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updateLinks="always" codeName="ThisWorkbook"/>
  <mc:AlternateContent xmlns:mc="http://schemas.openxmlformats.org/markup-compatibility/2006">
    <mc:Choice Requires="x15">
      <x15ac:absPath xmlns:x15ac="http://schemas.microsoft.com/office/spreadsheetml/2010/11/ac" url="D:\Backup Jparra\One Drive\OneDrive - SUPERINTENDENCIA DE SOCIEDADES\Documentos\2026\ESAL\"/>
    </mc:Choice>
  </mc:AlternateContent>
  <xr:revisionPtr revIDLastSave="0" documentId="8_{8DAA9534-784E-47C2-9C3A-71E4E4A30B88}" xr6:coauthVersionLast="47" xr6:coauthVersionMax="47" xr10:uidLastSave="{00000000-0000-0000-0000-000000000000}"/>
  <bookViews>
    <workbookView xWindow="-120" yWindow="-120" windowWidth="29040" windowHeight="15720" tabRatio="928" xr2:uid="{F6012478-41F9-4A05-8AE0-9E4C3001710D}"/>
  </bookViews>
  <sheets>
    <sheet name="INDICE" sheetId="18" r:id="rId1"/>
    <sheet name="DESCRIPCIÓN DEL INFORME" sheetId="19" r:id="rId2"/>
    <sheet name="LEEME - ASPECTOS GENERALES" sheetId="20" r:id="rId3"/>
    <sheet name="Carátula" sheetId="1" r:id="rId4"/>
    <sheet name="Lists" sheetId="2" state="hidden" r:id="rId5"/>
    <sheet name="Apoderado, C, RF" sheetId="3" r:id="rId6"/>
    <sheet name="ESF" sheetId="6" r:id="rId7"/>
    <sheet name="EA" sheetId="7" r:id="rId8"/>
    <sheet name="ECAN" sheetId="8" r:id="rId9"/>
    <sheet name="FE" sheetId="9" r:id="rId10"/>
    <sheet name="Anexo 1" sheetId="10" r:id="rId11"/>
    <sheet name="Anexo 2" sheetId="11" r:id="rId12"/>
    <sheet name="Anexo 3" sheetId="12" r:id="rId13"/>
    <sheet name="Anexo 4" sheetId="13" r:id="rId14"/>
    <sheet name="Anexo 5" sheetId="14" r:id="rId15"/>
    <sheet name="Anexo 6" sheetId="15" r:id="rId16"/>
    <sheet name="Anexo 7" sheetId="17" r:id="rId17"/>
  </sheets>
  <externalReferences>
    <externalReference r:id="rId18"/>
    <externalReference r:id="rId19"/>
    <externalReference r:id="rId20"/>
    <externalReference r:id="rId21"/>
    <externalReference r:id="rId22"/>
  </externalReferences>
  <definedNames>
    <definedName name="A">Lists!$T$3:$T$6</definedName>
    <definedName name="d">#REF!</definedName>
    <definedName name="L">#REF!</definedName>
    <definedName name="m">#REF!</definedName>
    <definedName name="s">#REF!</definedName>
    <definedName name="SA">Lists!$X$3:$X$3</definedName>
    <definedName name="sdstipos_TipoCIIU" localSheetId="1">[1]Lists!$B$3:$B$497</definedName>
    <definedName name="sdstipos_TipoCIIU" localSheetId="0">[1]Lists!$B$3:$B$497</definedName>
    <definedName name="sdstipos_TipoCIIU" localSheetId="2">[1]Lists!$B$3:$B$497</definedName>
    <definedName name="sdstipos_TipoCIIU">[2]Lists!$F$3:$F$497</definedName>
    <definedName name="sdstipos_TipoCiudadesYDepartamentos">[2]Lists!$R$3:$R$1039</definedName>
    <definedName name="sdstipos_TipoCorteDeCuentasSegunEstatutos" localSheetId="10">#REF!</definedName>
    <definedName name="sdstipos_TipoCorteDeCuentasSegunEstatutos" localSheetId="11">#REF!</definedName>
    <definedName name="sdstipos_TipoCorteDeCuentasSegunEstatutos" localSheetId="12">#REF!</definedName>
    <definedName name="sdstipos_TipoCorteDeCuentasSegunEstatutos" localSheetId="13">#REF!</definedName>
    <definedName name="sdstipos_TipoCorteDeCuentasSegunEstatutos" localSheetId="14">#REF!</definedName>
    <definedName name="sdstipos_TipoCorteDeCuentasSegunEstatutos" localSheetId="15">#REF!</definedName>
    <definedName name="sdstipos_TipoCorteDeCuentasSegunEstatutos" localSheetId="16">#REF!</definedName>
    <definedName name="sdstipos_TipoCorteDeCuentasSegunEstatutos" localSheetId="5">#REF!</definedName>
    <definedName name="sdstipos_TipoCorteDeCuentasSegunEstatutos" localSheetId="1">[1]Lists!$D$3:$D$9</definedName>
    <definedName name="sdstipos_TipoCorteDeCuentasSegunEstatutos" localSheetId="8">#REF!</definedName>
    <definedName name="sdstipos_TipoCorteDeCuentasSegunEstatutos" localSheetId="9">[3]Lists!$D$3:$D$9</definedName>
    <definedName name="sdstipos_TipoCorteDeCuentasSegunEstatutos" localSheetId="0">[1]Lists!$D$3:$D$9</definedName>
    <definedName name="sdstipos_TipoCorteDeCuentasSegunEstatutos" localSheetId="2">[1]Lists!$D$3:$D$9</definedName>
    <definedName name="sdstipos_TipoCorteDeCuentasSegunEstatutos">Lists!$F$3:$F$9</definedName>
    <definedName name="sdstipos_TipoDeDocumento" localSheetId="1">[4]Lists!$X$3:$X$5</definedName>
    <definedName name="sdstipos_TipoDeDocumento" localSheetId="9">[3]Lists!$X$3:$X$5</definedName>
    <definedName name="sdstipos_TipoDeDocumento" localSheetId="0">[4]Lists!$X$3:$X$5</definedName>
    <definedName name="sdstipos_TipoDeDocumento" localSheetId="2">[4]Lists!$X$3:$X$5</definedName>
    <definedName name="sdstipos_TipoDeDocumento">Lists!$Z$3:$Z$5</definedName>
    <definedName name="sdstipos_TipoDeDocumentoInvExt">[5]Lists!$AJ$3:$AJ$6</definedName>
    <definedName name="sdstipos_TipoDepartamentos">[2]Lists!$P$3:$P$35</definedName>
    <definedName name="sdstipos_TipoEstadoActual" localSheetId="1">[1]Lists!$F$3:$F$8</definedName>
    <definedName name="sdstipos_TipoEstadoActual" localSheetId="9">[3]Lists!$F$3:$F$8</definedName>
    <definedName name="sdstipos_TipoEstadoActual" localSheetId="0">[1]Lists!$F$3:$F$8</definedName>
    <definedName name="sdstipos_TipoEstadoActual" localSheetId="2">[1]Lists!$F$3:$F$8</definedName>
    <definedName name="sdstipos_TipoEstadoActual">Lists!$H$3:$H$8</definedName>
    <definedName name="sdstipos_TipoLaSociedad">[2]Lists!$N$3:$N$9</definedName>
    <definedName name="sdstipos_TipoOpinionRevisorFiscal" localSheetId="10">#REF!</definedName>
    <definedName name="sdstipos_TipoOpinionRevisorFiscal" localSheetId="11">#REF!</definedName>
    <definedName name="sdstipos_TipoOpinionRevisorFiscal" localSheetId="12">#REF!</definedName>
    <definedName name="sdstipos_TipoOpinionRevisorFiscal" localSheetId="13">#REF!</definedName>
    <definedName name="sdstipos_TipoOpinionRevisorFiscal" localSheetId="14">#REF!</definedName>
    <definedName name="sdstipos_TipoOpinionRevisorFiscal" localSheetId="15">#REF!</definedName>
    <definedName name="sdstipos_TipoOpinionRevisorFiscal" localSheetId="16">#REF!</definedName>
    <definedName name="sdstipos_TipoOpinionRevisorFiscal" localSheetId="5">#REF!</definedName>
    <definedName name="sdstipos_TipoOpinionRevisorFiscal" localSheetId="1">[1]Lists!$R$3:$R$6</definedName>
    <definedName name="sdstipos_TipoOpinionRevisorFiscal" localSheetId="8">#REF!</definedName>
    <definedName name="sdstipos_TipoOpinionRevisorFiscal" localSheetId="9">[3]Lists!$R$3:$R$6</definedName>
    <definedName name="sdstipos_TipoOpinionRevisorFiscal" localSheetId="0">[1]Lists!$R$3:$R$6</definedName>
    <definedName name="sdstipos_TipoOpinionRevisorFiscal" localSheetId="2">[1]Lists!$R$3:$R$6</definedName>
    <definedName name="sdstipos_TipoOpinionRevisorFiscal">Lists!$T$3:$T$6</definedName>
    <definedName name="sdstipos_TipoPaises" localSheetId="10">#REF!</definedName>
    <definedName name="sdstipos_TipoPaises" localSheetId="11">#REF!</definedName>
    <definedName name="sdstipos_TipoPaises" localSheetId="12">#REF!</definedName>
    <definedName name="sdstipos_TipoPaises" localSheetId="13">#REF!</definedName>
    <definedName name="sdstipos_TipoPaises" localSheetId="14">#REF!</definedName>
    <definedName name="sdstipos_TipoPaises" localSheetId="15">#REF!</definedName>
    <definedName name="sdstipos_TipoPaises" localSheetId="16">#REF!</definedName>
    <definedName name="sdstipos_TipoPaises" localSheetId="5">#REF!</definedName>
    <definedName name="sdstipos_TipoPaises" localSheetId="1">[1]Lists!$P$3:$P$233</definedName>
    <definedName name="sdstipos_TipoPaises" localSheetId="8">#REF!</definedName>
    <definedName name="sdstipos_TipoPaises" localSheetId="9">[3]Lists!$P$3:$P$233</definedName>
    <definedName name="sdstipos_TipoPaises" localSheetId="0">[1]Lists!$P$3:$P$233</definedName>
    <definedName name="sdstipos_TipoPaises" localSheetId="2">[1]Lists!$P$3:$P$233</definedName>
    <definedName name="sdstipos_TipoPaises">Lists!$R$3:$R$233</definedName>
    <definedName name="sdstipos_TipoSiNo">[2]Lists!$D$3:$D$4</definedName>
    <definedName name="sdstipos_TipoSiNoNA">[2]Lists!$B$3:$B$5</definedName>
    <definedName name="sdstipos_TipoSocietario" localSheetId="1">[1]Lists!$H$3:$H$10</definedName>
    <definedName name="sdstipos_TipoSocietario" localSheetId="9">[3]Lists!$H$3:$H$10</definedName>
    <definedName name="sdstipos_TipoSocietario" localSheetId="0">[1]Lists!$H$3:$H$10</definedName>
    <definedName name="sdstipos_TipoSocietario" localSheetId="2">[1]Lists!$H$3:$H$10</definedName>
    <definedName name="sdstipos_TipoSocietario">Lists!$J$3:$J$10</definedName>
    <definedName name="sdstipos2017_TipoLaSociedad" localSheetId="1">[1]Lists!$J$3:$J$9</definedName>
    <definedName name="sdstipos2017_TipoLaSociedad" localSheetId="9">[3]Lists!$J$3:$J$9</definedName>
    <definedName name="sdstipos2017_TipoLaSociedad" localSheetId="0">[1]Lists!$J$3:$J$9</definedName>
    <definedName name="sdstipos2017_TipoLaSociedad" localSheetId="2">[1]Lists!$J$3:$J$9</definedName>
    <definedName name="sdstipos2017_TipoLaSociedad">Lists!$L$3:$L$9</definedName>
    <definedName name="sdstipos2018_AlcanceReexpresion" localSheetId="10">#REF!</definedName>
    <definedName name="sdstipos2018_AlcanceReexpresion" localSheetId="11">#REF!</definedName>
    <definedName name="sdstipos2018_AlcanceReexpresion" localSheetId="12">#REF!</definedName>
    <definedName name="sdstipos2018_AlcanceReexpresion" localSheetId="13">#REF!</definedName>
    <definedName name="sdstipos2018_AlcanceReexpresion" localSheetId="14">#REF!</definedName>
    <definedName name="sdstipos2018_AlcanceReexpresion" localSheetId="15">#REF!</definedName>
    <definedName name="sdstipos2018_AlcanceReexpresion" localSheetId="16">#REF!</definedName>
    <definedName name="sdstipos2018_AlcanceReexpresion" localSheetId="5">#REF!</definedName>
    <definedName name="sdstipos2018_AlcanceReexpresion" localSheetId="1">[1]Lists!$T$3:$T$4</definedName>
    <definedName name="sdstipos2018_AlcanceReexpresion" localSheetId="8">#REF!</definedName>
    <definedName name="sdstipos2018_AlcanceReexpresion" localSheetId="9">#REF!</definedName>
    <definedName name="sdstipos2018_AlcanceReexpresion" localSheetId="0">[1]Lists!$T$3:$T$4</definedName>
    <definedName name="sdstipos2018_AlcanceReexpresion" localSheetId="2">[1]Lists!$T$3:$T$4</definedName>
    <definedName name="sdstipos2018_AlcanceReexpresion">Lists!$V$3:$V$4</definedName>
    <definedName name="sdstipos2018_NIC1PAR10LITF" localSheetId="10">#REF!</definedName>
    <definedName name="sdstipos2018_NIC1PAR10LITF" localSheetId="11">#REF!</definedName>
    <definedName name="sdstipos2018_NIC1PAR10LITF" localSheetId="12">#REF!</definedName>
    <definedName name="sdstipos2018_NIC1PAR10LITF" localSheetId="13">#REF!</definedName>
    <definedName name="sdstipos2018_NIC1PAR10LITF" localSheetId="14">#REF!</definedName>
    <definedName name="sdstipos2018_NIC1PAR10LITF" localSheetId="15">#REF!</definedName>
    <definedName name="sdstipos2018_NIC1PAR10LITF" localSheetId="16">#REF!</definedName>
    <definedName name="sdstipos2018_NIC1PAR10LITF" localSheetId="5">#REF!</definedName>
    <definedName name="sdstipos2018_NIC1PAR10LITF" localSheetId="1">[1]Lists!$V$3:$V$3</definedName>
    <definedName name="sdstipos2018_NIC1PAR10LITF" localSheetId="8">#REF!</definedName>
    <definedName name="sdstipos2018_NIC1PAR10LITF" localSheetId="9">[3]Lists!$V$3:$V$3</definedName>
    <definedName name="sdstipos2018_NIC1PAR10LITF" localSheetId="0">[1]Lists!$V$3:$V$3</definedName>
    <definedName name="sdstipos2018_NIC1PAR10LITF" localSheetId="2">[1]Lists!$V$3:$V$3</definedName>
    <definedName name="sdstipos2018_NIC1PAR10LITF">Lists!$X$3:$X$3</definedName>
    <definedName name="sdstipos2018_TipoCiudadesYDepartamentos" localSheetId="10">#REF!</definedName>
    <definedName name="sdstipos2018_TipoCiudadesYDepartamentos" localSheetId="11">#REF!</definedName>
    <definedName name="sdstipos2018_TipoCiudadesYDepartamentos" localSheetId="12">#REF!</definedName>
    <definedName name="sdstipos2018_TipoCiudadesYDepartamentos" localSheetId="13">#REF!</definedName>
    <definedName name="sdstipos2018_TipoCiudadesYDepartamentos" localSheetId="14">#REF!</definedName>
    <definedName name="sdstipos2018_TipoCiudadesYDepartamentos" localSheetId="15">#REF!</definedName>
    <definedName name="sdstipos2018_TipoCiudadesYDepartamentos" localSheetId="16">#REF!</definedName>
    <definedName name="sdstipos2018_TipoCiudadesYDepartamentos" localSheetId="5">#REF!</definedName>
    <definedName name="sdstipos2018_TipoCiudadesYDepartamentos" localSheetId="1">[1]Lists!$N$3:$N$1128</definedName>
    <definedName name="sdstipos2018_TipoCiudadesYDepartamentos" localSheetId="8">#REF!</definedName>
    <definedName name="sdstipos2018_TipoCiudadesYDepartamentos" localSheetId="9">[3]Lists!$N$3:$N$1128</definedName>
    <definedName name="sdstipos2018_TipoCiudadesYDepartamentos" localSheetId="0">[1]Lists!$N$3:$N$1128</definedName>
    <definedName name="sdstipos2018_TipoCiudadesYDepartamentos" localSheetId="2">[1]Lists!$N$3:$N$1128</definedName>
    <definedName name="sdstipos2018_TipoCiudadesYDepartamentos">Lists!$P$3:$P$1128</definedName>
    <definedName name="sdstipos2018_TipoDepartamentos" localSheetId="10">#REF!</definedName>
    <definedName name="sdstipos2018_TipoDepartamentos" localSheetId="11">#REF!</definedName>
    <definedName name="sdstipos2018_TipoDepartamentos" localSheetId="12">#REF!</definedName>
    <definedName name="sdstipos2018_TipoDepartamentos" localSheetId="13">#REF!</definedName>
    <definedName name="sdstipos2018_TipoDepartamentos" localSheetId="14">#REF!</definedName>
    <definedName name="sdstipos2018_TipoDepartamentos" localSheetId="15">#REF!</definedName>
    <definedName name="sdstipos2018_TipoDepartamentos" localSheetId="16">#REF!</definedName>
    <definedName name="sdstipos2018_TipoDepartamentos" localSheetId="5">#REF!</definedName>
    <definedName name="sdstipos2018_TipoDepartamentos" localSheetId="1">[1]Lists!$L$3:$L$35</definedName>
    <definedName name="sdstipos2018_TipoDepartamentos" localSheetId="8">#REF!</definedName>
    <definedName name="sdstipos2018_TipoDepartamentos" localSheetId="9">[3]Lists!$L$3:$L$35</definedName>
    <definedName name="sdstipos2018_TipoDepartamentos" localSheetId="0">[1]Lists!$L$3:$L$35</definedName>
    <definedName name="sdstipos2018_TipoDepartamentos" localSheetId="2">[1]Lists!$L$3:$L$35</definedName>
    <definedName name="sdstipos2018_TipoDepartamentos">Lists!$N$3:$N$35</definedName>
    <definedName name="sdstipos2022_TipoCalidadMiembroJuntaDirectiva" localSheetId="1">[4]Lists!$AH$3:$AH$4</definedName>
    <definedName name="sdstipos2022_TipoCalidadMiembroJuntaDirectiva" localSheetId="9">[3]Lists!$AH$3:$AH$4</definedName>
    <definedName name="sdstipos2022_TipoCalidadMiembroJuntaDirectiva" localSheetId="0">[4]Lists!$AH$3:$AH$4</definedName>
    <definedName name="sdstipos2022_TipoCalidadMiembroJuntaDirectiva" localSheetId="2">[4]Lists!$AH$3:$AH$4</definedName>
    <definedName name="sdstipos2022_TipoCalidadMiembroJuntaDirectiva">Lists!$AJ$3:$AJ$4</definedName>
    <definedName name="sdstipos2022_TipoCIIUVer4AC2021" localSheetId="10">#REF!</definedName>
    <definedName name="sdstipos2022_TipoCIIUVer4AC2021" localSheetId="11">#REF!</definedName>
    <definedName name="sdstipos2022_TipoCIIUVer4AC2021" localSheetId="12">#REF!</definedName>
    <definedName name="sdstipos2022_TipoCIIUVer4AC2021" localSheetId="13">#REF!</definedName>
    <definedName name="sdstipos2022_TipoCIIUVer4AC2021" localSheetId="14">#REF!</definedName>
    <definedName name="sdstipos2022_TipoCIIUVer4AC2021" localSheetId="15">#REF!</definedName>
    <definedName name="sdstipos2022_TipoCIIUVer4AC2021" localSheetId="16">#REF!</definedName>
    <definedName name="sdstipos2022_TipoCIIUVer4AC2021" localSheetId="5">#REF!</definedName>
    <definedName name="sdstipos2022_TipoCIIUVer4AC2021" localSheetId="1">[4]Lists!$B$3:$B$503</definedName>
    <definedName name="sdstipos2022_TipoCIIUVer4AC2021" localSheetId="8">#REF!</definedName>
    <definedName name="sdstipos2022_TipoCIIUVer4AC2021" localSheetId="9">[3]Lists!$B$3:$B$503</definedName>
    <definedName name="sdstipos2022_TipoCIIUVer4AC2021" localSheetId="0">[4]Lists!$B$3:$B$503</definedName>
    <definedName name="sdstipos2022_TipoCIIUVer4AC2021" localSheetId="2">[4]Lists!$B$3:$B$503</definedName>
    <definedName name="sdstipos2022_TipoCIIUVer4AC2021">Lists!$D$3:$D$503</definedName>
    <definedName name="sdstipos2022_TipoDeDocumentoAccionista2024" localSheetId="10">#REF!</definedName>
    <definedName name="sdstipos2022_TipoDeDocumentoAccionista2024" localSheetId="11">#REF!</definedName>
    <definedName name="sdstipos2022_TipoDeDocumentoAccionista2024" localSheetId="12">#REF!</definedName>
    <definedName name="sdstipos2022_TipoDeDocumentoAccionista2024" localSheetId="13">#REF!</definedName>
    <definedName name="sdstipos2022_TipoDeDocumentoAccionista2024" localSheetId="14">#REF!</definedName>
    <definedName name="sdstipos2022_TipoDeDocumentoAccionista2024" localSheetId="15">#REF!</definedName>
    <definedName name="sdstipos2022_TipoDeDocumentoAccionista2024" localSheetId="16">#REF!</definedName>
    <definedName name="sdstipos2022_TipoDeDocumentoAccionista2024" localSheetId="5">#REF!</definedName>
    <definedName name="sdstipos2022_TipoDeDocumentoAccionista2024" localSheetId="8">#REF!</definedName>
    <definedName name="sdstipos2022_TipoDeDocumentoAccionista2024" localSheetId="9">[3]Lists!$AJ$3:$AJ$8</definedName>
    <definedName name="sdstipos2022_TipoDeDocumentoAccionista2024">Lists!$AL$3:$AL$8</definedName>
    <definedName name="sdstipos2022_TipoGenero2024" localSheetId="10">#REF!</definedName>
    <definedName name="sdstipos2022_TipoGenero2024" localSheetId="11">#REF!</definedName>
    <definedName name="sdstipos2022_TipoGenero2024" localSheetId="12">#REF!</definedName>
    <definedName name="sdstipos2022_TipoGenero2024" localSheetId="13">#REF!</definedName>
    <definedName name="sdstipos2022_TipoGenero2024" localSheetId="14">#REF!</definedName>
    <definedName name="sdstipos2022_TipoGenero2024" localSheetId="15">#REF!</definedName>
    <definedName name="sdstipos2022_TipoGenero2024" localSheetId="16">#REF!</definedName>
    <definedName name="sdstipos2022_TipoGenero2024" localSheetId="5">#REF!</definedName>
    <definedName name="sdstipos2022_TipoGenero2024" localSheetId="1">[4]Lists!$Z$3:$Z$5</definedName>
    <definedName name="sdstipos2022_TipoGenero2024" localSheetId="8">#REF!</definedName>
    <definedName name="sdstipos2022_TipoGenero2024" localSheetId="9">[3]Lists!$Z$3:$Z$5</definedName>
    <definedName name="sdstipos2022_TipoGenero2024" localSheetId="0">[4]Lists!$Z$3:$Z$5</definedName>
    <definedName name="sdstipos2022_TipoGenero2024" localSheetId="2">[4]Lists!$Z$3:$Z$5</definedName>
    <definedName name="sdstipos2022_TipoGenero2024">Lists!$AB$3:$AB$5</definedName>
    <definedName name="sdstipos2022_TipoGrupoEtnico" localSheetId="10">#REF!</definedName>
    <definedName name="sdstipos2022_TipoGrupoEtnico" localSheetId="11">#REF!</definedName>
    <definedName name="sdstipos2022_TipoGrupoEtnico" localSheetId="12">#REF!</definedName>
    <definedName name="sdstipos2022_TipoGrupoEtnico" localSheetId="13">#REF!</definedName>
    <definedName name="sdstipos2022_TipoGrupoEtnico" localSheetId="14">#REF!</definedName>
    <definedName name="sdstipos2022_TipoGrupoEtnico" localSheetId="15">#REF!</definedName>
    <definedName name="sdstipos2022_TipoGrupoEtnico" localSheetId="16">#REF!</definedName>
    <definedName name="sdstipos2022_TipoGrupoEtnico" localSheetId="5">#REF!</definedName>
    <definedName name="sdstipos2022_TipoGrupoEtnico" localSheetId="1">[4]Lists!$AD$3:$AD$6</definedName>
    <definedName name="sdstipos2022_TipoGrupoEtnico" localSheetId="8">#REF!</definedName>
    <definedName name="sdstipos2022_TipoGrupoEtnico" localSheetId="9">[3]Lists!$AD$3:$AD$6</definedName>
    <definedName name="sdstipos2022_TipoGrupoEtnico" localSheetId="0">[4]Lists!$AD$3:$AD$6</definedName>
    <definedName name="sdstipos2022_TipoGrupoEtnico" localSheetId="2">[4]Lists!$AD$3:$AD$6</definedName>
    <definedName name="sdstipos2022_TipoGrupoEtnico">Lists!$AF$3:$AF$6</definedName>
    <definedName name="sdstipos2022_TipoPerfilProfesional" localSheetId="1">[4]Lists!$AF$3:$AF$10</definedName>
    <definedName name="sdstipos2022_TipoPerfilProfesional" localSheetId="9">[3]Lists!$AF$3:$AF$10</definedName>
    <definedName name="sdstipos2022_TipoPerfilProfesional" localSheetId="0">[4]Lists!$AF$3:$AF$10</definedName>
    <definedName name="sdstipos2022_TipoPerfilProfesional" localSheetId="2">[4]Lists!$AF$3:$AF$10</definedName>
    <definedName name="sdstipos2022_TipoPerfilProfesional">Lists!$AH$3:$AH$10</definedName>
    <definedName name="sdstipos2022_TipoRangoDeEdad" localSheetId="1">[4]Lists!$AB$3:$AB$6</definedName>
    <definedName name="sdstipos2022_TipoRangoDeEdad" localSheetId="9">[3]Lists!$AB$3:$AB$6</definedName>
    <definedName name="sdstipos2022_TipoRangoDeEdad" localSheetId="0">[4]Lists!$AB$3:$AB$6</definedName>
    <definedName name="sdstipos2022_TipoRangoDeEdad" localSheetId="2">[4]Lists!$AB$3:$AB$6</definedName>
    <definedName name="sdstipos2022_TipoRangoDeEdad">Lists!$AD$3:$AD$6</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6" l="1"/>
  <c r="F54" i="6"/>
  <c r="K18" i="13"/>
  <c r="K16" i="13"/>
  <c r="K15" i="13"/>
  <c r="K11" i="13"/>
  <c r="K9" i="13"/>
  <c r="K8" i="13"/>
  <c r="X33" i="11"/>
  <c r="W33" i="11"/>
  <c r="V33" i="11"/>
  <c r="U33" i="11"/>
  <c r="T33" i="11"/>
  <c r="R33" i="11"/>
  <c r="R27" i="11"/>
  <c r="R19" i="11"/>
  <c r="R13" i="11"/>
  <c r="H30" i="12"/>
  <c r="E30" i="15"/>
  <c r="E14" i="15"/>
  <c r="E19" i="15"/>
  <c r="G12" i="14"/>
  <c r="F12" i="14"/>
  <c r="E12" i="14"/>
  <c r="D12" i="14"/>
  <c r="E8" i="14"/>
  <c r="F8" i="14"/>
  <c r="G8" i="14"/>
  <c r="D8" i="14"/>
  <c r="P33" i="11"/>
  <c r="P34" i="11" s="1"/>
  <c r="P27" i="11"/>
  <c r="P19" i="11"/>
  <c r="P13" i="11"/>
  <c r="J33" i="11"/>
  <c r="J34" i="11" s="1"/>
  <c r="J27" i="11"/>
  <c r="J19" i="11"/>
  <c r="J13" i="11"/>
  <c r="S21" i="12"/>
  <c r="R21" i="12"/>
  <c r="Q21" i="12"/>
  <c r="P21" i="12"/>
  <c r="O21" i="12"/>
  <c r="N21" i="12"/>
  <c r="M21" i="12"/>
  <c r="L21" i="12"/>
  <c r="K21" i="12"/>
  <c r="J21" i="12"/>
  <c r="I21" i="12"/>
  <c r="H21" i="12"/>
  <c r="R31" i="11"/>
  <c r="R30" i="11"/>
  <c r="R29" i="11"/>
  <c r="R26" i="11"/>
  <c r="R25" i="11"/>
  <c r="R24" i="11"/>
  <c r="R23" i="11"/>
  <c r="R18" i="11"/>
  <c r="R17" i="11"/>
  <c r="R16" i="11"/>
  <c r="R15" i="11"/>
  <c r="R10" i="11"/>
  <c r="R11" i="11"/>
  <c r="R12" i="11"/>
  <c r="R9" i="11"/>
  <c r="F33" i="11"/>
  <c r="F34" i="11" s="1"/>
  <c r="G33" i="11"/>
  <c r="G34" i="11" s="1"/>
  <c r="H33" i="11"/>
  <c r="H34" i="11" s="1"/>
  <c r="I33" i="11"/>
  <c r="I34" i="11" s="1"/>
  <c r="K33" i="11"/>
  <c r="K34" i="11" s="1"/>
  <c r="L33" i="11"/>
  <c r="L34" i="11" s="1"/>
  <c r="M33" i="11"/>
  <c r="M34" i="11" s="1"/>
  <c r="N33" i="11"/>
  <c r="N34" i="11" s="1"/>
  <c r="O33" i="11"/>
  <c r="Q33" i="11"/>
  <c r="G27" i="11"/>
  <c r="H27" i="11"/>
  <c r="I27" i="11"/>
  <c r="K27" i="11"/>
  <c r="L27" i="11"/>
  <c r="M27" i="11"/>
  <c r="N27" i="11"/>
  <c r="O27" i="11"/>
  <c r="Q27" i="11"/>
  <c r="G19" i="11"/>
  <c r="H19" i="11"/>
  <c r="I19" i="11"/>
  <c r="K19" i="11"/>
  <c r="L19" i="11"/>
  <c r="M19" i="11"/>
  <c r="N19" i="11"/>
  <c r="O19" i="11"/>
  <c r="Q19" i="11"/>
  <c r="G13" i="11"/>
  <c r="H13" i="11"/>
  <c r="I13" i="11"/>
  <c r="K13" i="11"/>
  <c r="L13" i="11"/>
  <c r="M13" i="11"/>
  <c r="N13" i="11"/>
  <c r="O13" i="11"/>
  <c r="Q13" i="11"/>
  <c r="S33" i="11"/>
  <c r="X27" i="11"/>
  <c r="W27" i="11"/>
  <c r="V27" i="11"/>
  <c r="U27" i="11"/>
  <c r="T27" i="11"/>
  <c r="S27" i="11"/>
  <c r="F27" i="11"/>
  <c r="X19" i="11"/>
  <c r="W19" i="11"/>
  <c r="V19" i="11"/>
  <c r="U19" i="11"/>
  <c r="T19" i="11"/>
  <c r="S19" i="11"/>
  <c r="F19" i="11"/>
  <c r="X13" i="11"/>
  <c r="W13" i="11"/>
  <c r="V13" i="11"/>
  <c r="U13" i="11"/>
  <c r="T13" i="11"/>
  <c r="S13" i="11"/>
  <c r="F13" i="11"/>
  <c r="E14" i="10"/>
  <c r="E9" i="10"/>
  <c r="E19" i="10" s="1"/>
  <c r="F47" i="9"/>
  <c r="F42" i="9"/>
  <c r="F33" i="9"/>
  <c r="F14" i="9"/>
  <c r="E11" i="7"/>
  <c r="D20" i="14" s="1"/>
  <c r="F16" i="7"/>
  <c r="F11" i="7"/>
  <c r="F17" i="7" s="1"/>
  <c r="F19" i="7" s="1"/>
  <c r="E16" i="7"/>
  <c r="F41" i="6"/>
  <c r="F47" i="6" s="1"/>
  <c r="E41" i="6"/>
  <c r="E47" i="6" s="1"/>
  <c r="F31" i="6"/>
  <c r="F36" i="6" s="1"/>
  <c r="E31" i="6"/>
  <c r="E36" i="6" s="1"/>
  <c r="F23" i="6"/>
  <c r="E23" i="6"/>
  <c r="F13" i="6"/>
  <c r="F25" i="6" s="1"/>
  <c r="E13" i="6"/>
  <c r="Q20" i="11" l="1"/>
  <c r="O20" i="11"/>
  <c r="M20" i="11"/>
  <c r="L20" i="11"/>
  <c r="K20" i="11"/>
  <c r="I20" i="11"/>
  <c r="H20" i="11"/>
  <c r="G20" i="11"/>
  <c r="J20" i="11"/>
  <c r="P20" i="11"/>
  <c r="E33" i="15"/>
  <c r="N20" i="11"/>
  <c r="Q34" i="11"/>
  <c r="O34" i="11"/>
  <c r="R32" i="11"/>
  <c r="R34" i="11" s="1"/>
  <c r="E24" i="13"/>
  <c r="R20" i="11"/>
  <c r="F20" i="11"/>
  <c r="U20" i="11"/>
  <c r="V20" i="11"/>
  <c r="W34" i="11"/>
  <c r="T20" i="11"/>
  <c r="T34" i="11"/>
  <c r="U34" i="11"/>
  <c r="W20" i="11"/>
  <c r="V34" i="11"/>
  <c r="X20" i="11"/>
  <c r="X34" i="11"/>
  <c r="F43" i="9"/>
  <c r="F46" i="9" s="1"/>
  <c r="E17" i="7"/>
  <c r="E19" i="7" s="1"/>
  <c r="E25" i="6"/>
  <c r="E48" i="6"/>
  <c r="E55" i="6" s="1"/>
  <c r="F48" i="6"/>
  <c r="F55" i="6" s="1"/>
  <c r="E57" i="6" l="1"/>
  <c r="L38" i="11"/>
  <c r="F57" i="6"/>
</calcChain>
</file>

<file path=xl/sharedStrings.xml><?xml version="1.0" encoding="utf-8"?>
<sst xmlns="http://schemas.openxmlformats.org/spreadsheetml/2006/main" count="3179" uniqueCount="2608">
  <si>
    <t xml:space="preserve">                                                                                                                                                                                                                                                                                                                                                                                                                                                                                                                                                                                                                                                                                                                                                                                                                                                                                                                                                                                                                                                                                                                                                                                                                                                                                                                                                                                                                                                                                                                                                                                                                                                                                                                                                             </t>
  </si>
  <si>
    <t>LA TOTALIDAD DE ESTE DOCUMENTO ES UN INSTRUCTIVO, NO SIRVE PARA DILIGENCIAR LA INFORMACIÓN</t>
  </si>
  <si>
    <t>Información Básica</t>
  </si>
  <si>
    <t>Estados Financieros</t>
  </si>
  <si>
    <t>Información adicional</t>
  </si>
  <si>
    <t>,</t>
  </si>
  <si>
    <t>VOLVER</t>
  </si>
  <si>
    <t xml:space="preserve">La información reportada por las entidades sin ánimo de lucro (ESAL) extranjeras con negocios permanentes en Colombia es fundamental para que la Superintendencia de Sociedades ejerza una supervisión efectiva, diferenciada y ajustada a las características jurídicas, operativas y económicas propias de estas entidades en el contexto colombiano. </t>
  </si>
  <si>
    <t xml:space="preserve">Disponer de información clara y actualizada permite a la Entidad ejercer la supervisión de manera adecuada y contribuir al fortalecimiento de la confianza en el entorno social y económico nacional. </t>
  </si>
  <si>
    <t>El informe esta compuesto por los siguientes formularios:</t>
  </si>
  <si>
    <t>Datos de la entidad empresarial:</t>
  </si>
  <si>
    <t>Carátula</t>
  </si>
  <si>
    <t>Apoderado, Contador y Revisor Fiscal</t>
  </si>
  <si>
    <t>Estados financieros:</t>
  </si>
  <si>
    <t>Estado de Situación Financiera</t>
  </si>
  <si>
    <t xml:space="preserve">Estado de Actividades </t>
  </si>
  <si>
    <t>Estado de cambios en el Activo Neto</t>
  </si>
  <si>
    <t>Estado de flujos de efectivo</t>
  </si>
  <si>
    <t>Anexos:</t>
  </si>
  <si>
    <t>Anexo 1 - Efectivo y equivalentes al efectivo</t>
  </si>
  <si>
    <t>Anexo 2 - Cuentas por cobrar y otras cuentas por cobrar</t>
  </si>
  <si>
    <t>Anexo 3 - Propiedades, Planta y Equipo</t>
  </si>
  <si>
    <t>Anexo 4 - Cuentas por pagar y otros pasivos financieros</t>
  </si>
  <si>
    <t>Anexo 5 - Detalle sobre ingresos</t>
  </si>
  <si>
    <t>Anexo 6 - Análisis de gastos</t>
  </si>
  <si>
    <t>Anexo 7 - Información a revelar sobre procesos judiciales</t>
  </si>
  <si>
    <t>Para el adecuado diligenciamiento de este formulario, recomendamos revisar todas las instrucciones de esta hoja antes de iniciar :</t>
  </si>
  <si>
    <t>Puede realizar la descarga del formulario de diligenciamiento pulsando sobre el siguiente vínculo.</t>
  </si>
  <si>
    <t>Descargar excel de diligenciamiento</t>
  </si>
  <si>
    <t>Informe en Excel  </t>
  </si>
  <si>
    <t xml:space="preserve">El informe diligenciado en su totalidad, en formato Excel (con extensión .xlsx) que descargó previamente (ver vinculo de descarga), deberá ser enviado al correo electrónico webmaster@supersociedades.gov.co, en el asunto deberá indicar: “Información financiera 31 de diciembre de 2025 ESAL”, en el cuerpo del correo deberá indicar: </t>
  </si>
  <si>
    <t>Nombre de la ESAL </t>
  </si>
  <si>
    <t>NIT  </t>
  </si>
  <si>
    <t>Dirección </t>
  </si>
  <si>
    <t>Información Financiera ESAL Extranjera, con Código de tramite 182012 </t>
  </si>
  <si>
    <t>Documentos adicionales</t>
  </si>
  <si>
    <t>Notas a los estados financieros y revelaciones</t>
  </si>
  <si>
    <t>Certificación a los estados financieros</t>
  </si>
  <si>
    <t>Dictamen del revisor fiscal</t>
  </si>
  <si>
    <t>Informe de gestión</t>
  </si>
  <si>
    <t>Notas a los estados financieros y revelaciones a 31 de diciembre de 2025, comparativas con el año anterior que incluyan un resumen de las políticas contables significativas y sus cambios, si los hubo, y otras de información explicativa, indicando la normativa contable aplicada de conformidad con el grupo NIIF al cual pertenezcan, que deberán corresponder únicamente a los hechos económicos, operaciones o actividades desarrolladas en Colombia.</t>
  </si>
  <si>
    <t xml:space="preserve">Certificación a los estados financieros al corte del 31 de diciembre de 2025, que deberá corresponder únicamente a los hechos económicos, operaciones o actividades desarrolladas en Colombia y deberá contener el nombre y firma del apoderado y del contador público responsables de su preparación y presentación, así como el número de tarjeta profesional de este último. La certificación consiste en declarar que se han verificado previamente las afirmaciones contenidas en ellos.  </t>
  </si>
  <si>
    <t xml:space="preserve">Dictamen del revisor fiscal (si lo hay), que deberá contener el nombre y número de tarjeta profesional del mismo y corresponder únicamente a los hechos económicos, operaciones o actividades desarrolladas en Colombia. </t>
  </si>
  <si>
    <t xml:space="preserve">Informe de gestión correspondiente a la vigencia 2025 de los hechos económicos, operaciones o actividades desarrolladas en Colombia, suscrito por el apoderado.  </t>
  </si>
  <si>
    <t>Los documentos adicionales relacionados deberán ser elaborados en formato .PDF  los cuales adjuntará en su totalidad, relacionando para cada documento los siguientes códigos de tramite así:</t>
  </si>
  <si>
    <r>
      <t>DOCUMENTO ADICIONAL</t>
    </r>
    <r>
      <rPr>
        <sz val="11"/>
        <color theme="0"/>
        <rFont val="Verdana"/>
      </rPr>
      <t> </t>
    </r>
  </si>
  <si>
    <r>
      <t>CÓDIGO DE TRÁMITE</t>
    </r>
    <r>
      <rPr>
        <sz val="11"/>
        <color theme="0"/>
        <rFont val="Verdana"/>
      </rPr>
      <t> </t>
    </r>
  </si>
  <si>
    <t>Notas a los Estados Financieros  </t>
  </si>
  <si>
    <t>182018 </t>
  </si>
  <si>
    <t>Certificación de Estados Financieros </t>
  </si>
  <si>
    <t>182016 </t>
  </si>
  <si>
    <t>Dictamen del Revisor Fiscal (si aplica) </t>
  </si>
  <si>
    <t>182017 </t>
  </si>
  <si>
    <t>Informe de Gestión  </t>
  </si>
  <si>
    <t>182019 </t>
  </si>
  <si>
    <r>
      <rPr>
        <b/>
        <u/>
        <sz val="11"/>
        <color rgb="FFFFFFFF"/>
        <rFont val="Verdana"/>
      </rPr>
      <t xml:space="preserve">Tenga en cuenta que:
</t>
    </r>
    <r>
      <rPr>
        <sz val="11"/>
        <color rgb="FFFFFFFF"/>
        <rFont val="Verdana"/>
      </rPr>
      <t xml:space="preserve">
El correo electrónico que enviará cada ESAL Extranjera, deberá contener el archivo Excel y los documentos adicionales en formato .pdf, e indicar en el cuerpo de este, los números de tramite relacionados para su correcta radicación. </t>
    </r>
  </si>
  <si>
    <t>DATOS BASICOS</t>
  </si>
  <si>
    <t>Nit</t>
  </si>
  <si>
    <t>Se debe digitar el número del NIT sin digito de verificación, sin comas ni puntos</t>
  </si>
  <si>
    <t>Fecha De Corte</t>
  </si>
  <si>
    <t>La fecha de corte debe ser 2025-12-31</t>
  </si>
  <si>
    <t>Durante la vigencia anterior se generaron excedentes</t>
  </si>
  <si>
    <t>Debe seleccionar la respuesta de la lista desplegable en el formulario. Si la respuesta seleccionada es "NO" se bloquean las dos (2) filas siguientes</t>
  </si>
  <si>
    <t>Se realizó la reinversión de excedentes del ejercicio inmediatamente anterior</t>
  </si>
  <si>
    <t>Debe seleccionar la respuesta de la lista desplegable en el formulario que indique si se reinviertieron o no los excedentes</t>
  </si>
  <si>
    <t>Valor de los excedentes en miles de pesos (ejercicio inmediatamente anterior)</t>
  </si>
  <si>
    <t>Debe indicar el valor de los excedentes en miles del pesos</t>
  </si>
  <si>
    <t>INFORMACION GENERAL DE LA ESAL EXTRANJERA</t>
  </si>
  <si>
    <t>Razón social de la ESAL Extranjera en Colombia</t>
  </si>
  <si>
    <t>Diligencie la razón social que aparece registrada en el Certificado expedido por la Cámara de Comercio correspondiente</t>
  </si>
  <si>
    <t>Objeto social principal</t>
  </si>
  <si>
    <t xml:space="preserve">Diligenciar el objeto social principal que desarrolla la entidad sin ánimo de lucro extranjera con negocios permanentes en Colombia </t>
  </si>
  <si>
    <t>Clasificación Industrial Internacional Uniforme Versión 4 A.C (CIIU)</t>
  </si>
  <si>
    <t xml:space="preserve">El Código CIIU que seleccione en esta fila debe coincidir con el ingreso de actividades ordinarias más significativo </t>
  </si>
  <si>
    <t>Actividad principal que desarrollan en Colombia</t>
  </si>
  <si>
    <t xml:space="preserve">Seleccione la opción que represente la actividad que genera mayores ingresos para su entidad en Colombia
Si su entidad selecciona la opción cooperación, esta se refiere a su naturaleza de colaboración, ayuda mutua y solidaridad para cumplir un objetivo social
</t>
  </si>
  <si>
    <t>Cual es la otra actividad que desarrollan en Colombia</t>
  </si>
  <si>
    <t>Si a la pregunta anterior respondio "otro", debe indicar cuál es la actividad que la Esal desarrolla en Colombia</t>
  </si>
  <si>
    <t>Cámara de Comercio de inscripción</t>
  </si>
  <si>
    <t>Indique la Cámara de Comercio en la que se encuentra registrada la Entidad</t>
  </si>
  <si>
    <t>Número de inscripción</t>
  </si>
  <si>
    <t>Indique el número de inscripción de la Cámara de Comercio correspondiente</t>
  </si>
  <si>
    <t>Fecha de inscripción en la Cámara de Comercio (Aaaa-Mm-Dd)</t>
  </si>
  <si>
    <t>Indique la fecha de inscripción de la Cámara de Comercio correspondiente AAAA/MM/DD</t>
  </si>
  <si>
    <t>Último año de renovación</t>
  </si>
  <si>
    <t>Indique el último año de renovación en la Cámara de Comercio correspondiente</t>
  </si>
  <si>
    <t>ACTUALIZACION DE DATOS</t>
  </si>
  <si>
    <t>Dirección de notificación judicial registrada en Cámara de Comercio</t>
  </si>
  <si>
    <t xml:space="preserve">
Indique la dirección de notificación judicial de la Esal extranjera con negocios permanentes en Colombia registrado en la Cámara de Comercio respectiva</t>
  </si>
  <si>
    <t>Departamento de la dirección de notificación judicial</t>
  </si>
  <si>
    <t>Seleccione la respuesta  de la lista desplegable
Indique el Departamento de la dirección de notificación judicial de la Esal extranjera con negocios permanentes en Colombia registrado en la Cámara de Comercio respectiva</t>
  </si>
  <si>
    <t>Ciudad de la dirección de notificación judicial</t>
  </si>
  <si>
    <t>Seleccione la respuesta  de la lista desplegable
Indique la ciudad de la dirección de notificación judicial de la Esal extranjera con negocios permanentes en Colombia registrado en la Cámara de Comercio respectiva</t>
  </si>
  <si>
    <t>Dirección del domicilio</t>
  </si>
  <si>
    <t>Indique la dirección del domicilio de la Esal extranjera con negocios permanentes en Colombia registrado en la Cámara de Comercio respectiva</t>
  </si>
  <si>
    <t>Departamento de la dirección del domicilio</t>
  </si>
  <si>
    <t>Seleccione la respuesta de la lista desplegable
Indique el Departamento de la dirección del domicilio de la Esal extranjera con negocios permanentes en Colombia registrado en la Cámara de Comercio respectiva</t>
  </si>
  <si>
    <t>Ciudad de la dirección del domicilio</t>
  </si>
  <si>
    <t>Seleccione la respuesta de la lista desplegable
Indique la ciudad de la dirección del domicilio de la Esal extranjera con negocios permanentes en Colombia registrado en la Cámara de Comercio respectiva</t>
  </si>
  <si>
    <t>Teléfono del domicilio</t>
  </si>
  <si>
    <t>Celular corporativo</t>
  </si>
  <si>
    <t>E-mail de la ESAL Extranjera con negocios permanentes en Colombia</t>
  </si>
  <si>
    <t>Ciudad de la casa matriz de la Esal extranjera con negocios permanentes en Colombia</t>
  </si>
  <si>
    <t>País del domicilio casa matriz de la Esal extranjera con negocios permanentes en Colombia</t>
  </si>
  <si>
    <t>INFORMACIÓN SOBRE REVISORIA FISCAL</t>
  </si>
  <si>
    <t>La ESAL Extranjera tiene Revisor fiscal?</t>
  </si>
  <si>
    <t>Seleccione la respuesta de la lista desplegable</t>
  </si>
  <si>
    <t>El Revisor Fiscal pertenece a una firma?</t>
  </si>
  <si>
    <t>A que firma pertenece el Revisor Fiscal?</t>
  </si>
  <si>
    <t>Detalle sobre este Informe</t>
  </si>
  <si>
    <t>Los estados financieros estan acompañados del dictamen del Revisor Fiscal?</t>
  </si>
  <si>
    <t>Concepto del Revisor Fiscal en su informe</t>
  </si>
  <si>
    <t>Estos estados financieros presentan información reexpresada?</t>
  </si>
  <si>
    <t>La información reexpresada corresponde a:</t>
  </si>
  <si>
    <t>Reexpresión según normatividad que aplique</t>
  </si>
  <si>
    <t> </t>
  </si>
  <si>
    <t>INFORMACIÓN SOBRE AUDITORIA EXTERNA</t>
  </si>
  <si>
    <t>La ESAL Extranjera tiene Auditoría Externa?</t>
  </si>
  <si>
    <t>El auditor independiente debe ser contador publico y si esta contratado para hacer una auditoria de información financiera histórica, deberá cumplir con lo dispuesto en el anexo 4 del decreto 2420 del 2015.</t>
  </si>
  <si>
    <t>El informe de Auditoría externa presentó hallazgos?</t>
  </si>
  <si>
    <t>INFORMACIÓN SOBRE NOTIFICACIÓN</t>
  </si>
  <si>
    <t>De conformidad con lo dispuesto en el artículo 56 del CPACA, el suscrito autoriza a la Superintendencia de Sociedades para que, a partir de la fecha de presentación del informe, realice la notificación electrónica de los actos administrativos que correspondan.</t>
  </si>
  <si>
    <t>E-mail de notificación electrónica</t>
  </si>
  <si>
    <t>Dirección de notificación física</t>
  </si>
  <si>
    <t>Departamento de notificación física</t>
  </si>
  <si>
    <t>Ciudad (Municipio) de notificación física</t>
  </si>
  <si>
    <t>01, Adopción</t>
  </si>
  <si>
    <t>01. SI</t>
  </si>
  <si>
    <t>A0111 - Cultivo de cereales (excepto arroz), legumbres y semillas oleaginosas</t>
  </si>
  <si>
    <t>01. ANUAL</t>
  </si>
  <si>
    <t>ACTIVA</t>
  </si>
  <si>
    <t>01. SOCIEDAD ANÓNIMA</t>
  </si>
  <si>
    <t>01. EQUIPO DE FUTBOL PROFESIONAL</t>
  </si>
  <si>
    <t>AMAZONAS</t>
  </si>
  <si>
    <t>ABEJORRAL-ANTIOQUIA</t>
  </si>
  <si>
    <t>013 - AFGANISTAN</t>
  </si>
  <si>
    <t>01. ABSTENCIÓN DE OPINIÓN</t>
  </si>
  <si>
    <t>1. Modificación información corte anterior</t>
  </si>
  <si>
    <t>No debe incluir columna en el ESF. Efectuar revelación conforme a NIC8 para Plenas ó sección10 para Pymes</t>
  </si>
  <si>
    <t>CEDULA DE CIUDADANIA</t>
  </si>
  <si>
    <t>01 - MASCULINO</t>
  </si>
  <si>
    <t>01 - MENOS DE 30 AÑOS</t>
  </si>
  <si>
    <t>01 - AFROCOLOMBIANO, PALENQUERO O RAIZAL</t>
  </si>
  <si>
    <t>01 - ACADÉMICO</t>
  </si>
  <si>
    <t>01 - DEPENDIENTE</t>
  </si>
  <si>
    <t>Cámara de Comercio de Bogotá</t>
  </si>
  <si>
    <t>02. Cooperación</t>
  </si>
  <si>
    <t>02. NO</t>
  </si>
  <si>
    <t>A0112 - Cultivo de arroz</t>
  </si>
  <si>
    <t>02. SEMESTRAL</t>
  </si>
  <si>
    <t>ACUERDO DE REESTRUCTURACIÓN</t>
  </si>
  <si>
    <t>02. SUCURSAL EXTRANJERA</t>
  </si>
  <si>
    <t>02. FONDO GANADERO</t>
  </si>
  <si>
    <t>ANTIOQUIA</t>
  </si>
  <si>
    <t>ABREGO-NORTE DE SANTANDER</t>
  </si>
  <si>
    <t>017 - ALBANIA</t>
  </si>
  <si>
    <t>02. CON SALVEDAD</t>
  </si>
  <si>
    <t>2. Modificación NIC1 Párr.10 Lit.F. Plenas ó Modificación sección 10 párr. 10.21b. Pymes</t>
  </si>
  <si>
    <t>CEDULA DE EXTRANJERIA</t>
  </si>
  <si>
    <t>02 - FEMENINO</t>
  </si>
  <si>
    <t>02 - ENTRE 31 Y 40 AÑOS</t>
  </si>
  <si>
    <t>02 - INDÍGENA</t>
  </si>
  <si>
    <t>02 - CONTABLE</t>
  </si>
  <si>
    <t>02 - INDEPENDIENTE</t>
  </si>
  <si>
    <t>Cámara de Comercio de Buga</t>
  </si>
  <si>
    <t>03. Educación</t>
  </si>
  <si>
    <t>A0113 - Cultivo de hortalizas, raíces y tubérculos</t>
  </si>
  <si>
    <t>03. CADA CUATRO MESES</t>
  </si>
  <si>
    <t>ACUERDO DE REORGANIZACION</t>
  </si>
  <si>
    <t>03. SOCIEDAD LIMITADA</t>
  </si>
  <si>
    <t>03. ADMINISTRADORA DE PLANES DE AUTOFINANCIAMIENTO COMERCIAL - SAPAC</t>
  </si>
  <si>
    <t>ARAUCA</t>
  </si>
  <si>
    <t>ABRIAQUI-ANTIOQUIA</t>
  </si>
  <si>
    <t>023 - ALEMANIA</t>
  </si>
  <si>
    <t>03. LIMPIO</t>
  </si>
  <si>
    <t>PASAPORTE</t>
  </si>
  <si>
    <t>03 - OTRO</t>
  </si>
  <si>
    <t>03 - ENTRE 41 Y 50 AÑOS</t>
  </si>
  <si>
    <t>03 - GITANO - ROM</t>
  </si>
  <si>
    <t>03 - EMPÍRICO</t>
  </si>
  <si>
    <t>NIT</t>
  </si>
  <si>
    <t>Cámara de Comercio de Cali</t>
  </si>
  <si>
    <t>04. Cultura</t>
  </si>
  <si>
    <t>A0114 - Cultivo de tabaco</t>
  </si>
  <si>
    <t>04. TRIMESTRAL</t>
  </si>
  <si>
    <t>CONCORDATO EN EJECUCIÓN</t>
  </si>
  <si>
    <t>04. SOCIEDAD EN COMANDITA</t>
  </si>
  <si>
    <t>04. OPERADORA DE LIBRANZA</t>
  </si>
  <si>
    <t>ATLANTICO</t>
  </si>
  <si>
    <t>ACACIAS-META</t>
  </si>
  <si>
    <t>026 - ARMENIA</t>
  </si>
  <si>
    <t>04. NEGATIVO</t>
  </si>
  <si>
    <t>04 - MÁS DE 50 AÑOS</t>
  </si>
  <si>
    <t>04 - NO ÉTNICO</t>
  </si>
  <si>
    <t>04 - FINANCIERO</t>
  </si>
  <si>
    <t>NUMERO DE IDENTIFICACIÓN EXTRANJERO</t>
  </si>
  <si>
    <t>Cámara de Comercio de Ibagué</t>
  </si>
  <si>
    <t>05. Ambiente</t>
  </si>
  <si>
    <t>A0115 - Cultivo de plantas textiles</t>
  </si>
  <si>
    <t>06. BIMESTRAL</t>
  </si>
  <si>
    <t>CONCORDATO EN TRÁMITE</t>
  </si>
  <si>
    <t>05. SOCIEDAD EN COMANDITA POR ACCIONES</t>
  </si>
  <si>
    <t>05. FACTORING</t>
  </si>
  <si>
    <t>BOGOTA D.C.</t>
  </si>
  <si>
    <t>ACANDI-CHOCO</t>
  </si>
  <si>
    <t>027 - ARUBA</t>
  </si>
  <si>
    <t>05 - INDUSTRIAL</t>
  </si>
  <si>
    <t>Cámara de Comercio de Casanare</t>
  </si>
  <si>
    <t>06. Salud</t>
  </si>
  <si>
    <t>A0119 - Otros cultivos transitorios n.c.p.</t>
  </si>
  <si>
    <t>12. MENSUAL</t>
  </si>
  <si>
    <t>EN ETAPA PREOPERATIVA</t>
  </si>
  <si>
    <t>06. COLECTIVA</t>
  </si>
  <si>
    <t>06. MULTINIVEL</t>
  </si>
  <si>
    <t>BOLIVAR</t>
  </si>
  <si>
    <t>ACEVEDO-HUILA</t>
  </si>
  <si>
    <t>029 - BOSNIA</t>
  </si>
  <si>
    <t>06 - JURÍDICO</t>
  </si>
  <si>
    <t>TARJETA DE IDENTIDAD</t>
  </si>
  <si>
    <t>Cámara de Comercio de Cartago</t>
  </si>
  <si>
    <t>07. Religión</t>
  </si>
  <si>
    <t>A0121 - Cultivo de frutas tropicales y subtropicales</t>
  </si>
  <si>
    <t>99. OTRO</t>
  </si>
  <si>
    <t>07. EMPRESA UNIPERSONAL</t>
  </si>
  <si>
    <t>07. ACTIVIDAD ECONÓMICA DIFERENTE A LAS ANTERIORES</t>
  </si>
  <si>
    <t>BOYACA</t>
  </si>
  <si>
    <t>ACHI-BOLIVAR</t>
  </si>
  <si>
    <t>031 -BURKINA FASSO</t>
  </si>
  <si>
    <t>07 - STEM (CIENCIAS, TECNOLOGÍA, INGENIERÍA Y MATEMÁTICAS)</t>
  </si>
  <si>
    <t>Cámara de Comercio de Medellín para Antioquia</t>
  </si>
  <si>
    <t>08. Otro </t>
  </si>
  <si>
    <t>A0122 - Cultivo de plátano y banano</t>
  </si>
  <si>
    <t>08. SOCIEDAD POR ACCIONES SIMPLIFICADA SAS</t>
  </si>
  <si>
    <t>CALDAS</t>
  </si>
  <si>
    <t>AGRADO-HUILA</t>
  </si>
  <si>
    <t>037 - ANDORRA</t>
  </si>
  <si>
    <t>08 - OTRO</t>
  </si>
  <si>
    <t>Cámara de Comercio de Bucaramanga</t>
  </si>
  <si>
    <t>A0123 - Cultivo de café</t>
  </si>
  <si>
    <t>CAQUETA</t>
  </si>
  <si>
    <t>AGUA-DE-DIOS-CUNDINAMARCA</t>
  </si>
  <si>
    <t>040 - ANGOLA</t>
  </si>
  <si>
    <t>Cámara de Comercio de Santa Marta</t>
  </si>
  <si>
    <t>A0124 - Cultivo de caña de azúcar</t>
  </si>
  <si>
    <t>CASANARE</t>
  </si>
  <si>
    <t>AGUACHICA-CESAR</t>
  </si>
  <si>
    <t>041 - ANGUILLA</t>
  </si>
  <si>
    <t>Cámara de Comercio de Manizales</t>
  </si>
  <si>
    <t>A0125 - Cultivo de flor de corte</t>
  </si>
  <si>
    <t>CAUCA</t>
  </si>
  <si>
    <t>AGUADA-SANTANDER</t>
  </si>
  <si>
    <t>043 - ANTIGUA Y BARBUDA</t>
  </si>
  <si>
    <t>Cámara de Comercio de Cúcuta</t>
  </si>
  <si>
    <t>A0126 - Cultivo de palma para aceite (palma africana) y otros frutos oleaginosos</t>
  </si>
  <si>
    <t>CESAR</t>
  </si>
  <si>
    <t>AGUADAS-CALDAS</t>
  </si>
  <si>
    <t>047 - ANTILLAS HOLANDESAS</t>
  </si>
  <si>
    <t>Cámara de Comercio de Montería</t>
  </si>
  <si>
    <t>A0127 - Cultivo de plantas con las que se preparan bebidas</t>
  </si>
  <si>
    <t>CHOCO</t>
  </si>
  <si>
    <t>AGUAZUL-CASANARE</t>
  </si>
  <si>
    <t>053 - ARABIA SAUDITA</t>
  </si>
  <si>
    <t>Cámara de Comercio de Barranquilla</t>
  </si>
  <si>
    <t>A0128 - Cultivo de especias y de plantas aromáticas y medicinales</t>
  </si>
  <si>
    <t>CORDOBA</t>
  </si>
  <si>
    <t>AGUSTIN-CODAZZI-CESAR</t>
  </si>
  <si>
    <t>059 - ARGELIA</t>
  </si>
  <si>
    <t>Cámara de Comercio del Huila</t>
  </si>
  <si>
    <t>A0129 - Otros cultivos permanentes n.c.p.</t>
  </si>
  <si>
    <t>CUNDINAMARCA</t>
  </si>
  <si>
    <t>AIPE-HUILA</t>
  </si>
  <si>
    <t>063 - ARGENTINA</t>
  </si>
  <si>
    <t>Cámara de Comercio de Cartagena</t>
  </si>
  <si>
    <t>A0130 - Propagación de plantas (actividades de los viveros, excepto viveros forestales)</t>
  </si>
  <si>
    <t>GUAINIA</t>
  </si>
  <si>
    <t>ALBAN-CUNDINAMARCA</t>
  </si>
  <si>
    <t>069 - AUSTRALIA</t>
  </si>
  <si>
    <t>Cámara de Comercio del Oriente Antioqueño</t>
  </si>
  <si>
    <t>A0141 - Cría de ganado bovino y bufalino</t>
  </si>
  <si>
    <t>GUAVIARE</t>
  </si>
  <si>
    <t>ALBAN-NARINO</t>
  </si>
  <si>
    <t>072 - AUSTRIA</t>
  </si>
  <si>
    <t>Cámara de Comercio del Magdalena Medio y Nordeste Antioqueño</t>
  </si>
  <si>
    <t>A0142 - Cría de caballos y otros equinos</t>
  </si>
  <si>
    <t>HUILA</t>
  </si>
  <si>
    <t>ALBANIA-CAQUETA</t>
  </si>
  <si>
    <t>074 - AZERBAIJAN</t>
  </si>
  <si>
    <t>Cámara de Comercio de Palmira</t>
  </si>
  <si>
    <t>A0143 - Cría de ovejas y cabras</t>
  </si>
  <si>
    <t>LA GUAJIRA</t>
  </si>
  <si>
    <t>ALBANIA-LA GUAJIRA</t>
  </si>
  <si>
    <t>077 - BAHAMAS</t>
  </si>
  <si>
    <t>Cámara de Comercio de Armenia</t>
  </si>
  <si>
    <t>A0144 - Cría de ganado porcino</t>
  </si>
  <si>
    <t>MAGDALENA</t>
  </si>
  <si>
    <t>ALBANIA-SANTANDER</t>
  </si>
  <si>
    <t>080 - BAHREIN</t>
  </si>
  <si>
    <t>Cámara de Comercio de Buenaventura</t>
  </si>
  <si>
    <t>A0145 - Cría de aves de corral</t>
  </si>
  <si>
    <t>META</t>
  </si>
  <si>
    <t>ALCALA-VALLE</t>
  </si>
  <si>
    <t>081 - BANGLADESH</t>
  </si>
  <si>
    <t>Cámara de Comercio del Cauca</t>
  </si>
  <si>
    <t>A0149 - Cría de otros animales n.c.p.</t>
  </si>
  <si>
    <t>NARINO</t>
  </si>
  <si>
    <t>ALDANA-NARINO</t>
  </si>
  <si>
    <t>083 - BARBADOS</t>
  </si>
  <si>
    <t>Cámara de Comercio de Barrancabermeja</t>
  </si>
  <si>
    <t>A0150 - Explotación mixta (agrícola y pecuaria)</t>
  </si>
  <si>
    <t>NORTE DE SANTANDER</t>
  </si>
  <si>
    <t>ALEJANDRIA-ANTIOQUIA</t>
  </si>
  <si>
    <t>087 - BELGICA</t>
  </si>
  <si>
    <t>Cámara de Comercio de Tuluá</t>
  </si>
  <si>
    <t>A0161 - Actividades de apoyo a la agricultura</t>
  </si>
  <si>
    <t>PUTUMAYO</t>
  </si>
  <si>
    <t>ALGARROBO-MAGDALENA</t>
  </si>
  <si>
    <t>088 - BELICE</t>
  </si>
  <si>
    <t>Cámara de Comercio de Pereira</t>
  </si>
  <si>
    <t>A0162 - Actividades de apoyo a la ganadería</t>
  </si>
  <si>
    <t>QUINDIO</t>
  </si>
  <si>
    <t>ALGECIRAS-HUILA</t>
  </si>
  <si>
    <t>090 - BERMUDAS</t>
  </si>
  <si>
    <t>Cámara de Comercio Aburrá Sur</t>
  </si>
  <si>
    <t>A0163 - Actividades posteriores a la cosecha</t>
  </si>
  <si>
    <t>RISARALDA</t>
  </si>
  <si>
    <t>ALMAGUER-CAUCA</t>
  </si>
  <si>
    <t>091 - BELARUS</t>
  </si>
  <si>
    <t>Cámara de Comercio de Villavicencio</t>
  </si>
  <si>
    <t>A0164 - Tratamiento de semillas para propagación</t>
  </si>
  <si>
    <t>SAN ANDRES Y PROVIDENCIA</t>
  </si>
  <si>
    <t>ALMEIDA-BOYACA</t>
  </si>
  <si>
    <t>093 - BIRMANIA (MYANMAR)</t>
  </si>
  <si>
    <t>Cámara de Comercio de Soacha</t>
  </si>
  <si>
    <t>A0170 - Caza ordinaria y mediante trampas y actividades de servicios conexas</t>
  </si>
  <si>
    <t>SANTANDER</t>
  </si>
  <si>
    <t>ALPUJARRA-TOLIMA</t>
  </si>
  <si>
    <t>097 - BOLIVIA</t>
  </si>
  <si>
    <t>A0210 - Silvicultura y otras actividades forestales</t>
  </si>
  <si>
    <t>SUCRE</t>
  </si>
  <si>
    <t>ALTAMIRA-HUILA</t>
  </si>
  <si>
    <t>101 - BOTSWANA</t>
  </si>
  <si>
    <t>A0220 - Extracción de madera</t>
  </si>
  <si>
    <t>TOLIMA</t>
  </si>
  <si>
    <t>ALTO-BAUDO-CHOCO</t>
  </si>
  <si>
    <t>105 - BRASIL</t>
  </si>
  <si>
    <t>A0230 - Recolección de productos forestales diferentes a la madera</t>
  </si>
  <si>
    <t>VALLE</t>
  </si>
  <si>
    <t>ALTOS-DEL-ROSARIO-BOLIVAR</t>
  </si>
  <si>
    <t>108 - BRUNEI DARUSSALAM</t>
  </si>
  <si>
    <t>A0240 - Servicios de apoyo a la silvicultura</t>
  </si>
  <si>
    <t>VAUPES</t>
  </si>
  <si>
    <t>ALVARADO-TOLIMA</t>
  </si>
  <si>
    <t>111 - BULGARIA</t>
  </si>
  <si>
    <t>A0311 - Pesca marítima</t>
  </si>
  <si>
    <t>VICHADA</t>
  </si>
  <si>
    <t>AMAGA-ANTIOQUIA</t>
  </si>
  <si>
    <t>115 - BURUNDI</t>
  </si>
  <si>
    <t>A0312 - Pesca de agua dulce</t>
  </si>
  <si>
    <t>AMALFI-ANTIOQUIA</t>
  </si>
  <si>
    <t>119 - BUTAN</t>
  </si>
  <si>
    <t>A0321 - Acuicultura marítima</t>
  </si>
  <si>
    <t>AMBALEMA-TOLIMA</t>
  </si>
  <si>
    <t>127 - CABO VERDE</t>
  </si>
  <si>
    <t>A0322 - Acuicultura de agua dulce</t>
  </si>
  <si>
    <t>ANAPOIMA-CUNDINAMARCA</t>
  </si>
  <si>
    <t>137 - CAIMAN - ISLAS</t>
  </si>
  <si>
    <t>B0510 - Extracción de hulla (carbón de piedra)</t>
  </si>
  <si>
    <t>ANCUYA-NARINO</t>
  </si>
  <si>
    <t>141 - CAMBOYA (KAMPUCHEA)</t>
  </si>
  <si>
    <t>B0520 - Extracción de carbón lignito</t>
  </si>
  <si>
    <t>ANDALUCIA-VALLE</t>
  </si>
  <si>
    <t>145 - CAMERUN - REPUBLICA UNIDA DEL</t>
  </si>
  <si>
    <t>B0610 - Extracción de petróleo crudo</t>
  </si>
  <si>
    <t>ANDES-ANTIOQUIA</t>
  </si>
  <si>
    <t>149 - CANADA</t>
  </si>
  <si>
    <t>B0620 - Extracción de gas natural</t>
  </si>
  <si>
    <t>ANGELOPOLIS-ANTIOQUIA</t>
  </si>
  <si>
    <t>159 - SANTA SEDE</t>
  </si>
  <si>
    <t>B0710 - Extracción de minerales de hierro</t>
  </si>
  <si>
    <t>ANGOSTURA-ANTIOQUIA</t>
  </si>
  <si>
    <t>165 - COCOS (KEELING) - ISLAS</t>
  </si>
  <si>
    <t>B0721 - Extracción de minerales de uranio y de torio</t>
  </si>
  <si>
    <t>ANOLAIMA-CUNDINAMARCA</t>
  </si>
  <si>
    <t>169 - COLOMBIA</t>
  </si>
  <si>
    <t>B0722 - Extracción de oro y otros metales preciosos</t>
  </si>
  <si>
    <t>ANORI-ANTIOQUIA</t>
  </si>
  <si>
    <t>173 - COMORAS</t>
  </si>
  <si>
    <t>B0723 - Extracción de minerales de níquel</t>
  </si>
  <si>
    <t>ANSERMA-CALDAS</t>
  </si>
  <si>
    <t>177 - CONGO</t>
  </si>
  <si>
    <t>B0729 - Extracción de otros minerales metalíferos no ferrosos n.c.p.</t>
  </si>
  <si>
    <t>ANSERMANUEVO-VALLE</t>
  </si>
  <si>
    <t>183 - COOK - ISLAS</t>
  </si>
  <si>
    <t>B0811 - Extracción de piedra, arena, arcillas comunes, yeso y anhidrita</t>
  </si>
  <si>
    <t>ANTIOQUIA-ANTIOQUIA</t>
  </si>
  <si>
    <t>187 - COREA (NORTE) - REPUBLICA POPULAR DEMOCRATICA DE</t>
  </si>
  <si>
    <t>B0812 - Extracción de arcillas de uso industrial, caliza, caolín y bentonitas</t>
  </si>
  <si>
    <t>ANZA-ANTIOQUIA</t>
  </si>
  <si>
    <t>190 - COREA (SUR) - REPUBLICA DE</t>
  </si>
  <si>
    <t>B0820 - Extracción de esmeraldas, piedras preciosas y semipreciosas</t>
  </si>
  <si>
    <t>ANZOATEGUI-TOLIMA</t>
  </si>
  <si>
    <t>193 - COSTA DE MARFIL</t>
  </si>
  <si>
    <t>B0891 - Extracción de minerales para la fabricación de abonos y productos químicos</t>
  </si>
  <si>
    <t>APARTADO-ANTIOQUIA</t>
  </si>
  <si>
    <t>196 - COSTA RICA</t>
  </si>
  <si>
    <t>B0892 - Extracción de halita (sal)</t>
  </si>
  <si>
    <t>APIA-RISARALDA</t>
  </si>
  <si>
    <t>198 - CROACIA</t>
  </si>
  <si>
    <t>B0899 - Extracción de otros minerales no metálicos n.c.p.</t>
  </si>
  <si>
    <t>APULO-CUNDINAMARCA</t>
  </si>
  <si>
    <t>199 - CUBA</t>
  </si>
  <si>
    <t>B0910 - Actividades de apoyo para la extracción de petróleo y de gas natural</t>
  </si>
  <si>
    <t>AQUITANIA-BOYACA</t>
  </si>
  <si>
    <t>203 - CHAD</t>
  </si>
  <si>
    <t>B0990 - Actividades de apoyo para otras actividades de explotación de minas y canteras</t>
  </si>
  <si>
    <t>ARACATACA-MAGDALENA</t>
  </si>
  <si>
    <t>211 - CHILE</t>
  </si>
  <si>
    <t>C1011 - Procesamiento y conservación de carne y productos cárnicos</t>
  </si>
  <si>
    <t>ARANZAZU-CALDAS</t>
  </si>
  <si>
    <t>215 - CHINA</t>
  </si>
  <si>
    <t>C1012 - Procesamiento y conservación de pescados, crustáceos y moluscos</t>
  </si>
  <si>
    <t>ARATOCA-SANTANDER</t>
  </si>
  <si>
    <t>218 - TAIWAN (FORMOSA)</t>
  </si>
  <si>
    <t>C1020 - Procesamiento y conservación de frutas, legumbres, hortalizas y tubérculos</t>
  </si>
  <si>
    <t>ARAUCA-ARAUCA</t>
  </si>
  <si>
    <t>221 - CHIPRE</t>
  </si>
  <si>
    <t>C1031 - Extracción de aceites de origen vegetal crudos</t>
  </si>
  <si>
    <t>ARAUQUITA-ARAUCA</t>
  </si>
  <si>
    <t>229 - BENIN</t>
  </si>
  <si>
    <t>C1032 - Elaboración de aceites y grasas de origen vegetal refinados</t>
  </si>
  <si>
    <t>ARBELAEZ-CUNDINAMARCA</t>
  </si>
  <si>
    <t>232 - DINAMARCA</t>
  </si>
  <si>
    <t>C1033 - Elaboración de aceites y grasas de origen animal</t>
  </si>
  <si>
    <t>ARBOLEDA-NARINO</t>
  </si>
  <si>
    <t>235 - DOMINICA</t>
  </si>
  <si>
    <t>C1040 - Elaboración de productos lácteos</t>
  </si>
  <si>
    <t>ARBOLEDAS-NORTE DE SANTANDER</t>
  </si>
  <si>
    <t>239 - ECUADOR</t>
  </si>
  <si>
    <t>C1051 - Elaboración de productos de molinería</t>
  </si>
  <si>
    <t>ARBOLETES-ANTIOQUIA</t>
  </si>
  <si>
    <t>240 - EGIPTO</t>
  </si>
  <si>
    <t>C1052 - Elaboración de almidones y productos derivados del almidón</t>
  </si>
  <si>
    <t>ARCABUCO-BOYACA</t>
  </si>
  <si>
    <t>242 - EL SALVADOR</t>
  </si>
  <si>
    <t>C1061 - Trilla de café</t>
  </si>
  <si>
    <t>ARENAL-BOLIVAR</t>
  </si>
  <si>
    <t>243 - ERITREA</t>
  </si>
  <si>
    <t>C1062 - Descafeinado, tostión y molienda del café</t>
  </si>
  <si>
    <t>ARGELIA-ANTIOQUIA</t>
  </si>
  <si>
    <t>244 - EMIRATOS ARABES UNIDOS</t>
  </si>
  <si>
    <t>C1063 - Otros derivados del café</t>
  </si>
  <si>
    <t>ARGELIA-CAUCA</t>
  </si>
  <si>
    <t>245 - ESPAÑA</t>
  </si>
  <si>
    <t>C1071 - Elaboración y refinación de azúcar</t>
  </si>
  <si>
    <t>ARGELIA-VALLE</t>
  </si>
  <si>
    <t>246 - ESLOVAQUIA</t>
  </si>
  <si>
    <t>C1072 - Elaboración de panela</t>
  </si>
  <si>
    <t>ARIGUANI-MAGDALENA</t>
  </si>
  <si>
    <t>247 - ESLOVENIA</t>
  </si>
  <si>
    <t>C1081 - Elaboración de productos de panadería</t>
  </si>
  <si>
    <t>ARJONA-BOLIVAR</t>
  </si>
  <si>
    <t>249 - ESTADOS UNIDOS</t>
  </si>
  <si>
    <t>C1082 - Elaboración de cacao, chocolate y productos de confitería</t>
  </si>
  <si>
    <t>ARMENIA-ANTIOQUIA</t>
  </si>
  <si>
    <t>251- ESTONIA</t>
  </si>
  <si>
    <t>C1083 - Elaboración de macarrones, fideos, alcuzcuz y productos farináceos similares</t>
  </si>
  <si>
    <t>ARMENIA-QUINDIO</t>
  </si>
  <si>
    <t>253 - ETIOPIA</t>
  </si>
  <si>
    <t>C1084 - Elaboración de comidas y platos preparados</t>
  </si>
  <si>
    <t>ARMERO-TOLIMA</t>
  </si>
  <si>
    <t>259 - FEROE - ISLAS</t>
  </si>
  <si>
    <t>C1089 - Elaboración de otros productos alimenticios n.c.p.</t>
  </si>
  <si>
    <t>ARROYOHONDO-BOLIVAR</t>
  </si>
  <si>
    <t>267 - FILIPINAS</t>
  </si>
  <si>
    <t>C1090 - Elaboración de alimentos preparados para animales</t>
  </si>
  <si>
    <t>ASTREA-CESAR</t>
  </si>
  <si>
    <t>271 - FINLANDIA</t>
  </si>
  <si>
    <t>C1101 - Destilación, rectificación y mezcla de bebidas alcohólicas</t>
  </si>
  <si>
    <t>ATACO-TOLIMA</t>
  </si>
  <si>
    <t>275 - FRANCIA</t>
  </si>
  <si>
    <t>C1102 - Elaboración de bebidas fermentadas no destiladas</t>
  </si>
  <si>
    <t>ATRATO-CHOCO</t>
  </si>
  <si>
    <t>281 - GABON</t>
  </si>
  <si>
    <t>C1103 - Producción de malta, elaboración de cervezas y otras bebidas malteadas</t>
  </si>
  <si>
    <t>AYAPEL-CORDOBA</t>
  </si>
  <si>
    <t>285 - GAMBIA</t>
  </si>
  <si>
    <t>C1104 - Elaboración de bebidas no alcohólicas, producción de aguas minerales y otras aguas embotelladas</t>
  </si>
  <si>
    <t>BAGADO-CHOCO</t>
  </si>
  <si>
    <t>287 - GEORGIA</t>
  </si>
  <si>
    <t>C1200 - Elaboración de productos de tabaco</t>
  </si>
  <si>
    <t>BAHIA-SOLANO-CHOCO</t>
  </si>
  <si>
    <t>289 - GHANA</t>
  </si>
  <si>
    <t>C1311 - Preparación e hilatura de fibras textiles</t>
  </si>
  <si>
    <t>BAJO-BAUDO-CHOCO</t>
  </si>
  <si>
    <t>293 - GIBRALTAR</t>
  </si>
  <si>
    <t>C1312 - Tejeduría de productos textiles</t>
  </si>
  <si>
    <t>BALBOA-CAUCA</t>
  </si>
  <si>
    <t>297 - GRANADA</t>
  </si>
  <si>
    <t>C1313 - Acabado de productos textiles</t>
  </si>
  <si>
    <t>BALBOA-RISARALDA</t>
  </si>
  <si>
    <t>301 - GRECIA</t>
  </si>
  <si>
    <t>C1391 - Fabricación de tejidos de punto y ganchillo</t>
  </si>
  <si>
    <t>BARANOA-ATLANTICO</t>
  </si>
  <si>
    <t>305 - GROENLANDIA</t>
  </si>
  <si>
    <t>C1392 - Confección de artículos con materiales textiles, excepto prendas de vestir</t>
  </si>
  <si>
    <t>BARAYA-HUILA</t>
  </si>
  <si>
    <t>309 - GUADALUPE</t>
  </si>
  <si>
    <t>C1393 - Fabricación de tapetes y alfombras para pisos</t>
  </si>
  <si>
    <t>BARBACOAS-NARINO</t>
  </si>
  <si>
    <t>313 - GUAM</t>
  </si>
  <si>
    <t>C1394 - Fabricación de cuerdas, cordeles, cables, bramantes y redes</t>
  </si>
  <si>
    <t>BARBOSA-ANTIOQUIA</t>
  </si>
  <si>
    <t>317 - GUATEMALA</t>
  </si>
  <si>
    <t>C1399 - Fabricación de otros artículos textiles n.c.p.</t>
  </si>
  <si>
    <t>BARBOSA-SANTANDER</t>
  </si>
  <si>
    <t>325 - GUAYANA FRANCESA</t>
  </si>
  <si>
    <t>C1410 - Confección de prendas de vestir, excepto prendas de piel</t>
  </si>
  <si>
    <t>BARICHARA-SANTANDER</t>
  </si>
  <si>
    <t>329 - GUINEA</t>
  </si>
  <si>
    <t>C1420 - Fabricación de artículos de piel</t>
  </si>
  <si>
    <t>BARRANCA-DE-UPÍA-META</t>
  </si>
  <si>
    <t>331- GUINEA ECUATORIAL</t>
  </si>
  <si>
    <t>C1430 - Fabricación de artículos de punto y ganchillo</t>
  </si>
  <si>
    <t>BARRANCABERMEJA-SANTANDER</t>
  </si>
  <si>
    <t>334 - GUINEA</t>
  </si>
  <si>
    <t>C1511 - Curtido y recurtido de cueros; recurtido y teñido de pieles</t>
  </si>
  <si>
    <t>BARRANCAS-LA GUAJIRA</t>
  </si>
  <si>
    <t>337 - GUYANA</t>
  </si>
  <si>
    <t>C1512 - Fabricación de artículos de viaje, bolsos de mano y artículos similares elaborados en cuero, y fabricación de artículos de talabartería y guarnicionería</t>
  </si>
  <si>
    <t>BARRANCO-DE-LOBA-BOLIVAR</t>
  </si>
  <si>
    <t>341 - HAITI</t>
  </si>
  <si>
    <t>C1513 - Fabricación de artículos de viaje, bolsos de mano y artículos similares; artículos de talabartería y guarnicionería elaborados en otros materiales</t>
  </si>
  <si>
    <t>BARRANQUILLA-ATLANTICO</t>
  </si>
  <si>
    <t>345 - HONDURAS</t>
  </si>
  <si>
    <t>C1521 - Fabricación de calzado de cuero y piel, con cualquier tipo de suela</t>
  </si>
  <si>
    <t>BECERRIL-CESAR</t>
  </si>
  <si>
    <t>351 - HONG KONG</t>
  </si>
  <si>
    <t>C1522 - Fabricación de otros tipos de calzado, excepto calzado de cuero y piel</t>
  </si>
  <si>
    <t>BELALCAZAR-CALDAS</t>
  </si>
  <si>
    <t>355 - HUNGRIA</t>
  </si>
  <si>
    <t>C1523 - Fabricación de partes de calzado</t>
  </si>
  <si>
    <t>BELEN-BOYACA</t>
  </si>
  <si>
    <t>361 - INDIA</t>
  </si>
  <si>
    <t>C1610 - Aserrado, acepillado e impregnación de la madera</t>
  </si>
  <si>
    <t>BELEN-DE-LOS-ANDAQUIES-CAQUETA</t>
  </si>
  <si>
    <t>365 - INDONESIA</t>
  </si>
  <si>
    <t>C1620 - Fabricación de hojas de madera para enchapado; fabricación de tableros contrachapados, tableros laminados, tableros de partículas y otros tableros y paneles</t>
  </si>
  <si>
    <t>BELEN-DE-UMBRIA-RISARALDA</t>
  </si>
  <si>
    <t>369 - IRAK</t>
  </si>
  <si>
    <t>C1630 - Fabricación de partes y piezas de madera, de carpintería y ebanistería para la construcción</t>
  </si>
  <si>
    <t>BELEN-NARINO</t>
  </si>
  <si>
    <t>372 - IRAN - REPUBLICA ISLAMICA DEL</t>
  </si>
  <si>
    <t>C1640 - Fabricación de recipientes de madera</t>
  </si>
  <si>
    <t>BELLO-ANTIOQUIA</t>
  </si>
  <si>
    <t>375 - IRLANDA (EIRE)</t>
  </si>
  <si>
    <t>C1690 - Fabricación de otros productos de madera; fabricación de artículos de corcho, cestería y espartería</t>
  </si>
  <si>
    <t>BELMIRA-ANTIOQUIA</t>
  </si>
  <si>
    <t>379 - ISLANDIA</t>
  </si>
  <si>
    <t>C1701 - Fabricación de pulpas (pastas) celulósicas; papel y cartón</t>
  </si>
  <si>
    <t>BELTRAN-CUNDINAMARCA</t>
  </si>
  <si>
    <t>383 - ISRAEL</t>
  </si>
  <si>
    <t>C1702 - Fabricación de papel y cartón ondulado (corrugado); fabricación de envases, empaques y de embalajes de papel y cartón</t>
  </si>
  <si>
    <t>BELÉN-DE-BAJIRÁ-CHOCO</t>
  </si>
  <si>
    <t>386 - ITALIA</t>
  </si>
  <si>
    <t>C1709 - Fabricación de otros artículos de papel y cartón</t>
  </si>
  <si>
    <t>BERBEO-BOYACA</t>
  </si>
  <si>
    <t>391 - JAMAICA</t>
  </si>
  <si>
    <t>C1811 - Actividades de impresión</t>
  </si>
  <si>
    <t>BETANIA-ANTIOQUIA</t>
  </si>
  <si>
    <t>399 - JAPON</t>
  </si>
  <si>
    <t>C1812 - Actividades de servicios relacionados con la impresión</t>
  </si>
  <si>
    <t>BETEITIVA-BOYACA</t>
  </si>
  <si>
    <t>403 - JORDANIA</t>
  </si>
  <si>
    <t>C1820 - Producción de copias a partir de grabaciones originales</t>
  </si>
  <si>
    <t>BETULIA-ANTIOQUIA</t>
  </si>
  <si>
    <t>406 - KAZAJSTAN</t>
  </si>
  <si>
    <t>C1910 - Fabricación de productos de hornos de coque</t>
  </si>
  <si>
    <t>BETULIA-SANTANDER</t>
  </si>
  <si>
    <t>410 - KENIA</t>
  </si>
  <si>
    <t>C1921 - Fabricación de productos de la refinación del petróleo</t>
  </si>
  <si>
    <t>BITUIMA-CUNDINAMARCA</t>
  </si>
  <si>
    <t>411 - KIRIBATI</t>
  </si>
  <si>
    <t>C1922 - Actividad de mezcla de combustibles</t>
  </si>
  <si>
    <t>BOAVITA-BOYACA</t>
  </si>
  <si>
    <t>412 - KIRGUIZISTAN</t>
  </si>
  <si>
    <t>C2011 - Fabricación de sustancias y productos químicos básicos</t>
  </si>
  <si>
    <t>BOCHALEMA-NORTE DE SANTANDER</t>
  </si>
  <si>
    <t>413 - KUWAIT</t>
  </si>
  <si>
    <t>C2012 - Fabricación de abonos y compuestos inorgánicos nitrogenados</t>
  </si>
  <si>
    <t>420 - LAOS - REPUBLICA POPULAR DEMOCRATICA DE</t>
  </si>
  <si>
    <t>C2013 - Fabricación de plásticos en formas primarias</t>
  </si>
  <si>
    <t>BOJACA-CUNDINAMARCA</t>
  </si>
  <si>
    <t>426 - LESOTHO</t>
  </si>
  <si>
    <t>C2014 - Fabricación de caucho sintético en formas primarias</t>
  </si>
  <si>
    <t>BOJAYA-CHOCO</t>
  </si>
  <si>
    <t>429 - LETONIA</t>
  </si>
  <si>
    <t>C2021 - Fabricación de plaguicidas y otros productos químicos de uso agropecuario</t>
  </si>
  <si>
    <t>BOLIVAR-ANTIOQUIA</t>
  </si>
  <si>
    <t>431 - LIBANO</t>
  </si>
  <si>
    <t>C2022 - Fabricación de pinturas, barnices y revestimientos similares, tintas para impresión y masillas</t>
  </si>
  <si>
    <t>BOLIVAR-CAUCA</t>
  </si>
  <si>
    <t>434 - LIBERIA</t>
  </si>
  <si>
    <t>C2023 - Fabricación de jabones y detergentes, preparados para limpiar y pulir; perfumes y preparados de tocador</t>
  </si>
  <si>
    <t>BOLIVAR-SANTANDER</t>
  </si>
  <si>
    <t>438 - LIBIA (INCLUYE FEZZAN)</t>
  </si>
  <si>
    <t>C2029 - Fabricación de otros productos químicos n.c.p.</t>
  </si>
  <si>
    <t>BOLIVAR-VALLE</t>
  </si>
  <si>
    <t>440 - LIECHTENSTEIN</t>
  </si>
  <si>
    <t>C2030 - Fabricación de fibras sintéticas y artificiales</t>
  </si>
  <si>
    <t>BOSCONIA-CESAR</t>
  </si>
  <si>
    <t>443 - LITUANIA</t>
  </si>
  <si>
    <t>C2100 - Fabricación de productos farmacéuticos, sustancias químicas medicinales y productos botánicos de uso farmacéutico</t>
  </si>
  <si>
    <t>BOYACA-BOYACA</t>
  </si>
  <si>
    <t>445 - LUXEMBURGO</t>
  </si>
  <si>
    <t>C2211 - Fabricación de llantas y neumáticos de caucho</t>
  </si>
  <si>
    <t>BRICENO-ANTIOQUIA</t>
  </si>
  <si>
    <t>447 - MACAO</t>
  </si>
  <si>
    <t>C2212 - Reencauche de llantas usadas</t>
  </si>
  <si>
    <t>BRICENO-BOYACA</t>
  </si>
  <si>
    <t>448 - MACEDONIA</t>
  </si>
  <si>
    <t>C2219 - Fabricación de formas básicas de caucho y otros productos de caucho n.c.p.</t>
  </si>
  <si>
    <t>BUCARAMANGA-SANTANDER</t>
  </si>
  <si>
    <t>450 - MADAGASCAR</t>
  </si>
  <si>
    <t>C2221 - Fabricación de formas básicas de plástico</t>
  </si>
  <si>
    <t>BUCARASICA-NORTE DE SANTANDER</t>
  </si>
  <si>
    <t>455 - MALAYSIA</t>
  </si>
  <si>
    <t>C2229 - Fabricación de artículos de plástico n.c.p.</t>
  </si>
  <si>
    <t>BUENAVENTURA-VALLE</t>
  </si>
  <si>
    <t>458 - MALAWI</t>
  </si>
  <si>
    <t>C2310 - Fabricación de vidrio y productos de vidrio</t>
  </si>
  <si>
    <t>BUENAVISTA-BOYACA</t>
  </si>
  <si>
    <t>461 - MALDIVAS</t>
  </si>
  <si>
    <t>C2391 - Fabricación de productos refractarios</t>
  </si>
  <si>
    <t>BUENAVISTA-CORDOBA</t>
  </si>
  <si>
    <t>464 - MALI</t>
  </si>
  <si>
    <t>C2392 - Fabricación de materiales de arcilla para la construcción</t>
  </si>
  <si>
    <t>BUENAVISTA-QUINDIO</t>
  </si>
  <si>
    <t>467 - MALTA</t>
  </si>
  <si>
    <t>C2393 - Fabricación de otros productos de cerámica y porcelana</t>
  </si>
  <si>
    <t>BUENAVISTA-SUCRE</t>
  </si>
  <si>
    <t>469 - MARIANAS DEL NORTE - ISLAS</t>
  </si>
  <si>
    <t>C2394 - Fabricación de cemento, cal y yeso</t>
  </si>
  <si>
    <t>BUENOS-AIRES-CAUCA</t>
  </si>
  <si>
    <t>472 - MARSHALL - ISLAS</t>
  </si>
  <si>
    <t>C2395 - Fabricación de artículos de hormigón, cemento y yeso</t>
  </si>
  <si>
    <t>BUESACO-NARINO</t>
  </si>
  <si>
    <t>474 - MARRUECOS</t>
  </si>
  <si>
    <t>C2396 - Corte, tallado y acabado de la piedra</t>
  </si>
  <si>
    <t>BUGA-VALLE</t>
  </si>
  <si>
    <t>477 - MARTINICA</t>
  </si>
  <si>
    <t>C2399 - Fabricación de otros productos minerales no metálicos n.c.p.</t>
  </si>
  <si>
    <t>BUGALAGRANDE-VALLE</t>
  </si>
  <si>
    <t>485 - MAURICIO</t>
  </si>
  <si>
    <t>C2410 - Industrias básicas de hierro y de acero</t>
  </si>
  <si>
    <t>BURITICA-ANTIOQUIA</t>
  </si>
  <si>
    <t>488 - MAURITANIA</t>
  </si>
  <si>
    <t>C2421 - Industrias básicas de metales preciosos</t>
  </si>
  <si>
    <t>BUSBANZA-BOYACA</t>
  </si>
  <si>
    <t>493 - MEXICO</t>
  </si>
  <si>
    <t>C2429 - Industrias básicas de otros metales no ferrosos</t>
  </si>
  <si>
    <t>CABRERA-CUNDINAMARCA</t>
  </si>
  <si>
    <t>494 - MICRONESIA - ESTADOS FEDERADOS DE</t>
  </si>
  <si>
    <t>C2431 - Fundición de hierro y de acero</t>
  </si>
  <si>
    <t>CABRERA-SANTANDER</t>
  </si>
  <si>
    <t>496 - MOLDAVIA</t>
  </si>
  <si>
    <t>C2432 - Fundición de metales no ferrosos</t>
  </si>
  <si>
    <t>CABUYARO-META</t>
  </si>
  <si>
    <t>497 - MONGOLIA</t>
  </si>
  <si>
    <t>C2511 - Fabricación de productos metálicos para uso estructural</t>
  </si>
  <si>
    <t>CACAHUAL-GUAINIA</t>
  </si>
  <si>
    <t>498 -MONACO</t>
  </si>
  <si>
    <t>C2512 - Fabricación de tanques, depósitos y recipientes de metal, excepto los utilizados para el envase o el transporte de mercancías</t>
  </si>
  <si>
    <t>CACERES-ANTIOQUIA</t>
  </si>
  <si>
    <t>501 - MONSERRAT - ISLA</t>
  </si>
  <si>
    <t>C2513 - Fabricación de generadores de vapor, excepto calderas de agua caliente para calefacción central</t>
  </si>
  <si>
    <t>CACHIPAY-CUNDINAMARCA</t>
  </si>
  <si>
    <t>505 - MOZAMBIQUE</t>
  </si>
  <si>
    <t>C2520 - Fabricación de armas y municiones</t>
  </si>
  <si>
    <t>CACHIRA-NORTE DE SANTANDER</t>
  </si>
  <si>
    <t>507- NAMIBIA</t>
  </si>
  <si>
    <t>C2591 - Forja, prensado, estampado y laminado de metal; pulvimetalurgia</t>
  </si>
  <si>
    <t>CACOTA-NORTE DE SANTANDER</t>
  </si>
  <si>
    <t>508 - NAURU</t>
  </si>
  <si>
    <t>C2592 - Tratamiento y revestimiento de metales; mecanizado</t>
  </si>
  <si>
    <t>CAICEDO-ANTIOQUIA</t>
  </si>
  <si>
    <t>511 - NAVIDAD (CHRISTMAS) - ISLAS</t>
  </si>
  <si>
    <t>C2593 - Fabricación de artículos de cuchillería, herramientas de mano y artículos de ferretería</t>
  </si>
  <si>
    <t>CAICEDONIA-VALLE</t>
  </si>
  <si>
    <t>517 - NEPAL</t>
  </si>
  <si>
    <t>C2599 - Fabricación de otros productos elaborados de metal n.c.p.</t>
  </si>
  <si>
    <t>CAIMITO-SUCRE</t>
  </si>
  <si>
    <t>521 - NICARAGUA</t>
  </si>
  <si>
    <t>C2610 - Fabricación de componentes y tableros electrónicos</t>
  </si>
  <si>
    <t>CAJAMARCA-TOLIMA</t>
  </si>
  <si>
    <t>525 - NIGER</t>
  </si>
  <si>
    <t>C2620 - Fabricación de computadoras y de equipo periférico</t>
  </si>
  <si>
    <t>CAJIBIO-CAUCA</t>
  </si>
  <si>
    <t>528 - NIGERIA</t>
  </si>
  <si>
    <t>C2630 - Fabricación de equipos de comunicación</t>
  </si>
  <si>
    <t>CAJICA-CUNDINAMARCA</t>
  </si>
  <si>
    <t>531 - NIUE - ISLA</t>
  </si>
  <si>
    <t>C2640 - Fabricación de aparatos electrónicos de consumo</t>
  </si>
  <si>
    <t>CALAMAR-BOLIVAR</t>
  </si>
  <si>
    <t>535 - NORFOLK - ISLA</t>
  </si>
  <si>
    <t>C2651 - Fabricación de equipo de medición, prueba, navegación y control</t>
  </si>
  <si>
    <t>CALAMAR-GUAVIARE</t>
  </si>
  <si>
    <t>538 - NORUEGA</t>
  </si>
  <si>
    <t>C2652 - Fabricación de relojes</t>
  </si>
  <si>
    <t>CALARCA-QUINDIO</t>
  </si>
  <si>
    <t>542 - NUEVA CALEDONIA</t>
  </si>
  <si>
    <t>C2660 - Fabricación de equipo de irradiación y equipo electrónico de uso médico y terapéutico</t>
  </si>
  <si>
    <t>CALDAS-ANTIOQUIA</t>
  </si>
  <si>
    <t>545 - PAPUASIA NUEVA GUINEA</t>
  </si>
  <si>
    <t>C2670 - Fabricación de instrumentos ópticos y equipo fotográfico</t>
  </si>
  <si>
    <t>CALDAS-BOYACA</t>
  </si>
  <si>
    <t>548 - NUEVA ZELANDIA</t>
  </si>
  <si>
    <t>C2680 - Fabricación de medios magnéticos y ópticos para almacenamiento de datos</t>
  </si>
  <si>
    <t>CALDONO-CAUCA</t>
  </si>
  <si>
    <t>551 - VANUATU</t>
  </si>
  <si>
    <t>C2711 - Fabricación de motores, generadores y transformadores eléctricos</t>
  </si>
  <si>
    <t>CALI-VALLE</t>
  </si>
  <si>
    <t>556 - OMAN</t>
  </si>
  <si>
    <t>C2712 - Fabricación de aparatos de distribución y control de la energía eléctrica</t>
  </si>
  <si>
    <t>CALIFORNIA-SANTANDER</t>
  </si>
  <si>
    <t>566 - PACIFICO - ISLAS (USA)</t>
  </si>
  <si>
    <t>C2720 - Fabricación de pilas, baterías y acumuladores eléctricos</t>
  </si>
  <si>
    <t>CALIMA-VALLE</t>
  </si>
  <si>
    <t>573 - PAISES BAJOS (HOLANDA)</t>
  </si>
  <si>
    <t>C2731 - Fabricación de hilos y cables eléctricos y de fibra óptica</t>
  </si>
  <si>
    <t>CALOTO-CAUCA</t>
  </si>
  <si>
    <t>576 - PAKISTAN</t>
  </si>
  <si>
    <t>C2732 - Fabricación de dispositivos de cableado</t>
  </si>
  <si>
    <t>CAMPAMENTO-ANTIOQUIA</t>
  </si>
  <si>
    <t>578 - PALAU - ISLAS</t>
  </si>
  <si>
    <t>C2740 - Fabricación de equipos eléctricos de iluminación</t>
  </si>
  <si>
    <t>CAMPO-DE-LA-CRUZ-ATLANTICO</t>
  </si>
  <si>
    <t>580 - PANAMA</t>
  </si>
  <si>
    <t>C2750 - Fabricación de aparatos de uso doméstico</t>
  </si>
  <si>
    <t>CAMPOALEGRE-HUILA</t>
  </si>
  <si>
    <t>586 - PARAGUAY</t>
  </si>
  <si>
    <t>C2790 - Fabricación de otros tipos de equipo eléctrico n.c.p.</t>
  </si>
  <si>
    <t>CAMPOHERMOSO-BOYACA</t>
  </si>
  <si>
    <t>589 - PERU</t>
  </si>
  <si>
    <t>C2811 - Fabricación de motores, turbinas, y partes para motores de combustión interna</t>
  </si>
  <si>
    <t>CANALETE-CORDOBA</t>
  </si>
  <si>
    <t>593 - PITCAIRN - ISLA</t>
  </si>
  <si>
    <t>C2812 - Fabricación de equipos de potencia hidráulica y neumática</t>
  </si>
  <si>
    <t>CANASGORDAS-ANTIOQUIA</t>
  </si>
  <si>
    <t>599 - POLINESIA FRANCESA</t>
  </si>
  <si>
    <t>C2813 - Fabricación de otras bombas, compresores, grifos y válvulas</t>
  </si>
  <si>
    <t>CANDELARIA-ATLANTICO</t>
  </si>
  <si>
    <t>603 - POLONIA</t>
  </si>
  <si>
    <t>C2814 - Fabricación de cojinetes, engranajes, trenes de engranajes y piezas de transmisión</t>
  </si>
  <si>
    <t>CANDELARIA-VALLE</t>
  </si>
  <si>
    <t>607 - PORTUGAL</t>
  </si>
  <si>
    <t>C2815 - Fabricación de hornos, hogares y quemadores industriales</t>
  </si>
  <si>
    <t>CANTAGALLO-BOLIVAR</t>
  </si>
  <si>
    <t>611 - PUERTO RICO</t>
  </si>
  <si>
    <t>C2816 - Fabricación de equipo de elevación y manipulación</t>
  </si>
  <si>
    <t>CAPARRAPI-CUNDINAMARCA</t>
  </si>
  <si>
    <t>618 - QATAR</t>
  </si>
  <si>
    <t>C2817 - Fabricación de maquinaria y equipo de oficina (excepto computadoras y equipo periférico)</t>
  </si>
  <si>
    <t>CAPITANEJO-SANTANDER</t>
  </si>
  <si>
    <t>628 - REINO UNIDO</t>
  </si>
  <si>
    <t>C2818 - Fabricación de herramientas manuales con motor</t>
  </si>
  <si>
    <t>CAQUEZA-CUNDINAMARCA</t>
  </si>
  <si>
    <t>640 - REPUBLICA CENTROAFRICANA</t>
  </si>
  <si>
    <t>C2819 - Fabricación de otros tipos de maquinaria y equipo de uso general n.c.p.</t>
  </si>
  <si>
    <t>CARACOLI-ANTIOQUIA</t>
  </si>
  <si>
    <t>644 - REPUBLICA CHECA</t>
  </si>
  <si>
    <t>C2821 - Fabricación de maquinaria agropecuaria y forestal</t>
  </si>
  <si>
    <t>CARAMANTA-ANTIOQUIA</t>
  </si>
  <si>
    <t>647 - REPUBLICA DOMINICANA</t>
  </si>
  <si>
    <t>C2822 - Fabricación de máquinas formadoras de metal y de máquinas herramienta</t>
  </si>
  <si>
    <t>CARCASI-SANTANDER</t>
  </si>
  <si>
    <t>660 - REUNION</t>
  </si>
  <si>
    <t>C2823 - Fabricación de maquinaria para la metalurgia</t>
  </si>
  <si>
    <t>CAREPA-ANTIOQUIA</t>
  </si>
  <si>
    <t>665 - ZIMBABWE</t>
  </si>
  <si>
    <t>C2824 - Fabricación de maquinaria para explotación de minas y canteras y para obras de construcción</t>
  </si>
  <si>
    <t>CARMEN-DE-APICALA-TOLIMA</t>
  </si>
  <si>
    <t>670 - RUMANIA</t>
  </si>
  <si>
    <t>C2825 - Fabricación de maquinaria para la elaboración de alimentos, bebidas y tabaco</t>
  </si>
  <si>
    <t>CARMEN-DE-BOLIVAR-BOLIVAR</t>
  </si>
  <si>
    <t>675 - RUANDA</t>
  </si>
  <si>
    <t>C2826 - Fabricación de maquinaria para la elaboración de productos textiles, prendas de vestir y cueros</t>
  </si>
  <si>
    <t>CARMEN-DE-CARUPA-CUNDINAMARCA</t>
  </si>
  <si>
    <t>676 - RUSIA</t>
  </si>
  <si>
    <t>C2829 - Fabricación de otros tipos de maquinaria y equipo de uso especial n.c.p.</t>
  </si>
  <si>
    <t>CARMEN-DE-VIBORAL-ANTIOQUIA</t>
  </si>
  <si>
    <t>677 - SALOMON - ISLAS</t>
  </si>
  <si>
    <t>C2910 - Fabricación de vehículos automotores y sus motores</t>
  </si>
  <si>
    <t>CARMEN-DEL-DARIEN-CHOCO</t>
  </si>
  <si>
    <t>685 - SAHARA OCCIDENTAL</t>
  </si>
  <si>
    <t>C2920 - Fabricación de carrocerías para vehículos automotores; fabricación de remolques y semirremolques</t>
  </si>
  <si>
    <t>CAROLINA-ANTIOQUIA</t>
  </si>
  <si>
    <t>687 - SAMOA</t>
  </si>
  <si>
    <t>C2930 - Fabricación de partes, piezas (autopartes) y accesorios (lujos) para vehículos automotores</t>
  </si>
  <si>
    <t>CARTAGENA-BOLIVAR</t>
  </si>
  <si>
    <t>690 - SAMOA NORTEAMERICANA</t>
  </si>
  <si>
    <t>C3011 - Construcción de barcos y de estructuras flotantes</t>
  </si>
  <si>
    <t>CARTAGENA-DEL-CHAIRA-CAQUETA</t>
  </si>
  <si>
    <t>695 - SAN CRISTOBAL Y NIEVES</t>
  </si>
  <si>
    <t>C3012 - Construcción de embarcaciones de recreo y deporte</t>
  </si>
  <si>
    <t>CARTAGO-VALLE</t>
  </si>
  <si>
    <t>697 - SAN MARINO</t>
  </si>
  <si>
    <t>C3020 - Fabricación de locomotoras y de material rodante para ferrocarriles</t>
  </si>
  <si>
    <t>CARURU-VAUPES</t>
  </si>
  <si>
    <t>700 - SAN PEDRO Y MIGUELON</t>
  </si>
  <si>
    <t>C3030 - Fabricación de aeronaves, naves espaciales y de maquinaria conexa</t>
  </si>
  <si>
    <t>CASABIANCA-TOLIMA</t>
  </si>
  <si>
    <t>705 - SAN VICENTE Y LAS GRANADINAS</t>
  </si>
  <si>
    <t>C3040 - Fabricación de vehículos militares de combate</t>
  </si>
  <si>
    <t>CASTILLA-LA-NUEVA-META</t>
  </si>
  <si>
    <t>710 - SANTA ELENA</t>
  </si>
  <si>
    <t>C3091 - Fabricación de motocicletas</t>
  </si>
  <si>
    <t>CAUCASIA-ANTIOQUIA</t>
  </si>
  <si>
    <t>715 - SANTA LUCIA</t>
  </si>
  <si>
    <t>C3092 - Fabricación de bicicletas y de sillas de ruedas para personas con discapacidad</t>
  </si>
  <si>
    <t>CEPITA-SANTANDER</t>
  </si>
  <si>
    <t>720 - SANTO TOME Y PRINCIPE</t>
  </si>
  <si>
    <t>C3099 - Fabricación de otros tipos de equipo de transporte n.c.p.</t>
  </si>
  <si>
    <t>CERETE-CORDOBA</t>
  </si>
  <si>
    <t>728 - SENEGAL</t>
  </si>
  <si>
    <t>C3110 - Fabricación de muebles</t>
  </si>
  <si>
    <t>CERINZA-BOYACA</t>
  </si>
  <si>
    <t>731 - SEYCHELLES</t>
  </si>
  <si>
    <t>C3120 - Fabricación de colchones y somieres</t>
  </si>
  <si>
    <t>CERRITO-SANTANDER</t>
  </si>
  <si>
    <t>735 - SIERRA LEONA</t>
  </si>
  <si>
    <t>C3210 - Fabricación de joyas, bisutería y artículos conexos</t>
  </si>
  <si>
    <t>CERRO-DE-SAN-ANTONIO-MAGDALENA</t>
  </si>
  <si>
    <t>741- SINGAPUR</t>
  </si>
  <si>
    <t>C3220 - Fabricación de instrumentos musicales</t>
  </si>
  <si>
    <t>CHACHAGÜÍ-NARINO</t>
  </si>
  <si>
    <t>744 - SIRIA - REPUBLICA ARABE DE</t>
  </si>
  <si>
    <t>C3230 - Fabricación de artículos y equipo para la práctica del deporte</t>
  </si>
  <si>
    <t>CHAGUANI-CUNDINAMARCA</t>
  </si>
  <si>
    <t>748 - SOMALIA</t>
  </si>
  <si>
    <t>C3240 - Fabricación de juegos, juguetes y rompecabezas</t>
  </si>
  <si>
    <t>CHALAN-SUCRE</t>
  </si>
  <si>
    <t>750 - SRI LANKA</t>
  </si>
  <si>
    <t>C3250 - Fabricación de instrumentos, aparatos y materiales médicos y odontológicos (incluido mobiliario)</t>
  </si>
  <si>
    <t>CHAMEZA-CASANARE</t>
  </si>
  <si>
    <t>756 - SUDAFRICA - REPUBLICA DE</t>
  </si>
  <si>
    <t>C3290 - Otras industrias manufactureras n.c.p.</t>
  </si>
  <si>
    <t>CHAPARRAL-TOLIMA</t>
  </si>
  <si>
    <t>759 - SUDAN</t>
  </si>
  <si>
    <t>C3311 - Mantenimiento y reparación especializado de productos elaborados en metal</t>
  </si>
  <si>
    <t>CHARALA-SANTANDER</t>
  </si>
  <si>
    <t>764 - SUECIA</t>
  </si>
  <si>
    <t>C3312 - Mantenimiento y reparación especializado de maquinaria y equipo</t>
  </si>
  <si>
    <t>CHARTA-SANTANDER</t>
  </si>
  <si>
    <t>767 - SUIZA</t>
  </si>
  <si>
    <t>C3313 - Mantenimiento y reparación especializado de equipo electrónico y óptico</t>
  </si>
  <si>
    <t>CHIA-CUNDINAMARCA</t>
  </si>
  <si>
    <t>770 - SURINAM</t>
  </si>
  <si>
    <t>C3314 - Mantenimiento y reparación especializado de equipo eléctrico</t>
  </si>
  <si>
    <t>CHIGORODO-ANTIOQUIA</t>
  </si>
  <si>
    <t>773 - SWAZILANDIA</t>
  </si>
  <si>
    <t>C3315 - Mantenimiento y reparación especializado de equipo de transporte, excepto los vehículos automotores, motocicletas y bicicletas</t>
  </si>
  <si>
    <t>CHIMA-CORDOBA</t>
  </si>
  <si>
    <t>774 - TADJIKISTAN</t>
  </si>
  <si>
    <t>C3319 - Mantenimiento y reparación de otros tipos de equipos y sus componentes n.c.p.</t>
  </si>
  <si>
    <t>CHIMA-SANTANDER</t>
  </si>
  <si>
    <t>776 - TAILANDIA</t>
  </si>
  <si>
    <t>C3320 - Instalación especializada de maquinaria y equipo industrial</t>
  </si>
  <si>
    <t>CHIMICHAGUA-CESAR</t>
  </si>
  <si>
    <t>780 - TANZANIA - REPUBLICA UNIDA DE</t>
  </si>
  <si>
    <t>D3511 - Generación de energía eléctrica</t>
  </si>
  <si>
    <t>CHINACOTA-NORTE DE SANTANDER</t>
  </si>
  <si>
    <t>783- DJIBOUTI</t>
  </si>
  <si>
    <t>D3512 - Transmisión de energía eléctrica</t>
  </si>
  <si>
    <t>CHINAVITA-BOYACA</t>
  </si>
  <si>
    <t>787 - TERRITORIO BRITANICO DEL OCEANO INDICO</t>
  </si>
  <si>
    <t>D3513 - Distribución de energía eléctrica</t>
  </si>
  <si>
    <t>CHINCHINA-CALDAS</t>
  </si>
  <si>
    <t>788 - TIMOR DEL ESTE</t>
  </si>
  <si>
    <t>D3514 - Comercialización de energía eléctrica</t>
  </si>
  <si>
    <t>CHINU-CORDOBA</t>
  </si>
  <si>
    <t>800 - TOGO</t>
  </si>
  <si>
    <t>D3520 - Producción de gas; distribución de combustibles gaseosos por tuberías</t>
  </si>
  <si>
    <t>CHIPAQUE-CUNDINAMARCA</t>
  </si>
  <si>
    <t>805 - TOKELAU</t>
  </si>
  <si>
    <t>D3530 - Suministro de vapor y aire acondicionado</t>
  </si>
  <si>
    <t>CHIPATA-SANTANDER</t>
  </si>
  <si>
    <t>810 - TONGA</t>
  </si>
  <si>
    <t>E3600 - Captación, tratamiento y distribución de agua</t>
  </si>
  <si>
    <t>CHIQUINQUIRA-BOYACA</t>
  </si>
  <si>
    <t>815 - TRINIDAD Y TOBAGO</t>
  </si>
  <si>
    <t>E3700 - Evacuación y tratamiento de aguas residuales</t>
  </si>
  <si>
    <t>CHIQUIZA-BOYACA</t>
  </si>
  <si>
    <t>820 - TUNICIA</t>
  </si>
  <si>
    <t>E3811 - Recolección de desechos no peligrosos</t>
  </si>
  <si>
    <t>CHIRIGUANA-CESAR</t>
  </si>
  <si>
    <t>823 - TURCAS Y CAICOS - ISLAS</t>
  </si>
  <si>
    <t>E3812 - Recolección de desechos peligrosos</t>
  </si>
  <si>
    <t>CHISCAS-BOYACA</t>
  </si>
  <si>
    <t>825 - TURKMENISTAN</t>
  </si>
  <si>
    <t>E3821 - Tratamiento y disposición de desechos no peligrosos</t>
  </si>
  <si>
    <t>CHITA-BOYACA</t>
  </si>
  <si>
    <t>827 - TURQUIA</t>
  </si>
  <si>
    <t>E3822 - Tratamiento y disposición de desechos peligrosos</t>
  </si>
  <si>
    <t>CHITAGA-NORTE DE SANTANDER</t>
  </si>
  <si>
    <t>828 - TUVALU</t>
  </si>
  <si>
    <t>E3830 - Recuperación de materiales</t>
  </si>
  <si>
    <t>CHITARAQUE-BOYACA</t>
  </si>
  <si>
    <t>830 - UCRANIA</t>
  </si>
  <si>
    <t>E3900 - Actividades de saneamiento ambiental y otros servicios de gestión de desechos</t>
  </si>
  <si>
    <t>CHIVATA-BOYACA</t>
  </si>
  <si>
    <t>833 - UGANDA</t>
  </si>
  <si>
    <t>F4111 - Construcción de edificios residenciales</t>
  </si>
  <si>
    <t>CHIVOLO-MAGDALENA</t>
  </si>
  <si>
    <t>845 - URUGUAY</t>
  </si>
  <si>
    <t>F4112 - Construcción de edificios no residenciales</t>
  </si>
  <si>
    <t>CHIVOR-BOYACA</t>
  </si>
  <si>
    <t>847 - UZBEKISTAN</t>
  </si>
  <si>
    <t>F4210 - Construcción de carreteras y vías de ferrocarril</t>
  </si>
  <si>
    <t>CHOACHI-CUNDINAMARCA</t>
  </si>
  <si>
    <t>850 - VENEZUELA</t>
  </si>
  <si>
    <t>F4220 - Construcción de proyectos de servicio público</t>
  </si>
  <si>
    <t>CHOCONTA-CUNDINAMARCA</t>
  </si>
  <si>
    <t>855 - VIET NAM</t>
  </si>
  <si>
    <t>F4290 - Construcción de otras obras de ingeniería civil</t>
  </si>
  <si>
    <t>CICUCO-BOLIVAR</t>
  </si>
  <si>
    <t>863 - VIRGENES - ISLAS (BRITANICAS)</t>
  </si>
  <si>
    <t>F4311 - Demolición</t>
  </si>
  <si>
    <t>CIENAGA-BOYACA</t>
  </si>
  <si>
    <t>866 - VIRGENES - ISLAS (NORTEAMERICANAS)</t>
  </si>
  <si>
    <t>F4312 - Preparación del terreno</t>
  </si>
  <si>
    <t>CIENAGA-DE-ORO-CORDOBA</t>
  </si>
  <si>
    <t>870 - FIJI</t>
  </si>
  <si>
    <t>F4321 - Instalaciones eléctricas</t>
  </si>
  <si>
    <t>CIENAGA-MAGDALENA</t>
  </si>
  <si>
    <t>875 - WALLIS Y FORTUNA - ISLAS</t>
  </si>
  <si>
    <t>F4322 - Instalaciones de fontanería, calefacción y aire acondicionado</t>
  </si>
  <si>
    <t>CIMITARRA-SANTANDER</t>
  </si>
  <si>
    <t>880 - YEMEN</t>
  </si>
  <si>
    <t>F4329 - Otras instalaciones especializadas</t>
  </si>
  <si>
    <t>CIRCASIA-QUINDIO</t>
  </si>
  <si>
    <t>885 - YUGOSLAVIA</t>
  </si>
  <si>
    <t>F4330 - Terminación y acabado de edificios y obras de ingeniería civil</t>
  </si>
  <si>
    <t>CISNEROS-ANTIOQUIA</t>
  </si>
  <si>
    <t>888 - ZAIRE</t>
  </si>
  <si>
    <t>F4390 - Otras actividades especializadas para la construcción de edificios y obras de ingeniería civil</t>
  </si>
  <si>
    <t>CLEMENCIA-BOLIVAR</t>
  </si>
  <si>
    <t>890 - ZAMBIA</t>
  </si>
  <si>
    <t>G4511 - Comercio de vehículos automotores nuevos</t>
  </si>
  <si>
    <t>COCORNA-ANTIOQUIA</t>
  </si>
  <si>
    <t>897 - ZONA NEUTRAL PALESTINA</t>
  </si>
  <si>
    <t>G4512 - Comercio de vehículos automotores usados</t>
  </si>
  <si>
    <t>COELLO-TOLIMA</t>
  </si>
  <si>
    <t>G4520 - Mantenimiento y reparación de vehículos automotores</t>
  </si>
  <si>
    <t>COGUA-CUNDINAMARCA</t>
  </si>
  <si>
    <t>G4530 - Comercio de partes, piezas (autopartes) y accesorios (lujos) para vehículos automotores</t>
  </si>
  <si>
    <t>COLOMBIA-HUILA</t>
  </si>
  <si>
    <t>G4541 - Comercio de motocicletas y de sus partes, piezas y accesorios</t>
  </si>
  <si>
    <t>COLON-NARINO</t>
  </si>
  <si>
    <t>G4542 - Mantenimiento y reparación de motocicletas y de sus partes y piezas</t>
  </si>
  <si>
    <t>COLON-PUTUMAYO</t>
  </si>
  <si>
    <t>G4610 - Comercio al por mayor a cambio de una retribución o por contrata</t>
  </si>
  <si>
    <t>COLOSO-SUCRE</t>
  </si>
  <si>
    <t>G4620 - Comercio al por mayor de materias primas agropecuarias; animales vivos</t>
  </si>
  <si>
    <t>COMBITA-BOYACA</t>
  </si>
  <si>
    <t>G4631 - Comercio al por mayor de productos alimenticios</t>
  </si>
  <si>
    <t>CONCEPCION-ANTIOQUIA</t>
  </si>
  <si>
    <t>G4632 - Comercio al por mayor de bebidas y tabaco</t>
  </si>
  <si>
    <t>CONCEPCION-SANTANDER</t>
  </si>
  <si>
    <t>G4641 - Comercio al por mayor de productos textiles, productos confeccionados para uso doméstico</t>
  </si>
  <si>
    <t>CONCORDIA-ANTIOQUIA</t>
  </si>
  <si>
    <t>G4642 - Comercio al por mayor de prendas de vestir</t>
  </si>
  <si>
    <t>CONCORDIA-MAGDALENA</t>
  </si>
  <si>
    <t>G4643 - Comercio al por mayor de calzado</t>
  </si>
  <si>
    <t>CONDOTO-CHOCO</t>
  </si>
  <si>
    <t>G4644 - Comercio al por mayor de aparatos y equipo de uso doméstico</t>
  </si>
  <si>
    <t>CONFINES-SANTANDER</t>
  </si>
  <si>
    <t>G4645 - Comercio al por mayor de productos farmacéuticos, medicinales, cosméticos y de tocador</t>
  </si>
  <si>
    <t>CONSACA-NARINO</t>
  </si>
  <si>
    <t>G4649 - Comercio al por mayor de otros utensilios domésticos n.c.p.</t>
  </si>
  <si>
    <t>CONTADERO-NARINO</t>
  </si>
  <si>
    <t>G4651 - Comercio al por mayor de computadores, equipo periférico y programas de informática</t>
  </si>
  <si>
    <t>CONTRATACION-SANTANDER</t>
  </si>
  <si>
    <t>G4652 - Comercio al por mayor de equipo, partes y piezas electrónicos y de telecomunicaciones</t>
  </si>
  <si>
    <t>CONVENCION-NORTE DE SANTANDER</t>
  </si>
  <si>
    <t>G4653 - Comercio al por mayor de maquinaria y equipo agropecuarios</t>
  </si>
  <si>
    <t>COPACABANA-ANTIOQUIA</t>
  </si>
  <si>
    <t>G4659 - Comercio al por mayor de otros tipos de maquinaria y equipo n.c.p.</t>
  </si>
  <si>
    <t>COPER-BOYACA</t>
  </si>
  <si>
    <t>G4661 - Comercio al por mayor de combustibles sólidos, líquidos, gaseosos y productos conexos</t>
  </si>
  <si>
    <t>CORDOBA-BOLIVAR</t>
  </si>
  <si>
    <t>G4662 - Comercio al por mayor de metales y productos metalíferos</t>
  </si>
  <si>
    <t>CORDOBA-NARINO</t>
  </si>
  <si>
    <t>G4663 - Comercio al por mayor de materiales de construcción, artículos de ferretería, pinturas, productos de vidrio, equipo y materiales de fontanería y calefacción</t>
  </si>
  <si>
    <t>CORDOBA-QUINDIO</t>
  </si>
  <si>
    <t>G4664 - Comercio al por mayor de productos químicos básicos, cauchos y plásticos en formas primarias y productos químicos de uso agropecuario</t>
  </si>
  <si>
    <t>CORINTO-CAUCA</t>
  </si>
  <si>
    <t>G4665 - Comercio al por mayor de desperdicios, desechos y chatarra</t>
  </si>
  <si>
    <t>COROMORO-SANTANDER</t>
  </si>
  <si>
    <t>G4669 - Comercio al por mayor de otros productos n.c.p.</t>
  </si>
  <si>
    <t>COROZAL-SUCRE</t>
  </si>
  <si>
    <t>G4690 - Comercio al por mayor no especializado</t>
  </si>
  <si>
    <t>CORRALES-BOYACA</t>
  </si>
  <si>
    <t>G4711 - Comercio al por menor en establecimientos no especializados con surtido compuesto principalmente por alimentos, bebidas (alcohólicas y no alcohólicas) o tabaco</t>
  </si>
  <si>
    <t>COTA-CUNDINAMARCA</t>
  </si>
  <si>
    <t>G4719 - Comercio al por menor en establecimientos no especializados, con surtido compuesto principalmente por productos diferentes de alimentos (víveres en general), bebidas (alcohólicas y no alcohólicas) y tabaco</t>
  </si>
  <si>
    <t>COTORRA-CORDOBA</t>
  </si>
  <si>
    <t>G4721 - Comercio al por menor de productos agrícolas para el consumo en establecimientos especializados</t>
  </si>
  <si>
    <t>COVARACHIA-BOYACA</t>
  </si>
  <si>
    <t>G4722 - Comercio al por menor de leche, productos lácteos y huevos, en establecimientos especializados</t>
  </si>
  <si>
    <t>COVEÑAS-SUCRE</t>
  </si>
  <si>
    <t>G4723 - Comercio al por menor de carnes (incluye aves de corral), productos cárnicos, pescados y productos de mar, en establecimientos especializados</t>
  </si>
  <si>
    <t>COYAIMA-TOLIMA</t>
  </si>
  <si>
    <t>G4724 - Comercio al por menor de bebidas y productos del tabaco, en establecimientos especializados</t>
  </si>
  <si>
    <t>CRAVO-NORTE-ARAUCA</t>
  </si>
  <si>
    <t>G4729 - Comercio al por menor de otros productos alimenticios n.c.p., en establecimientos especializados</t>
  </si>
  <si>
    <t>CUASPUD-NARINO</t>
  </si>
  <si>
    <t>G4731 - Comercio al por menor de combustible para automotores</t>
  </si>
  <si>
    <t>CUBARA-BOYACA</t>
  </si>
  <si>
    <t>G4732 - Comercio al por menor de lubricantes (aceites, grasas), aditivos y productos de limpieza para vehículos automotores</t>
  </si>
  <si>
    <t>CUBARRAL-META</t>
  </si>
  <si>
    <t>G4741 - Comercio al por menor de computadores, equipos periféricos, programas de informática y equipos de telecomunicaciones en establecimientos especializados</t>
  </si>
  <si>
    <t>CUCAITA-BOYACA</t>
  </si>
  <si>
    <t>G4742 - Comercio al por menor de equipos y aparatos de sonido y de video, en establecimientos especializados</t>
  </si>
  <si>
    <t>CUCUNUBA-CUNDINAMARCA</t>
  </si>
  <si>
    <t>G4751 - Comercio al por menor de productos textiles en establecimientos especializados</t>
  </si>
  <si>
    <t>CUCUTA-NORTE DE SANTANDER</t>
  </si>
  <si>
    <t>G4752 - Comercio al por menor de artículos de ferretería, pinturas y productos de vidrio en establecimientos especializados</t>
  </si>
  <si>
    <t>CUCUTILLA-NORTE DE SANTANDER</t>
  </si>
  <si>
    <t>G4753 - Comercio al por menor de tapices, alfombras y recubrimientos para paredes y pisos en establecimientos especializados</t>
  </si>
  <si>
    <t>CUITIVA-BOYACA</t>
  </si>
  <si>
    <t>G4754 - Comercio al por menor de electrodomésticos y gasodomésticos, muebles y equipos de iluminación en establecimientos especializados</t>
  </si>
  <si>
    <t>CUMARAL-META</t>
  </si>
  <si>
    <t>G4755 - Comercio al por menor de artículos y utensilios de uso doméstico en establecimientos especializados</t>
  </si>
  <si>
    <t>CUMBAL-NARINO</t>
  </si>
  <si>
    <t>G4759 - Comercio al por menor de otros artículos domésticos en establecimientos especializados</t>
  </si>
  <si>
    <t>CUMBITARA-NARINO</t>
  </si>
  <si>
    <t>G4761 - Comercio al por menor de libros, periódicos, materiales y artículos de papelería y escritorio, en establecimientos especializados</t>
  </si>
  <si>
    <t>CUNDAY-TOLIMA</t>
  </si>
  <si>
    <t>G4762 - Comercio al por menor de artículos deportivos, en establecimientos especializados</t>
  </si>
  <si>
    <t>CURILLO-CAQUETA</t>
  </si>
  <si>
    <t>G4769 - Comercio al por menor de otros artículos culturales y de entretenimiento n.c.p. en establecimientos especializados</t>
  </si>
  <si>
    <t>CURIMBAO-VICHADA</t>
  </si>
  <si>
    <t>G4771 - Comercio al por menor de prendas de vestir y sus accesorios (incluye artículos de piel) en establecimientos especializados</t>
  </si>
  <si>
    <t>CURITI-SANTANDER</t>
  </si>
  <si>
    <t>G4772 - Comercio al por menor de todo tipo de calzado y artículos de cuero y sucedáneos del cuero en establecimientos especializados</t>
  </si>
  <si>
    <t>CURUMANI-CESAR</t>
  </si>
  <si>
    <t>G4773 - Comercio al por menor de productos farmacéuticos y medicinales, cosméticos y artículos de tocador en establecimientos especializados</t>
  </si>
  <si>
    <t>CÉRTEGUI-CHOCO</t>
  </si>
  <si>
    <t>G4774 - Comercio al por menor de otros productos nuevos en establecimientos especializados</t>
  </si>
  <si>
    <t>DABEIBA-ANTIOQUIA</t>
  </si>
  <si>
    <t>G4775 - Comercio al por menor de artículos de segunda mano</t>
  </si>
  <si>
    <t>DAGUA-VALLE</t>
  </si>
  <si>
    <t>G4781 - Comercio al por menor de alimentos, bebidas y tabaco, en puestos de venta móviles</t>
  </si>
  <si>
    <t>DIBULLA-LA GUAJIRA</t>
  </si>
  <si>
    <t>G4782 - Comercio al por menor de productos textiles, prendas de vestir y calzado, en puestos de venta móviles</t>
  </si>
  <si>
    <t>DISTRACCION-LA GUAJIRA</t>
  </si>
  <si>
    <t>G4789 - Comercio al por menor de otros productos en puestos de venta móviles</t>
  </si>
  <si>
    <t>DOLORES-TOLIMA</t>
  </si>
  <si>
    <t>G4791 - Comercio al por menor realizado a través de internet</t>
  </si>
  <si>
    <t>DON-MATIAS-ANTIOQUIA</t>
  </si>
  <si>
    <t>G4792 - Comercio al por menor realizado a través de casas de venta o por correo</t>
  </si>
  <si>
    <t>DOS-QUEBRADAS-RISARALDA</t>
  </si>
  <si>
    <t>G4799 - Otros tipos de comercio al por menor no realizado en establecimientos, puestos de venta o mercados</t>
  </si>
  <si>
    <t>DUITAMA-BOYACA</t>
  </si>
  <si>
    <t>H4911 - Transporte férreo de pasajeros</t>
  </si>
  <si>
    <t>DURANIA-NORTE DE SANTANDER</t>
  </si>
  <si>
    <t>H4912 - Transporte férreo de carga</t>
  </si>
  <si>
    <t>EBEJICO-ANTIOQUIA</t>
  </si>
  <si>
    <t>H4921 - Transporte de pasajeros</t>
  </si>
  <si>
    <t>EL-AGUILA-VALLE</t>
  </si>
  <si>
    <t>H4922 - Transporte mixto</t>
  </si>
  <si>
    <t>EL-BAGRE-ANTIOQUIA</t>
  </si>
  <si>
    <t>H4923 - Transporte de carga por carretera</t>
  </si>
  <si>
    <t>EL-BANCO-MAGDALENA</t>
  </si>
  <si>
    <t>H4930 - Transporte por tuberías</t>
  </si>
  <si>
    <t>EL-CAIRO-VALLE</t>
  </si>
  <si>
    <t>H5011 - Transporte de pasajeros marítimo y de cabotaje</t>
  </si>
  <si>
    <t>EL-CALVARIO-META</t>
  </si>
  <si>
    <t>H5012 - Transporte de carga marítimo y de cabotaje</t>
  </si>
  <si>
    <t>EL-CANTÓN-DEL-SAN-PABLO-CHOCO</t>
  </si>
  <si>
    <t>H5021 - Transporte fluvial de pasajeros</t>
  </si>
  <si>
    <t>EL-CARMEN-CHOCO</t>
  </si>
  <si>
    <t>H5022 - Transporte fluvial de carga</t>
  </si>
  <si>
    <t>EL-CARMEN-NORTE DE SANTANDER</t>
  </si>
  <si>
    <t>H5111 - Transporte aéreo nacional de pasajeros</t>
  </si>
  <si>
    <t>EL-CARMEN-SANTANDER</t>
  </si>
  <si>
    <t>H5112 - Transporte aéreo internacional de pasajeros</t>
  </si>
  <si>
    <t>EL-CASTILLO-META</t>
  </si>
  <si>
    <t>H5121 - Transporte aéreo nacional de carga</t>
  </si>
  <si>
    <t>EL-CERRITO-VALLE</t>
  </si>
  <si>
    <t>H5122 - Transporte aéreo internacional de carga</t>
  </si>
  <si>
    <t>EL-CHARCO-NARINO</t>
  </si>
  <si>
    <t>H5210 - Almacenamiento y depósito</t>
  </si>
  <si>
    <t>EL-COCUY-BOYACA</t>
  </si>
  <si>
    <t>H5221 - Actividades de estaciones, vías y servicios complementarios para el transporte terrestre</t>
  </si>
  <si>
    <t>EL-COLEGIO-CUNDINAMARCA</t>
  </si>
  <si>
    <t>H5222 - Actividades de puertos y servicios complementarios para el transporte acuático</t>
  </si>
  <si>
    <t>EL-COPEY-CESAR</t>
  </si>
  <si>
    <t>H5223 - Actividades de aeropuertos, servicios de navegación aérea y demás actividades conexas al transporte aéreo</t>
  </si>
  <si>
    <t>EL-DONCELLO-CAQUETA</t>
  </si>
  <si>
    <t>H5224 - Manipulación de carga</t>
  </si>
  <si>
    <t>EL-DORADO-META</t>
  </si>
  <si>
    <t>H5229 - Otras actividades complementarias al transporte</t>
  </si>
  <si>
    <t>EL-DOVIO-VALLE</t>
  </si>
  <si>
    <t>H5310 - Actividades postales nacionales</t>
  </si>
  <si>
    <t>EL-ENCANTO-AMAZONAS</t>
  </si>
  <si>
    <t>H5320 - Actividades de mensajería</t>
  </si>
  <si>
    <t>EL-ESPINO-BOYACA</t>
  </si>
  <si>
    <t>I5511 - Alojamiento en hoteles</t>
  </si>
  <si>
    <t>EL-GUACAMAYO-SANTANDER</t>
  </si>
  <si>
    <t>I5512 - Alojamiento en apartahoteles</t>
  </si>
  <si>
    <t>EL-GUAMO-BOLIVAR</t>
  </si>
  <si>
    <t>I5513 - Alojamiento en centros vacacionales</t>
  </si>
  <si>
    <t>EL-LITORAL-DEL-SAN-JUAN-CHOCO</t>
  </si>
  <si>
    <t>I5514 - Alojamiento rural</t>
  </si>
  <si>
    <t>EL-MOLINO-LA GUAJIRA</t>
  </si>
  <si>
    <t>I5519 - Otros tipos de alojamiento para visitantes</t>
  </si>
  <si>
    <t>EL-PASO-CESAR</t>
  </si>
  <si>
    <t>I5520 - Actividades de zonas de camping y parques para vehículos recreacionales</t>
  </si>
  <si>
    <t>EL-PAUJIL-CAQUETA</t>
  </si>
  <si>
    <t>I5530 - Servicio de estancia por horas</t>
  </si>
  <si>
    <t>EL-PENON-CUNDINAMARCA</t>
  </si>
  <si>
    <t>I5590 - Otros tipos de alojamiento n.c.p.</t>
  </si>
  <si>
    <t>EL-PEÑOL-NARINO</t>
  </si>
  <si>
    <t>I5611 - Expendio a la mesa de comidas preparadas</t>
  </si>
  <si>
    <t>EL-PEÑON-SANTANDER</t>
  </si>
  <si>
    <t>I5612 - Expendio por autoservicio de comidas preparadas</t>
  </si>
  <si>
    <t>EL-PEÑÓN-BOLIVAR</t>
  </si>
  <si>
    <t>I5613 - Expendio de comidas preparadas en cafeterías</t>
  </si>
  <si>
    <t>EL-PINON-MAGDALENA</t>
  </si>
  <si>
    <t>I5619 - Otros tipos de expendio de comidas preparadas n.c.p.</t>
  </si>
  <si>
    <t>EL-PLAYON-SANTANDER</t>
  </si>
  <si>
    <t>I5621 - Catering para eventos</t>
  </si>
  <si>
    <t>EL-RETORNO-GUAVIARE</t>
  </si>
  <si>
    <t>I5629 - Actividades de otros servicios de comidas</t>
  </si>
  <si>
    <t>EL-RETÉN-MAGDALENA</t>
  </si>
  <si>
    <t>I5630 - Expendio de bebidas alcohólicas para el consumo dentro del establecimiento</t>
  </si>
  <si>
    <t>EL-ROBLE-SUCRE</t>
  </si>
  <si>
    <t>J5811 - Edición de libros</t>
  </si>
  <si>
    <t>EL-ROSAL-CUNDINAMARCA</t>
  </si>
  <si>
    <t>J5812 - Edición de directorios y listas de correo</t>
  </si>
  <si>
    <t>EL-ROSARIO-NARINO</t>
  </si>
  <si>
    <t>J5813 - Edición de periódicos, revistas y otras publicaciones periódicas</t>
  </si>
  <si>
    <t>EL-TABLON-NARINO</t>
  </si>
  <si>
    <t>J5819 - Otros trabajos de edición</t>
  </si>
  <si>
    <t>EL-TAMBO-CAUCA</t>
  </si>
  <si>
    <t>J5820 - Edición de programas de informática (software)</t>
  </si>
  <si>
    <t>EL-TAMBO-NARINO</t>
  </si>
  <si>
    <t>J5911 - Actividades de producción de películas cinematográficas, videos, programas, anuncios y comerciales de televisión</t>
  </si>
  <si>
    <t>EL-TARRA-NORTE-NORTE DE SANTANDER</t>
  </si>
  <si>
    <t>J5912 - Actividades de postproducción de películas cinematográficas, videos, programas, anuncios y comerciales de televisión</t>
  </si>
  <si>
    <t>EL-ZULIA-NORTE DE SANTANDER</t>
  </si>
  <si>
    <t>J5913 - Actividades de distribución de películas cinematográficas, videos, programas, anuncios y comerciales de televisión</t>
  </si>
  <si>
    <t>ELIAS-HUILA</t>
  </si>
  <si>
    <t>J5914 - Actividades de exhibición de películas cinematográficas y videos</t>
  </si>
  <si>
    <t>ENCINO-SANTANDER</t>
  </si>
  <si>
    <t>J5920 - Actividades de grabación de sonido y edición de música</t>
  </si>
  <si>
    <t>ENCISO-SANTANDER</t>
  </si>
  <si>
    <t>J6010 - Actividades de programación y transmisión en el servicio de radiodifusión sonora</t>
  </si>
  <si>
    <t>ENTRERRIOS-ANTIOQUIA</t>
  </si>
  <si>
    <t>J6020 - Actividades de programación y transmisión de televisión</t>
  </si>
  <si>
    <t>ENVIGADO-ANTIOQUIA</t>
  </si>
  <si>
    <t>J6110 - Actividades de telecomunicaciones alámbricas</t>
  </si>
  <si>
    <t>ESPINAL-TOLIMA</t>
  </si>
  <si>
    <t>J6120 - Actividades de telecomunicaciones inalámbricas</t>
  </si>
  <si>
    <t>FACATATIVA-CUNDINAMARCA</t>
  </si>
  <si>
    <t>J6130 - Actividades de telecomunicación satelital</t>
  </si>
  <si>
    <t>FALAN-TOLIMA</t>
  </si>
  <si>
    <t>J6190 - Otras actividades de telecomunicaciones</t>
  </si>
  <si>
    <t>FILADELFIA-CALDAS</t>
  </si>
  <si>
    <t>J6201 - Actividades de desarrollo de sistemas informáticos (planificación, análisis, diseño, programación, pruebas)</t>
  </si>
  <si>
    <t>FILANDIA-QUINDIO</t>
  </si>
  <si>
    <t>J6202 - Actividades de consultoría informática y actividades de administración de instalaciones informáticas</t>
  </si>
  <si>
    <t>FIRAVITOBA-BOYACA</t>
  </si>
  <si>
    <t>J6209 - Otras actividades de tecnologías de información y actividades de servicios informáticos</t>
  </si>
  <si>
    <t>FLANDES-TOLIMA</t>
  </si>
  <si>
    <t>J6311 - Procesamiento de datos, alojamiento (hosting) y actividades relacionadas</t>
  </si>
  <si>
    <t>FLORENCIA-CAQUETA</t>
  </si>
  <si>
    <t>J6312 - Portales web</t>
  </si>
  <si>
    <t>FLORENCIA-CAUCA</t>
  </si>
  <si>
    <t>J6391 - Actividades de agencias de noticias</t>
  </si>
  <si>
    <t>FLORESTA-BOYACA</t>
  </si>
  <si>
    <t>J6399 - Otras actividades de servicios de información n.c.p.</t>
  </si>
  <si>
    <t>FLORIAN-SANTANDER</t>
  </si>
  <si>
    <t>K6411 - Banco Central</t>
  </si>
  <si>
    <t>FLORIDA-VALLE</t>
  </si>
  <si>
    <t>K6412 - Bancos comerciales</t>
  </si>
  <si>
    <t>FLORIDABLANCA-SANTANDER</t>
  </si>
  <si>
    <t>K6421 - Actividades de las corporaciones financieras</t>
  </si>
  <si>
    <t>FOMEQUE-CUNDINAMARCA</t>
  </si>
  <si>
    <t>K6422 - Actividades de las compañías de financiamiento</t>
  </si>
  <si>
    <t>FONSECA-LA GUAJIRA</t>
  </si>
  <si>
    <t>K6423 - Banca de segundo piso</t>
  </si>
  <si>
    <t>FORTUL-ARAUCA</t>
  </si>
  <si>
    <t>K6424 - Actividades de las cooperativas financieras</t>
  </si>
  <si>
    <t>FOSCA-CUNDINAMARCA</t>
  </si>
  <si>
    <t>K6431 - Fideicomisos, fondos y entidades financieras similares</t>
  </si>
  <si>
    <t>FRANCISCO-PIZARRO-NARINO</t>
  </si>
  <si>
    <t>K6432 - Fondos de cesantías</t>
  </si>
  <si>
    <t>FREDONIA-ANTIOQUIA</t>
  </si>
  <si>
    <t>K6491 - Leasing financiero (arrendamiento financiero)</t>
  </si>
  <si>
    <t>FRESNO-TOLIMA</t>
  </si>
  <si>
    <t>K6492 - Actividades financieras de fondos de empleados y otras formas asociativas del sector solidario</t>
  </si>
  <si>
    <t>FRONTINO-ANTIOQUIA</t>
  </si>
  <si>
    <t>K6493 - Actividades de compra de cartera o factoring</t>
  </si>
  <si>
    <t>FUENTE-DE-ORO-META</t>
  </si>
  <si>
    <t>K6494 - Otras actividades de distribución de fondos</t>
  </si>
  <si>
    <t>FUNDACION-MAGDALENA</t>
  </si>
  <si>
    <t>K6495 - Instituciones especiales oficiales</t>
  </si>
  <si>
    <t>FUNES-NARINO</t>
  </si>
  <si>
    <t>K6496 - Capitalización</t>
  </si>
  <si>
    <t>FUNZA-CUNDINAMARCA</t>
  </si>
  <si>
    <t>K6499 - Otras actividades de servicio financiero, excepto las de seguros y pensiones n.c.p.</t>
  </si>
  <si>
    <t>FUQUENE-CUNDINAMARCA</t>
  </si>
  <si>
    <t>K6511 - Seguros generales</t>
  </si>
  <si>
    <t>FUSAGASUGA-CUNDINAMARCA</t>
  </si>
  <si>
    <t>K6512 - Seguros de vida</t>
  </si>
  <si>
    <t>GACHALA-CUNDINAMARCA</t>
  </si>
  <si>
    <t>K6513 - Reaseguros</t>
  </si>
  <si>
    <t>GACHANCIPA-CUNDINAMARCA</t>
  </si>
  <si>
    <t>K6515 - Seguros de salud</t>
  </si>
  <si>
    <t>GACHANTIVA-BOYACA</t>
  </si>
  <si>
    <t>K6521 - Servicios de seguros sociales de salud</t>
  </si>
  <si>
    <t>GACHETA-CUNDINAMARCA</t>
  </si>
  <si>
    <t>K6522 - Servicios de seguros sociales en riesgos laborales</t>
  </si>
  <si>
    <t>GALAN-SANTANDER</t>
  </si>
  <si>
    <t>K6523 - Servicios de seguros sociales en riesgos familia</t>
  </si>
  <si>
    <t>GALAPA-ATLANTICO</t>
  </si>
  <si>
    <t>K6531 - Régimen de prima media con prestación definida (RPM)</t>
  </si>
  <si>
    <t>GALERAS-SUCRE</t>
  </si>
  <si>
    <t>K6532 - Régimen de ahorro individual con solidaridad (RAIS)</t>
  </si>
  <si>
    <t>GAMA-CUNDINAMARCA</t>
  </si>
  <si>
    <t>K6611 - Administración de mercados financieros</t>
  </si>
  <si>
    <t>GAMARRA-CESAR</t>
  </si>
  <si>
    <t>K6612 - Corretaje de valores y de contratos de productos básicos</t>
  </si>
  <si>
    <t>GAMBITA-SANTANDER</t>
  </si>
  <si>
    <t>K6613 - Otras actividades relacionadas con el mercado de valores</t>
  </si>
  <si>
    <t>GAMEZA-BOYACA</t>
  </si>
  <si>
    <t>K6614 - Actividades de las sociedades de intermediación cambiaria y de servicios financieros especiales</t>
  </si>
  <si>
    <t>GARAGOA-BOYACA</t>
  </si>
  <si>
    <t>K6615 - Actividades de los profesionales de compra y venta de divisas</t>
  </si>
  <si>
    <t>GARZON-HUILA</t>
  </si>
  <si>
    <t>K6619 - Otras actividades auxiliares de las actividades de servicios financieros n.c.p.</t>
  </si>
  <si>
    <t>GENOVA-QUINDIO</t>
  </si>
  <si>
    <t>K6621 - Actividades de agentes y corredores de seguros</t>
  </si>
  <si>
    <t>GIGANTE-HUILA</t>
  </si>
  <si>
    <t>K6629 - Evaluación de riesgos y daños, y otras actividades de servicios auxiliares</t>
  </si>
  <si>
    <t>GINEBRA-VALLE</t>
  </si>
  <si>
    <t>K6630 - Actividades de administración de fondos</t>
  </si>
  <si>
    <t>GIRALDO-ANTIOQUIA</t>
  </si>
  <si>
    <t>L6810 - Actividades inmobiliarias realizadas con bienes propios o arrendados</t>
  </si>
  <si>
    <t>GIRARDOT-CUNDINAMARCA</t>
  </si>
  <si>
    <t>L6820 - Actividades inmobiliarias realizadas a cambio de una retribución o por contrata</t>
  </si>
  <si>
    <t>GIRARDOTA-ANTIOQUIA</t>
  </si>
  <si>
    <t>M6910 - Actividades jurídicas</t>
  </si>
  <si>
    <t>GIRON-SANTANDER</t>
  </si>
  <si>
    <t>M6920 - Actividades de contabilidad, teneduría de libros, auditoría financiera y asesoría tributaria</t>
  </si>
  <si>
    <t>GOMEZ-PLATA-ANTIOQUIA</t>
  </si>
  <si>
    <t>M7010 - Actividades de administración empresarial</t>
  </si>
  <si>
    <t>GONZALEZ-CESAR</t>
  </si>
  <si>
    <t>M7020 - Actividades de consultoría de gestión</t>
  </si>
  <si>
    <t>GRAMALOTE-NORTE DE SANTANDER</t>
  </si>
  <si>
    <t>M7111 - Actividades de arquitectura</t>
  </si>
  <si>
    <t>GRANADA-ANTIOQUIA</t>
  </si>
  <si>
    <t>M7112 - Actividades de ingeniería y otras actividades conexas de consultoría técnica</t>
  </si>
  <si>
    <t>GRANADA-CUNDINAMARCA</t>
  </si>
  <si>
    <t>M7120 - Ensayos y análisis técnicos</t>
  </si>
  <si>
    <t>GRANADA-META</t>
  </si>
  <si>
    <t>M7210 - Investigaciones y desarrollo experimental en el campo de las ciencias naturales y la ingeniería</t>
  </si>
  <si>
    <t>GUACA-SANTANDER</t>
  </si>
  <si>
    <t>M7220 - Investigaciones y desarrollo experimental en el campo de las ciencias sociales y las humanidades</t>
  </si>
  <si>
    <t>GUACAMAYAS-BOYACA</t>
  </si>
  <si>
    <t>M7310 - Publicidad</t>
  </si>
  <si>
    <t>GUACARI-VALLE</t>
  </si>
  <si>
    <t>M7320 - Estudios de mercado y realización de encuestas de opinión pública</t>
  </si>
  <si>
    <t>GUACHENE-CAUCA</t>
  </si>
  <si>
    <t>M7410 - Actividades especializadas de diseño</t>
  </si>
  <si>
    <t>GUACHETA-CUNDINAMARCA</t>
  </si>
  <si>
    <t>M7420 - Actividades de fotografía</t>
  </si>
  <si>
    <t>GUACHUCAL-NARINO</t>
  </si>
  <si>
    <t>M7490 - Otras actividades profesionales, científicas y técnicas n.c.p.</t>
  </si>
  <si>
    <t>GUADALUPE-ANTIOQUIA</t>
  </si>
  <si>
    <t>M7500 - Actividades veterinarias</t>
  </si>
  <si>
    <t>GUADALUPE-HUILA</t>
  </si>
  <si>
    <t>N7710 - Alquiler y arrendamiento de vehículos automotores</t>
  </si>
  <si>
    <t>GUADALUPE-SANTANDER</t>
  </si>
  <si>
    <t>N7721 - Alquiler y arrendamiento de equipo recreativo y deportivo</t>
  </si>
  <si>
    <t>GUADUAS-CUNDINAMARCA</t>
  </si>
  <si>
    <t>N7722 - Alquiler de videos y discos</t>
  </si>
  <si>
    <t>GUAITARILLA-NARINO</t>
  </si>
  <si>
    <t>N7729 - Alquiler y arrendamiento de otros efectos personales y enseres domésticos n.c.p.</t>
  </si>
  <si>
    <t>GUALMATAN-NARINO</t>
  </si>
  <si>
    <t>N7730 - Alquiler y arrendamiento de otros tipos de maquinaria, equipo y bienes tangibles n.c.p.</t>
  </si>
  <si>
    <t>GUAMAL-MAGDALENA</t>
  </si>
  <si>
    <t>N7740 - Arrendamiento de propiedad intelectual y productos similares, excepto obras protegidas por derechos de autor</t>
  </si>
  <si>
    <t>GUAMAL-META</t>
  </si>
  <si>
    <t>N7810 - Actividades de agencias de gestión y colocación de empleo</t>
  </si>
  <si>
    <t>GUAMO-TOLIMA</t>
  </si>
  <si>
    <t>N7820 - Actividades de empresas de servicios temporales</t>
  </si>
  <si>
    <t>GUAPI-CAUCA</t>
  </si>
  <si>
    <t>N7830 - Otras actividades de provisión de talento humano</t>
  </si>
  <si>
    <t>GUAPOTA-SANTANDER</t>
  </si>
  <si>
    <t>N7911 - Actividades de las agencias de viaje</t>
  </si>
  <si>
    <t>GUARANOA-SUCRE</t>
  </si>
  <si>
    <t>N7912 - Actividades de operadores turísticos</t>
  </si>
  <si>
    <t>GUARNE-ANTIOQUIA</t>
  </si>
  <si>
    <t>N7990 - Otros servicios de reserva y actividades relacionadas</t>
  </si>
  <si>
    <t>GUASCA-CUNDINAMARCA</t>
  </si>
  <si>
    <t>N8010 - Actividades de seguridad privada</t>
  </si>
  <si>
    <t>GUATAPE-ANTIOQUIA</t>
  </si>
  <si>
    <t>N8020 - Actividades de servicios de sistemas de seguridad</t>
  </si>
  <si>
    <t>GUATAQUI-CUNDINAMARCA</t>
  </si>
  <si>
    <t>N8030 - Actividades de detectives e investigadores privados</t>
  </si>
  <si>
    <t>GUATAVITA-CUNDINAMARCA</t>
  </si>
  <si>
    <t>N8110 - Actividades combinadas de apoyo a instalaciones</t>
  </si>
  <si>
    <t>GUATEQUE-BOYACA</t>
  </si>
  <si>
    <t>N8121 - Limpieza general interior de edificios</t>
  </si>
  <si>
    <t>GUATICA-RISARALDA</t>
  </si>
  <si>
    <t>N8129 - Otras actividades de limpieza de edificios e instalaciones industriales</t>
  </si>
  <si>
    <t>GUAVATA-SANTANDER</t>
  </si>
  <si>
    <t>N8130 - Actividades de paisajismo y servicios de mantenimiento conexos</t>
  </si>
  <si>
    <t>GUAVIARE-GUAINIA</t>
  </si>
  <si>
    <t>N8211 - Actividades combinadas de servicios administrativos de oficina</t>
  </si>
  <si>
    <t>GUAYABAL-DE-SIQUIMA-CUNDINAMARCA</t>
  </si>
  <si>
    <t>N8219 - Fotocopiado, preparación de documentos y otras actividades especializadas de apoyo a oficina</t>
  </si>
  <si>
    <t>GUAYABETAL-CUNDINAMARCA</t>
  </si>
  <si>
    <t>N8220 - Actividades de centros de llamadas (call center)</t>
  </si>
  <si>
    <t>GUAYATA-BOYACA</t>
  </si>
  <si>
    <t>N8230 - Organización de convenciones y eventos comerciales</t>
  </si>
  <si>
    <t>GUEPSA-SANTANDER</t>
  </si>
  <si>
    <t>N8291 - Actividades de agencias de cobranza y oficinas de calificación crediticia</t>
  </si>
  <si>
    <t>GUICAN-BOYACA</t>
  </si>
  <si>
    <t>N8292 - Actividades de envase y empaque</t>
  </si>
  <si>
    <t>GUTIERREZ-CUNDINAMARCA</t>
  </si>
  <si>
    <t>N8299 - Otras actividades de servicio de apoyo a las empresas n.c.p.</t>
  </si>
  <si>
    <t>HACARI-NORTE DE SANTANDER</t>
  </si>
  <si>
    <t>O8411 - Actividades legislativas de la administración pública</t>
  </si>
  <si>
    <t>HATILLO-DE-LOBA-BOLIVAR</t>
  </si>
  <si>
    <t>O8412 - Actividades ejecutivas de la administración pública</t>
  </si>
  <si>
    <t>HATO-COROZAL-CASANARE</t>
  </si>
  <si>
    <t>O8413 - Regulación de las actividades de organismos que prestan servicios de salud, educativos, culturales y otros servicios sociales, excepto servicios de seguridad social</t>
  </si>
  <si>
    <t>HATO-SANTANDER</t>
  </si>
  <si>
    <t>O8414 - Actividades reguladoras y facilitadoras de la actividad económica</t>
  </si>
  <si>
    <t>HATONUEVO-LA GUAJIRA</t>
  </si>
  <si>
    <t>O8415 - Actividades de los órganos de control y otras instituciones</t>
  </si>
  <si>
    <t>HELICONIA-ANTIOQUIA</t>
  </si>
  <si>
    <t>O8421 - Relaciones exteriores</t>
  </si>
  <si>
    <t>HERRAN-NORTE DE SANTANDER</t>
  </si>
  <si>
    <t>O8422 - Actividades de defensa</t>
  </si>
  <si>
    <t>HERVEO-TOLIMA</t>
  </si>
  <si>
    <t>O8423 - Orden público y actividades de seguridad</t>
  </si>
  <si>
    <t>HISPANIA-ANTIOQUIA</t>
  </si>
  <si>
    <t>O8424 - Administración de justicia</t>
  </si>
  <si>
    <t>HOBO-HUILA</t>
  </si>
  <si>
    <t>O8430 - Actividades de planes de seguridad social de afiliación obligatoria</t>
  </si>
  <si>
    <t>HONDA-TOLIMA</t>
  </si>
  <si>
    <t>P8511 - Educación de la primera infancia</t>
  </si>
  <si>
    <t>IBAGUE-TOLIMA</t>
  </si>
  <si>
    <t>P8512 - Educación preescolar</t>
  </si>
  <si>
    <t>ICONONZO-TOLIMA</t>
  </si>
  <si>
    <t>P8513 - Educación básica primaria</t>
  </si>
  <si>
    <t>ILES-NARINO</t>
  </si>
  <si>
    <t>P8521 - Educación básica secundaria</t>
  </si>
  <si>
    <t>IMUES-NARINO</t>
  </si>
  <si>
    <t>P8522 - Educación media académica</t>
  </si>
  <si>
    <t>INIRIDA-GUAINIA</t>
  </si>
  <si>
    <t>P8523 - Educación media técnica</t>
  </si>
  <si>
    <t>INZA-CAUCA</t>
  </si>
  <si>
    <t>P8530 - Establecimientos que combinan diferentes niveles de educación</t>
  </si>
  <si>
    <t>IPIALES-NARINO</t>
  </si>
  <si>
    <t>P8541 - Educación técnica profesional</t>
  </si>
  <si>
    <t>IQUIRA-HUILA</t>
  </si>
  <si>
    <t>P8542 - Educación tecnológica</t>
  </si>
  <si>
    <t>ISNOS-HUILA</t>
  </si>
  <si>
    <t>P8543 - Educación de instituciones universitarias o de escuelas tecnológicas</t>
  </si>
  <si>
    <t>ITAGUI-ANTIOQUIA</t>
  </si>
  <si>
    <t>P8544 - Educación de universidades</t>
  </si>
  <si>
    <t>ITSMINA-CHOCO</t>
  </si>
  <si>
    <t>P8551 - Formación para el trabajo</t>
  </si>
  <si>
    <t>ITUANGO-ANTIOQUIA</t>
  </si>
  <si>
    <t>P8552 - Enseñanza deportiva y recreativa</t>
  </si>
  <si>
    <t>IZA-BOYACA</t>
  </si>
  <si>
    <t>P8553 - Enseñanza cultural</t>
  </si>
  <si>
    <t>JAMBALO-CAUCA</t>
  </si>
  <si>
    <t>P8559 - Otros tipos de educación n.c.p.</t>
  </si>
  <si>
    <t>JAMUNDI-VALLE</t>
  </si>
  <si>
    <t>P8560 - Actividades de apoyo a la educación</t>
  </si>
  <si>
    <t>JARDIN-ANTIOQUIA</t>
  </si>
  <si>
    <t>Q8610 - Actividades de hospitales y clínicas, con internación</t>
  </si>
  <si>
    <t>JENESANO-BOYACA</t>
  </si>
  <si>
    <t>Q8621 - Actividades de la práctica médica, sin internación</t>
  </si>
  <si>
    <t>JERICO-ANTIOQUIA</t>
  </si>
  <si>
    <t>Q8622 - Actividades de la práctica odontológica</t>
  </si>
  <si>
    <t>JERICO-BOYACA</t>
  </si>
  <si>
    <t>Q8691 - Actividades de apoyo diagnóstico</t>
  </si>
  <si>
    <t>JERUSALEN-CUNDINAMARCA</t>
  </si>
  <si>
    <t>Q8692 - Actividades de apoyo terapéutico</t>
  </si>
  <si>
    <t>JESUS-MARIA-SANTANDER</t>
  </si>
  <si>
    <t>Q8699 - Otras actividades de atención de la salud humana</t>
  </si>
  <si>
    <t>JORDAN-SANTANDER</t>
  </si>
  <si>
    <t>Q8710 - Actividades de atención residencial medicalizada de tipo general</t>
  </si>
  <si>
    <t>JUAN-DE-ACOSTA-ATLANTICO</t>
  </si>
  <si>
    <t>Q8720 - Actividades de atención residencial, para el cuidado de pacientes con retardo mental, enfermedad mental y consumo de sustancias psicoactivas</t>
  </si>
  <si>
    <t>JUNIN-CUNDINAMARCA</t>
  </si>
  <si>
    <t>Q8730 - Actividades de atención en instituciones para el cuidado de personas mayores y/o discapacitadas</t>
  </si>
  <si>
    <t>JURADO-CHOCO</t>
  </si>
  <si>
    <t>Q8790 - Otras actividades de atención en instituciones con alojamiento</t>
  </si>
  <si>
    <t>LA-APARTADA-CORDOBA</t>
  </si>
  <si>
    <t>Q8810 - Actividades de asistencia social sin alojamiento para personas mayores y discapacitadas</t>
  </si>
  <si>
    <t>LA-ARGENTINA-HUILA</t>
  </si>
  <si>
    <t>Q8891 - Actividades de guarderías para niños y niñas</t>
  </si>
  <si>
    <t>LA-BELLEZA-SANTANDER</t>
  </si>
  <si>
    <t>Q8899 - Otras actividades de asistencia social sin alojamiento n.c.p.</t>
  </si>
  <si>
    <t>LA-CALERA-CUNDINAMARCA</t>
  </si>
  <si>
    <t>R9001 - Creación literaria</t>
  </si>
  <si>
    <t>LA-CAPILLA-BOYACA</t>
  </si>
  <si>
    <t>R9002 - Creación musical</t>
  </si>
  <si>
    <t>LA-CEJA-ANTIOQUIA</t>
  </si>
  <si>
    <t>R9003 - Creación teatral</t>
  </si>
  <si>
    <t>LA-CELIA-RISARALDA</t>
  </si>
  <si>
    <t>R9004 - Creación audiovisual</t>
  </si>
  <si>
    <t>LA-CHORRERA-AMAZONAS</t>
  </si>
  <si>
    <t>R9005 - Artes plásticas y visuales</t>
  </si>
  <si>
    <t>LA-CRUZ-NARINO</t>
  </si>
  <si>
    <t>R9006 - Actividades teatrales</t>
  </si>
  <si>
    <t>LA-CUMBRE-VALLE</t>
  </si>
  <si>
    <t>R9007 - Actividades de espectáculos musicales en vivo</t>
  </si>
  <si>
    <t>LA-DORADA-CALDAS</t>
  </si>
  <si>
    <t>R9008 - Otras actividades de espectáculos en vivo n.c.p.</t>
  </si>
  <si>
    <t>LA-ESPERANZA-NORTE DE SANTANDER</t>
  </si>
  <si>
    <t>R9101 - Actividades de bibliotecas y archivos</t>
  </si>
  <si>
    <t>LA-ESTRELLA-ANTIOQUIA</t>
  </si>
  <si>
    <t>R9102 - Actividades y funcionamiento de museos, conservación de edificios y sitios históricos</t>
  </si>
  <si>
    <t>LA-FLORIDA-NARINO</t>
  </si>
  <si>
    <t>R9103 - Actividades de jardines botánicos, zoológicos y reservas naturales</t>
  </si>
  <si>
    <t>LA-GLORIA-CESAR</t>
  </si>
  <si>
    <t>R9200 - Actividades de juegos de azar y apuestas</t>
  </si>
  <si>
    <t>LA-GUADALUPE-GUAINIA</t>
  </si>
  <si>
    <t>R9311 - Gestión de instalaciones deportivas</t>
  </si>
  <si>
    <t>LA-JAGUA-DE-IBIRICO-CESAR</t>
  </si>
  <si>
    <t>R9312 - Actividades de clubes deportivos</t>
  </si>
  <si>
    <t>LA-JAGUA-DEL-PILAR-LA GUAJIRA</t>
  </si>
  <si>
    <t>R9319 - Otras actividades deportivas</t>
  </si>
  <si>
    <t>LA-LLANADA-NARINO</t>
  </si>
  <si>
    <t>R9321 - Actividades de parques de atracciones y parques temáticos</t>
  </si>
  <si>
    <t>LA-MACARENA-META</t>
  </si>
  <si>
    <t>R9329 - Otras actividades recreativas y de esparcimiento n.c.p.</t>
  </si>
  <si>
    <t>LA-MERCED-CALDAS</t>
  </si>
  <si>
    <t>S9411 - Actividades de asociaciones empresariales y de empleadores</t>
  </si>
  <si>
    <t>LA-MESA-CUNDINAMARCA</t>
  </si>
  <si>
    <t>S9412 - Actividades de asociaciones profesionales</t>
  </si>
  <si>
    <t>LA-MONTANITA-CAQUETA</t>
  </si>
  <si>
    <t>S9420 - Actividades de sindicatos de empleados</t>
  </si>
  <si>
    <t>LA-PALMA-CUNDINAMARCA</t>
  </si>
  <si>
    <t>S9491 - Actividades de asociaciones religiosas</t>
  </si>
  <si>
    <t>LA-PAZ-(ROBLES)-CESAR</t>
  </si>
  <si>
    <t>S9492 - Actividades de asociaciones políticas</t>
  </si>
  <si>
    <t>LA-PAZ-SANTANDER</t>
  </si>
  <si>
    <t>S9499 - Actividades de otras asociaciones n.c.p.</t>
  </si>
  <si>
    <t>LA-PEDRERA-AMAZONAS</t>
  </si>
  <si>
    <t>S9511 - Mantenimiento y reparación de computadores y de equipo periférico</t>
  </si>
  <si>
    <t>LA-PENA-CUNDINAMARCA</t>
  </si>
  <si>
    <t>S9512 - Mantenimiento y reparación de equipos de comunicación</t>
  </si>
  <si>
    <t>LA-PINTADA-ANTIOQUIA</t>
  </si>
  <si>
    <t>S9521 - Mantenimiento y reparación de aparatos electrónicos de consumo</t>
  </si>
  <si>
    <t>LA-PLATA-HUILA</t>
  </si>
  <si>
    <t>S9522 - Mantenimiento y reparación de aparatos y equipos domésticos y de jardinería</t>
  </si>
  <si>
    <t>LA-PLAYA-NORTE DE SANTANDER</t>
  </si>
  <si>
    <t>S9523 - Reparación de calzado y artículos de cuero</t>
  </si>
  <si>
    <t>LA-PRIMAVERA-VICHADA</t>
  </si>
  <si>
    <t>S9524 - Reparación de muebles y accesorios para el hogar</t>
  </si>
  <si>
    <t>LA-SALINA-CASANARE</t>
  </si>
  <si>
    <t>S9529 - Mantenimiento y reparación de otros efectos personales y enseres domésticos</t>
  </si>
  <si>
    <t>LA-SIERRA-CAUCA</t>
  </si>
  <si>
    <t>S9601 - Lavado y limpieza, incluso la limpieza en seco, de productos textiles y de piel</t>
  </si>
  <si>
    <t>LA-TEBAIDA-QUINDIO</t>
  </si>
  <si>
    <t>S9602 - Peluquería y otros tratamientos de belleza</t>
  </si>
  <si>
    <t>LA-TOLA-NARINO</t>
  </si>
  <si>
    <t>S9603 - Pompas fúnebres y actividades relacionadas</t>
  </si>
  <si>
    <t>LA-UNION-ANTIOQUIA</t>
  </si>
  <si>
    <t>S9609 - Otras actividades de servicios personales n.c.p.</t>
  </si>
  <si>
    <t>LA-UNION-NARINO</t>
  </si>
  <si>
    <t>T9700 - Actividades de los hogares individuales como empleadores de personal doméstico</t>
  </si>
  <si>
    <t>LA-UNION-SUCRE</t>
  </si>
  <si>
    <t>T9810 - Actividades no diferenciadas de los hogares individuales como productores de bienes para uso propio</t>
  </si>
  <si>
    <t>LA-UNION-VALLE</t>
  </si>
  <si>
    <t>T9820 - Actividades no diferenciadas de los hogares individuales como productores de servicios para uso propio</t>
  </si>
  <si>
    <t>LA-UVITA-BOYACA</t>
  </si>
  <si>
    <t>U9900 - Actividades de organizaciones y entidades extraterritoriales</t>
  </si>
  <si>
    <t>LA-VEGA-CAUCA</t>
  </si>
  <si>
    <t>LA-VEGA-CUNDINAMARCA</t>
  </si>
  <si>
    <t>LA-VICTORIA-AMAZONAS</t>
  </si>
  <si>
    <t>LA-VICTORIA-BOYACA</t>
  </si>
  <si>
    <t>LA-VICTORIA-VALLE</t>
  </si>
  <si>
    <t>LA-VIRGINIA-RISARALDA</t>
  </si>
  <si>
    <t>LABATECA-NORTE DE SANTANDER</t>
  </si>
  <si>
    <t>LABRANZAGRANDE-BOYACA</t>
  </si>
  <si>
    <t>LANDAZURI-SANTANDER</t>
  </si>
  <si>
    <t>LEBRIJA-SANTANDER</t>
  </si>
  <si>
    <t>LEIVA-NARINO</t>
  </si>
  <si>
    <t>LEJANIAS-META</t>
  </si>
  <si>
    <t>LENGUAZAQUE-CUNDINAMARCA</t>
  </si>
  <si>
    <t>LERIDA-TOLIMA</t>
  </si>
  <si>
    <t>LETICIA-AMAZONAS</t>
  </si>
  <si>
    <t>LIBANO-TOLIMA</t>
  </si>
  <si>
    <t>LIBORINA-ANTIOQUIA</t>
  </si>
  <si>
    <t>LINARES-NARINO</t>
  </si>
  <si>
    <t>LLORO-CHOCO</t>
  </si>
  <si>
    <t>LOPEZ-(MICAY)-CAUCA</t>
  </si>
  <si>
    <t>LORICA-CORDOBA</t>
  </si>
  <si>
    <t>LOS-ANDES-NARINO</t>
  </si>
  <si>
    <t>LOS-CORDOBAS-CORDOBA</t>
  </si>
  <si>
    <t>LOS-PALMITOS-SUCRE</t>
  </si>
  <si>
    <t>LOS-PATIOS-NORTE DE SANTANDER</t>
  </si>
  <si>
    <t>LOS-SANTOS-SANTANDER</t>
  </si>
  <si>
    <t>LOURDES-NORTE DE SANTANDER</t>
  </si>
  <si>
    <t>LURUACO-ATLANTICO</t>
  </si>
  <si>
    <t>MACANAL-BOYACA</t>
  </si>
  <si>
    <t>MACARAVITA-SANTANDER</t>
  </si>
  <si>
    <t>MACEO-ANTIOQUIA</t>
  </si>
  <si>
    <t>MACHETA-CUNDINAMARCA</t>
  </si>
  <si>
    <t>MADRID-CUNDINAMARCA</t>
  </si>
  <si>
    <t>MAGANGUE-BOLIVAR</t>
  </si>
  <si>
    <t>MAGUI-NARINO</t>
  </si>
  <si>
    <t>MAHATES-BOLIVAR</t>
  </si>
  <si>
    <t>MAICAO-LA GUAJIRA</t>
  </si>
  <si>
    <t>MAJAGUAL-SUCRE</t>
  </si>
  <si>
    <t>MALAGA-SANTANDER</t>
  </si>
  <si>
    <t>MALAMBO-ATLANTICO</t>
  </si>
  <si>
    <t>MALLAMA-NARINO</t>
  </si>
  <si>
    <t>MANATI-ATLANTICO</t>
  </si>
  <si>
    <t>MANAURE-BALCON-DEL-CESAR-CESAR</t>
  </si>
  <si>
    <t>MANAURE-LA GUAJIRA</t>
  </si>
  <si>
    <t>MANI-CASANARE</t>
  </si>
  <si>
    <t>MANIZALES-CALDAS</t>
  </si>
  <si>
    <t>MANTA-CUNDINAMARCA</t>
  </si>
  <si>
    <t>MANZANARES-CALDAS</t>
  </si>
  <si>
    <t>MAPIRIPANA-GUAINIA</t>
  </si>
  <si>
    <t>MAPIRIPÁN-META</t>
  </si>
  <si>
    <t>MARGARITA-BOLIVAR</t>
  </si>
  <si>
    <t>MARIA-LA-BAJA-BOLIVAR</t>
  </si>
  <si>
    <t>MARINILLA-ANTIOQUIA</t>
  </si>
  <si>
    <t>MARIPI-BOYACA</t>
  </si>
  <si>
    <t>MARIQUITA-TOLIMA</t>
  </si>
  <si>
    <t>MARMATO-CALDAS</t>
  </si>
  <si>
    <t>MARQUETALIA-CALDAS</t>
  </si>
  <si>
    <t>MARSELLA-RISARALDA</t>
  </si>
  <si>
    <t>MARULANDA-CALDAS</t>
  </si>
  <si>
    <t>MATANZA-SANTANDER</t>
  </si>
  <si>
    <t>MEDELLIN-ANTIOQUIA</t>
  </si>
  <si>
    <t>MEDINA-CUNDINAMARCA</t>
  </si>
  <si>
    <t>MEDIO-ATRATO-CHOCO</t>
  </si>
  <si>
    <t>MEDIO-BAUDÓ-CHOCO</t>
  </si>
  <si>
    <t>MEDIO-SAN-JUAN-CHOCO</t>
  </si>
  <si>
    <t>MELGAR-TOLIMA</t>
  </si>
  <si>
    <t>MERCADERES-CAUCA</t>
  </si>
  <si>
    <t>MESETAS-META</t>
  </si>
  <si>
    <t>MILAN-CAQUETA</t>
  </si>
  <si>
    <t>MIRAFLORES-BOYACA</t>
  </si>
  <si>
    <t>MIRAFLORES-GUAVIARE</t>
  </si>
  <si>
    <t>MIRANDA-CAUCA</t>
  </si>
  <si>
    <t>MIRITI-PARANA-AMAZONAS</t>
  </si>
  <si>
    <t>MISTRATO-RISARALDA</t>
  </si>
  <si>
    <t>MITU-VAUPES</t>
  </si>
  <si>
    <t>MOCOA-PUTUMAYO</t>
  </si>
  <si>
    <t>MOGOTES-SANTANDER</t>
  </si>
  <si>
    <t>MOLAGAVITA-SANTANDER</t>
  </si>
  <si>
    <t>MOMIL-CORDOBA</t>
  </si>
  <si>
    <t>MOMPOS-BOLIVAR</t>
  </si>
  <si>
    <t>MONGUA-BOYACA</t>
  </si>
  <si>
    <t>MONGUI-BOYACA</t>
  </si>
  <si>
    <t>MONIQUIRA-BOYACA</t>
  </si>
  <si>
    <t>MONITOS-CORDOBA</t>
  </si>
  <si>
    <t>MONTEBELLO-ANTIOQUIA</t>
  </si>
  <si>
    <t>MONTECRISTO-BOLIVAR</t>
  </si>
  <si>
    <t>MONTELIBANO-CORDOBA</t>
  </si>
  <si>
    <t>MONTENEGRO-QUINDIO</t>
  </si>
  <si>
    <t>MONTERIA-CORDOBA</t>
  </si>
  <si>
    <t>MONTERREY-CASANARE</t>
  </si>
  <si>
    <t>MORALES-BOLIVAR</t>
  </si>
  <si>
    <t>MORALES-CAUCA</t>
  </si>
  <si>
    <t>MORELIA-CAQUETA</t>
  </si>
  <si>
    <t>MORICHAL-GUAINIA</t>
  </si>
  <si>
    <t>MORICHAL-GUAVIARE</t>
  </si>
  <si>
    <t>MORROA-SUCRE</t>
  </si>
  <si>
    <t>MOSQUERA-CUNDINAMARCA</t>
  </si>
  <si>
    <t>MOSQUERA-NARINO</t>
  </si>
  <si>
    <t>MOTAVITA-BOYACA</t>
  </si>
  <si>
    <t>MURILLO-TOLIMA</t>
  </si>
  <si>
    <t>MURINDO-ANTIOQUIA</t>
  </si>
  <si>
    <t>MUTATA-ANTIOQUIA</t>
  </si>
  <si>
    <t>MUTISCUA-NORTE DE SANTANDER</t>
  </si>
  <si>
    <t>MUZO-BOYACA</t>
  </si>
  <si>
    <t>NARINO-ANTIOQUIA</t>
  </si>
  <si>
    <t>NARINO-CUNDINAMARCA</t>
  </si>
  <si>
    <t>NARIÑO-NARINO</t>
  </si>
  <si>
    <t>NATAGA-HUILA</t>
  </si>
  <si>
    <t>NATAGAIMA-TOLIMA</t>
  </si>
  <si>
    <t>NECHI-ANTIOQUIA</t>
  </si>
  <si>
    <t>NECOCLI-ANTIOQUIA</t>
  </si>
  <si>
    <t>NEIRA-CALDAS</t>
  </si>
  <si>
    <t>NEIVA-HUILA</t>
  </si>
  <si>
    <t>NEMOCON-CUNDINAMARCA</t>
  </si>
  <si>
    <t>NILO-CUNDINAMARCA</t>
  </si>
  <si>
    <t>NIMAIMA-CUNDINAMARCA</t>
  </si>
  <si>
    <t>NOBSA-BOYACA</t>
  </si>
  <si>
    <t>NOCAIMA-CUNDINAMARCA</t>
  </si>
  <si>
    <t>NORCASIA-CALDAS</t>
  </si>
  <si>
    <t>NOROSI-BOLIVAR</t>
  </si>
  <si>
    <t>NOVITA-CHOCO</t>
  </si>
  <si>
    <t>NUEVA-ANTIOQUIA-VICHADA</t>
  </si>
  <si>
    <t>NUEVA-GRANADA-MAGDALENA</t>
  </si>
  <si>
    <t>NUEVO-COLON-BOYACA</t>
  </si>
  <si>
    <t>NUNCHIA-CASANARE</t>
  </si>
  <si>
    <t>NUQUI-CHOCO</t>
  </si>
  <si>
    <t>OBANDO-VALLE</t>
  </si>
  <si>
    <t>OCAMONTE-SANTANDER</t>
  </si>
  <si>
    <t>OCANA-NORTE DE SANTANDER</t>
  </si>
  <si>
    <t>OIBA-SANTANDER</t>
  </si>
  <si>
    <t>OICATA-BOYACA</t>
  </si>
  <si>
    <t>OLAYA-ANTIOQUIA</t>
  </si>
  <si>
    <t>OLAYA-HERRERA-NARINO</t>
  </si>
  <si>
    <t>ONZAGA-SANTANDER</t>
  </si>
  <si>
    <t>OPORAPA-HUILA</t>
  </si>
  <si>
    <t>ORITO-PUTUMAYO</t>
  </si>
  <si>
    <t>OROCUE-CASANARE</t>
  </si>
  <si>
    <t>ORTEGA-TOLIMA</t>
  </si>
  <si>
    <t>OSPINA-NARINO</t>
  </si>
  <si>
    <t>OTANCHE-BOYACA</t>
  </si>
  <si>
    <t>OVEJAS-SUCRE</t>
  </si>
  <si>
    <t>PACHAVITA-BOYACA</t>
  </si>
  <si>
    <t>PACHO-CUNDINAMARCA</t>
  </si>
  <si>
    <t>PACOA-VAUPES</t>
  </si>
  <si>
    <t>PACORA-CALDAS</t>
  </si>
  <si>
    <t>PADILLA-CAUCA</t>
  </si>
  <si>
    <t>PAEZ-BOYACA</t>
  </si>
  <si>
    <t>PAEZ-CAUCA</t>
  </si>
  <si>
    <t>PAICOL-HUILA</t>
  </si>
  <si>
    <t>PAILITAS-CESAR</t>
  </si>
  <si>
    <t>PAIME-CUNDINAMARCA</t>
  </si>
  <si>
    <t>PAIPA-BOYACA</t>
  </si>
  <si>
    <t>PAJARITO-BOYACA</t>
  </si>
  <si>
    <t>PALERMO-HUILA</t>
  </si>
  <si>
    <t>PALESTINA-CALDAS</t>
  </si>
  <si>
    <t>PALESTINA-HUILA</t>
  </si>
  <si>
    <t>PALMAR-DE-VARELA-ATLANTICO</t>
  </si>
  <si>
    <t>PALMAR-SANTANDER</t>
  </si>
  <si>
    <t>PALMAS-DEL-SOCORRO-SANTANDER</t>
  </si>
  <si>
    <t>PALMIRA-VALLE</t>
  </si>
  <si>
    <t>PALMITO-SUCRE</t>
  </si>
  <si>
    <t>PALOCABILDO-TOLIMA</t>
  </si>
  <si>
    <t>PAMPLONA-NORTE DE SANTANDER</t>
  </si>
  <si>
    <t>PAMPLONITA-NORTE DE SANTANDER</t>
  </si>
  <si>
    <t>PANA-PANA-GUAINIA</t>
  </si>
  <si>
    <t>PANDI-CUNDINAMARCA</t>
  </si>
  <si>
    <t>PANQUEBA-BOYACA</t>
  </si>
  <si>
    <t>PAPUNAUA-VAUPES</t>
  </si>
  <si>
    <t>PARAMO-SANTANDER</t>
  </si>
  <si>
    <t>PARATEBUENO-CUNDINAMARCA</t>
  </si>
  <si>
    <t>PASCA-CUNDINAMARCA</t>
  </si>
  <si>
    <t>PASTO-NARINO</t>
  </si>
  <si>
    <t>PATIA(EL-BORDO)-CAUCA</t>
  </si>
  <si>
    <t>PAUNA-BOYACA</t>
  </si>
  <si>
    <t>PAYA-BOYACA</t>
  </si>
  <si>
    <t>PAZ-DE-ARIPORO-CASANARE</t>
  </si>
  <si>
    <t>PAZ-DE-RIO-BOYACA</t>
  </si>
  <si>
    <t>PEDRAZA-MAGDALENA</t>
  </si>
  <si>
    <t>PELAYA-CESAR</t>
  </si>
  <si>
    <t>PENOL-ANTIOQUIA</t>
  </si>
  <si>
    <t>PENSILVANIA-CALDAS</t>
  </si>
  <si>
    <t>PEQUE-ANTIOQUIA</t>
  </si>
  <si>
    <t>PEREIRA-RISARALDA</t>
  </si>
  <si>
    <t>PESCA-BOYACA</t>
  </si>
  <si>
    <t>PIAMONTE-CAUCA</t>
  </si>
  <si>
    <t>PIEDECUESTA-SANTANDER</t>
  </si>
  <si>
    <t>PIEDRAS-TOLIMA</t>
  </si>
  <si>
    <t>PIENDAMO-CAUCA</t>
  </si>
  <si>
    <t>PIJAO-QUINDIO</t>
  </si>
  <si>
    <t>PIJIÑO-DEL-CARMEN-MAGDALENA</t>
  </si>
  <si>
    <t>PINCHOTE-SANTANDER</t>
  </si>
  <si>
    <t>PINILLOS-BOLIVAR</t>
  </si>
  <si>
    <t>PIOJO-ATLANTICO</t>
  </si>
  <si>
    <t>PISVA-BOYACA</t>
  </si>
  <si>
    <t>PITAL-HUILA</t>
  </si>
  <si>
    <t>PITALITO-HUILA</t>
  </si>
  <si>
    <t>PIVIJAY-MAGDALENA</t>
  </si>
  <si>
    <t>PLANADAS-TOLIMA</t>
  </si>
  <si>
    <t>PLANETA-RICA-CORDOBA</t>
  </si>
  <si>
    <t>PLATO-MAGDALENA</t>
  </si>
  <si>
    <t>POLICARPA-NARINO</t>
  </si>
  <si>
    <t>POLONUEVO-ATLANTICO</t>
  </si>
  <si>
    <t>PONEDERA-ATLANTICO</t>
  </si>
  <si>
    <t>POPAYAN-CAUCA</t>
  </si>
  <si>
    <t>PORE-CASANARE</t>
  </si>
  <si>
    <t>POTOSI-NARINO</t>
  </si>
  <si>
    <t>PRADERA-VALLE</t>
  </si>
  <si>
    <t>PRADO-TOLIMA</t>
  </si>
  <si>
    <t>PROVIDENCIA-NARINO</t>
  </si>
  <si>
    <t>PROVIDENCIA-SAN ANDRES Y PROVIDENCIA</t>
  </si>
  <si>
    <t>PUEBLO-BELLO-CESAR</t>
  </si>
  <si>
    <t>PUEBLO-NUEVO-CORDOBA</t>
  </si>
  <si>
    <t>PUEBLO-RICO-RISARALDA</t>
  </si>
  <si>
    <t>PUEBLORRICO-ANTIOQUIA</t>
  </si>
  <si>
    <t>PUEBLOVIEJO-MAGDALENA</t>
  </si>
  <si>
    <t>PUENTE-NACIONAL-SANTANDER</t>
  </si>
  <si>
    <t>PUERRES-NARINO</t>
  </si>
  <si>
    <t>PUERTO-ALEGRIA-AMAZONAS</t>
  </si>
  <si>
    <t>PUERTO-ARICA-AMAZONAS</t>
  </si>
  <si>
    <t>PUERTO-ASIS-PUTUMAYO</t>
  </si>
  <si>
    <t>PUERTO-BERRIO-ANTIOQUIA</t>
  </si>
  <si>
    <t>PUERTO-BOYACA-BOYACA</t>
  </si>
  <si>
    <t>PUERTO-CAICEDO-PUTUMAYO</t>
  </si>
  <si>
    <t>PUERTO-CARRENO-VICHADA</t>
  </si>
  <si>
    <t>PUERTO-COLOMBIA-ATLANTICO</t>
  </si>
  <si>
    <t>PUERTO-COLOMBIA-GUAINIA</t>
  </si>
  <si>
    <t>PUERTO-CONCORDIA-META</t>
  </si>
  <si>
    <t>PUERTO-ESCONDIDO-CORDOBA</t>
  </si>
  <si>
    <t>PUERTO-GAITAN-META</t>
  </si>
  <si>
    <t>PUERTO-GUZMÁN-PUTUMAYO</t>
  </si>
  <si>
    <t>PUERTO-LIBERTADOR-CORDOBA</t>
  </si>
  <si>
    <t>PUERTO-LLERAS-META</t>
  </si>
  <si>
    <t>PUERTO-LOPEZ-META</t>
  </si>
  <si>
    <t>PUERTO-NARE-ANTIOQUIA</t>
  </si>
  <si>
    <t>PUERTO-NARINO-AMAZONAS</t>
  </si>
  <si>
    <t>PUERTO-PARRA-SANTANDER</t>
  </si>
  <si>
    <t>PUERTO-RICO-CAQUETA</t>
  </si>
  <si>
    <t>PUERTO-RICO-META</t>
  </si>
  <si>
    <t>PUERTO-RONDON-ARAUCA</t>
  </si>
  <si>
    <t>PUERTO-SALGAR-CUNDINAMARCA</t>
  </si>
  <si>
    <t>PUERTO-SANTANDER-AMAZONAS</t>
  </si>
  <si>
    <t>PUERTO-SANTANDER-NORTE DE SANTANDER</t>
  </si>
  <si>
    <t>PUERTO-TEJADA-CAUCA</t>
  </si>
  <si>
    <t>PUERTO-TRIUNFO-ANTIOQUIA</t>
  </si>
  <si>
    <t>PUERTO-WILCHES-SANTANDER</t>
  </si>
  <si>
    <t>PULI-CUNDINAMARCA</t>
  </si>
  <si>
    <t>PUPIALES-NARINO</t>
  </si>
  <si>
    <t>PURACE-CAUCA</t>
  </si>
  <si>
    <t>PURIFICACION-TOLIMA</t>
  </si>
  <si>
    <t>PURISIMA-CORDOBA</t>
  </si>
  <si>
    <t>QUEBRADANEGRA-CUNDINAMARCA</t>
  </si>
  <si>
    <t>QUETAME-CUNDINAMARCA</t>
  </si>
  <si>
    <t>QUIBDO-CHOCO</t>
  </si>
  <si>
    <t>QUIMBAYA-QUINDIO</t>
  </si>
  <si>
    <t>QUINCHIA-RISARALDA</t>
  </si>
  <si>
    <t>QUIPAMA-BOYACA</t>
  </si>
  <si>
    <t>QUIPILE-CUNDINAMARCA</t>
  </si>
  <si>
    <t>RAGONVALIA-NORTE DE SANTANDER</t>
  </si>
  <si>
    <t>RAMIRIQUI-BOYACA</t>
  </si>
  <si>
    <t>RAQUIRA-BOYACA</t>
  </si>
  <si>
    <t>RECETOR-CASANARE</t>
  </si>
  <si>
    <t>REGIDOR-BOLIVAR</t>
  </si>
  <si>
    <t>REMEDIOS-ANTIOQUIA</t>
  </si>
  <si>
    <t>REMOLINO-MAGDALENA</t>
  </si>
  <si>
    <t>REPELON-ATLANTICO</t>
  </si>
  <si>
    <t>RESTREPO-META</t>
  </si>
  <si>
    <t>RESTREPO-VALLE</t>
  </si>
  <si>
    <t>RETIRO-ANTIOQUIA</t>
  </si>
  <si>
    <t>RICAURTE-CUNDINAMARCA</t>
  </si>
  <si>
    <t>RICAURTE-NARINO</t>
  </si>
  <si>
    <t>RIO-DE-ORO-CESAR</t>
  </si>
  <si>
    <t>RIO-VIEJO-BOLIVAR</t>
  </si>
  <si>
    <t>RIOBLANCO-TOLIMA</t>
  </si>
  <si>
    <t>RIOFRIO-VALLE</t>
  </si>
  <si>
    <t>RIOHACHA-LA GUAJIRA</t>
  </si>
  <si>
    <t>RIONEGRO-ANTIOQUIA</t>
  </si>
  <si>
    <t>RIONEGRO-SANTANDER</t>
  </si>
  <si>
    <t>RIOSUCIO-CALDAS</t>
  </si>
  <si>
    <t>RIOSUCIO-CHOCO</t>
  </si>
  <si>
    <t>RISARALDA-CALDAS</t>
  </si>
  <si>
    <t>RIVERA-HUILA</t>
  </si>
  <si>
    <t>ROBERTO-PAYAN-NARINO</t>
  </si>
  <si>
    <t>ROLDANILLO-VALLE</t>
  </si>
  <si>
    <t>RONCESVALLES-TOLIMA</t>
  </si>
  <si>
    <t>RONDON-BOYACA</t>
  </si>
  <si>
    <t>ROSAS-CAUCA</t>
  </si>
  <si>
    <t>ROVIRA-TOLIMA</t>
  </si>
  <si>
    <t>RÍO-IRO-CHOCO</t>
  </si>
  <si>
    <t>RÍO-QUITO-CHOCO</t>
  </si>
  <si>
    <t>SABANA-DE-TORRES-SANTANDER</t>
  </si>
  <si>
    <t>SABANAGRANDE-ATLANTICO</t>
  </si>
  <si>
    <t>SABANALARGA-ANTIOQUIA</t>
  </si>
  <si>
    <t>SABANALARGA-ATLANTICO</t>
  </si>
  <si>
    <t>SABANALARGA-CASANARE</t>
  </si>
  <si>
    <t>SABANAS-DE-SAN-ANGEL-MAGDALENA</t>
  </si>
  <si>
    <t>SABANETA-ANTIOQUIA</t>
  </si>
  <si>
    <t>SABOYA-BOYACA</t>
  </si>
  <si>
    <t>SACAMA-CASANARE</t>
  </si>
  <si>
    <t>SACHICA-BOYACA</t>
  </si>
  <si>
    <t>SAHAGUN-CORDOBA</t>
  </si>
  <si>
    <t>SALADOBLANCO-HUILA</t>
  </si>
  <si>
    <t>SALAMINA-CALDAS</t>
  </si>
  <si>
    <t>SALAMINA-MAGDALENA</t>
  </si>
  <si>
    <t>SALAZAR-NORTE DE SANTANDER</t>
  </si>
  <si>
    <t>SALDANA-TOLIMA</t>
  </si>
  <si>
    <t>SALENTO-QUINDIO</t>
  </si>
  <si>
    <t>SALGAR-ANTIOQUIA</t>
  </si>
  <si>
    <t>SAMACA-BOYACA</t>
  </si>
  <si>
    <t>SAMANA-CALDAS</t>
  </si>
  <si>
    <t>SAMANIEGO-NARINO</t>
  </si>
  <si>
    <t>SAMPUES-SUCRE</t>
  </si>
  <si>
    <t>SAN-AGUSTIN-HUILA</t>
  </si>
  <si>
    <t>SAN-ALBERTO-CESAR</t>
  </si>
  <si>
    <t>SAN-ANDRES-ANTIOQUIA</t>
  </si>
  <si>
    <t>SAN-ANDRES-DE-SOTAVENTO-CORDOBA</t>
  </si>
  <si>
    <t>SAN-ANDRES-SAN ANDRES Y PROVIDENCIA</t>
  </si>
  <si>
    <t>SAN-ANDRES-SANTANDER</t>
  </si>
  <si>
    <t>SAN-ANTERO-CORDOBA</t>
  </si>
  <si>
    <t>SAN-ANTONIO-DEL-TEQUENDAMA-CUNDINAMARCA</t>
  </si>
  <si>
    <t>SAN-ANTONIO-TOLIMA</t>
  </si>
  <si>
    <t>SAN-BENITO-ABAD-SUCRE</t>
  </si>
  <si>
    <t>SAN-BENITO-SANTANDER</t>
  </si>
  <si>
    <t>SAN-BERNARDO-CUNDINAMARCA</t>
  </si>
  <si>
    <t>SAN-BERNARDO-DEL-VIENTO-CORDOBA</t>
  </si>
  <si>
    <t>SAN-BERNARDO-NARINO</t>
  </si>
  <si>
    <t>SAN-CALIXTO-NORTE DE SANTANDER</t>
  </si>
  <si>
    <t>SAN-CARLOS-ANTIOQUIA</t>
  </si>
  <si>
    <t>SAN-CARLOS-CORDOBA</t>
  </si>
  <si>
    <t>SAN-CARLOS-DE-GUAR0A-META</t>
  </si>
  <si>
    <t>SAN-CAYETANO-CUNDINAMARCA</t>
  </si>
  <si>
    <t>SAN-CAYETANO-NORTE DE SANTANDER</t>
  </si>
  <si>
    <t>SAN-CRISTÓBAL-BOLIVAR</t>
  </si>
  <si>
    <t>SAN-DIEGO-CESAR</t>
  </si>
  <si>
    <t>SAN-EDUARDO-BOYACA</t>
  </si>
  <si>
    <t>SAN-ESTANISLAO-BOLIVAR</t>
  </si>
  <si>
    <t>SAN-FELIPE-GUAINIA</t>
  </si>
  <si>
    <t>SAN-FERNANDO-BOLIVAR</t>
  </si>
  <si>
    <t>SAN-FRANCISCO-ANTIOQUIA</t>
  </si>
  <si>
    <t>SAN-FRANCISCO-CUNDINAMARCA</t>
  </si>
  <si>
    <t>SAN-FRANCISCO-PUTUMAYO</t>
  </si>
  <si>
    <t>SAN-GIL-SANTANDER</t>
  </si>
  <si>
    <t>SAN-JACINTO-BOLIVAR</t>
  </si>
  <si>
    <t>SAN-JACINTO-DEL-CAUCA-BOLIVAR</t>
  </si>
  <si>
    <t>SAN-JERONIMO-ANTIOQUIA</t>
  </si>
  <si>
    <t>SAN-JOAQUIN-SANTANDER</t>
  </si>
  <si>
    <t>SAN-JOSE-DE-FRAGUA-CAQUETA</t>
  </si>
  <si>
    <t>SAN-JOSE-DE-LA-MONTANA-ANTIOQUIA</t>
  </si>
  <si>
    <t>SAN-JOSE-DE-MIRANDA-SANTANDER</t>
  </si>
  <si>
    <t>SAN-JOSE-DE-OCUNE-VICHADA</t>
  </si>
  <si>
    <t>SAN-JOSE-DE-PARE-BOYACA</t>
  </si>
  <si>
    <t>SAN-JOSE-DE-URE-CORDOBA</t>
  </si>
  <si>
    <t>SAN-JOSE-DEL-GUAVIARE-GUAVIARE</t>
  </si>
  <si>
    <t>SAN-JOSE-DEL-PALMAR-CHOCO</t>
  </si>
  <si>
    <t>SAN-JOSÉ-CALDAS</t>
  </si>
  <si>
    <t>SAN-JUAN-DE-ARAMA-META</t>
  </si>
  <si>
    <t>SAN-JUAN-DE-BETULIA-SUCRE</t>
  </si>
  <si>
    <t>SAN-JUAN-DE-RIOSECO-CUNDINAMARCA</t>
  </si>
  <si>
    <t>SAN-JUAN-DE-URABA-ANTIOQUIA</t>
  </si>
  <si>
    <t>SAN-JUAN-DEL-CESAR-LA GUAJIRA</t>
  </si>
  <si>
    <t>SAN-JUAN-NEPOMUCENO-BOLIVAR</t>
  </si>
  <si>
    <t>SAN-JUANITO-META</t>
  </si>
  <si>
    <t>SAN-LORENZO-NARINO</t>
  </si>
  <si>
    <t>SAN-LUIS-ANTIOQUIA</t>
  </si>
  <si>
    <t>SAN-LUIS-DE-GACENO-BOYACA</t>
  </si>
  <si>
    <t>SAN-LUIS-DE-PALENQUE-CASANARE</t>
  </si>
  <si>
    <t>SAN-LUIS-TOLIMA</t>
  </si>
  <si>
    <t>SAN-MARCOS-SUCRE</t>
  </si>
  <si>
    <t>SAN-MARTIN-CESAR</t>
  </si>
  <si>
    <t>SAN-MARTIN-DE-LOBA-BOLIVAR</t>
  </si>
  <si>
    <t>SAN-MARTIN-META</t>
  </si>
  <si>
    <t>SAN-MATEO-BOYACA</t>
  </si>
  <si>
    <t>SAN-MIGUEL-DE-SEMA-BOYACA</t>
  </si>
  <si>
    <t>SAN-MIGUEL-PUTUMAYO</t>
  </si>
  <si>
    <t>SAN-MIGUEL-SANTANDER</t>
  </si>
  <si>
    <t>SAN-ONOFRE-SUCRE</t>
  </si>
  <si>
    <t>SAN-PABLO-BOLIVAR</t>
  </si>
  <si>
    <t>SAN-PABLO-DE-BORBUR-BOYACA</t>
  </si>
  <si>
    <t>SAN-PABLO-NARINO</t>
  </si>
  <si>
    <t>SAN-PEDRO-ANTIOQUIA</t>
  </si>
  <si>
    <t>SAN-PEDRO-DE-CARTAGO-NARINO</t>
  </si>
  <si>
    <t>SAN-PEDRO-DE-URABA-ANTIOQUIA</t>
  </si>
  <si>
    <t>SAN-PEDRO-SUCRE</t>
  </si>
  <si>
    <t>SAN-PEDRO-VALLE</t>
  </si>
  <si>
    <t>SAN-PELAYO-CORDOBA</t>
  </si>
  <si>
    <t>SAN-RAFAEL-ANTIOQUIA</t>
  </si>
  <si>
    <t>SAN-ROQUE-ANTIOQUIA</t>
  </si>
  <si>
    <t>SAN-SEBASTIAN-CAUCA</t>
  </si>
  <si>
    <t>SAN-SEBASTIAN-DE-BUENAVISMAGDALENA</t>
  </si>
  <si>
    <t>SAN-VICENTE-ANTIOQUIA</t>
  </si>
  <si>
    <t>SAN-VICENTE-DE-CHUCURI-SANTANDER</t>
  </si>
  <si>
    <t>SAN-VICENTE-DEL-CAGUAN-CAQUETA</t>
  </si>
  <si>
    <t>SAN-ZENON-MAGDALENA</t>
  </si>
  <si>
    <t>SANDONA-NARINO</t>
  </si>
  <si>
    <t>SANTA-ANA-MAGDALENA</t>
  </si>
  <si>
    <t>SANTA-BARBARA-ANTIOQUIA</t>
  </si>
  <si>
    <t>SANTA-BARBARA-NARINO</t>
  </si>
  <si>
    <t>SANTA-BARBARA-SANTANDER</t>
  </si>
  <si>
    <t>SANTA-BÁRBARA-DE-PINTO-MAGDALENA</t>
  </si>
  <si>
    <t>SANTA-CATALINA-BOLIVAR</t>
  </si>
  <si>
    <t>SANTA-HELENA-DEL-OPON-SANTANDER</t>
  </si>
  <si>
    <t>SANTA-ISABEL-TOLIMA</t>
  </si>
  <si>
    <t>SANTA-LUCIA-ATLANTICO</t>
  </si>
  <si>
    <t>SANTA-MARIA-BOYACA</t>
  </si>
  <si>
    <t>SANTA-MARTA-MAGDALENA</t>
  </si>
  <si>
    <t>SANTA-RITA-VICHADA</t>
  </si>
  <si>
    <t>SANTA-ROSA-BOLIVAR</t>
  </si>
  <si>
    <t>SANTA-ROSA-CAUCA</t>
  </si>
  <si>
    <t>SANTA-ROSA-DE-CABAL-RISARALDA</t>
  </si>
  <si>
    <t>SANTA-ROSA-DE-OSOS-ANTIOQUIA</t>
  </si>
  <si>
    <t>SANTA-ROSA-DE-VITERBO-BOYACA</t>
  </si>
  <si>
    <t>SANTA-ROSA-DEL-SUR-BOLIVAR</t>
  </si>
  <si>
    <t>SANTA-ROSALIA-VICHADA</t>
  </si>
  <si>
    <t>SANTA-SOFIA-BOYACA</t>
  </si>
  <si>
    <t>SANTACRUZ-NARINO</t>
  </si>
  <si>
    <t>SANTAMARIA-HUILA</t>
  </si>
  <si>
    <t>SANTANA-BOYACA</t>
  </si>
  <si>
    <t>SANTANDER-DE-QUILICHAO-CAUCA</t>
  </si>
  <si>
    <t>SANTIAGO-NORTE DE SANTANDER</t>
  </si>
  <si>
    <t>SANTIAGO-PUTUMAYO</t>
  </si>
  <si>
    <t>SANTIVANORTE-BOYACA</t>
  </si>
  <si>
    <t>SANTIVASUR-BOYACA</t>
  </si>
  <si>
    <t>SANTO-DOMINGO-ANTIOQUIA</t>
  </si>
  <si>
    <t>SANTO-TOMAS-ATLANTICO</t>
  </si>
  <si>
    <t>SANTUARIO-ANTIOQUIA</t>
  </si>
  <si>
    <t>SAPUYES-NARINO</t>
  </si>
  <si>
    <t>SARAVENA-ARAUCA</t>
  </si>
  <si>
    <t>SARDINATA-NORTE DE SANTANDER</t>
  </si>
  <si>
    <t>SASAIMA-CUNDINAMARCA</t>
  </si>
  <si>
    <t>SATUARIO-RISARALDA</t>
  </si>
  <si>
    <t>SEGOVIA-ANTIOQUIA</t>
  </si>
  <si>
    <t>SESQUILE-CUNDINAMARCA</t>
  </si>
  <si>
    <t>SEVILLA-VALLE</t>
  </si>
  <si>
    <t>SIACHOQUE-BOYACA</t>
  </si>
  <si>
    <t>SIBATE-CUNDINAMARCA</t>
  </si>
  <si>
    <t>SIBUNDOY-PUTUMAYO</t>
  </si>
  <si>
    <t>SILOS-NORTE DE SANTANDER</t>
  </si>
  <si>
    <t>SILVANIA-CUNDINAMARCA</t>
  </si>
  <si>
    <t>SILVIA-CAUCA</t>
  </si>
  <si>
    <t>SIMACOTA-SANTANDER</t>
  </si>
  <si>
    <t>SIMIJACA-CUNDINAMARCA</t>
  </si>
  <si>
    <t>SIMITI-BOLIVAR</t>
  </si>
  <si>
    <t>SINCE-SUCRE</t>
  </si>
  <si>
    <t>SINCELEJO-SUCRE</t>
  </si>
  <si>
    <t>SIPI-CHOCO</t>
  </si>
  <si>
    <t>SITIONUEVO-MAGDALENA</t>
  </si>
  <si>
    <t>SOACHA-CUNDINAMARCA</t>
  </si>
  <si>
    <t>SOATA-BOYACA</t>
  </si>
  <si>
    <t>SOCHA-BOYACA</t>
  </si>
  <si>
    <t>SOCORRO-SANTANDER</t>
  </si>
  <si>
    <t>SOCOTA-BOYACA</t>
  </si>
  <si>
    <t>SOGAMOSO-BOYACA</t>
  </si>
  <si>
    <t>SOLANO-CAQUETA</t>
  </si>
  <si>
    <t>SOLEDAD-ATLANTICO</t>
  </si>
  <si>
    <t>SOLITA-CAQUETA</t>
  </si>
  <si>
    <t>SOMONDOCO-BOYACA</t>
  </si>
  <si>
    <t>SONSON-ANTIOQUIA</t>
  </si>
  <si>
    <t>SOPETRAN-ANTIOQUIA</t>
  </si>
  <si>
    <t>SOPLAVIENTO-BOLIVAR</t>
  </si>
  <si>
    <t>SOPO-CUNDINAMARCA</t>
  </si>
  <si>
    <t>SORA-BOYACA</t>
  </si>
  <si>
    <t>SORACA-BOYACA</t>
  </si>
  <si>
    <t>SOTAQUIRA-BOYACA</t>
  </si>
  <si>
    <t>SOTARA-CAUCA</t>
  </si>
  <si>
    <t>SUAITA-SANTANDER</t>
  </si>
  <si>
    <t>SUAN-ATLANTICO</t>
  </si>
  <si>
    <t>SUAREZ-TOLIMA</t>
  </si>
  <si>
    <t>SUAZA-HUILA</t>
  </si>
  <si>
    <t>SUBACHOQUE-CUNDINAMARCA</t>
  </si>
  <si>
    <t>SUCRE-CAUCA</t>
  </si>
  <si>
    <t>SUCRE-SANTANDER</t>
  </si>
  <si>
    <t>SUCRE-SUCRE</t>
  </si>
  <si>
    <t>SUESCA-CUNDINAMARCA</t>
  </si>
  <si>
    <t>SUPATA-CUNDINAMARCA</t>
  </si>
  <si>
    <t>SUPIA-CALDAS</t>
  </si>
  <si>
    <t>SURATA-SANTANDER</t>
  </si>
  <si>
    <t>SUSA-CUNDINAMARCA</t>
  </si>
  <si>
    <t>SUSACON-BOYACA</t>
  </si>
  <si>
    <t>SUTAMARCHAN-BOYACA</t>
  </si>
  <si>
    <t>SUTATAUSA-CUNDINAMARCA</t>
  </si>
  <si>
    <t>SUTATENZA-BOYACA</t>
  </si>
  <si>
    <t>SUÁREZ-CAUCA</t>
  </si>
  <si>
    <t>TABIO-CUNDINAMARCA</t>
  </si>
  <si>
    <t>TADO-CHOCO</t>
  </si>
  <si>
    <t>TALAIGUA-NUEVO-BOLIVAR</t>
  </si>
  <si>
    <t>TAMALAMEQUE-CESAR</t>
  </si>
  <si>
    <t>TAMARA-CASANARE</t>
  </si>
  <si>
    <t>TAME-ARAUCA</t>
  </si>
  <si>
    <t>TAMESIS-ANTIOQUIA</t>
  </si>
  <si>
    <t>TAMINANGO-NARINO</t>
  </si>
  <si>
    <t>TANGUA-NARINO</t>
  </si>
  <si>
    <t>TARAIRA-VAUPES</t>
  </si>
  <si>
    <t>TARAPACA-AMAZONAS</t>
  </si>
  <si>
    <t>TARAZA-ANTIOQUIA</t>
  </si>
  <si>
    <t>TARQUI-HUILA</t>
  </si>
  <si>
    <t>TARSO-ANTIOQUIA</t>
  </si>
  <si>
    <t>TASCO-BOYACA</t>
  </si>
  <si>
    <t>TAURAMENA-CASANARE</t>
  </si>
  <si>
    <t>TAUSA-CUNDINAMARCA</t>
  </si>
  <si>
    <t>TELLO-HUILA</t>
  </si>
  <si>
    <t>TENA-CUNDINAMARCA</t>
  </si>
  <si>
    <t>TENERIFE-MAGDALENA</t>
  </si>
  <si>
    <t>TENJO-CUNDINAMARCA</t>
  </si>
  <si>
    <t>TENZA-BOYACA</t>
  </si>
  <si>
    <t>TEORAMA-NORTE DE SANTANDER</t>
  </si>
  <si>
    <t>TERUEL-HUILA</t>
  </si>
  <si>
    <t>TESALIA-HUILA</t>
  </si>
  <si>
    <t>TIBACUY-CUNDINAMARCA</t>
  </si>
  <si>
    <t>TIBANA-BOYACA</t>
  </si>
  <si>
    <t>TIBASOSA-BOYACA</t>
  </si>
  <si>
    <t>TIBIRITA-CUNDINAMARCA</t>
  </si>
  <si>
    <t>TIBU-NORTE DE SANTANDER</t>
  </si>
  <si>
    <t>TIERRALTA-CORDOBA</t>
  </si>
  <si>
    <t>TIMANA-HUILA</t>
  </si>
  <si>
    <t>TIMBIO-CAUCA</t>
  </si>
  <si>
    <t>TIMBIQUI-CAUCA</t>
  </si>
  <si>
    <t>TINJACA-BOYACA</t>
  </si>
  <si>
    <t>TIPACOQUE-BOYACA</t>
  </si>
  <si>
    <t>TIQUISIO-BOLIVAR</t>
  </si>
  <si>
    <t>TITIRIBI-ANTIOQUIA</t>
  </si>
  <si>
    <t>TOCA-BOYACA</t>
  </si>
  <si>
    <t>TOCAIMA-CUNDINAMARCA</t>
  </si>
  <si>
    <t>TOCANCIPA-CUNDINAMARCA</t>
  </si>
  <si>
    <t>TOGUI-BOYACA</t>
  </si>
  <si>
    <t>TOLEDO-ANTIOQUIA</t>
  </si>
  <si>
    <t>TOLEDO-NORTE DE SANTANDER</t>
  </si>
  <si>
    <t>TOLU-SUCRE</t>
  </si>
  <si>
    <t>TOLUVIEJO-SUCRE</t>
  </si>
  <si>
    <t>TONA-SANTANDER</t>
  </si>
  <si>
    <t>TOPAGA-BOYACA</t>
  </si>
  <si>
    <t>TOPAIPI-CUNDINAMARCA</t>
  </si>
  <si>
    <t>TORIBIO-CAUCA</t>
  </si>
  <si>
    <t>TORO-VALLE</t>
  </si>
  <si>
    <t>TOTA-BOYACA</t>
  </si>
  <si>
    <t>TOTORO-CAUCA</t>
  </si>
  <si>
    <t>TRINIDAD-CASANARE</t>
  </si>
  <si>
    <t>TRUJILLO-VALLE</t>
  </si>
  <si>
    <t>TUBARA-ATLANTICO</t>
  </si>
  <si>
    <t>TUCHIN-CORDOBA</t>
  </si>
  <si>
    <t>TULUA-VALLE</t>
  </si>
  <si>
    <t>TUMACO-NARINO</t>
  </si>
  <si>
    <t>TUNJA-BOYACA</t>
  </si>
  <si>
    <t>TUNUNGUA-BOYACA</t>
  </si>
  <si>
    <t>TUQUERRES-NARINO</t>
  </si>
  <si>
    <t>TURBACO-BOLIVAR</t>
  </si>
  <si>
    <t>TURBANA-BOLIVAR</t>
  </si>
  <si>
    <t>TURBO-ANTIOQUIA</t>
  </si>
  <si>
    <t>TURMEQUE-BOYACA</t>
  </si>
  <si>
    <t>TUTA-BOYACA</t>
  </si>
  <si>
    <t>TUTASA-BOYACA</t>
  </si>
  <si>
    <t>UBALA-CUNDINAMARCA</t>
  </si>
  <si>
    <t>UBAQUE-CUNDINAMARCA</t>
  </si>
  <si>
    <t>UBATE-CUNDINAMARCA</t>
  </si>
  <si>
    <t>ULLOA-VALLE</t>
  </si>
  <si>
    <t>UMBITA-BOYACA</t>
  </si>
  <si>
    <t>UNE-CUNDINAMARCA</t>
  </si>
  <si>
    <t>UNGUIA-CHOCO</t>
  </si>
  <si>
    <t>UNIÓN-PANAMERICANA-CHOCO</t>
  </si>
  <si>
    <t>URAMITA-ANTIOQUIA</t>
  </si>
  <si>
    <t>URIBE-META</t>
  </si>
  <si>
    <t>URIBIA-LA GUAJIRA</t>
  </si>
  <si>
    <t>URRAO-ANTIOQUIA</t>
  </si>
  <si>
    <t>URUMITA-LA GUAJIRA</t>
  </si>
  <si>
    <t>USIACURI-ATLANTICO</t>
  </si>
  <si>
    <t>UTICA-CUNDINAMARCA</t>
  </si>
  <si>
    <t>VALDIVIA-ANTIOQUIA</t>
  </si>
  <si>
    <t>VALENCIA-CORDOBA</t>
  </si>
  <si>
    <t>VALLE-GUAMUEZ-PUTUMAYO</t>
  </si>
  <si>
    <t>VALLE-SAN-JOSE-SANTANDER</t>
  </si>
  <si>
    <t>VALLE-SAN-JUAN-TOLIMA</t>
  </si>
  <si>
    <t>VALLEDUPAR-CESAR</t>
  </si>
  <si>
    <t>VALPARAISO-ANTIOQUIA</t>
  </si>
  <si>
    <t>VALPARAISO-CAQUETA</t>
  </si>
  <si>
    <t>VEGACHI-ANTIOQUIA</t>
  </si>
  <si>
    <t>VELEZ-SANTANDER</t>
  </si>
  <si>
    <t>VENADILLO-TOLIMA</t>
  </si>
  <si>
    <t>VENECIA-ANTIOQUIA</t>
  </si>
  <si>
    <t>VENECIA-OSPINA-PEREZ-CUNDINAMARCA</t>
  </si>
  <si>
    <t>VENTAQUEMADA-BOYACA</t>
  </si>
  <si>
    <t>VERGARA-CUNDINAMARCA</t>
  </si>
  <si>
    <t>VERSALLES-VALLE</t>
  </si>
  <si>
    <t>VETAS-SANTANDER</t>
  </si>
  <si>
    <t>VIANI-CUNDINAMARCA</t>
  </si>
  <si>
    <t>VICTORIA-CALDAS</t>
  </si>
  <si>
    <t>VIGIA-DEL-FUERTE-ANTIOQUIA</t>
  </si>
  <si>
    <t>VIJES-VALLE</t>
  </si>
  <si>
    <t>VILLA-CARO-NORTE DE SANTANDER</t>
  </si>
  <si>
    <t>VILLA-DE-LEYVA-BOYACA</t>
  </si>
  <si>
    <t>VILLA-RICA-CAUCA</t>
  </si>
  <si>
    <t>VILLA-ROSARIO-NORTE DE SANTANDER</t>
  </si>
  <si>
    <t>VILLAGARZON-PUTUMAYO</t>
  </si>
  <si>
    <t>VILLAGOMEZ-CUNDINAMARCA</t>
  </si>
  <si>
    <t>VILLAHERMOSA-TOLIMA</t>
  </si>
  <si>
    <t>VILLAMARIA-CALDAS</t>
  </si>
  <si>
    <t>VILLANUEVA-BOLIVAR</t>
  </si>
  <si>
    <t>VILLANUEVA-CASANARE</t>
  </si>
  <si>
    <t>VILLANUEVA-LA GUAJIRA</t>
  </si>
  <si>
    <t>VILLANUEVA-SANTANDER</t>
  </si>
  <si>
    <t>VILLAPINZON-CUNDINAMARCA</t>
  </si>
  <si>
    <t>VILLARRICA-TOLIMA</t>
  </si>
  <si>
    <t>VILLAVICENCIO-META</t>
  </si>
  <si>
    <t>VILLAVIEJA-HUILA</t>
  </si>
  <si>
    <t>VILLETA-CUNDINAMARCA</t>
  </si>
  <si>
    <t>VIOTA-CUNDINAMARCA</t>
  </si>
  <si>
    <t>VIRACACHA-BOYACA</t>
  </si>
  <si>
    <t>VISTA-HERMOSA-META</t>
  </si>
  <si>
    <t>VITERBO-CALDAS</t>
  </si>
  <si>
    <t>YACOPI-CUNDINAMARCA</t>
  </si>
  <si>
    <t>YACUANQUER-NARINO</t>
  </si>
  <si>
    <t>YAGUARA-HUILA</t>
  </si>
  <si>
    <t>YALI-ANTIOQUIA</t>
  </si>
  <si>
    <t>YARUMAL-ANTIOQUIA</t>
  </si>
  <si>
    <t>YAVARATE-VAUPES</t>
  </si>
  <si>
    <t>YOLOMBO-ANTIOQUIA</t>
  </si>
  <si>
    <t>YONDO-ANTIOQUIA</t>
  </si>
  <si>
    <t>YOPAL-CASANARE</t>
  </si>
  <si>
    <t>YOTOCO-VALLE</t>
  </si>
  <si>
    <t>YUMBO-VALLE</t>
  </si>
  <si>
    <t>ZAMBRANO-BOLIVAR</t>
  </si>
  <si>
    <t>ZAPATOCA-SANTANDER</t>
  </si>
  <si>
    <t>ZAPAYÁN-MAGDALENA</t>
  </si>
  <si>
    <t>ZARAGOZA-ANTIOQUIA</t>
  </si>
  <si>
    <t>ZARZAL-VALLE</t>
  </si>
  <si>
    <t>ZETAQUIRA-BOYACA</t>
  </si>
  <si>
    <t>ZIPACON-CUNDINAMARCA</t>
  </si>
  <si>
    <t>ZIPAQUIRA-CUNDINAMARCA</t>
  </si>
  <si>
    <t>ZONA-BANANERA-MAGDALENA</t>
  </si>
  <si>
    <t>Apoderado, contador, revisor fiscal</t>
  </si>
  <si>
    <t>Apoderado</t>
  </si>
  <si>
    <t>Revisor fiscal</t>
  </si>
  <si>
    <t>Información General</t>
  </si>
  <si>
    <t>Apoderado principal</t>
  </si>
  <si>
    <t>Apoderado primer suplente</t>
  </si>
  <si>
    <t>Apoderado segundo suplente</t>
  </si>
  <si>
    <t>Contador</t>
  </si>
  <si>
    <t>Revisor fiscal principal</t>
  </si>
  <si>
    <t>Revisor fiscal suplente</t>
  </si>
  <si>
    <t xml:space="preserve">Tipo de documento </t>
  </si>
  <si>
    <t xml:space="preserve">Número de documento </t>
  </si>
  <si>
    <t>Nombres</t>
  </si>
  <si>
    <t>Diligencie los datos que figuran en el Certificado expedido por la Cámara de Comercio respectiva</t>
  </si>
  <si>
    <t>Apellidos</t>
  </si>
  <si>
    <t>Email</t>
  </si>
  <si>
    <t>Género</t>
  </si>
  <si>
    <t>Grupo étnico</t>
  </si>
  <si>
    <t>Profesión</t>
  </si>
  <si>
    <t>Tarjeta profesional</t>
  </si>
  <si>
    <t xml:space="preserve">Fecha de inscripción en Cámara de Comercio </t>
  </si>
  <si>
    <t xml:space="preserve">Número de la Escritura Pública a través de la que se otorgó poder </t>
  </si>
  <si>
    <t>Fecha de la Escritura Pública</t>
  </si>
  <si>
    <t>Formato AAAA/MM/DD</t>
  </si>
  <si>
    <t>Notaria</t>
  </si>
  <si>
    <t>Ciudad Notaria</t>
  </si>
  <si>
    <t>Fecha de vigencia del poder</t>
  </si>
  <si>
    <t>Anexo</t>
  </si>
  <si>
    <t>Periodo Actual</t>
  </si>
  <si>
    <t>Periodo Anterior</t>
  </si>
  <si>
    <t>Activos</t>
  </si>
  <si>
    <t>Activos corrientes</t>
  </si>
  <si>
    <t>Efectivo y equivalentes al efectivo</t>
  </si>
  <si>
    <t>Anexo 1</t>
  </si>
  <si>
    <t>El valor diligenciado debe corresponder con el valor total de efectivo y equivalentes al efectivo del Anexo 1 (Efectivo y equivalentes al efectivo)</t>
  </si>
  <si>
    <t>Debe diligenciar el valor total del rubro correspondiente al periodo anterior</t>
  </si>
  <si>
    <t>Inversiones</t>
  </si>
  <si>
    <t>Celda númerica, sin comas ni puntos.En este rubro debe registrarse el saldo neto de las inversiones al cierre del ejercicio.</t>
  </si>
  <si>
    <t>Cuentas  por cobrar y otras cuentas por cobrar corrientes</t>
  </si>
  <si>
    <t>Anexo 2</t>
  </si>
  <si>
    <t xml:space="preserve">El valor diligenciado debe corresponder con el valor de total de cuentas por cobrar y otras cuentas por cobrar corrientes del Anexo 2 (Total cuentas por cobrar y otras cuentas por cobrar corrientes) </t>
  </si>
  <si>
    <t xml:space="preserve">Inventarios </t>
  </si>
  <si>
    <t>Celda númerica, sin comas ni puntos. En este rubro debe registrarse el saldo neto del inventario al cierre del ejercicio.</t>
  </si>
  <si>
    <t>Activos por impuestos</t>
  </si>
  <si>
    <t>Celda númerica, sin comas ni puntos</t>
  </si>
  <si>
    <t xml:space="preserve">Otros activos financieros </t>
  </si>
  <si>
    <t xml:space="preserve">Otros activos no financieros </t>
  </si>
  <si>
    <t>Total de activos corrientes</t>
  </si>
  <si>
    <t>Activos no corrientes</t>
  </si>
  <si>
    <t xml:space="preserve">Propiedad de inversión </t>
  </si>
  <si>
    <t>Propiedades, planta y equipo</t>
  </si>
  <si>
    <t>Anexo 3</t>
  </si>
  <si>
    <t>El valor diligenciado debe corresponder con el valor total de propiedades, planta y equipo del Anexo 3</t>
  </si>
  <si>
    <t>Cuentas por cobrar y otras cuentas por cobrar no corrientes</t>
  </si>
  <si>
    <t xml:space="preserve">El valor diligenciado debe corresponder con el valor de total de cuentas por cobrar y otras cuentas por cobrar no corrientes, del Anexo 2 </t>
  </si>
  <si>
    <t>Inventarios</t>
  </si>
  <si>
    <t>Celda numerica sin puntos ni comas. En este rubro debe registrarse el saldo neto del inventario no corriente.</t>
  </si>
  <si>
    <t>Activos por impuestos diferidos</t>
  </si>
  <si>
    <t xml:space="preserve">Activos por impuestos </t>
  </si>
  <si>
    <t>Total de activos no corrientes</t>
  </si>
  <si>
    <t>Total de activos</t>
  </si>
  <si>
    <t>Pasivos</t>
  </si>
  <si>
    <t>Pasivos corrientes</t>
  </si>
  <si>
    <t>Provisiones</t>
  </si>
  <si>
    <t xml:space="preserve">    Obligaciones laborales</t>
  </si>
  <si>
    <t xml:space="preserve">    Otras provisiones</t>
  </si>
  <si>
    <t>Total provisiones</t>
  </si>
  <si>
    <t>Cuentas por pagar y otras cuentas por pagar corrientes</t>
  </si>
  <si>
    <t>Anexo 4</t>
  </si>
  <si>
    <t>El valor diligenciado debe corresponder con el valor total de cuentas por pagar  y otras cuentas por pagar corrientes, del Anexo 4</t>
  </si>
  <si>
    <t>Pasivos por impuestos</t>
  </si>
  <si>
    <t>Obligaciones financieras corrientes</t>
  </si>
  <si>
    <t>El valor diligenciado debe corresponder con el valor total de obligaciones financieras corrientes, del Anexo 4</t>
  </si>
  <si>
    <t>Otros pasivos corrientes</t>
  </si>
  <si>
    <t>Total pasivos corrientes</t>
  </si>
  <si>
    <t>Pasivos no corrientes</t>
  </si>
  <si>
    <t>Cuentas  por pagar y otras cuentas por pagar no corrientes</t>
  </si>
  <si>
    <t>El valor diligenciado debe corresponder con el valor total de cuentas por pagar  y otras cuentas por pagar no corrientes, del Anexo 4</t>
  </si>
  <si>
    <t>Pasivo por impuestos diferidos</t>
  </si>
  <si>
    <t>Obligaciones financieras no corrientes</t>
  </si>
  <si>
    <t>El valor diligenciado debe corresponder con el valor total de obligaciones financieras no corrientes, del Anexo 4</t>
  </si>
  <si>
    <t>Otros pasivos no corrientes</t>
  </si>
  <si>
    <t>Total pasivos no corrientes</t>
  </si>
  <si>
    <t>Total pasivos</t>
  </si>
  <si>
    <t>Activo Neto</t>
  </si>
  <si>
    <t>Fondo social</t>
  </si>
  <si>
    <t>Este valor debe corresponder con el valor reportado en el Estado de Cambios en el Activo Neto (ECAN) al final del periodo.</t>
  </si>
  <si>
    <t>Este valor debe coincidir con el valor reportado en el Estado de Cambios en el Activo Neto (ECAN) al final del periodo.</t>
  </si>
  <si>
    <t xml:space="preserve">Reservas </t>
  </si>
  <si>
    <t>Donaciones</t>
  </si>
  <si>
    <t>Ganancias acumuladas</t>
  </si>
  <si>
    <t>Este valor representa el excedente o déficit del ejercicio, aumento o disminución, otros cambios del activo neto y Ganancias acumuladas por efectos de la convergencia.</t>
  </si>
  <si>
    <t>Total Activo Neto</t>
  </si>
  <si>
    <t>Total de Activo Neto  y Pasivos</t>
  </si>
  <si>
    <t>VALIDACIÓN ECUACIÓN CONTABLE</t>
  </si>
  <si>
    <t>Estado de Actividades</t>
  </si>
  <si>
    <t>Ingresos</t>
  </si>
  <si>
    <t>Contribuciones</t>
  </si>
  <si>
    <t>El valor diligenciado debe corresponder a la Columna  Total de cada rubro diligenciado en el Anexo 5 (Detalle sobre ingresos)</t>
  </si>
  <si>
    <t xml:space="preserve">Subvenciones </t>
  </si>
  <si>
    <t>Ejecución de convenios</t>
  </si>
  <si>
    <t xml:space="preserve">Eventos para obtener fondos </t>
  </si>
  <si>
    <t xml:space="preserve">Rendimientos de inversiones </t>
  </si>
  <si>
    <t>Otros ingresos</t>
  </si>
  <si>
    <t>Total ingresos</t>
  </si>
  <si>
    <t>Anexo 5</t>
  </si>
  <si>
    <t>Gastos</t>
  </si>
  <si>
    <t xml:space="preserve">Gastos de administración </t>
  </si>
  <si>
    <t>El valor diligenciado debe corresponder a la Columna  Total de cada rubro diligenciado en el Anexo 6 (Análisis de gastos)</t>
  </si>
  <si>
    <t>Gastos y costos por convenios</t>
  </si>
  <si>
    <t>Otros gastos</t>
  </si>
  <si>
    <t>Total gastos</t>
  </si>
  <si>
    <t>Anexo 6</t>
  </si>
  <si>
    <t>Excedente (déficit) del periodo antes de impuestos</t>
  </si>
  <si>
    <t>Gasto (ingreso) por impuesto</t>
  </si>
  <si>
    <t>Si la ESAL obtuvo ingreso por impuesto, deberá diligenciar el valor negativo</t>
  </si>
  <si>
    <t xml:space="preserve">Excedente (déficit) del periodo </t>
  </si>
  <si>
    <t xml:space="preserve">Periodo Anterior </t>
  </si>
  <si>
    <t>Estado de cambios en el activo neto</t>
  </si>
  <si>
    <t>Fondo Social</t>
  </si>
  <si>
    <t>Reservas</t>
  </si>
  <si>
    <t xml:space="preserve">Total Activo Neto </t>
  </si>
  <si>
    <t>Temporalmente Restringidas</t>
  </si>
  <si>
    <t>Permanentemente Restringidas</t>
  </si>
  <si>
    <t xml:space="preserve">Total Donaciones </t>
  </si>
  <si>
    <t>Ganancias acumuladas diferentes a las generadas por efectos de la convergencia</t>
  </si>
  <si>
    <t>Ganancias acumuladas por efectos de la convergencia</t>
  </si>
  <si>
    <t>Total ganancias acumuladas</t>
  </si>
  <si>
    <t>Activo neto del período anterior 2023</t>
  </si>
  <si>
    <t>Debe coincidir con el valor reportado en el concepto de Fondo Social en el Estado de Situación Financiera del periodo anterior</t>
  </si>
  <si>
    <t>Debe coincidir con el valor reportado en el concepto de Reservas en el Estado de Situación Financiera del periodo anterior</t>
  </si>
  <si>
    <t>Debe coincidir con el valor reportado en el concepto de Donaciones en el Estado de Situación Financiera del periodo anterior</t>
  </si>
  <si>
    <t>Debe coincidir con el valor reportado en el concepto de Ganancias Acumuladas en el Estado de Situación Financiera del periodo anterior</t>
  </si>
  <si>
    <t>Suma automática en el aplicativo</t>
  </si>
  <si>
    <t>Incremento (disminución) debido a cambios en políticas contables y correcciones de errores de periodos anteriores</t>
  </si>
  <si>
    <t>Saldo reexpresado patrimonio al comienzo del periodo</t>
  </si>
  <si>
    <t xml:space="preserve">Contribuciones para fondos sociales </t>
  </si>
  <si>
    <t>Restricciones impuestas internamente</t>
  </si>
  <si>
    <t>Otros cambios en el activo neto</t>
  </si>
  <si>
    <t>Total Movimientos del periodo 2024</t>
  </si>
  <si>
    <t>Debe coincidir con el valor reportado en el concepto de Fondo Social en el Estado de Situación Financiera del periodo actual</t>
  </si>
  <si>
    <t>Debe coincidir con el valor reportado en el concepto de Reservas en el Estado de Situación Financiera del periodo actual</t>
  </si>
  <si>
    <t>Debe coincidir con el valor reportado en el concepto de Donaciones en el Estado de Situación Financiera del periodo actual</t>
  </si>
  <si>
    <t>Debe coincidir con el valor reportado en el concepto de Ganancias Acumuladas en el Estado de Situación Financiera del periodo actual</t>
  </si>
  <si>
    <t>Activo neto al final del periodo 2024</t>
  </si>
  <si>
    <t>Activo neto del período anterior 2024</t>
  </si>
  <si>
    <t>Valor automatico del aplicativo del saldo anterior</t>
  </si>
  <si>
    <t>Total Movimientos del periodo 2025</t>
  </si>
  <si>
    <t>Activo neto al final del periodo 2025</t>
  </si>
  <si>
    <t>Actividades de operación</t>
  </si>
  <si>
    <t>Que el excedente (déficit) del periodo corresponde  al diligenciado  en el periodo del estado de situación financiera</t>
  </si>
  <si>
    <t>Ajustes para conciliar los resultados netos</t>
  </si>
  <si>
    <t>(+/-) Ajustes por gastos por impuestos</t>
  </si>
  <si>
    <t>( + ) Ajustes por gastos de depreciación y amortización</t>
  </si>
  <si>
    <t>(+) Ajustes por provisiones</t>
  </si>
  <si>
    <t>(+) Ajustes por costos financieros</t>
  </si>
  <si>
    <t>(+/-) Ajustes por excedente (déficit) de moneda extranjera no realizadas</t>
  </si>
  <si>
    <t>(+/-) Ajustes por  excedente (déficit) por la venta de activos no corrientes</t>
  </si>
  <si>
    <t>(+/-) Otros ajustes para conciliar los resultados netos</t>
  </si>
  <si>
    <t>Total ajustes para conciliar el excedente (déficit)</t>
  </si>
  <si>
    <t>Flujos de efectivo procedentes de (utilizados en) actividades de operación</t>
  </si>
  <si>
    <t>(+/-) Ajustes por disminuciones (incrementos) en los inventarios</t>
  </si>
  <si>
    <t>(+/-) Ajustes por la disminución (incremento) de cuentas por cobrar</t>
  </si>
  <si>
    <t>(+/-) Ajustes por el incremento (disminución) de cuentas por pagar</t>
  </si>
  <si>
    <t>(+/-) Otras entradas (salidas) de efectivo</t>
  </si>
  <si>
    <t>Flujos de efectivo netos procedentes de (utilizados en) actividades de operación</t>
  </si>
  <si>
    <t>Flujos de efectivo procedentes de (utilizados en) actividades de inversión</t>
  </si>
  <si>
    <t>(+) Importes procedentes de la venta de Inversiones</t>
  </si>
  <si>
    <t>(-) Compras de Inversiones</t>
  </si>
  <si>
    <t>No debe incluirse con signo negativo</t>
  </si>
  <si>
    <t>(+) Importes procedentes de la venta de propiedades, planta y equipo</t>
  </si>
  <si>
    <t>(-) Compras de propiedades, planta y equipo</t>
  </si>
  <si>
    <t>(+) Recursos por ventas de otros activos a largo plazo</t>
  </si>
  <si>
    <t>(-) Compras de otros activos a largo plazo</t>
  </si>
  <si>
    <t>(+) Importes procedentes de contribuciones y subvenciones</t>
  </si>
  <si>
    <t>(-) Anticipos de efectivo y préstamos concedidos a terceros</t>
  </si>
  <si>
    <t>(+) Cobros procedentes del reembolso de anticipos  y préstamos concedidos a terceros</t>
  </si>
  <si>
    <t>(+) Intereses recibidos</t>
  </si>
  <si>
    <t>Flujos de efectivo netos procedentes de (utilizados en) actividades de inversión</t>
  </si>
  <si>
    <t>Flujos de efectivo procedentes de (utilizados en) actividades de financiación</t>
  </si>
  <si>
    <t>(+) Importes procedentes de Contribuciones, subvenciones, convenios y eventos para obtener fondos</t>
  </si>
  <si>
    <t>(-) Disminución de Contribuciones, subvenciones, convenios y eventos para obtener fondos</t>
  </si>
  <si>
    <t>(+) Importes procedentes de préstamos</t>
  </si>
  <si>
    <t>(-) Reembolsos de préstamos</t>
  </si>
  <si>
    <t>(-) Pagos de pasivos por arrendamientos financieros</t>
  </si>
  <si>
    <t>(-) Intereses pagados</t>
  </si>
  <si>
    <t>Flujos de efectivo netos procedentes de (utilizados en) actividades de financiación</t>
  </si>
  <si>
    <t>Incremento (disminución) neto de efectivo y equivalentes al efectivo, antes del efecto de los cambios en la tasa de cambio</t>
  </si>
  <si>
    <t>Efectos de la variación en la tasa de cambio sobre el efectivo y equivalentes al efectivo</t>
  </si>
  <si>
    <t>(+/-) Efectos de la variación en la tasa de cambio sobre el efectivo y equivalentes al efectivo</t>
  </si>
  <si>
    <t>Incremento (disminución) neto de efectivo y equivalentes al efectivo</t>
  </si>
  <si>
    <t>Efectivo y equivalentes al efectivo al principio del periodo</t>
  </si>
  <si>
    <t>Efectivo y equivalentes al efectivo al final del periodo</t>
  </si>
  <si>
    <t>El efectivo y equivalentes del efectivo corresponde  al diligenciado  en el periodo del estado de situación financiera</t>
  </si>
  <si>
    <t xml:space="preserve">Efectivo </t>
  </si>
  <si>
    <t>Efectivo en caja</t>
  </si>
  <si>
    <t>Saldos en bancos</t>
  </si>
  <si>
    <t>Efectivo restringido de fuente extranjera</t>
  </si>
  <si>
    <t>Efectivo restringido de fuente nacional</t>
  </si>
  <si>
    <t>Total efectivo</t>
  </si>
  <si>
    <t>Equivalentes al efectivo</t>
  </si>
  <si>
    <t>Depósitos a corto plazo, clasificados como equivalentes al efectivo</t>
  </si>
  <si>
    <t>Inversiones a corto plazo, clasificados como equivalentes al efectivo</t>
  </si>
  <si>
    <t>Otros acuerdos bancarios, clasificados como equivalentes al efectivo</t>
  </si>
  <si>
    <t>Celda númerica, sin comas ni puntos. Registre el valor de otros portafolios bancarios, clasificados como equivalentes al efectivo, no relacionados anteriormente.</t>
  </si>
  <si>
    <t>Total equivalentes al efectivo</t>
  </si>
  <si>
    <t>Otro efectivo y equivalentes al efectivo</t>
  </si>
  <si>
    <t>Total de efectivo y equivalentes al efectivo</t>
  </si>
  <si>
    <t>Validación efectivo y equivalentes al efectivo</t>
  </si>
  <si>
    <t>Si genera ERROR tenga en cuenta que el saldo reportado en la nota debe coincidir con el valor reportado en el Estado de situación financiera</t>
  </si>
  <si>
    <t>Cuentas  por cobrar y otras cuentas por cobrar</t>
  </si>
  <si>
    <t>Nacional o del exterior</t>
  </si>
  <si>
    <t>Bandas de tiempo acumuladas</t>
  </si>
  <si>
    <t>Nacionales</t>
  </si>
  <si>
    <t>Exterior</t>
  </si>
  <si>
    <t>Total saldo del ejercicio</t>
  </si>
  <si>
    <t>Valor no vencidas</t>
  </si>
  <si>
    <t>Valor vencidas de 1 a 90 días</t>
  </si>
  <si>
    <t>Valor vencidas de 91 a 180 días</t>
  </si>
  <si>
    <t>Valor vencidas de 181 a 360 días</t>
  </si>
  <si>
    <t>Valor vencidas de mas de 360 días</t>
  </si>
  <si>
    <t>Total cuentas por cobrar vencidas</t>
  </si>
  <si>
    <t>Vinculados Economicos</t>
  </si>
  <si>
    <t xml:space="preserve"> Convenios y Contratos</t>
  </si>
  <si>
    <t>Subvenciones</t>
  </si>
  <si>
    <t>Otras</t>
  </si>
  <si>
    <t>Casa Matriz</t>
  </si>
  <si>
    <t>Cuentas por cobrar y otras cuentas por cobrar corrientes</t>
  </si>
  <si>
    <t>Cuentas por cobrar</t>
  </si>
  <si>
    <t>Cuentas  por cobrar que no están en mora ni deterioradas de valor</t>
  </si>
  <si>
    <t>Registre el valor de las cuentas por cobrar corrientes, que no están en mora ni deterioradas de valor, no vencidas</t>
  </si>
  <si>
    <t>Cuentas  por cobrar en mora pero no deterioradas de valor</t>
  </si>
  <si>
    <t>Registre el valor de las cuentas por cobrar en mora pero no deterioradas de valor, vencidas de 1 a 90 días</t>
  </si>
  <si>
    <t>Registre el valor de las cuentas por cobrar en mora pero no deterioradas de valor, vencidas de 91 a 180 días</t>
  </si>
  <si>
    <t>Registre el valor de las cuentas por cobrar en mora pero no deterioradas de valor, vencidas de 181 a 360 días</t>
  </si>
  <si>
    <t>Registre el valor de las cuentas por cobrar en mora pero no deterioradas de valor, vencidas más de 360 días.</t>
  </si>
  <si>
    <t>Celda formulada, sumatoria de valor, que debe corresponder a la columna Total saldo del ejercicio</t>
  </si>
  <si>
    <t>Cuentas  por cobrar deterioradas de valor</t>
  </si>
  <si>
    <t>Registre el valor de las cuentas por cobrar deterioradas de valor, vencidas de 1 a 90 días</t>
  </si>
  <si>
    <t>Registre el valor de las cuentas por cobrar deterioradas de valor, vencidas de 91 a 180 días</t>
  </si>
  <si>
    <t>Registre el valor de las cuentas por cobrar deterioradas de valor, vencidas de 181 a 360 días</t>
  </si>
  <si>
    <t>Registre el valor de las cuentas por cobrar deterioradas de valor, vencidas más de 360 días.</t>
  </si>
  <si>
    <t>Deterioro (menor valor)</t>
  </si>
  <si>
    <t>Registre el valor del deterioro de las cuentas por cobrar deterioradas, vencidas de 1 a 90 días</t>
  </si>
  <si>
    <t>Registre el valor del deterioro de las cuentas por cobrar deterioradas, vencidas de 91 a 180 días</t>
  </si>
  <si>
    <t>Registre el valor del deterioro de las cuentas por cobrar deterioradas, vencidas de 181 a 360 días</t>
  </si>
  <si>
    <t>Registre el valor del deterioro de las cuentas por cobrar deterioradas, vencidas más de 360 días.</t>
  </si>
  <si>
    <t>Total cuentas  por cobrar corrientes</t>
  </si>
  <si>
    <t>Otras cuentas por cobrar</t>
  </si>
  <si>
    <t>Otras cuentas por cobrar que no están en mora ni deterioradas de valor</t>
  </si>
  <si>
    <t>Registre el valor de otras cuentas por cobrar que no están en mora ni deterioradas de valor, no vencidas</t>
  </si>
  <si>
    <t>Otras cuentas por cobrar en mora pero no deterioradas de valor</t>
  </si>
  <si>
    <t>Registre el valor de otras cuentas por cobrar en mora pero no deterioradas de valor, vencidas de 1 a 90 días</t>
  </si>
  <si>
    <t>Registre el valor de otras cobrar en mora pero no deterioradas de valor, vencidas de 91 a 180 días</t>
  </si>
  <si>
    <t>Registre el valor de otras cuentas por cobrar en mora pero no deterioradas de valor, vencidas de 181 a 360 días</t>
  </si>
  <si>
    <t>Registre el valor de otras cuentas por cobrar en mora pero no deterioradas de valor, vencidas más de 360 días.</t>
  </si>
  <si>
    <t>Otras cuentas por cobrar deterioradas de valor</t>
  </si>
  <si>
    <t>Registre el valor de otras cuentas por cobrar deterioradas de valor, vencidas de 1 a 90 días</t>
  </si>
  <si>
    <t>Registre el valor de otras por cobrar deterioradas de valor, vencidas de 91 a 180 días</t>
  </si>
  <si>
    <t>Registre el valor de otras cuentas por cobrar deterioradas de valor, vencidas de 181 a 360 días</t>
  </si>
  <si>
    <t>Registre el valor de otras cuentas por cobrar deterioradas de valor, vencidas más de 360 días.</t>
  </si>
  <si>
    <t>Registre el valor del deterioro de otras cuentas por cobrar deterioradas, vencidas de 1 a 90 días</t>
  </si>
  <si>
    <t>Registre el valor del deterioro de otras cuentas por cobrar deterioradas, vencidas de 91 a 180 días</t>
  </si>
  <si>
    <t>Registre el valor del deterioro de otras cuentas por cobrar deterioradas, vencidas de 181 a 360 días</t>
  </si>
  <si>
    <t>Registre el valor del deterioro de otras cuentas por cobrar deterioradas, vencidas más de 360 días.</t>
  </si>
  <si>
    <t>Total otras cuentas por cobrar corrientes</t>
  </si>
  <si>
    <t>Total cuentas por cobrar y otras cuentas por cobrar corrientes</t>
  </si>
  <si>
    <t>Cuentas  por cobrar</t>
  </si>
  <si>
    <t>Registre el valor de las cuentas por cobrar no corrientes, que no están en mora ni deterioradas de valor, no vencidas</t>
  </si>
  <si>
    <t>Registre el valor de las cuentas por cobrar no corrientes, en mora, pero no deterioradas de valor, vencidas de 1 a 90 días</t>
  </si>
  <si>
    <t>Registre el valor de las cuentas por cobrar no corrientes, en mora, pero no deterioradas de valor, vencidas de 91 a 180 días</t>
  </si>
  <si>
    <t>Registre el valor de las cuentas por cobrar no corrientes, en mora, pero no deterioradas de valor, vencidas de 181 a 360 días</t>
  </si>
  <si>
    <t>Registre el valor de las cuentas por cobrar no corrientes, en mora, pero no deterioradas de valor, vencidas de más de 360 días</t>
  </si>
  <si>
    <t>Registre el valor de las cuentas por cobrar no corrientes deterioradas de valor, vencidas de 1 a 90 días</t>
  </si>
  <si>
    <t>Registre el valor de las cuentas por cobrar no corrientes deterioradas de valor, vencidas de 91 a 180 días</t>
  </si>
  <si>
    <t>Registre el valor de las cuentas por cobrar no corrientes deterioradas de valor, vencidas de 181 a 360 días</t>
  </si>
  <si>
    <t>Registre el valor de las cuentas por cobrar no corrientes deterioradas de valor, vencidas más de 360 días</t>
  </si>
  <si>
    <t>Registre el valor del deterioro de las cuentas por cobrar no corrientes deterioradas, vencidas de 1 a 90 días</t>
  </si>
  <si>
    <t>Registre el valor del deterioro de las cuentas por cobrar no corrientes deterioradas, vencidas de 91 a 180 días</t>
  </si>
  <si>
    <t>Registre el valor del deterioro de las cuentas por cobrar no corrientes deterioradas, vencidas de 181 a 360 días</t>
  </si>
  <si>
    <t>Registre el valor del deterioro de las cuentas por cobrar no corrientes deterioradas, vencidas más de 360 días</t>
  </si>
  <si>
    <t>Total cuentas  por cobrar no corrientes</t>
  </si>
  <si>
    <t>Registre el valor de otras cuentas por cobrar no corrientes, que no están en mora ni deterioradas de valor, no vencidas</t>
  </si>
  <si>
    <t>Registre el valor de otras cuentas por cobrar no corrientes, en mora pero no deterioradas de valor, vencidas de 1 a 90 días</t>
  </si>
  <si>
    <t>Registre el valor de otras cuentas por cobrar no corrientes, en mora pero no deterioradas de valor vencidas de 91 a 180 días</t>
  </si>
  <si>
    <t>Registre el valor de otras cuentas por cobrar no corrientes, en mora pero no deterioradas de valor, vencidas de 181 a 360 días</t>
  </si>
  <si>
    <t>Registre el valor de otras cuentas por cobrar no corrientes, en mora pero no deterioradas de valor, vencidas más de 360 días.</t>
  </si>
  <si>
    <t>Registre el valor de otras cuentas por cobrar no corrientes, deterioradas de valor, vencidas de 1 a 90 días</t>
  </si>
  <si>
    <t>Registre el valor de otras por cobrar no corrientes, deterioradas de valor, vencidas de 91 a 180 días</t>
  </si>
  <si>
    <t>Registre el valor de otras cuentas por cobrar no corrientes, deterioradas de valor, vencidas de 181 a 360 días</t>
  </si>
  <si>
    <t>Registre el valor de otras cuentas por cobrar no corrientes, deterioradas de valor, vencidas más de 360 días.</t>
  </si>
  <si>
    <t>Registre el valor del deterioro de otras cuentas por cobrar no corrientes, deterioradas, vencidas de 1 a 90 días</t>
  </si>
  <si>
    <t>Registre el valor del deterioro de otras cuentas por cobrar no corrientes deterioradas, vencidas de 91 a 180 días</t>
  </si>
  <si>
    <t>Registre el valor del deterioro de otras cuentas por cobrar no corrientes, deterioradas, vencidas de 181 a 360 días</t>
  </si>
  <si>
    <t>Registre el valor del deterioro de otras cuentas por cobrar no corrientes, deterioradas, vencidas más de 360 días.</t>
  </si>
  <si>
    <t>Total otras cuentas por cobrar no corrientes</t>
  </si>
  <si>
    <t>Total cuentas por cobrar y otras cuentas por cobrar no corrientes</t>
  </si>
  <si>
    <t>Validación cuentas  por cobrar y otras cuentas por cobrar</t>
  </si>
  <si>
    <t>Terrenos y construcciones</t>
  </si>
  <si>
    <t>Maquinaria</t>
  </si>
  <si>
    <t>Vehiculos</t>
  </si>
  <si>
    <t>Enseres y accesorios</t>
  </si>
  <si>
    <t>Equipos informáticos</t>
  </si>
  <si>
    <t>Equipos de redes y comunicación</t>
  </si>
  <si>
    <t>Mejoras de derechos de arrendamiento</t>
  </si>
  <si>
    <t>Propiedades, planta y equipo en arrendamiento operativo</t>
  </si>
  <si>
    <t>Construcciones en proceso</t>
  </si>
  <si>
    <t>Total saldo del periodo</t>
  </si>
  <si>
    <t>Terrenos</t>
  </si>
  <si>
    <t>Edificios</t>
  </si>
  <si>
    <t>Información a revelar detallada sobre propiedades, planta y equipo</t>
  </si>
  <si>
    <t>Información a revelar detallada sobre propiedades, planta y equipo [partidas de los estados financieros]</t>
  </si>
  <si>
    <t>Bases de medición, propiedades, planta y equipo</t>
  </si>
  <si>
    <t>Método de depreciación, propiedades, planta y equipo</t>
  </si>
  <si>
    <t>Vidas útiles o tasas de depreciación, propiedades, planta y equipo</t>
  </si>
  <si>
    <t>Campo alfanumerico</t>
  </si>
  <si>
    <t>Conciliación de cambios en propiedades, planta y equipo</t>
  </si>
  <si>
    <t>Propiedades, planta y equipo al comienzo del periodo</t>
  </si>
  <si>
    <t>Este valor corresponde al cierre del periodo anterior</t>
  </si>
  <si>
    <t>Cambios en propiedades, planta y equipo</t>
  </si>
  <si>
    <t>Depreciación, propiedades, planta y equipo</t>
  </si>
  <si>
    <t>Pérdidas por deterioro de valor reconocidas en el resultado del periodo, propiedades, planta y equipo</t>
  </si>
  <si>
    <t>Reversión de pérdidas por deterioro de valor reconocidas en el resultado del periodo, propiedades, planta y equipo</t>
  </si>
  <si>
    <t>Incrementos (disminuciones) por transferencias y otros cambios, propiedades, planta y equipo</t>
  </si>
  <si>
    <t>Incrementos (disminuciones) por transferencias desde (hacia) propiedades de inversión, propiedades, planta y equipo</t>
  </si>
  <si>
    <t>Valor positivo aumenta y valor negativo disminuye</t>
  </si>
  <si>
    <t>Incrementos (disminuciones) por transferencias desde construcciones en proceso , propiedades, planta y equipo</t>
  </si>
  <si>
    <t>Incrementos (disminuciones) por otros cambios, propiedades, planta y equipo</t>
  </si>
  <si>
    <t>Propiedades, planta y equipo, Incremento (disminuciones) activos por derecho de uso (arrendamientos)</t>
  </si>
  <si>
    <t>Total incrementos (disminuciones) por transferencias y otros cambios, propiedades, planta y equipo</t>
  </si>
  <si>
    <t>Disposiciones y retiros de servicio, propiedades, planta y equipo</t>
  </si>
  <si>
    <t>Disposiciones, propiedades, planta y equipo</t>
  </si>
  <si>
    <t>Retiros, propiedades, planta y equipo</t>
  </si>
  <si>
    <t>Total de disposiciones y retiros de servicio, propiedades, planta y equipo</t>
  </si>
  <si>
    <t>Disminuciones por clasificar como mantenidos para la venta, propiedades, planta y equipo</t>
  </si>
  <si>
    <t>Propiedades, planta y equipo al final del periodo</t>
  </si>
  <si>
    <t>Cuentas  por pagar y otros pasivos financieros</t>
  </si>
  <si>
    <t>Nacional</t>
  </si>
  <si>
    <t>Valor obligaciones no vencidas</t>
  </si>
  <si>
    <t>Valor obligaciones vencidas de 1 a 90 días</t>
  </si>
  <si>
    <t>Valor obligaciones vencidas de 91 a 180 días</t>
  </si>
  <si>
    <t>Valor obligaciones vencidas de 181 a 360 días</t>
  </si>
  <si>
    <t>Valor obligaciones vencidas de mas de 360 días</t>
  </si>
  <si>
    <t>Total obligaciones vencidas</t>
  </si>
  <si>
    <t>Convenios y Contratos</t>
  </si>
  <si>
    <t>Cuentas  por pagar, otras cuentas por pagar y otros pasivos corrientes</t>
  </si>
  <si>
    <t>Cuentas  por pagar corrientes</t>
  </si>
  <si>
    <t>Registre el valor de las cuentas por pagar corrientes nacionales con vinculados económicos</t>
  </si>
  <si>
    <t>Registre el valor de las cuentas por pagar corrientes nacionales por convenios y contratos</t>
  </si>
  <si>
    <t>Registre el valor de las cuentas por pagar corrientes nacionales, no relacionadas anteriormente</t>
  </si>
  <si>
    <t>Registre el valor de las cuentas por pagar corrientes del exterior con casa matriz</t>
  </si>
  <si>
    <t>Registre el valor de las cuentas por pagar corrientes del exterior por convenios y contratos</t>
  </si>
  <si>
    <t>Registre el valor de las cuentas por pagar corrientes del exterior, no relacionadas anteriormente</t>
  </si>
  <si>
    <t>Registre el valor de las cuentas por pagar corrientes vencidas de 1 a 90 días</t>
  </si>
  <si>
    <t>Registre el valor de las cuentas por pagar corrientes vencidas de 91 a 180 días</t>
  </si>
  <si>
    <t>Registre el valor de las cuentas por pagar corrientes vencidas de 181 a 360 días</t>
  </si>
  <si>
    <t>Registre el valor de las cuentas por pagar corrientes vencidas más de 360 días</t>
  </si>
  <si>
    <t>Celda formulada, sumatoria de valor, que corresponde al total de las  cuentas por pagar corrientes vencidas</t>
  </si>
  <si>
    <t>Otras cuentas por pagar corrientes</t>
  </si>
  <si>
    <t>Registre el valor de otras cuentas por pagar corrientes nacionales con vinculados económicos</t>
  </si>
  <si>
    <t>Registre el valor de otras cuentas por pagar corrientes nacionales por convenios y contratos</t>
  </si>
  <si>
    <t>Registre el valor de otras cuentas por pagar corrientes nacionales, no relacionadas anteriormente</t>
  </si>
  <si>
    <t>Registre el valor de otras cuentas por pagar corrientes del exterior con casa matriz</t>
  </si>
  <si>
    <t>Registre el valor de otras cuentas por pagar corrientes del exterior por convenios y contratos</t>
  </si>
  <si>
    <t>Registre el valor de otras cuentas por pagar corrientes del exterior, no relacionadas anteriormente</t>
  </si>
  <si>
    <t>Registre el valor de otras cuentas por pagar corrientes vencidas de 1 a 90 días</t>
  </si>
  <si>
    <t>Registre el valor de otras cuentas por pagar corrientes vencidas de 91 a 180 días</t>
  </si>
  <si>
    <t>Registre el valor de otras cuentas por pagar corrientes vencidas de 181 a 360 días</t>
  </si>
  <si>
    <t>Registre el valor de otras cuentas por pagar corrientes vencidas más de 360 días</t>
  </si>
  <si>
    <t>Celda formulada, sumatoria de valor, que corresponde al total de otras cuentas por pagar corrientes vencidas</t>
  </si>
  <si>
    <t>Total cuentas por pagar y otras cuentas por pagar corrientes</t>
  </si>
  <si>
    <t>Registre el valor de obligaciones fiancieras nacionales con vinculados económicos</t>
  </si>
  <si>
    <t>Registre el valor de obligaciones financieras corrientes nacionales por convenios y contratos</t>
  </si>
  <si>
    <t>Registre el valor de obligaciones financieras corrientes nacionales, no relacionadas anteriormente</t>
  </si>
  <si>
    <t>Registre el valor de obligaciones financieras corrientes del exterior con casa matriz</t>
  </si>
  <si>
    <t>Registre el valor de obligaciones financieros corrientes del exterior por convenios y contratos</t>
  </si>
  <si>
    <t>Registre el valor de obligaciones financieras corrientes del exterior, no relacionadas anteriormente</t>
  </si>
  <si>
    <t>Registre el valor de obligaciones financieras corrientes vencidos de 1 a 90 días</t>
  </si>
  <si>
    <t>Registre el valor de obligaciones financieras corrientes vencidos de 91 a 180 días</t>
  </si>
  <si>
    <t>Registre el valor de obligaciones financieras  corrientes vencidos de 181 a 360 días</t>
  </si>
  <si>
    <t>Registre el valor de obligaciones financieras corrientes vencidos de más de 360 días</t>
  </si>
  <si>
    <t>Celda formulada, sumatoria de valor, que corresponde al total de obligaciones financieras corrientes vencidas</t>
  </si>
  <si>
    <t>Total cuentas  por pagar, otras cuentas por pagar  y otros pasivos corrientes</t>
  </si>
  <si>
    <t>Valor otras obligaciones vencidas corrientes</t>
  </si>
  <si>
    <t>Cuentas  por pagar, otras cuentas por pagar y otros pasivos no corrientes</t>
  </si>
  <si>
    <t>Cuentas  por pagar NO corrientes</t>
  </si>
  <si>
    <t>Registre el valor de las cuentas por pagar no corrientes nacionales con vinculados económicos</t>
  </si>
  <si>
    <t>Registre el valor de las cuentas por pagar no corrientes nacionales por convenios y contratos</t>
  </si>
  <si>
    <t>Registre el valor de las cuentas por pagar no corrientes nacionales, no relacionadas anteriormente</t>
  </si>
  <si>
    <t>Registre el valor de las cuentas por pagar no corrientes del exterior con vinculados económicos</t>
  </si>
  <si>
    <t>Registre el valor de las cuentas por pagar no corrientes del exterior por convenios y contratos</t>
  </si>
  <si>
    <t>Registre el valor de las cuentas por pagar no corrientes del exterior, no relacionadas anteriormente</t>
  </si>
  <si>
    <t>Registre el valor de las cuentas por pagar no corrientes vencidas de 1 a 90 días</t>
  </si>
  <si>
    <t>Registre el valor de las cuentas por pagar no corrientes vencidas de 91 a 180 días</t>
  </si>
  <si>
    <t>Registre el valor de las cuentas por pagar no corrientes vencidas de 181 a 360 días</t>
  </si>
  <si>
    <t>Registre el valor de las cuentas por pagar no corrientes vencidas más de 360 días</t>
  </si>
  <si>
    <t>Celda formulada, sumatoria de valor, que corresponde al total de las  cuentas por pagar no corrientes vencidas</t>
  </si>
  <si>
    <t>Otras cuentas por pagar NO corrientes</t>
  </si>
  <si>
    <t>Registre el valor de otras cuentas por pagaar no corrientes nacionales con vinculados económicos</t>
  </si>
  <si>
    <t>Registre el valor de otras cuentas por pagar no corrientes nacionales por convenios y contratos</t>
  </si>
  <si>
    <t>Registre el valor de otras cuentas por pagar no corrientes nacionales, no relacionadas anteriormente</t>
  </si>
  <si>
    <t>Registre el valor de otras cuentas por pagar no corrientes del exterior con vinculados económicos</t>
  </si>
  <si>
    <t>Registre el valor de otras cuentas por pagar no corrientes del exterior por convenios y contratos</t>
  </si>
  <si>
    <t>Registre el valor de otras cuentas por pagar no corrientes del exterior, no relacionadas anteriormente</t>
  </si>
  <si>
    <t>Registre el valor de otras cuentas por pagar no corrientes vencidas de 1 a 90 días</t>
  </si>
  <si>
    <t>Registre el valor de otras cuentas por pagar no corrientes vencidas de 91 a 180 días</t>
  </si>
  <si>
    <t>Registre el valor de otras cuentas por pagar no corrientes vencidas de 181 a 360 días</t>
  </si>
  <si>
    <t>Registre el valor de otras cuentas por pagar no corrientes vencidas más de 360 días</t>
  </si>
  <si>
    <t>Celda formulada, sumatoria de valor, que corresponde al total de otras cuentas por pagar no corrientes vencidas</t>
  </si>
  <si>
    <t>Total cuentas  por pagar y otras cuentas por pagar no corrientes</t>
  </si>
  <si>
    <t>Registre el valor de obligaciones financieras no corrientes nacionales con vinculados económicos</t>
  </si>
  <si>
    <t>Registre el valor de obligaciones financieras no corrientes nacionales por convenios y contratos</t>
  </si>
  <si>
    <t>Registre el valor de obligaciones financieras no corrientes nacionales, no relacionadas anteriormente</t>
  </si>
  <si>
    <t>Registre el valor de obligaciones financieras no corrientes del exterior con casa matriz</t>
  </si>
  <si>
    <t>Registre el valor de obligaciones financieras no corrientes del exterior por convenios y contratos</t>
  </si>
  <si>
    <t>Registre el valor de obligaciones financieras no corrientes del exterior, no relacionadas anteriormente</t>
  </si>
  <si>
    <t>Registre el valor de obligaciones financieras no corrientes vencidos de 1 a 90 días</t>
  </si>
  <si>
    <t>Registre el valor de obligaciones financieras no corrientes vencidos de 91 a 180 días</t>
  </si>
  <si>
    <t>Registre el valor de obligaciones financieras no corrientes vencidos de 181 a 360 días</t>
  </si>
  <si>
    <t>Registre el valor de obligaciones financieras no corrientes vencidos de más de 360 días</t>
  </si>
  <si>
    <t>Celda formulada, sumatoria de valor, que corresponde al total de obligaciones financieras no corrientes vencidas</t>
  </si>
  <si>
    <t>Total cuentas  por pagar, otras cuentas por pagar  y otros pasivos no corrientes</t>
  </si>
  <si>
    <t>Valor otras obligaciones vencidas no corrientes</t>
  </si>
  <si>
    <t>Detalle sobre Ingresos</t>
  </si>
  <si>
    <t xml:space="preserve">Sin restricción </t>
  </si>
  <si>
    <t xml:space="preserve">Temporalmente restringido </t>
  </si>
  <si>
    <t>Permanentemente restringido</t>
  </si>
  <si>
    <t>Total</t>
  </si>
  <si>
    <t xml:space="preserve">Contribuciones </t>
  </si>
  <si>
    <t xml:space="preserve">Contribuciones de fuente nacional </t>
  </si>
  <si>
    <t xml:space="preserve">Celda formulada, sumara los conceptos de la fila </t>
  </si>
  <si>
    <t>Contribuciones de fuente extranjera</t>
  </si>
  <si>
    <t>Total Contribuciones</t>
  </si>
  <si>
    <t>Subvenciones de fuente Nacional</t>
  </si>
  <si>
    <t>Subvenciones de fuente extranjera</t>
  </si>
  <si>
    <t>Total Subvenciones</t>
  </si>
  <si>
    <t>Total Ingresos</t>
  </si>
  <si>
    <t>Si genera ERROR tenga en cuenta que el saldo reportado en la nota debe coincidir con el valor reportado en el Estado de actividades</t>
  </si>
  <si>
    <t>Periodo actual</t>
  </si>
  <si>
    <t>Análisis de Gastos</t>
  </si>
  <si>
    <t>Laborales</t>
  </si>
  <si>
    <t>Sueldos y salarios</t>
  </si>
  <si>
    <t>Aportaciones a la seguridad social</t>
  </si>
  <si>
    <t>Otros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</si>
  <si>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</si>
  <si>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</si>
  <si>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</si>
  <si>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</si>
  <si>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</si>
  <si>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Laborales</t>
  </si>
  <si>
    <t>Servicios de asistencia</t>
  </si>
  <si>
    <t>Servicios de voluntariado</t>
  </si>
  <si>
    <t>Otros servicios</t>
  </si>
  <si>
    <t>Total de gastos y costos por convenios</t>
  </si>
  <si>
    <t>Otros Gastos</t>
  </si>
  <si>
    <t>Arrendamientos</t>
  </si>
  <si>
    <t>Seguros</t>
  </si>
  <si>
    <t>Intereses</t>
  </si>
  <si>
    <t>Utiles y papelería</t>
  </si>
  <si>
    <t>Alquiler de equipos</t>
  </si>
  <si>
    <t>Servicios públicos</t>
  </si>
  <si>
    <t xml:space="preserve">Mercadeo y publicidad </t>
  </si>
  <si>
    <t xml:space="preserve">Depreciacion de propiedades y equipo </t>
  </si>
  <si>
    <t>Total de otros gastos</t>
  </si>
  <si>
    <t>Provisiones por procesos legales</t>
  </si>
  <si>
    <t>Información a revelar sobre procesos judiciales</t>
  </si>
  <si>
    <t>Información a revelar sobre provisiones litigiosas</t>
  </si>
  <si>
    <t>Conciliación de cambios en otras provisiones litigiosas</t>
  </si>
  <si>
    <t>Provisiones litigiosas al comienzo del periodo</t>
  </si>
  <si>
    <t>El saldo total inicial de las provisiones por litigios que tenían para la vigencia reportada</t>
  </si>
  <si>
    <t>Cambios en provisiones litigiosas</t>
  </si>
  <si>
    <t>Provisiones litigiosas adicionales</t>
  </si>
  <si>
    <t>Aumento de provisiones existentes</t>
  </si>
  <si>
    <t>Incrementos en el valor de provisiones ya existentes, por ejemplo, si se actualiza el monto estimado de pérdida.</t>
  </si>
  <si>
    <t>Provisiones litigiosas nuevas</t>
  </si>
  <si>
    <t>Provisiones que se constituyen por litigios que no estaban registrados en la vigencia reportada</t>
  </si>
  <si>
    <t>Total provisiones litigiosas adicionales</t>
  </si>
  <si>
    <t>Suma de los valores registrados en los dos campos anteriores</t>
  </si>
  <si>
    <t>Incrementos y/o Disminuciones en provisiones litigiosas</t>
  </si>
  <si>
    <t>Provisiones litigiosas pagadas</t>
  </si>
  <si>
    <t>Monto de provisiones que fueron efectivamente pagadas durante la vigencia reportada</t>
  </si>
  <si>
    <t>Provisiones litigiosas revertidas no pagadas</t>
  </si>
  <si>
    <t>Provisiones que fueron eliminadas o reducidas sin que se haya realizado el pago, por ejemplo, por resolución favorable del litigio</t>
  </si>
  <si>
    <t>Incremento por ajustes que surgen por el paso del tiempo</t>
  </si>
  <si>
    <t>Aumentos en el valor de las provisiones debido al efecto del tiempo.</t>
  </si>
  <si>
    <t>Disminuciones por ajustes que surgen por el paso del tiempo</t>
  </si>
  <si>
    <t>Reducciones en el valor de las provisiones litigiosas que no se deben a pagos ni a reversión por resolución del litigio, sino a ajustes contables derivados del transcurso del tiempo</t>
  </si>
  <si>
    <t>Total incremento (disminución) en provisiones litigiosas</t>
  </si>
  <si>
    <t>Resultado neto entre los incrementos y disminuciones por ajustes temporales.</t>
  </si>
  <si>
    <t>Total de provisiones litigiosas al final del periodo</t>
  </si>
  <si>
    <t>Saldo final de las provisiones litigiosas, considerando todos los movimientos anteriores.</t>
  </si>
  <si>
    <t>Número de procesos activos</t>
  </si>
  <si>
    <t>Indique el número de procesos que tiene en curso (vigentes) la Esal extranjera con negocios permanentes en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</si>
</sst>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 _€;[Red]\-#,##0\ _€"/>
  </numFmts>
  <fonts count="89">
    <font>
      <sz val="11"/>
      <color theme="1"/>
      <name val="Aptos Narrow"/>
      <family val="2"/>
      <scheme val="minor"/>
    </font>
    <font>
      <sz val="11"/>
      <color rgb="FFFF0000"/>
      <name val="Aptos Narrow"/>
      <family val="2"/>
      <scheme val="minor"/>
    </font>
    <font>
      <b/>
      <sz val="14"/>
      <color theme="0"/>
      <name val="Arial"/>
      <family val="2"/>
      <charset val="1"/>
    </font>
    <font>
      <b/>
      <sz val="8"/>
      <color theme="0"/>
      <name val="Arial"/>
      <family val="2"/>
      <charset val="1"/>
    </font>
    <font>
      <b/>
      <sz val="10"/>
      <color theme="0"/>
      <name val="Arial"/>
      <family val="2"/>
    </font>
    <font>
      <sz val="8"/>
      <color rgb="FF000000"/>
      <name val="Arial"/>
      <family val="2"/>
      <charset val="1"/>
    </font>
    <font>
      <b/>
      <sz val="8"/>
      <color rgb="FF000000"/>
      <name val="Arial"/>
      <family val="2"/>
    </font>
    <font>
      <sz val="11"/>
      <color indexed="8"/>
      <name val="Aptos Narrow"/>
      <family val="2"/>
      <scheme val="minor"/>
    </font>
    <font>
      <u/>
      <sz val="11"/>
      <color theme="10"/>
      <name val="Aptos Narrow"/>
      <family val="2"/>
      <scheme val="minor"/>
    </font>
    <font>
      <sz val="9"/>
      <name val="Microsoft Sans Serif"/>
      <family val="2"/>
    </font>
    <font>
      <sz val="9"/>
      <color rgb="FF000000"/>
      <name val="Microsoft Sans Serif"/>
      <family val="2"/>
    </font>
    <font>
      <b/>
      <sz val="12"/>
      <color rgb="FF000000"/>
      <name val="Arial"/>
      <family val="2"/>
    </font>
    <font>
      <b/>
      <sz val="11"/>
      <color indexed="8"/>
      <name val="Aptos Narrow"/>
      <family val="2"/>
      <scheme val="minor"/>
    </font>
    <font>
      <sz val="8"/>
      <color indexed="8"/>
      <name val="Arial"/>
      <family val="2"/>
    </font>
    <font>
      <b/>
      <sz val="11"/>
      <color theme="0"/>
      <name val="Arial"/>
      <family val="2"/>
      <charset val="1"/>
    </font>
    <font>
      <b/>
      <sz val="9"/>
      <color theme="0"/>
      <name val="Arial"/>
      <family val="2"/>
    </font>
    <font>
      <b/>
      <sz val="9"/>
      <color indexed="8"/>
      <name val="Aptos Narrow"/>
      <family val="2"/>
      <scheme val="minor"/>
    </font>
    <font>
      <u/>
      <sz val="11"/>
      <color rgb="FF0000FF"/>
      <name val="Arial"/>
      <family val="2"/>
      <charset val="1"/>
    </font>
    <font>
      <sz val="11"/>
      <color rgb="FF000000"/>
      <name val="Arial"/>
      <family val="2"/>
      <charset val="1"/>
    </font>
    <font>
      <sz val="11"/>
      <color rgb="FF000000"/>
      <name val="Calibri"/>
      <family val="2"/>
      <charset val="1"/>
    </font>
    <font>
      <sz val="8"/>
      <color rgb="FF000000"/>
      <name val="Calibri"/>
      <family val="2"/>
      <charset val="1"/>
    </font>
    <font>
      <b/>
      <sz val="8"/>
      <name val="Arial"/>
      <family val="2"/>
    </font>
    <font>
      <sz val="8"/>
      <name val="Arial"/>
      <family val="2"/>
      <charset val="1"/>
    </font>
    <font>
      <u/>
      <sz val="8"/>
      <color rgb="FF0000FF"/>
      <name val="Arial"/>
      <family val="2"/>
      <charset val="1"/>
    </font>
    <font>
      <sz val="8"/>
      <color rgb="FF0000CC"/>
      <name val="Arial"/>
      <family val="2"/>
      <charset val="1"/>
    </font>
    <font>
      <b/>
      <sz val="8"/>
      <color rgb="FF0000CC"/>
      <name val="Arial"/>
      <family val="2"/>
      <charset val="1"/>
    </font>
    <font>
      <b/>
      <sz val="20"/>
      <color rgb="FF000000"/>
      <name val="Arial"/>
      <family val="2"/>
    </font>
    <font>
      <sz val="8"/>
      <color rgb="FF0000CC"/>
      <name val="Arial"/>
      <family val="2"/>
    </font>
    <font>
      <b/>
      <sz val="8"/>
      <color theme="0"/>
      <name val="Arial"/>
      <family val="2"/>
    </font>
    <font>
      <b/>
      <sz val="9"/>
      <name val="Microsoft Sans Serif"/>
      <family val="2"/>
    </font>
    <font>
      <b/>
      <sz val="9"/>
      <color theme="0"/>
      <name val="Microsoft Sans Serif"/>
      <family val="2"/>
    </font>
    <font>
      <sz val="8"/>
      <color rgb="FF000000"/>
      <name val="Arial"/>
      <family val="2"/>
    </font>
    <font>
      <b/>
      <sz val="8"/>
      <color indexed="8"/>
      <name val="Arial"/>
      <family val="2"/>
    </font>
    <font>
      <sz val="8"/>
      <color rgb="FFFF0000"/>
      <name val="Arial"/>
      <family val="2"/>
    </font>
    <font>
      <sz val="8"/>
      <name val="Arial"/>
      <family val="2"/>
    </font>
    <font>
      <b/>
      <sz val="8"/>
      <color rgb="FFFF0000"/>
      <name val="Arial"/>
      <family val="2"/>
    </font>
    <font>
      <b/>
      <sz val="14"/>
      <color theme="0"/>
      <name val="Arial"/>
      <family val="2"/>
    </font>
    <font>
      <b/>
      <sz val="8"/>
      <name val="Arial"/>
      <family val="2"/>
      <charset val="1"/>
    </font>
    <font>
      <b/>
      <sz val="20"/>
      <name val="Arial"/>
      <family val="2"/>
      <charset val="1"/>
    </font>
    <font>
      <b/>
      <u/>
      <sz val="8"/>
      <color rgb="FF002060"/>
      <name val="Arial"/>
      <family val="2"/>
    </font>
    <font>
      <sz val="8"/>
      <color theme="0"/>
      <name val="Arial"/>
      <family val="2"/>
    </font>
    <font>
      <b/>
      <sz val="16"/>
      <color indexed="8"/>
      <name val="Arial"/>
      <family val="2"/>
    </font>
    <font>
      <b/>
      <i/>
      <sz val="11"/>
      <color rgb="FF000000"/>
      <name val="Arial"/>
      <family val="2"/>
    </font>
    <font>
      <sz val="11"/>
      <color rgb="FF000000"/>
      <name val="Aptos Narrow"/>
      <family val="2"/>
      <scheme val="minor"/>
    </font>
    <font>
      <sz val="11"/>
      <color indexed="8"/>
      <name val="Calibri"/>
      <family val="2"/>
    </font>
    <font>
      <b/>
      <sz val="12"/>
      <name val="Arial"/>
      <family val="2"/>
    </font>
    <font>
      <b/>
      <sz val="16"/>
      <name val="Arial"/>
      <family val="2"/>
    </font>
    <font>
      <sz val="11"/>
      <color indexed="29"/>
      <name val="Calibri"/>
      <family val="2"/>
    </font>
    <font>
      <b/>
      <sz val="16"/>
      <color theme="1"/>
      <name val="Arial"/>
      <family val="2"/>
    </font>
    <font>
      <b/>
      <u/>
      <sz val="14"/>
      <color theme="10"/>
      <name val="Arial"/>
      <family val="2"/>
    </font>
    <font>
      <sz val="11"/>
      <color rgb="FFFF0000"/>
      <name val="Calibri"/>
      <family val="2"/>
    </font>
    <font>
      <sz val="12"/>
      <color rgb="FFFF0000"/>
      <name val="Arial"/>
      <family val="2"/>
    </font>
    <font>
      <sz val="12"/>
      <color indexed="8"/>
      <name val="Arial"/>
      <family val="2"/>
    </font>
    <font>
      <b/>
      <sz val="12"/>
      <color rgb="FF0000CC"/>
      <name val="Arial"/>
      <family val="2"/>
    </font>
    <font>
      <sz val="12"/>
      <color theme="1"/>
      <name val="Arial"/>
      <family val="2"/>
    </font>
    <font>
      <sz val="12"/>
      <name val="Arial"/>
      <family val="2"/>
    </font>
    <font>
      <sz val="10"/>
      <color indexed="8"/>
      <name val="Microsoft Sans Serif"/>
      <family val="2"/>
    </font>
    <font>
      <b/>
      <u/>
      <sz val="16"/>
      <color theme="10"/>
      <name val="Aptos Narrow"/>
      <family val="2"/>
      <scheme val="minor"/>
    </font>
    <font>
      <sz val="8"/>
      <name val="Arial"/>
      <charset val="1"/>
    </font>
    <font>
      <sz val="8"/>
      <color indexed="8"/>
      <name val="Arial"/>
    </font>
    <font>
      <sz val="8"/>
      <name val="Arial"/>
    </font>
    <font>
      <sz val="11"/>
      <color rgb="FF242424"/>
      <name val="Aptos Narrow"/>
      <charset val="1"/>
    </font>
    <font>
      <sz val="11"/>
      <color rgb="FF000000"/>
      <name val="Calibri"/>
      <charset val="1"/>
    </font>
    <font>
      <sz val="8"/>
      <color rgb="FF000000"/>
      <name val="Arial"/>
    </font>
    <font>
      <sz val="11"/>
      <color rgb="FF000000"/>
      <name val="Aptos Narrow"/>
      <family val="2"/>
    </font>
    <font>
      <b/>
      <sz val="10"/>
      <color rgb="FFFFFFFF"/>
      <name val="Arial"/>
      <family val="2"/>
    </font>
    <font>
      <sz val="8"/>
      <color theme="1"/>
      <name val="Arial"/>
    </font>
    <font>
      <sz val="11"/>
      <name val="Aptos Narrow"/>
      <family val="2"/>
      <scheme val="minor"/>
    </font>
    <font>
      <b/>
      <sz val="8"/>
      <color theme="0"/>
      <name val="Arial"/>
    </font>
    <font>
      <sz val="12"/>
      <color rgb="FF000000"/>
      <name val="Arial"/>
      <family val="2"/>
    </font>
    <font>
      <b/>
      <sz val="11"/>
      <color theme="0"/>
      <name val="Verdana"/>
    </font>
    <font>
      <b/>
      <sz val="8"/>
      <color rgb="FFFFFFFF"/>
      <name val="Arial"/>
      <family val="2"/>
    </font>
    <font>
      <u/>
      <sz val="11"/>
      <color theme="0"/>
      <name val="Verdana"/>
    </font>
    <font>
      <sz val="11"/>
      <color rgb="FF000000"/>
      <name val="Verdana"/>
    </font>
    <font>
      <sz val="11"/>
      <color theme="0"/>
      <name val="Verdana"/>
    </font>
    <font>
      <b/>
      <sz val="11"/>
      <color rgb="FF000000"/>
      <name val="Verdana"/>
    </font>
    <font>
      <sz val="11"/>
      <color indexed="8"/>
      <name val="Verdana"/>
    </font>
    <font>
      <sz val="11"/>
      <color rgb="FFFFFFFF"/>
      <name val="Verdana"/>
    </font>
    <font>
      <b/>
      <u/>
      <sz val="11"/>
      <color rgb="FFFFFFFF"/>
      <name val="Verdana"/>
    </font>
    <font>
      <b/>
      <u/>
      <sz val="11"/>
      <color theme="10"/>
      <name val="Verdana"/>
    </font>
    <font>
      <u/>
      <sz val="11"/>
      <color indexed="8"/>
      <name val="Verdana"/>
    </font>
    <font>
      <sz val="11"/>
      <name val="Verdana"/>
    </font>
    <font>
      <u/>
      <sz val="11"/>
      <color indexed="10"/>
      <name val="Verdana"/>
    </font>
    <font>
      <u/>
      <sz val="11"/>
      <color theme="10"/>
      <name val="Verdana"/>
    </font>
    <font>
      <b/>
      <sz val="11"/>
      <color indexed="8"/>
      <name val="Verdana"/>
    </font>
    <font>
      <b/>
      <sz val="11"/>
      <color rgb="FF0000FF"/>
      <name val="Verdana"/>
    </font>
    <font>
      <b/>
      <sz val="11"/>
      <color indexed="10"/>
      <name val="Verdana"/>
    </font>
    <font>
      <sz val="11"/>
      <color indexed="10"/>
      <name val="Verdana"/>
    </font>
    <font>
      <sz val="11"/>
      <color rgb="FF0000FF"/>
      <name val="Verdana"/>
    </font>
  </fonts>
  <fills count="21">
    <fill>
      <patternFill patternType="none"/>
    </fill>
    <fill>
      <patternFill patternType="gray125"/>
    </fill>
    <fill>
      <patternFill patternType="solid">
        <fgColor rgb="FF000066"/>
        <bgColor indexed="64"/>
      </patternFill>
    </fill>
    <fill>
      <patternFill patternType="solid">
        <fgColor rgb="FF000066"/>
        <bgColor rgb="FF808080"/>
      </patternFill>
    </fill>
    <fill>
      <patternFill patternType="solid">
        <fgColor rgb="FFFFFF00"/>
        <bgColor indexed="64"/>
      </patternFill>
    </fill>
    <fill>
      <patternFill patternType="darkDown">
        <fgColor rgb="FF000000"/>
      </patternFill>
    </fill>
    <fill>
      <patternFill patternType="solid">
        <fgColor theme="0"/>
        <bgColor indexed="64"/>
      </patternFill>
    </fill>
    <fill>
      <patternFill patternType="solid">
        <fgColor rgb="FF000066"/>
        <bgColor rgb="FFDCE6F2"/>
      </patternFill>
    </fill>
    <fill>
      <patternFill patternType="solid">
        <fgColor rgb="FFFFC0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0.34998626667073579"/>
        <bgColor rgb="FFDCE6F2"/>
      </patternFill>
    </fill>
    <fill>
      <patternFill patternType="darkDown">
        <fgColor rgb="FF000000"/>
        <bgColor rgb="FF002060"/>
      </patternFill>
    </fill>
    <fill>
      <patternFill patternType="solid">
        <fgColor rgb="FF002060"/>
        <bgColor rgb="FF000000"/>
      </patternFill>
    </fill>
    <fill>
      <patternFill patternType="solid">
        <fgColor theme="4" tint="0.79998168889431442"/>
        <bgColor indexed="64"/>
      </patternFill>
    </fill>
    <fill>
      <patternFill patternType="solid">
        <fgColor indexed="22"/>
        <bgColor indexed="64"/>
      </patternFill>
    </fill>
    <fill>
      <patternFill patternType="solid">
        <fgColor rgb="FF000066"/>
        <bgColor rgb="FF000000"/>
      </patternFill>
    </fill>
    <fill>
      <patternFill patternType="solid">
        <fgColor rgb="FFA92349"/>
        <bgColor indexed="64"/>
      </patternFill>
    </fill>
    <fill>
      <patternFill patternType="solid">
        <fgColor rgb="FFFFFFFF"/>
        <bgColor rgb="FF000000"/>
      </patternFill>
    </fill>
    <fill>
      <patternFill patternType="solid">
        <fgColor rgb="FFA6A6A6"/>
        <bgColor rgb="FF000000"/>
      </patternFill>
    </fill>
    <fill>
      <patternFill patternType="solid">
        <fgColor theme="2" tint="-0.249977111117893"/>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style="thin">
        <color indexed="64"/>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auto="1"/>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top/>
      <bottom style="thin">
        <color rgb="FF000000"/>
      </bottom>
      <diagonal/>
    </border>
    <border>
      <left/>
      <right style="thin">
        <color auto="1"/>
      </right>
      <top style="thin">
        <color auto="1"/>
      </top>
      <bottom style="thin">
        <color rgb="FF000000"/>
      </bottom>
      <diagonal/>
    </border>
    <border>
      <left/>
      <right/>
      <top style="thin">
        <color auto="1"/>
      </top>
      <bottom style="thin">
        <color rgb="FF000000"/>
      </bottom>
      <diagonal/>
    </border>
    <border>
      <left/>
      <right/>
      <top style="thin">
        <color rgb="FF000000"/>
      </top>
      <bottom style="thin">
        <color indexed="64"/>
      </bottom>
      <diagonal/>
    </border>
    <border>
      <left/>
      <right/>
      <top style="thin">
        <color rgb="FF000000"/>
      </top>
      <bottom/>
      <diagonal/>
    </border>
    <border>
      <left/>
      <right/>
      <top style="thin">
        <color rgb="FF000000"/>
      </top>
      <bottom style="thin">
        <color rgb="FF000000"/>
      </bottom>
      <diagonal/>
    </border>
    <border>
      <left style="thin">
        <color auto="1"/>
      </left>
      <right/>
      <top style="thin">
        <color auto="1"/>
      </top>
      <bottom style="thin">
        <color rgb="FF000000"/>
      </bottom>
      <diagonal/>
    </border>
    <border>
      <left style="thin">
        <color theme="0"/>
      </left>
      <right style="thin">
        <color rgb="FF000000"/>
      </right>
      <top style="thin">
        <color theme="0"/>
      </top>
      <bottom style="thin">
        <color theme="0"/>
      </bottom>
      <diagonal/>
    </border>
    <border>
      <left style="thin">
        <color rgb="FF000000"/>
      </left>
      <right style="thin">
        <color rgb="FF000000"/>
      </right>
      <top style="thin">
        <color theme="0"/>
      </top>
      <bottom style="thin">
        <color theme="0"/>
      </bottom>
      <diagonal/>
    </border>
    <border>
      <left style="thin">
        <color rgb="FF000000"/>
      </left>
      <right style="thin">
        <color theme="0"/>
      </right>
      <top style="thin">
        <color theme="0"/>
      </top>
      <bottom style="thin">
        <color theme="0"/>
      </bottom>
      <diagonal/>
    </border>
    <border>
      <left style="thin">
        <color rgb="FFFFFFFF"/>
      </left>
      <right/>
      <top/>
      <bottom/>
      <diagonal/>
    </border>
    <border>
      <left style="thin">
        <color indexed="9"/>
      </left>
      <right/>
      <top style="thin">
        <color rgb="FF000000"/>
      </top>
      <bottom/>
      <diagonal/>
    </border>
    <border>
      <left style="thin">
        <color indexed="9"/>
      </left>
      <right/>
      <top/>
      <bottom style="thin">
        <color rgb="FF000000"/>
      </bottom>
      <diagonal/>
    </border>
    <border>
      <left style="thin">
        <color indexed="64"/>
      </left>
      <right style="thin">
        <color indexed="64"/>
      </right>
      <top/>
      <bottom/>
      <diagonal/>
    </border>
    <border>
      <left style="thin">
        <color indexed="9"/>
      </left>
      <right/>
      <top/>
      <bottom/>
      <diagonal/>
    </border>
    <border>
      <left style="medium">
        <color indexed="64"/>
      </left>
      <right/>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right style="thin">
        <color rgb="FF000000"/>
      </right>
      <top style="thin">
        <color indexed="64"/>
      </top>
      <bottom/>
      <diagonal/>
    </border>
  </borders>
  <cellStyleXfs count="7">
    <xf numFmtId="0" fontId="0" fillId="0" borderId="0"/>
    <xf numFmtId="0" fontId="7" fillId="0" borderId="0"/>
    <xf numFmtId="0" fontId="8" fillId="0" borderId="0" applyNumberFormat="0" applyFill="0" applyBorder="0" applyAlignment="0" applyProtection="0"/>
    <xf numFmtId="0" fontId="17" fillId="0" borderId="0"/>
    <xf numFmtId="0" fontId="18" fillId="0" borderId="0"/>
    <xf numFmtId="0" fontId="19" fillId="0" borderId="0"/>
    <xf numFmtId="0" fontId="44" fillId="0" borderId="0"/>
  </cellStyleXfs>
  <cellXfs count="497">
    <xf numFmtId="0" fontId="0" fillId="0" borderId="0" xfId="0"/>
    <xf numFmtId="0" fontId="3" fillId="3" borderId="0" xfId="0" applyFont="1" applyFill="1" applyAlignment="1">
      <alignment horizontal="left" vertical="center"/>
    </xf>
    <xf numFmtId="0" fontId="5" fillId="0" borderId="0" xfId="0" applyFont="1"/>
    <xf numFmtId="0" fontId="6" fillId="0" borderId="0" xfId="0" applyFont="1"/>
    <xf numFmtId="0" fontId="7" fillId="0" borderId="0" xfId="1"/>
    <xf numFmtId="0" fontId="7" fillId="4" borderId="0" xfId="1" applyFill="1"/>
    <xf numFmtId="0" fontId="0" fillId="5" borderId="1" xfId="0" applyFill="1" applyBorder="1" applyAlignment="1">
      <alignment vertical="center"/>
    </xf>
    <xf numFmtId="14" fontId="0" fillId="0" borderId="0" xfId="0" applyNumberFormat="1"/>
    <xf numFmtId="164" fontId="0" fillId="0" borderId="0" xfId="0" applyNumberFormat="1"/>
    <xf numFmtId="0" fontId="5" fillId="0" borderId="0" xfId="0" applyFont="1" applyAlignment="1">
      <alignment wrapText="1"/>
    </xf>
    <xf numFmtId="0" fontId="7" fillId="5" borderId="1" xfId="1" applyFill="1" applyBorder="1" applyAlignment="1">
      <alignment vertical="center"/>
    </xf>
    <xf numFmtId="0" fontId="20" fillId="0" borderId="0" xfId="5" applyFont="1"/>
    <xf numFmtId="0" fontId="6" fillId="0" borderId="0" xfId="5" applyFont="1" applyAlignment="1">
      <alignment horizontal="left" vertical="center" wrapText="1"/>
    </xf>
    <xf numFmtId="0" fontId="5" fillId="0" borderId="0" xfId="5" applyFont="1" applyAlignment="1">
      <alignment horizontal="left" vertical="center" wrapText="1"/>
    </xf>
    <xf numFmtId="0" fontId="5" fillId="0" borderId="0" xfId="5" applyFont="1" applyAlignment="1">
      <alignment horizontal="left" vertical="center"/>
    </xf>
    <xf numFmtId="0" fontId="21" fillId="0" borderId="0" xfId="5" applyFont="1" applyAlignment="1">
      <alignment horizontal="left" vertical="center" wrapText="1" indent="2"/>
    </xf>
    <xf numFmtId="0" fontId="22" fillId="0" borderId="0" xfId="5" applyFont="1" applyAlignment="1">
      <alignment horizontal="left" vertical="center" wrapText="1" indent="2"/>
    </xf>
    <xf numFmtId="0" fontId="3" fillId="7" borderId="0" xfId="5" applyFont="1" applyFill="1" applyAlignment="1">
      <alignment horizontal="left" vertical="center" wrapText="1" indent="3"/>
    </xf>
    <xf numFmtId="0" fontId="25" fillId="7" borderId="0" xfId="5" applyFont="1" applyFill="1" applyAlignment="1">
      <alignment horizontal="left" vertical="center" wrapText="1" indent="3"/>
    </xf>
    <xf numFmtId="165" fontId="3" fillId="7" borderId="1" xfId="5" applyNumberFormat="1" applyFont="1" applyFill="1" applyBorder="1" applyAlignment="1">
      <alignment horizontal="right" vertical="center"/>
    </xf>
    <xf numFmtId="0" fontId="24" fillId="0" borderId="0" xfId="5" applyFont="1" applyAlignment="1">
      <alignment horizontal="left" vertical="center" wrapText="1" indent="2"/>
    </xf>
    <xf numFmtId="0" fontId="3" fillId="7" borderId="0" xfId="5" applyFont="1" applyFill="1" applyAlignment="1">
      <alignment horizontal="left" vertical="center" wrapText="1" indent="2"/>
    </xf>
    <xf numFmtId="0" fontId="25" fillId="7" borderId="0" xfId="5" applyFont="1" applyFill="1" applyAlignment="1">
      <alignment horizontal="left" vertical="center" wrapText="1" indent="2"/>
    </xf>
    <xf numFmtId="0" fontId="3" fillId="3" borderId="0" xfId="0" applyFont="1" applyFill="1" applyAlignment="1">
      <alignment horizontal="center" vertical="center"/>
    </xf>
    <xf numFmtId="14" fontId="3" fillId="3" borderId="0" xfId="0" applyNumberFormat="1" applyFont="1" applyFill="1" applyAlignment="1">
      <alignment horizontal="center" vertical="center"/>
    </xf>
    <xf numFmtId="0" fontId="26" fillId="0" borderId="0" xfId="0" applyFont="1"/>
    <xf numFmtId="165" fontId="3" fillId="7" borderId="6" xfId="5" applyNumberFormat="1" applyFont="1" applyFill="1" applyBorder="1" applyAlignment="1">
      <alignment horizontal="right" vertical="center"/>
    </xf>
    <xf numFmtId="0" fontId="3" fillId="0" borderId="0" xfId="5" applyFont="1" applyAlignment="1">
      <alignment horizontal="left" vertical="center" wrapText="1" indent="3"/>
    </xf>
    <xf numFmtId="0" fontId="25" fillId="0" borderId="0" xfId="5" applyFont="1" applyAlignment="1">
      <alignment horizontal="left" vertical="center" wrapText="1" indent="3"/>
    </xf>
    <xf numFmtId="0" fontId="5" fillId="0" borderId="0" xfId="0" applyFont="1" applyAlignment="1">
      <alignment horizontal="left" vertical="top" wrapText="1"/>
    </xf>
    <xf numFmtId="0" fontId="5" fillId="0" borderId="0" xfId="0" applyFont="1" applyAlignment="1">
      <alignment horizontal="left" vertical="center"/>
    </xf>
    <xf numFmtId="0" fontId="3" fillId="7" borderId="0" xfId="0" applyFont="1" applyFill="1" applyAlignment="1">
      <alignment horizontal="left" vertical="top" wrapText="1" indent="8"/>
    </xf>
    <xf numFmtId="165" fontId="3" fillId="7" borderId="1" xfId="0" applyNumberFormat="1" applyFont="1" applyFill="1" applyBorder="1" applyAlignment="1">
      <alignment horizontal="right" vertical="center"/>
    </xf>
    <xf numFmtId="0" fontId="3" fillId="7" borderId="0" xfId="0" applyFont="1" applyFill="1" applyAlignment="1">
      <alignment vertical="top" wrapText="1"/>
    </xf>
    <xf numFmtId="0" fontId="21" fillId="0" borderId="3" xfId="1" applyFont="1" applyBorder="1" applyAlignment="1">
      <alignment horizontal="center" vertical="center" wrapText="1"/>
    </xf>
    <xf numFmtId="0" fontId="21" fillId="0" borderId="1" xfId="1" applyFont="1" applyBorder="1" applyAlignment="1">
      <alignment horizontal="center" vertical="center" wrapText="1"/>
    </xf>
    <xf numFmtId="0" fontId="28" fillId="9" borderId="1" xfId="1" applyFont="1" applyFill="1" applyBorder="1" applyAlignment="1">
      <alignment horizontal="center" vertical="center" wrapText="1"/>
    </xf>
    <xf numFmtId="0" fontId="28" fillId="9" borderId="10" xfId="1" applyFont="1" applyFill="1" applyBorder="1" applyAlignment="1">
      <alignment horizontal="center" vertical="center" wrapText="1"/>
    </xf>
    <xf numFmtId="0" fontId="34" fillId="9" borderId="6" xfId="1" applyFont="1" applyFill="1" applyBorder="1" applyAlignment="1">
      <alignment horizontal="left" vertical="center" wrapText="1"/>
    </xf>
    <xf numFmtId="0" fontId="13" fillId="0" borderId="0" xfId="1" applyFont="1"/>
    <xf numFmtId="4" fontId="32" fillId="0" borderId="13" xfId="1" applyNumberFormat="1" applyFont="1" applyBorder="1" applyAlignment="1">
      <alignment vertical="center"/>
    </xf>
    <xf numFmtId="4" fontId="13" fillId="0" borderId="13" xfId="1" applyNumberFormat="1" applyFont="1" applyBorder="1" applyAlignment="1">
      <alignment vertical="center"/>
    </xf>
    <xf numFmtId="0" fontId="12" fillId="0" borderId="0" xfId="1" applyFont="1"/>
    <xf numFmtId="165" fontId="37" fillId="11" borderId="1" xfId="5" applyNumberFormat="1" applyFont="1" applyFill="1" applyBorder="1" applyAlignment="1">
      <alignment horizontal="right" vertical="center"/>
    </xf>
    <xf numFmtId="0" fontId="38" fillId="11" borderId="0" xfId="5" applyFont="1" applyFill="1" applyAlignment="1">
      <alignment horizontal="left" vertical="center" wrapText="1" indent="3"/>
    </xf>
    <xf numFmtId="0" fontId="34" fillId="9" borderId="10" xfId="1" applyFont="1" applyFill="1" applyBorder="1" applyAlignment="1">
      <alignment horizontal="left" vertical="center" wrapText="1"/>
    </xf>
    <xf numFmtId="0" fontId="32" fillId="5" borderId="1" xfId="1" applyFont="1" applyFill="1" applyBorder="1" applyAlignment="1">
      <alignment vertical="center"/>
    </xf>
    <xf numFmtId="0" fontId="13" fillId="5" borderId="1" xfId="1" applyFont="1" applyFill="1" applyBorder="1" applyAlignment="1">
      <alignment vertical="center"/>
    </xf>
    <xf numFmtId="0" fontId="21" fillId="9" borderId="12" xfId="1" applyFont="1" applyFill="1" applyBorder="1" applyAlignment="1">
      <alignment horizontal="left" vertical="center" wrapText="1"/>
    </xf>
    <xf numFmtId="0" fontId="32" fillId="5" borderId="10" xfId="1" applyFont="1" applyFill="1" applyBorder="1" applyAlignment="1">
      <alignment vertical="center"/>
    </xf>
    <xf numFmtId="0" fontId="41" fillId="10" borderId="0" xfId="1" applyFont="1" applyFill="1" applyAlignment="1">
      <alignment horizontal="center"/>
    </xf>
    <xf numFmtId="0" fontId="21" fillId="9" borderId="0" xfId="1" applyFont="1" applyFill="1" applyAlignment="1">
      <alignment horizontal="left" vertical="center" wrapText="1"/>
    </xf>
    <xf numFmtId="4" fontId="32" fillId="0" borderId="1" xfId="1" applyNumberFormat="1" applyFont="1" applyBorder="1" applyAlignment="1">
      <alignment vertical="center"/>
    </xf>
    <xf numFmtId="4" fontId="13" fillId="0" borderId="1" xfId="1" applyNumberFormat="1" applyFont="1" applyBorder="1" applyAlignment="1">
      <alignment vertical="center"/>
    </xf>
    <xf numFmtId="4" fontId="13" fillId="6" borderId="1" xfId="1" applyNumberFormat="1" applyFont="1" applyFill="1" applyBorder="1" applyAlignment="1">
      <alignment vertical="center"/>
    </xf>
    <xf numFmtId="4" fontId="32" fillId="6" borderId="1" xfId="1" applyNumberFormat="1" applyFont="1" applyFill="1" applyBorder="1" applyAlignment="1">
      <alignment vertical="center"/>
    </xf>
    <xf numFmtId="0" fontId="34" fillId="9" borderId="7" xfId="1" applyFont="1" applyFill="1" applyBorder="1" applyAlignment="1">
      <alignment horizontal="left" vertical="center" wrapText="1"/>
    </xf>
    <xf numFmtId="0" fontId="34" fillId="9" borderId="12" xfId="1" applyFont="1" applyFill="1" applyBorder="1" applyAlignment="1">
      <alignment horizontal="left" vertical="center" wrapText="1"/>
    </xf>
    <xf numFmtId="0" fontId="34" fillId="9" borderId="16" xfId="1" applyFont="1" applyFill="1" applyBorder="1" applyAlignment="1">
      <alignment horizontal="left" vertical="center" wrapText="1"/>
    </xf>
    <xf numFmtId="0" fontId="32" fillId="5" borderId="5" xfId="1" applyFont="1" applyFill="1" applyBorder="1" applyAlignment="1">
      <alignment vertical="center"/>
    </xf>
    <xf numFmtId="4" fontId="13" fillId="0" borderId="5" xfId="1" applyNumberFormat="1" applyFont="1" applyBorder="1" applyAlignment="1">
      <alignment vertical="center"/>
    </xf>
    <xf numFmtId="0" fontId="34" fillId="6" borderId="0" xfId="1" applyFont="1" applyFill="1" applyAlignment="1">
      <alignment horizontal="left" vertical="center" wrapText="1"/>
    </xf>
    <xf numFmtId="0" fontId="34" fillId="9" borderId="0" xfId="1" applyFont="1" applyFill="1" applyAlignment="1">
      <alignment horizontal="left" vertical="center" wrapText="1"/>
    </xf>
    <xf numFmtId="4" fontId="32" fillId="10" borderId="1" xfId="1" applyNumberFormat="1" applyFont="1" applyFill="1" applyBorder="1" applyAlignment="1">
      <alignment vertical="center"/>
    </xf>
    <xf numFmtId="0" fontId="34" fillId="6" borderId="2" xfId="1" applyFont="1" applyFill="1" applyBorder="1" applyAlignment="1">
      <alignment horizontal="left" vertical="center" wrapText="1"/>
    </xf>
    <xf numFmtId="0" fontId="21" fillId="9" borderId="16" xfId="1" applyFont="1" applyFill="1" applyBorder="1" applyAlignment="1">
      <alignment horizontal="left" vertical="center" wrapText="1"/>
    </xf>
    <xf numFmtId="4" fontId="32" fillId="10" borderId="17" xfId="1" applyNumberFormat="1" applyFont="1" applyFill="1" applyBorder="1" applyAlignment="1">
      <alignment vertical="center"/>
    </xf>
    <xf numFmtId="4" fontId="28" fillId="9" borderId="18" xfId="1" applyNumberFormat="1" applyFont="1" applyFill="1" applyBorder="1" applyAlignment="1">
      <alignment vertical="center"/>
    </xf>
    <xf numFmtId="0" fontId="34" fillId="0" borderId="7" xfId="1" applyFont="1" applyBorder="1" applyAlignment="1">
      <alignment horizontal="left" vertical="center" wrapText="1"/>
    </xf>
    <xf numFmtId="0" fontId="34" fillId="0" borderId="12" xfId="1" applyFont="1" applyBorder="1" applyAlignment="1">
      <alignment horizontal="left" vertical="center" wrapText="1"/>
    </xf>
    <xf numFmtId="165" fontId="21" fillId="10" borderId="6" xfId="0" applyNumberFormat="1" applyFont="1" applyFill="1" applyBorder="1" applyAlignment="1">
      <alignment horizontal="right" vertical="center"/>
    </xf>
    <xf numFmtId="0" fontId="5" fillId="0" borderId="7" xfId="0" applyFont="1" applyBorder="1" applyAlignment="1">
      <alignment horizontal="left" vertical="top" wrapText="1" indent="8"/>
    </xf>
    <xf numFmtId="0" fontId="23" fillId="0" borderId="8" xfId="3" applyFont="1" applyBorder="1" applyAlignment="1">
      <alignment horizontal="right"/>
    </xf>
    <xf numFmtId="0" fontId="5" fillId="0" borderId="12" xfId="0" applyFont="1" applyBorder="1" applyAlignment="1">
      <alignment horizontal="left" vertical="top" wrapText="1" indent="8"/>
    </xf>
    <xf numFmtId="0" fontId="27" fillId="0" borderId="0" xfId="0" applyFont="1" applyAlignment="1">
      <alignment horizontal="center"/>
    </xf>
    <xf numFmtId="0" fontId="5" fillId="0" borderId="0" xfId="0" applyFont="1" applyAlignment="1">
      <alignment horizontal="left" vertical="top" wrapText="1" indent="8"/>
    </xf>
    <xf numFmtId="0" fontId="5" fillId="0" borderId="16" xfId="0" applyFont="1" applyBorder="1" applyAlignment="1">
      <alignment horizontal="left" vertical="top" wrapText="1" indent="8"/>
    </xf>
    <xf numFmtId="0" fontId="5" fillId="0" borderId="2" xfId="0" applyFont="1" applyBorder="1" applyAlignment="1">
      <alignment horizontal="left" vertical="top" wrapText="1" indent="8"/>
    </xf>
    <xf numFmtId="165" fontId="21" fillId="10" borderId="6" xfId="0" applyNumberFormat="1" applyFont="1" applyFill="1" applyBorder="1" applyAlignment="1" applyProtection="1">
      <alignment horizontal="right" vertical="center"/>
      <protection locked="0"/>
    </xf>
    <xf numFmtId="0" fontId="5" fillId="0" borderId="8" xfId="0" applyFont="1" applyBorder="1" applyAlignment="1">
      <alignment horizontal="left" vertical="top" wrapText="1" indent="8"/>
    </xf>
    <xf numFmtId="0" fontId="23" fillId="0" borderId="0" xfId="3" applyFont="1" applyAlignment="1">
      <alignment horizontal="right"/>
    </xf>
    <xf numFmtId="0" fontId="23" fillId="0" borderId="2" xfId="3" applyFont="1" applyBorder="1" applyAlignment="1">
      <alignment horizontal="right"/>
    </xf>
    <xf numFmtId="0" fontId="21" fillId="0" borderId="7" xfId="5" applyFont="1" applyBorder="1" applyAlignment="1">
      <alignment horizontal="left" vertical="center" wrapText="1" indent="2"/>
    </xf>
    <xf numFmtId="0" fontId="22" fillId="0" borderId="8" xfId="5" applyFont="1" applyBorder="1" applyAlignment="1">
      <alignment horizontal="left" vertical="center" wrapText="1" indent="2"/>
    </xf>
    <xf numFmtId="0" fontId="20" fillId="0" borderId="8" xfId="5" applyFont="1" applyBorder="1"/>
    <xf numFmtId="0" fontId="20" fillId="0" borderId="9" xfId="5" applyFont="1" applyBorder="1"/>
    <xf numFmtId="0" fontId="22" fillId="0" borderId="12" xfId="5" applyFont="1" applyBorder="1" applyAlignment="1">
      <alignment horizontal="left" vertical="center" wrapText="1" indent="3"/>
    </xf>
    <xf numFmtId="0" fontId="39" fillId="0" borderId="0" xfId="2" applyFont="1" applyBorder="1" applyAlignment="1">
      <alignment horizontal="center" vertical="center" wrapText="1"/>
    </xf>
    <xf numFmtId="0" fontId="24" fillId="0" borderId="0" xfId="5" applyFont="1" applyAlignment="1">
      <alignment horizontal="left" vertical="center" wrapText="1" indent="3"/>
    </xf>
    <xf numFmtId="0" fontId="22" fillId="0" borderId="16" xfId="5" applyFont="1" applyBorder="1" applyAlignment="1">
      <alignment horizontal="left" vertical="center" wrapText="1" indent="3"/>
    </xf>
    <xf numFmtId="0" fontId="24" fillId="0" borderId="2" xfId="5" applyFont="1" applyBorder="1" applyAlignment="1">
      <alignment horizontal="left" vertical="center" wrapText="1" indent="3"/>
    </xf>
    <xf numFmtId="165" fontId="3" fillId="0" borderId="6" xfId="5" applyNumberFormat="1" applyFont="1" applyBorder="1" applyAlignment="1">
      <alignment horizontal="right" vertical="center"/>
    </xf>
    <xf numFmtId="0" fontId="24" fillId="0" borderId="8" xfId="5" applyFont="1" applyBorder="1" applyAlignment="1">
      <alignment horizontal="left" vertical="center" wrapText="1" indent="2"/>
    </xf>
    <xf numFmtId="0" fontId="5" fillId="0" borderId="8" xfId="5" applyFont="1" applyBorder="1" applyAlignment="1">
      <alignment horizontal="left" vertical="center"/>
    </xf>
    <xf numFmtId="0" fontId="5" fillId="0" borderId="9" xfId="5" applyFont="1" applyBorder="1" applyAlignment="1">
      <alignment horizontal="left" vertical="center"/>
    </xf>
    <xf numFmtId="0" fontId="3" fillId="7" borderId="16" xfId="5" applyFont="1" applyFill="1" applyBorder="1" applyAlignment="1">
      <alignment horizontal="left" vertical="center" wrapText="1" indent="3"/>
    </xf>
    <xf numFmtId="0" fontId="25" fillId="7" borderId="2" xfId="5" applyFont="1" applyFill="1" applyBorder="1" applyAlignment="1">
      <alignment horizontal="left" vertical="center" wrapText="1" indent="3"/>
    </xf>
    <xf numFmtId="0" fontId="21" fillId="0" borderId="7" xfId="5" applyFont="1" applyBorder="1" applyAlignment="1">
      <alignment horizontal="left" vertical="center" wrapText="1" indent="3"/>
    </xf>
    <xf numFmtId="0" fontId="24" fillId="0" borderId="8" xfId="5" applyFont="1" applyBorder="1" applyAlignment="1">
      <alignment horizontal="left" vertical="center" wrapText="1" indent="3"/>
    </xf>
    <xf numFmtId="0" fontId="21" fillId="0" borderId="12" xfId="5" applyFont="1" applyBorder="1" applyAlignment="1">
      <alignment horizontal="left" vertical="center" wrapText="1" indent="5"/>
    </xf>
    <xf numFmtId="0" fontId="22" fillId="0" borderId="12" xfId="5" applyFont="1" applyBorder="1" applyAlignment="1">
      <alignment horizontal="left" vertical="center" wrapText="1" indent="5"/>
    </xf>
    <xf numFmtId="0" fontId="37" fillId="11" borderId="12" xfId="5" applyFont="1" applyFill="1" applyBorder="1" applyAlignment="1">
      <alignment horizontal="left" vertical="center" wrapText="1" indent="3"/>
    </xf>
    <xf numFmtId="0" fontId="37" fillId="11" borderId="0" xfId="5" applyFont="1" applyFill="1" applyAlignment="1">
      <alignment horizontal="left" vertical="center" wrapText="1" indent="3"/>
    </xf>
    <xf numFmtId="0" fontId="3" fillId="7" borderId="16" xfId="5" applyFont="1" applyFill="1" applyBorder="1" applyAlignment="1">
      <alignment horizontal="left" vertical="center" wrapText="1" indent="5"/>
    </xf>
    <xf numFmtId="0" fontId="25" fillId="7" borderId="2" xfId="5" applyFont="1" applyFill="1" applyBorder="1" applyAlignment="1">
      <alignment horizontal="left" vertical="center" wrapText="1" indent="5"/>
    </xf>
    <xf numFmtId="0" fontId="22" fillId="0" borderId="0" xfId="5" applyFont="1" applyAlignment="1">
      <alignment horizontal="left" vertical="center" wrapText="1" indent="5"/>
    </xf>
    <xf numFmtId="0" fontId="3" fillId="7" borderId="2" xfId="5" applyFont="1" applyFill="1" applyBorder="1" applyAlignment="1">
      <alignment horizontal="left" vertical="center" wrapText="1" indent="5"/>
    </xf>
    <xf numFmtId="0" fontId="22" fillId="0" borderId="7" xfId="5" applyFont="1" applyBorder="1" applyAlignment="1">
      <alignment horizontal="left" vertical="center" wrapText="1" indent="5"/>
    </xf>
    <xf numFmtId="0" fontId="22" fillId="0" borderId="8" xfId="5" applyFont="1" applyBorder="1" applyAlignment="1">
      <alignment horizontal="left" vertical="center" wrapText="1" indent="3"/>
    </xf>
    <xf numFmtId="0" fontId="22" fillId="0" borderId="0" xfId="5" applyFont="1" applyAlignment="1">
      <alignment horizontal="left" vertical="center" wrapText="1" indent="3"/>
    </xf>
    <xf numFmtId="0" fontId="3" fillId="7" borderId="2" xfId="5" applyFont="1" applyFill="1" applyBorder="1" applyAlignment="1">
      <alignment horizontal="left" vertical="center" wrapText="1" indent="3"/>
    </xf>
    <xf numFmtId="0" fontId="9" fillId="0" borderId="1" xfId="1" applyFont="1" applyBorder="1" applyAlignment="1">
      <alignment horizontal="left" vertical="center" wrapText="1"/>
    </xf>
    <xf numFmtId="0" fontId="29" fillId="0" borderId="1" xfId="1" applyFont="1" applyBorder="1" applyAlignment="1">
      <alignment horizontal="left" vertical="center" wrapText="1"/>
    </xf>
    <xf numFmtId="0" fontId="29" fillId="9" borderId="6" xfId="1" applyFont="1" applyFill="1" applyBorder="1" applyAlignment="1">
      <alignment horizontal="left" vertical="center" wrapText="1"/>
    </xf>
    <xf numFmtId="0" fontId="29" fillId="0" borderId="6" xfId="1" applyFont="1" applyBorder="1" applyAlignment="1">
      <alignment horizontal="left" vertical="center" wrapText="1"/>
    </xf>
    <xf numFmtId="4" fontId="12" fillId="0" borderId="6" xfId="1" applyNumberFormat="1" applyFont="1" applyBorder="1" applyAlignment="1">
      <alignment vertical="center"/>
    </xf>
    <xf numFmtId="0" fontId="32" fillId="0" borderId="0" xfId="1" applyFont="1"/>
    <xf numFmtId="0" fontId="13" fillId="0" borderId="1" xfId="1" applyFont="1" applyBorder="1" applyAlignment="1">
      <alignment vertical="center"/>
    </xf>
    <xf numFmtId="4" fontId="28" fillId="9" borderId="1" xfId="1" applyNumberFormat="1" applyFont="1" applyFill="1" applyBorder="1" applyAlignment="1">
      <alignment vertical="center"/>
    </xf>
    <xf numFmtId="4" fontId="32" fillId="0" borderId="5" xfId="1" applyNumberFormat="1" applyFont="1" applyBorder="1" applyAlignment="1">
      <alignment vertical="center"/>
    </xf>
    <xf numFmtId="4" fontId="28" fillId="9" borderId="5" xfId="1" applyNumberFormat="1" applyFont="1" applyFill="1" applyBorder="1" applyAlignment="1">
      <alignment vertical="center"/>
    </xf>
    <xf numFmtId="0" fontId="21" fillId="0" borderId="12" xfId="1" applyFont="1" applyBorder="1" applyAlignment="1">
      <alignment horizontal="left" vertical="center" wrapText="1"/>
    </xf>
    <xf numFmtId="0" fontId="21" fillId="0" borderId="16" xfId="1" applyFont="1" applyBorder="1" applyAlignment="1">
      <alignment horizontal="left" vertical="center" wrapText="1"/>
    </xf>
    <xf numFmtId="0" fontId="11" fillId="0" borderId="0" xfId="0" applyFont="1"/>
    <xf numFmtId="0" fontId="35" fillId="5" borderId="1" xfId="1" applyFont="1" applyFill="1" applyBorder="1" applyAlignment="1">
      <alignment vertical="center"/>
    </xf>
    <xf numFmtId="4" fontId="33" fillId="0" borderId="1" xfId="1" applyNumberFormat="1" applyFont="1" applyBorder="1" applyAlignment="1">
      <alignment vertical="center"/>
    </xf>
    <xf numFmtId="4" fontId="35" fillId="0" borderId="1" xfId="1" applyNumberFormat="1" applyFont="1" applyBorder="1" applyAlignment="1">
      <alignment vertical="center"/>
    </xf>
    <xf numFmtId="0" fontId="33" fillId="0" borderId="0" xfId="1" applyFont="1"/>
    <xf numFmtId="0" fontId="1" fillId="0" borderId="0" xfId="0" applyFont="1"/>
    <xf numFmtId="0" fontId="1" fillId="0" borderId="0" xfId="1" applyFont="1"/>
    <xf numFmtId="0" fontId="33" fillId="5" borderId="1" xfId="1" applyFont="1" applyFill="1" applyBorder="1" applyAlignment="1">
      <alignment vertical="center"/>
    </xf>
    <xf numFmtId="0" fontId="40" fillId="9" borderId="0" xfId="1" applyFont="1" applyFill="1" applyAlignment="1">
      <alignment horizontal="left" vertical="center" wrapText="1"/>
    </xf>
    <xf numFmtId="0" fontId="40" fillId="9" borderId="12" xfId="1" applyFont="1" applyFill="1" applyBorder="1" applyAlignment="1">
      <alignment horizontal="left" vertical="center" wrapText="1"/>
    </xf>
    <xf numFmtId="0" fontId="40" fillId="0" borderId="12" xfId="1" applyFont="1" applyBorder="1" applyAlignment="1">
      <alignment horizontal="left" vertical="center" wrapText="1"/>
    </xf>
    <xf numFmtId="0" fontId="40" fillId="0" borderId="0" xfId="1" applyFont="1"/>
    <xf numFmtId="0" fontId="21" fillId="0" borderId="22" xfId="1" applyFont="1" applyBorder="1" applyAlignment="1">
      <alignment horizontal="center" vertical="center" wrapText="1"/>
    </xf>
    <xf numFmtId="0" fontId="34" fillId="0" borderId="2" xfId="1" applyFont="1" applyBorder="1" applyAlignment="1">
      <alignment horizontal="left" vertical="center" wrapText="1"/>
    </xf>
    <xf numFmtId="0" fontId="42" fillId="0" borderId="0" xfId="5" applyFont="1" applyAlignment="1">
      <alignment vertical="center" wrapText="1"/>
    </xf>
    <xf numFmtId="0" fontId="5" fillId="0" borderId="10" xfId="0" applyFont="1" applyBorder="1"/>
    <xf numFmtId="0" fontId="5" fillId="0" borderId="6" xfId="0" applyFont="1" applyBorder="1"/>
    <xf numFmtId="0" fontId="21" fillId="10" borderId="0" xfId="0" applyFont="1" applyFill="1" applyAlignment="1">
      <alignment vertical="top" wrapText="1"/>
    </xf>
    <xf numFmtId="0" fontId="39" fillId="10" borderId="0" xfId="2" applyFont="1" applyFill="1" applyBorder="1" applyAlignment="1">
      <alignment horizontal="center" vertical="center" wrapText="1"/>
    </xf>
    <xf numFmtId="0" fontId="21" fillId="5" borderId="1" xfId="1" applyFont="1" applyFill="1" applyBorder="1" applyAlignment="1">
      <alignment vertical="center"/>
    </xf>
    <xf numFmtId="4" fontId="34" fillId="0" borderId="1" xfId="1" applyNumberFormat="1" applyFont="1" applyBorder="1" applyAlignment="1">
      <alignment vertical="center"/>
    </xf>
    <xf numFmtId="4" fontId="21" fillId="0" borderId="1" xfId="1" applyNumberFormat="1" applyFont="1" applyBorder="1" applyAlignment="1">
      <alignment vertical="center"/>
    </xf>
    <xf numFmtId="4" fontId="21" fillId="9" borderId="1" xfId="1" applyNumberFormat="1" applyFont="1" applyFill="1" applyBorder="1" applyAlignment="1">
      <alignment vertical="center"/>
    </xf>
    <xf numFmtId="0" fontId="34" fillId="0" borderId="0" xfId="1" applyFont="1"/>
    <xf numFmtId="0" fontId="13" fillId="9" borderId="0" xfId="1" applyFont="1" applyFill="1"/>
    <xf numFmtId="0" fontId="28" fillId="9" borderId="10" xfId="1" applyFont="1" applyFill="1" applyBorder="1" applyAlignment="1">
      <alignment horizontal="left" vertical="center" wrapText="1"/>
    </xf>
    <xf numFmtId="0" fontId="32" fillId="9" borderId="0" xfId="1" applyFont="1" applyFill="1"/>
    <xf numFmtId="4" fontId="28" fillId="12" borderId="1" xfId="1" applyNumberFormat="1" applyFont="1" applyFill="1" applyBorder="1" applyAlignment="1">
      <alignment vertical="center"/>
    </xf>
    <xf numFmtId="0" fontId="28" fillId="12" borderId="1" xfId="1" applyFont="1" applyFill="1" applyBorder="1" applyAlignment="1">
      <alignment vertical="center"/>
    </xf>
    <xf numFmtId="0" fontId="28" fillId="12" borderId="10" xfId="1" applyFont="1" applyFill="1" applyBorder="1" applyAlignment="1">
      <alignment vertical="center"/>
    </xf>
    <xf numFmtId="0" fontId="9" fillId="0" borderId="12" xfId="1" applyFont="1" applyBorder="1" applyAlignment="1">
      <alignment horizontal="left" vertical="center" wrapText="1"/>
    </xf>
    <xf numFmtId="0" fontId="10" fillId="0" borderId="1" xfId="1" applyFont="1" applyBorder="1" applyAlignment="1">
      <alignment horizontal="left" vertical="center" wrapText="1"/>
    </xf>
    <xf numFmtId="0" fontId="10" fillId="0" borderId="23" xfId="1" applyFont="1" applyBorder="1" applyAlignment="1">
      <alignment horizontal="left" vertical="center" wrapText="1"/>
    </xf>
    <xf numFmtId="0" fontId="30" fillId="9" borderId="13" xfId="1" applyFont="1" applyFill="1" applyBorder="1" applyAlignment="1">
      <alignment horizontal="center" vertical="center" wrapText="1"/>
    </xf>
    <xf numFmtId="0" fontId="9" fillId="9" borderId="24" xfId="1" applyFont="1" applyFill="1" applyBorder="1" applyAlignment="1">
      <alignment horizontal="left" vertical="center" wrapText="1"/>
    </xf>
    <xf numFmtId="0" fontId="9" fillId="0" borderId="0" xfId="1" applyFont="1" applyAlignment="1">
      <alignment horizontal="left" vertical="center" wrapText="1"/>
    </xf>
    <xf numFmtId="0" fontId="9" fillId="0" borderId="11" xfId="1" applyFont="1" applyBorder="1" applyAlignment="1">
      <alignment wrapText="1"/>
    </xf>
    <xf numFmtId="0" fontId="9" fillId="0" borderId="0" xfId="1" applyFont="1" applyAlignment="1">
      <alignment wrapText="1"/>
    </xf>
    <xf numFmtId="0" fontId="29" fillId="0" borderId="11" xfId="1" applyFont="1" applyBorder="1" applyAlignment="1">
      <alignment wrapText="1"/>
    </xf>
    <xf numFmtId="0" fontId="29" fillId="0" borderId="15" xfId="1" applyFont="1" applyBorder="1" applyAlignment="1">
      <alignment wrapText="1"/>
    </xf>
    <xf numFmtId="0" fontId="9" fillId="9" borderId="11" xfId="1" applyFont="1" applyFill="1" applyBorder="1" applyAlignment="1">
      <alignment wrapText="1"/>
    </xf>
    <xf numFmtId="0" fontId="9" fillId="9" borderId="0" xfId="1" applyFont="1" applyFill="1" applyAlignment="1">
      <alignment wrapText="1"/>
    </xf>
    <xf numFmtId="0" fontId="29" fillId="9" borderId="11" xfId="1" applyFont="1" applyFill="1" applyBorder="1" applyAlignment="1">
      <alignment wrapText="1"/>
    </xf>
    <xf numFmtId="0" fontId="29" fillId="9" borderId="15" xfId="1" applyFont="1" applyFill="1" applyBorder="1" applyAlignment="1">
      <alignment wrapText="1"/>
    </xf>
    <xf numFmtId="0" fontId="29" fillId="9" borderId="6" xfId="1" applyFont="1" applyFill="1" applyBorder="1" applyAlignment="1">
      <alignment wrapText="1"/>
    </xf>
    <xf numFmtId="0" fontId="29" fillId="0" borderId="6" xfId="1" applyFont="1" applyBorder="1" applyAlignment="1">
      <alignment wrapText="1"/>
    </xf>
    <xf numFmtId="0" fontId="7" fillId="9" borderId="0" xfId="1" applyFill="1"/>
    <xf numFmtId="0" fontId="0" fillId="9" borderId="0" xfId="0" applyFill="1"/>
    <xf numFmtId="0" fontId="1" fillId="9" borderId="0" xfId="0" applyFont="1" applyFill="1"/>
    <xf numFmtId="0" fontId="22" fillId="0" borderId="0" xfId="0" applyFont="1" applyAlignment="1">
      <alignment vertical="top" wrapText="1"/>
    </xf>
    <xf numFmtId="0" fontId="22" fillId="0" borderId="0" xfId="0" applyFont="1" applyAlignment="1">
      <alignment horizontal="left" vertical="top" wrapText="1" indent="8"/>
    </xf>
    <xf numFmtId="0" fontId="44" fillId="0" borderId="0" xfId="6"/>
    <xf numFmtId="0" fontId="44" fillId="14" borderId="0" xfId="6" applyFill="1"/>
    <xf numFmtId="0" fontId="44" fillId="15" borderId="0" xfId="6" applyFill="1"/>
    <xf numFmtId="0" fontId="49" fillId="0" borderId="0" xfId="2" applyFont="1" applyFill="1" applyAlignment="1">
      <alignment horizontal="center"/>
    </xf>
    <xf numFmtId="0" fontId="50" fillId="0" borderId="0" xfId="6" applyFont="1"/>
    <xf numFmtId="0" fontId="51" fillId="0" borderId="0" xfId="6" applyFont="1" applyAlignment="1">
      <alignment horizontal="left" vertical="top"/>
    </xf>
    <xf numFmtId="0" fontId="51" fillId="0" borderId="0" xfId="6" applyFont="1"/>
    <xf numFmtId="0" fontId="52" fillId="0" borderId="0" xfId="6" applyFont="1"/>
    <xf numFmtId="0" fontId="53" fillId="0" borderId="0" xfId="6" applyFont="1"/>
    <xf numFmtId="0" fontId="54" fillId="0" borderId="0" xfId="6" quotePrefix="1" applyFont="1"/>
    <xf numFmtId="0" fontId="54" fillId="0" borderId="0" xfId="6" applyFont="1" applyAlignment="1">
      <alignment horizontal="left"/>
    </xf>
    <xf numFmtId="0" fontId="55" fillId="0" borderId="0" xfId="6" applyFont="1" applyAlignment="1">
      <alignment indent="1"/>
    </xf>
    <xf numFmtId="0" fontId="56" fillId="0" borderId="0" xfId="6" applyFont="1"/>
    <xf numFmtId="0" fontId="57" fillId="0" borderId="0" xfId="2" applyFont="1"/>
    <xf numFmtId="165" fontId="22" fillId="0" borderId="1" xfId="5" applyNumberFormat="1" applyFont="1" applyBorder="1" applyAlignment="1" applyProtection="1">
      <alignment horizontal="left" vertical="center" wrapText="1"/>
      <protection locked="0"/>
    </xf>
    <xf numFmtId="165" fontId="22" fillId="0" borderId="1" xfId="5" applyNumberFormat="1" applyFont="1" applyBorder="1" applyAlignment="1" applyProtection="1">
      <alignment horizontal="left" vertical="center"/>
      <protection locked="0"/>
    </xf>
    <xf numFmtId="165" fontId="22" fillId="0" borderId="1" xfId="0" applyNumberFormat="1" applyFont="1" applyBorder="1" applyAlignment="1" applyProtection="1">
      <alignment horizontal="left" vertical="center" wrapText="1"/>
      <protection locked="0"/>
    </xf>
    <xf numFmtId="165" fontId="58" fillId="0" borderId="1" xfId="0" applyNumberFormat="1" applyFont="1" applyBorder="1" applyAlignment="1" applyProtection="1">
      <alignment horizontal="left" vertical="center" wrapText="1"/>
      <protection locked="0"/>
    </xf>
    <xf numFmtId="0" fontId="22" fillId="6" borderId="12" xfId="5" applyFont="1" applyFill="1" applyBorder="1" applyAlignment="1">
      <alignment horizontal="left" vertical="center" wrapText="1" indent="3"/>
    </xf>
    <xf numFmtId="4" fontId="13" fillId="0" borderId="1" xfId="1" applyNumberFormat="1" applyFont="1" applyBorder="1" applyAlignment="1">
      <alignment vertical="center" wrapText="1"/>
    </xf>
    <xf numFmtId="4" fontId="59" fillId="0" borderId="1" xfId="1" applyNumberFormat="1" applyFont="1" applyBorder="1" applyAlignment="1">
      <alignment vertical="center" wrapText="1"/>
    </xf>
    <xf numFmtId="165" fontId="58" fillId="0" borderId="1" xfId="5" applyNumberFormat="1" applyFont="1" applyBorder="1" applyAlignment="1" applyProtection="1">
      <alignment horizontal="left" vertical="center" wrapText="1"/>
      <protection locked="0"/>
    </xf>
    <xf numFmtId="165" fontId="58" fillId="0" borderId="1" xfId="5" applyNumberFormat="1" applyFont="1" applyBorder="1" applyAlignment="1" applyProtection="1">
      <alignment horizontal="left" vertical="center"/>
      <protection locked="0"/>
    </xf>
    <xf numFmtId="4" fontId="13" fillId="0" borderId="17" xfId="1" applyNumberFormat="1" applyFont="1" applyBorder="1" applyAlignment="1">
      <alignment vertical="center" wrapText="1"/>
    </xf>
    <xf numFmtId="4" fontId="59" fillId="0" borderId="17" xfId="1" applyNumberFormat="1" applyFont="1" applyBorder="1" applyAlignment="1">
      <alignment vertical="center" wrapText="1"/>
    </xf>
    <xf numFmtId="4" fontId="13" fillId="0" borderId="5" xfId="1" applyNumberFormat="1" applyFont="1" applyBorder="1" applyAlignment="1">
      <alignment vertical="center" wrapText="1"/>
    </xf>
    <xf numFmtId="4" fontId="59" fillId="0" borderId="5" xfId="1" applyNumberFormat="1" applyFont="1" applyBorder="1" applyAlignment="1">
      <alignment vertical="center" wrapText="1"/>
    </xf>
    <xf numFmtId="4" fontId="60" fillId="0" borderId="1" xfId="1" applyNumberFormat="1" applyFont="1" applyBorder="1" applyAlignment="1">
      <alignment vertical="center"/>
    </xf>
    <xf numFmtId="4" fontId="59" fillId="0" borderId="1" xfId="1" applyNumberFormat="1" applyFont="1" applyBorder="1" applyAlignment="1">
      <alignment vertical="center"/>
    </xf>
    <xf numFmtId="4" fontId="59" fillId="0" borderId="5" xfId="1" applyNumberFormat="1" applyFont="1" applyBorder="1" applyAlignment="1">
      <alignment vertical="center"/>
    </xf>
    <xf numFmtId="0" fontId="61" fillId="0" borderId="0" xfId="0" applyFont="1" applyAlignment="1">
      <alignment wrapText="1"/>
    </xf>
    <xf numFmtId="0" fontId="62" fillId="0" borderId="0" xfId="0" applyFont="1" applyAlignment="1">
      <alignment wrapText="1"/>
    </xf>
    <xf numFmtId="0" fontId="9" fillId="0" borderId="2" xfId="1" applyFont="1" applyBorder="1" applyAlignment="1">
      <alignment vertical="center" wrapText="1"/>
    </xf>
    <xf numFmtId="0" fontId="29" fillId="0" borderId="2" xfId="1" applyFont="1" applyBorder="1" applyAlignment="1">
      <alignment vertical="center" wrapText="1"/>
    </xf>
    <xf numFmtId="0" fontId="22" fillId="6" borderId="12" xfId="5" applyFont="1" applyFill="1" applyBorder="1" applyAlignment="1">
      <alignment horizontal="left" vertical="center" wrapText="1" indent="5"/>
    </xf>
    <xf numFmtId="0" fontId="64" fillId="0" borderId="0" xfId="0" applyFont="1"/>
    <xf numFmtId="0" fontId="64" fillId="13" borderId="0" xfId="0" applyFont="1" applyFill="1"/>
    <xf numFmtId="0" fontId="65" fillId="16" borderId="34" xfId="0" applyFont="1" applyFill="1" applyBorder="1"/>
    <xf numFmtId="0" fontId="66" fillId="0" borderId="13" xfId="0" applyFont="1" applyBorder="1" applyAlignment="1">
      <alignment horizontal="left" vertical="center" wrapText="1"/>
    </xf>
    <xf numFmtId="0" fontId="66" fillId="0" borderId="13" xfId="0" applyFont="1" applyBorder="1" applyAlignment="1">
      <alignment horizontal="left" vertical="center"/>
    </xf>
    <xf numFmtId="0" fontId="66" fillId="0" borderId="22" xfId="0" applyFont="1" applyBorder="1" applyAlignment="1">
      <alignment horizontal="left" vertical="center"/>
    </xf>
    <xf numFmtId="0" fontId="66" fillId="0" borderId="20" xfId="0" applyFont="1" applyBorder="1" applyAlignment="1">
      <alignment vertical="center" wrapText="1"/>
    </xf>
    <xf numFmtId="0" fontId="4" fillId="6" borderId="13" xfId="0" applyFont="1" applyFill="1" applyBorder="1" applyAlignment="1">
      <alignment vertical="center"/>
    </xf>
    <xf numFmtId="0" fontId="66" fillId="0" borderId="20" xfId="0" applyFont="1" applyBorder="1" applyAlignment="1">
      <alignment horizontal="left" vertical="center" wrapText="1"/>
    </xf>
    <xf numFmtId="0" fontId="4" fillId="2" borderId="36" xfId="0" applyFont="1" applyFill="1" applyBorder="1" applyAlignment="1">
      <alignment vertical="center"/>
    </xf>
    <xf numFmtId="0" fontId="4" fillId="6" borderId="35" xfId="0" applyFont="1" applyFill="1" applyBorder="1" applyAlignment="1">
      <alignment vertical="center"/>
    </xf>
    <xf numFmtId="0" fontId="66" fillId="0" borderId="0" xfId="0" applyFont="1" applyAlignment="1">
      <alignment horizontal="left" vertical="center"/>
    </xf>
    <xf numFmtId="0" fontId="66" fillId="0" borderId="22" xfId="0" applyFont="1" applyBorder="1" applyAlignment="1">
      <alignment horizontal="left" vertical="center" wrapText="1"/>
    </xf>
    <xf numFmtId="0" fontId="66" fillId="6" borderId="13" xfId="0" applyFont="1" applyFill="1" applyBorder="1" applyAlignment="1">
      <alignment horizontal="left" vertical="center"/>
    </xf>
    <xf numFmtId="0" fontId="16" fillId="0" borderId="10" xfId="1" applyFont="1" applyBorder="1" applyAlignment="1">
      <alignment horizontal="center" vertical="center" wrapText="1"/>
    </xf>
    <xf numFmtId="0" fontId="59" fillId="0" borderId="37" xfId="1" applyFont="1" applyBorder="1"/>
    <xf numFmtId="0" fontId="59" fillId="0" borderId="6" xfId="1" applyFont="1" applyBorder="1"/>
    <xf numFmtId="0" fontId="59" fillId="0" borderId="4" xfId="1" applyFont="1" applyBorder="1"/>
    <xf numFmtId="0" fontId="59" fillId="0" borderId="1" xfId="1" applyFont="1" applyBorder="1"/>
    <xf numFmtId="0" fontId="63" fillId="0" borderId="13" xfId="0" applyFont="1" applyBorder="1" applyAlignment="1">
      <alignment wrapText="1"/>
    </xf>
    <xf numFmtId="0" fontId="5" fillId="0" borderId="37" xfId="0" applyFont="1" applyBorder="1"/>
    <xf numFmtId="0" fontId="5" fillId="0" borderId="37" xfId="0" applyFont="1" applyBorder="1" applyAlignment="1">
      <alignment wrapText="1"/>
    </xf>
    <xf numFmtId="0" fontId="34" fillId="0" borderId="1" xfId="1" applyFont="1" applyBorder="1" applyProtection="1">
      <protection locked="0"/>
    </xf>
    <xf numFmtId="0" fontId="67" fillId="5" borderId="1" xfId="0" applyFont="1" applyFill="1" applyBorder="1" applyAlignment="1">
      <alignment vertical="center"/>
    </xf>
    <xf numFmtId="4" fontId="59" fillId="0" borderId="1" xfId="0" applyNumberFormat="1" applyFont="1" applyBorder="1" applyAlignment="1">
      <alignment vertical="center" wrapText="1"/>
    </xf>
    <xf numFmtId="4" fontId="13" fillId="0" borderId="13" xfId="1" applyNumberFormat="1" applyFont="1" applyBorder="1" applyAlignment="1">
      <alignment vertical="center" wrapText="1"/>
    </xf>
    <xf numFmtId="0" fontId="13" fillId="5" borderId="13" xfId="1" applyFont="1" applyFill="1" applyBorder="1" applyAlignment="1">
      <alignment vertical="center"/>
    </xf>
    <xf numFmtId="0" fontId="32" fillId="5" borderId="9" xfId="1" applyFont="1" applyFill="1" applyBorder="1" applyAlignment="1">
      <alignment vertical="center"/>
    </xf>
    <xf numFmtId="4" fontId="32" fillId="0" borderId="13" xfId="1" applyNumberFormat="1" applyFont="1" applyBorder="1" applyAlignment="1">
      <alignment vertical="center" wrapText="1"/>
    </xf>
    <xf numFmtId="0" fontId="32" fillId="5" borderId="11" xfId="1" applyFont="1" applyFill="1" applyBorder="1" applyAlignment="1">
      <alignment vertical="center"/>
    </xf>
    <xf numFmtId="0" fontId="63" fillId="0" borderId="0" xfId="1" applyFont="1"/>
    <xf numFmtId="0" fontId="68" fillId="13" borderId="1" xfId="1" applyFont="1" applyFill="1" applyBorder="1" applyAlignment="1">
      <alignment horizontal="center" vertical="center" wrapText="1"/>
    </xf>
    <xf numFmtId="0" fontId="63" fillId="5" borderId="5" xfId="1" applyFont="1" applyFill="1" applyBorder="1"/>
    <xf numFmtId="0" fontId="63" fillId="5" borderId="15" xfId="1" applyFont="1" applyFill="1" applyBorder="1"/>
    <xf numFmtId="0" fontId="63" fillId="5" borderId="6" xfId="1" applyFont="1" applyFill="1" applyBorder="1"/>
    <xf numFmtId="0" fontId="66" fillId="0" borderId="13" xfId="0" applyFont="1" applyBorder="1" applyAlignment="1">
      <alignment horizontal="left" vertical="top" wrapText="1"/>
    </xf>
    <xf numFmtId="0" fontId="59" fillId="0" borderId="13" xfId="1" applyFont="1" applyBorder="1" applyAlignment="1">
      <alignment horizontal="left" vertical="top" wrapText="1"/>
    </xf>
    <xf numFmtId="0" fontId="59" fillId="0" borderId="0" xfId="1" applyFont="1"/>
    <xf numFmtId="0" fontId="4" fillId="2" borderId="38" xfId="0" applyFont="1" applyFill="1" applyBorder="1" applyAlignment="1">
      <alignment vertical="center"/>
    </xf>
    <xf numFmtId="0" fontId="15" fillId="0" borderId="38" xfId="0" applyFont="1" applyBorder="1" applyAlignment="1">
      <alignment vertical="center"/>
    </xf>
    <xf numFmtId="0" fontId="15" fillId="2" borderId="38" xfId="0" applyFont="1" applyFill="1" applyBorder="1" applyAlignment="1">
      <alignment vertical="center"/>
    </xf>
    <xf numFmtId="0" fontId="57" fillId="0" borderId="0" xfId="2" applyFont="1" applyAlignment="1">
      <alignment horizontal="center"/>
    </xf>
    <xf numFmtId="0" fontId="69" fillId="0" borderId="0" xfId="6" applyFont="1"/>
    <xf numFmtId="165" fontId="3" fillId="7" borderId="37" xfId="5" applyNumberFormat="1" applyFont="1" applyFill="1" applyBorder="1" applyAlignment="1">
      <alignment horizontal="right" vertical="center"/>
    </xf>
    <xf numFmtId="0" fontId="32" fillId="5" borderId="37" xfId="1" applyFont="1" applyFill="1" applyBorder="1" applyAlignment="1">
      <alignment vertical="center"/>
    </xf>
    <xf numFmtId="0" fontId="9" fillId="9" borderId="37" xfId="1" applyFont="1" applyFill="1" applyBorder="1" applyAlignment="1">
      <alignment horizontal="left" vertical="center" wrapText="1"/>
    </xf>
    <xf numFmtId="0" fontId="9" fillId="0" borderId="37" xfId="1" applyFont="1" applyBorder="1" applyAlignment="1">
      <alignment horizontal="left" vertical="center" wrapText="1"/>
    </xf>
    <xf numFmtId="0" fontId="29" fillId="0" borderId="37" xfId="1" applyFont="1" applyBorder="1" applyAlignment="1">
      <alignment horizontal="left" vertical="center" wrapText="1"/>
    </xf>
    <xf numFmtId="4" fontId="12" fillId="0" borderId="37" xfId="1" applyNumberFormat="1" applyFont="1" applyBorder="1" applyAlignment="1">
      <alignment vertical="center"/>
    </xf>
    <xf numFmtId="0" fontId="9" fillId="9" borderId="37" xfId="1" applyFont="1" applyFill="1" applyBorder="1" applyAlignment="1">
      <alignment wrapText="1"/>
    </xf>
    <xf numFmtId="0" fontId="30" fillId="9" borderId="37" xfId="1" applyFont="1" applyFill="1" applyBorder="1" applyAlignment="1">
      <alignment wrapText="1"/>
    </xf>
    <xf numFmtId="0" fontId="63" fillId="5" borderId="37" xfId="1" applyFont="1" applyFill="1" applyBorder="1"/>
    <xf numFmtId="0" fontId="29" fillId="9" borderId="37" xfId="1" applyFont="1" applyFill="1" applyBorder="1" applyAlignment="1">
      <alignment wrapText="1"/>
    </xf>
    <xf numFmtId="0" fontId="70" fillId="17" borderId="41" xfId="0" applyFont="1" applyFill="1" applyBorder="1" applyAlignment="1">
      <alignment horizontal="center" wrapText="1"/>
    </xf>
    <xf numFmtId="0" fontId="31" fillId="5" borderId="1" xfId="0" applyFont="1" applyFill="1" applyBorder="1"/>
    <xf numFmtId="0" fontId="33" fillId="5" borderId="15" xfId="0" applyFont="1" applyFill="1" applyBorder="1"/>
    <xf numFmtId="0" fontId="31" fillId="5" borderId="15" xfId="0" applyFont="1" applyFill="1" applyBorder="1"/>
    <xf numFmtId="0" fontId="6" fillId="5" borderId="15" xfId="0" applyFont="1" applyFill="1" applyBorder="1"/>
    <xf numFmtId="0" fontId="6" fillId="0" borderId="0" xfId="0" applyFont="1" applyAlignment="1">
      <alignment wrapText="1"/>
    </xf>
    <xf numFmtId="0" fontId="6" fillId="0" borderId="10" xfId="0" applyFont="1" applyBorder="1" applyAlignment="1">
      <alignment wrapText="1"/>
    </xf>
    <xf numFmtId="0" fontId="31" fillId="0" borderId="15" xfId="0" applyFont="1" applyBorder="1"/>
    <xf numFmtId="0" fontId="33" fillId="0" borderId="14" xfId="0" applyFont="1" applyBorder="1"/>
    <xf numFmtId="0" fontId="31" fillId="0" borderId="14" xfId="0" applyFont="1" applyBorder="1"/>
    <xf numFmtId="0" fontId="34" fillId="0" borderId="37" xfId="0" applyFont="1" applyBorder="1" applyAlignment="1">
      <alignment wrapText="1"/>
    </xf>
    <xf numFmtId="0" fontId="31" fillId="0" borderId="6" xfId="0" applyFont="1" applyBorder="1"/>
    <xf numFmtId="0" fontId="33" fillId="0" borderId="47" xfId="0" applyFont="1" applyBorder="1"/>
    <xf numFmtId="0" fontId="6" fillId="19" borderId="47" xfId="0" applyFont="1" applyFill="1" applyBorder="1"/>
    <xf numFmtId="0" fontId="6" fillId="19" borderId="22" xfId="0" applyFont="1" applyFill="1" applyBorder="1"/>
    <xf numFmtId="0" fontId="33" fillId="0" borderId="0" xfId="0" applyFont="1" applyAlignment="1">
      <alignment wrapText="1"/>
    </xf>
    <xf numFmtId="0" fontId="33" fillId="5" borderId="6" xfId="0" applyFont="1" applyFill="1" applyBorder="1"/>
    <xf numFmtId="0" fontId="31" fillId="0" borderId="47" xfId="0" applyFont="1" applyBorder="1"/>
    <xf numFmtId="0" fontId="31" fillId="0" borderId="0" xfId="0" applyFont="1" applyAlignment="1">
      <alignment wrapText="1"/>
    </xf>
    <xf numFmtId="0" fontId="31" fillId="0" borderId="37" xfId="0" applyFont="1" applyBorder="1" applyAlignment="1">
      <alignment wrapText="1"/>
    </xf>
    <xf numFmtId="0" fontId="31" fillId="0" borderId="13" xfId="0" applyFont="1" applyBorder="1"/>
    <xf numFmtId="0" fontId="31" fillId="0" borderId="1" xfId="0" applyFont="1" applyBorder="1"/>
    <xf numFmtId="0" fontId="6" fillId="0" borderId="1" xfId="0" applyFont="1" applyBorder="1" applyAlignment="1">
      <alignment wrapText="1"/>
    </xf>
    <xf numFmtId="0" fontId="6" fillId="0" borderId="15" xfId="0" applyFont="1" applyBorder="1"/>
    <xf numFmtId="0" fontId="21" fillId="13" borderId="16" xfId="0" applyFont="1" applyFill="1" applyBorder="1" applyAlignment="1">
      <alignment wrapText="1"/>
    </xf>
    <xf numFmtId="0" fontId="21" fillId="0" borderId="2" xfId="0" applyFont="1" applyBorder="1" applyAlignment="1">
      <alignment wrapText="1"/>
    </xf>
    <xf numFmtId="0" fontId="6" fillId="0" borderId="6" xfId="0" applyFont="1" applyBorder="1" applyAlignment="1">
      <alignment wrapText="1"/>
    </xf>
    <xf numFmtId="0" fontId="6" fillId="0" borderId="6" xfId="0" applyFont="1" applyBorder="1"/>
    <xf numFmtId="0" fontId="7" fillId="0" borderId="0" xfId="1" applyAlignment="1">
      <alignment horizontal="center" vertical="center"/>
    </xf>
    <xf numFmtId="0" fontId="31" fillId="19" borderId="47" xfId="0" applyFont="1" applyFill="1" applyBorder="1"/>
    <xf numFmtId="0" fontId="31" fillId="19" borderId="47" xfId="0" applyFont="1" applyFill="1" applyBorder="1" applyAlignment="1">
      <alignment wrapText="1"/>
    </xf>
    <xf numFmtId="4" fontId="59" fillId="20" borderId="1" xfId="0" applyNumberFormat="1" applyFont="1" applyFill="1" applyBorder="1" applyAlignment="1">
      <alignment vertical="center" wrapText="1"/>
    </xf>
    <xf numFmtId="0" fontId="6" fillId="20" borderId="47" xfId="0" applyFont="1" applyFill="1" applyBorder="1"/>
    <xf numFmtId="0" fontId="6" fillId="20" borderId="22" xfId="0" applyFont="1" applyFill="1" applyBorder="1"/>
    <xf numFmtId="4" fontId="59" fillId="20" borderId="1" xfId="1" applyNumberFormat="1" applyFont="1" applyFill="1" applyBorder="1" applyAlignment="1">
      <alignment vertical="center"/>
    </xf>
    <xf numFmtId="0" fontId="31" fillId="0" borderId="15" xfId="0" applyFont="1" applyBorder="1" applyAlignment="1">
      <alignment wrapText="1"/>
    </xf>
    <xf numFmtId="0" fontId="6" fillId="19" borderId="47" xfId="0" applyFont="1" applyFill="1" applyBorder="1" applyAlignment="1">
      <alignment wrapText="1"/>
    </xf>
    <xf numFmtId="0" fontId="6" fillId="13" borderId="12" xfId="0" applyFont="1" applyFill="1" applyBorder="1" applyAlignment="1">
      <alignment wrapText="1"/>
    </xf>
    <xf numFmtId="0" fontId="33" fillId="13" borderId="12" xfId="0" applyFont="1" applyFill="1" applyBorder="1" applyAlignment="1">
      <alignment wrapText="1"/>
    </xf>
    <xf numFmtId="0" fontId="31" fillId="13" borderId="12" xfId="0" applyFont="1" applyFill="1" applyBorder="1" applyAlignment="1">
      <alignment wrapText="1"/>
    </xf>
    <xf numFmtId="0" fontId="73" fillId="0" borderId="0" xfId="0" applyFont="1" applyAlignment="1">
      <alignment wrapText="1"/>
    </xf>
    <xf numFmtId="0" fontId="75" fillId="0" borderId="0" xfId="0" applyFont="1" applyAlignment="1">
      <alignment horizontal="center" wrapText="1" readingOrder="1"/>
    </xf>
    <xf numFmtId="0" fontId="73" fillId="0" borderId="13" xfId="0" applyFont="1" applyBorder="1" applyAlignment="1">
      <alignment horizontal="center" wrapText="1" readingOrder="1"/>
    </xf>
    <xf numFmtId="0" fontId="73" fillId="0" borderId="0" xfId="0" applyFont="1" applyAlignment="1">
      <alignment horizontal="center" wrapText="1" readingOrder="1"/>
    </xf>
    <xf numFmtId="0" fontId="76" fillId="0" borderId="0" xfId="6" applyFont="1"/>
    <xf numFmtId="0" fontId="76" fillId="0" borderId="0" xfId="6" applyFont="1" applyAlignment="1">
      <alignment wrapText="1"/>
    </xf>
    <xf numFmtId="0" fontId="76" fillId="0" borderId="0" xfId="6" applyFont="1" applyAlignment="1">
      <alignment horizontal="left" wrapText="1"/>
    </xf>
    <xf numFmtId="0" fontId="79" fillId="0" borderId="0" xfId="2" applyFont="1" applyFill="1" applyAlignment="1">
      <alignment horizontal="center"/>
    </xf>
    <xf numFmtId="0" fontId="80" fillId="0" borderId="0" xfId="6" applyFont="1" applyAlignment="1">
      <alignment horizontal="center"/>
    </xf>
    <xf numFmtId="0" fontId="81" fillId="0" borderId="0" xfId="6" applyFont="1" applyAlignment="1">
      <alignment horizontal="left" vertical="top"/>
    </xf>
    <xf numFmtId="0" fontId="76" fillId="0" borderId="0" xfId="0" applyFont="1"/>
    <xf numFmtId="0" fontId="82" fillId="0" borderId="0" xfId="6" applyFont="1" applyAlignment="1">
      <alignment horizontal="left" vertical="center" wrapText="1"/>
    </xf>
    <xf numFmtId="0" fontId="83" fillId="0" borderId="0" xfId="2" applyFont="1" applyFill="1" applyAlignment="1"/>
    <xf numFmtId="0" fontId="84" fillId="0" borderId="0" xfId="6" applyFont="1" applyAlignment="1">
      <alignment horizontal="center"/>
    </xf>
    <xf numFmtId="0" fontId="85" fillId="0" borderId="0" xfId="6" applyFont="1"/>
    <xf numFmtId="0" fontId="85" fillId="0" borderId="0" xfId="6" applyFont="1" applyAlignment="1">
      <alignment vertical="center"/>
    </xf>
    <xf numFmtId="0" fontId="76" fillId="0" borderId="0" xfId="6" applyFont="1" applyAlignment="1">
      <alignment vertical="center"/>
    </xf>
    <xf numFmtId="0" fontId="85" fillId="0" borderId="0" xfId="6" applyFont="1" applyAlignment="1">
      <alignment vertical="top" wrapText="1"/>
    </xf>
    <xf numFmtId="0" fontId="88" fillId="0" borderId="0" xfId="6" applyFont="1" applyAlignment="1">
      <alignment vertical="top" wrapText="1"/>
    </xf>
    <xf numFmtId="0" fontId="76" fillId="0" borderId="0" xfId="6" applyFont="1" applyAlignment="1">
      <alignment vertical="top" wrapText="1"/>
    </xf>
    <xf numFmtId="0" fontId="73" fillId="0" borderId="40" xfId="0" applyFont="1" applyBorder="1" applyAlignment="1">
      <alignment horizontal="left" vertical="top" wrapText="1"/>
    </xf>
    <xf numFmtId="0" fontId="73" fillId="0" borderId="0" xfId="0" applyFont="1" applyAlignment="1">
      <alignment vertical="top" wrapText="1"/>
    </xf>
    <xf numFmtId="0" fontId="69" fillId="0" borderId="0" xfId="6" applyFont="1" applyAlignment="1">
      <alignment horizontal="left" vertical="top"/>
    </xf>
    <xf numFmtId="0" fontId="85" fillId="0" borderId="0" xfId="6" applyFont="1" applyAlignment="1">
      <alignment horizontal="left" vertical="top" wrapText="1"/>
    </xf>
    <xf numFmtId="0" fontId="76" fillId="0" borderId="0" xfId="0" applyFont="1" applyAlignment="1">
      <alignment horizontal="left" vertical="center"/>
    </xf>
    <xf numFmtId="0" fontId="70" fillId="17" borderId="13" xfId="0" applyFont="1" applyFill="1" applyBorder="1" applyAlignment="1">
      <alignment horizontal="center" wrapText="1" readingOrder="1"/>
    </xf>
    <xf numFmtId="0" fontId="84" fillId="0" borderId="0" xfId="0" applyFont="1" applyAlignment="1">
      <alignment horizontal="left" vertical="center"/>
    </xf>
    <xf numFmtId="0" fontId="76" fillId="0" borderId="0" xfId="6" applyFont="1" applyAlignment="1">
      <alignment horizontal="left" vertical="top" wrapText="1"/>
    </xf>
    <xf numFmtId="0" fontId="76" fillId="0" borderId="0" xfId="6" applyFont="1" applyAlignment="1">
      <alignment horizontal="left" vertical="center" wrapText="1"/>
    </xf>
    <xf numFmtId="0" fontId="84" fillId="0" borderId="0" xfId="6" applyFont="1" applyAlignment="1">
      <alignment horizontal="left" vertical="center" wrapText="1"/>
    </xf>
    <xf numFmtId="0" fontId="85" fillId="0" borderId="0" xfId="6" applyFont="1" applyAlignment="1">
      <alignment horizontal="center" vertical="top" wrapText="1"/>
    </xf>
    <xf numFmtId="0" fontId="84" fillId="0" borderId="0" xfId="6" applyFont="1" applyAlignment="1">
      <alignment horizontal="left" vertical="top" wrapText="1"/>
    </xf>
    <xf numFmtId="0" fontId="76" fillId="0" borderId="0" xfId="6" applyFont="1" applyAlignment="1">
      <alignment vertical="center" wrapText="1"/>
    </xf>
    <xf numFmtId="0" fontId="87" fillId="0" borderId="0" xfId="6" applyFont="1" applyAlignment="1">
      <alignment horizontal="left" vertical="top" wrapText="1"/>
    </xf>
    <xf numFmtId="0" fontId="88" fillId="0" borderId="0" xfId="6" applyFont="1" applyAlignment="1">
      <alignment horizontal="left" vertical="top" wrapText="1"/>
    </xf>
    <xf numFmtId="0" fontId="2" fillId="2" borderId="0" xfId="0" applyFont="1" applyFill="1" applyAlignment="1">
      <alignment horizontal="center" vertical="center" wrapText="1"/>
    </xf>
    <xf numFmtId="0" fontId="15" fillId="2" borderId="0" xfId="0" applyFont="1" applyFill="1" applyAlignment="1">
      <alignment horizontal="center" vertical="center"/>
    </xf>
    <xf numFmtId="0" fontId="28" fillId="9" borderId="12" xfId="1" applyFont="1" applyFill="1" applyBorder="1" applyAlignment="1">
      <alignment horizontal="left" vertical="center" wrapText="1"/>
    </xf>
    <xf numFmtId="0" fontId="21" fillId="10" borderId="11" xfId="1" applyFont="1" applyFill="1" applyBorder="1" applyAlignment="1">
      <alignment horizontal="left" vertical="center" wrapText="1"/>
    </xf>
    <xf numFmtId="0" fontId="34" fillId="6" borderId="11" xfId="1" applyFont="1" applyFill="1" applyBorder="1" applyAlignment="1">
      <alignment horizontal="left" vertical="center" wrapText="1"/>
    </xf>
    <xf numFmtId="0" fontId="11" fillId="0" borderId="0" xfId="0" applyFont="1" applyAlignment="1">
      <alignment horizontal="center"/>
    </xf>
    <xf numFmtId="0" fontId="28" fillId="9" borderId="7" xfId="1" applyFont="1" applyFill="1" applyBorder="1" applyAlignment="1">
      <alignment horizontal="left" vertical="center" wrapText="1"/>
    </xf>
    <xf numFmtId="0" fontId="34" fillId="0" borderId="16" xfId="1" applyFont="1" applyBorder="1" applyAlignment="1">
      <alignment horizontal="left" vertical="center" wrapText="1"/>
    </xf>
    <xf numFmtId="0" fontId="21" fillId="0" borderId="7" xfId="1" applyFont="1" applyBorder="1" applyAlignment="1">
      <alignment horizontal="left" vertical="center" wrapText="1"/>
    </xf>
    <xf numFmtId="0" fontId="34" fillId="0" borderId="9" xfId="1" applyFont="1" applyBorder="1" applyAlignment="1">
      <alignment horizontal="left" vertical="center" wrapText="1"/>
    </xf>
    <xf numFmtId="0" fontId="21" fillId="0" borderId="6" xfId="1" applyFont="1" applyBorder="1" applyAlignment="1">
      <alignment horizontal="center" vertical="center" wrapText="1"/>
    </xf>
    <xf numFmtId="0" fontId="34" fillId="0" borderId="0" xfId="1" applyFont="1" applyAlignment="1">
      <alignment horizontal="left" vertical="center" wrapText="1"/>
    </xf>
    <xf numFmtId="0" fontId="34" fillId="0" borderId="11" xfId="1" applyFont="1" applyBorder="1" applyAlignment="1">
      <alignment horizontal="left" vertical="center" wrapText="1"/>
    </xf>
    <xf numFmtId="0" fontId="21" fillId="0" borderId="0" xfId="1" applyFont="1" applyAlignment="1">
      <alignment horizontal="left" vertical="center" wrapText="1"/>
    </xf>
    <xf numFmtId="0" fontId="21" fillId="0" borderId="11" xfId="1" applyFont="1" applyBorder="1" applyAlignment="1">
      <alignment horizontal="left" vertical="center" wrapText="1"/>
    </xf>
    <xf numFmtId="0" fontId="44" fillId="0" borderId="0" xfId="6" applyAlignment="1">
      <alignment horizontal="center"/>
    </xf>
    <xf numFmtId="0" fontId="45" fillId="0" borderId="0" xfId="6" applyFont="1" applyAlignment="1">
      <alignment horizontal="center" vertical="center"/>
    </xf>
    <xf numFmtId="0" fontId="46" fillId="0" borderId="0" xfId="6" applyFont="1" applyAlignment="1">
      <alignment horizontal="center" vertical="center"/>
    </xf>
    <xf numFmtId="0" fontId="47" fillId="0" borderId="0" xfId="6" applyFont="1" applyAlignment="1">
      <alignment horizontal="center"/>
    </xf>
    <xf numFmtId="0" fontId="48" fillId="0" borderId="0" xfId="6" applyFont="1" applyAlignment="1">
      <alignment horizontal="center"/>
    </xf>
    <xf numFmtId="0" fontId="69" fillId="0" borderId="0" xfId="6" applyFont="1" applyAlignment="1">
      <alignment horizontal="left" vertical="top" wrapText="1"/>
    </xf>
    <xf numFmtId="0" fontId="69" fillId="0" borderId="0" xfId="6" applyFont="1" applyAlignment="1">
      <alignment horizontal="left" vertical="top"/>
    </xf>
    <xf numFmtId="0" fontId="76" fillId="0" borderId="0" xfId="6" applyFont="1" applyAlignment="1">
      <alignment horizontal="left" vertical="top" wrapText="1"/>
    </xf>
    <xf numFmtId="0" fontId="85" fillId="0" borderId="0" xfId="6" applyFont="1" applyAlignment="1">
      <alignment horizontal="left" vertical="top" wrapText="1"/>
    </xf>
    <xf numFmtId="0" fontId="88" fillId="0" borderId="0" xfId="6" applyFont="1" applyAlignment="1">
      <alignment horizontal="left" vertical="top" wrapText="1"/>
    </xf>
    <xf numFmtId="0" fontId="76" fillId="0" borderId="0" xfId="6" applyFont="1" applyAlignment="1">
      <alignment horizontal="left" vertical="center" wrapText="1"/>
    </xf>
    <xf numFmtId="0" fontId="84" fillId="0" borderId="0" xfId="6" applyFont="1" applyAlignment="1">
      <alignment horizontal="left" vertical="center" wrapText="1"/>
    </xf>
    <xf numFmtId="0" fontId="85" fillId="0" borderId="0" xfId="6" applyFont="1" applyAlignment="1">
      <alignment horizontal="center" vertical="top" wrapText="1"/>
    </xf>
    <xf numFmtId="0" fontId="84" fillId="0" borderId="0" xfId="6" applyFont="1" applyAlignment="1">
      <alignment horizontal="left" vertical="top" wrapText="1"/>
    </xf>
    <xf numFmtId="0" fontId="84" fillId="0" borderId="0" xfId="6" applyFont="1" applyAlignment="1">
      <alignment vertical="center" wrapText="1"/>
    </xf>
    <xf numFmtId="0" fontId="76" fillId="0" borderId="0" xfId="6" applyFont="1" applyAlignment="1">
      <alignment vertical="center" wrapText="1"/>
    </xf>
    <xf numFmtId="0" fontId="87" fillId="0" borderId="0" xfId="6" applyFont="1" applyAlignment="1">
      <alignment horizontal="left" vertical="top" wrapText="1"/>
    </xf>
    <xf numFmtId="0" fontId="70" fillId="17" borderId="0" xfId="6" applyFont="1" applyFill="1" applyAlignment="1">
      <alignment horizontal="center" vertical="top" wrapText="1"/>
    </xf>
    <xf numFmtId="0" fontId="84" fillId="0" borderId="0" xfId="0" applyFont="1" applyAlignment="1">
      <alignment horizontal="left" vertical="top"/>
    </xf>
    <xf numFmtId="0" fontId="86" fillId="0" borderId="0" xfId="6" applyFont="1" applyAlignment="1">
      <alignment horizontal="center" vertical="top" wrapText="1"/>
    </xf>
    <xf numFmtId="0" fontId="76" fillId="0" borderId="0" xfId="0" applyFont="1" applyAlignment="1">
      <alignment horizontal="left" vertical="center"/>
    </xf>
    <xf numFmtId="0" fontId="72" fillId="17" borderId="0" xfId="2" applyFont="1" applyFill="1" applyAlignment="1">
      <alignment horizontal="center" vertical="center" wrapText="1"/>
    </xf>
    <xf numFmtId="0" fontId="70" fillId="17" borderId="13" xfId="0" applyFont="1" applyFill="1" applyBorder="1" applyAlignment="1">
      <alignment horizontal="center" wrapText="1" readingOrder="1"/>
    </xf>
    <xf numFmtId="0" fontId="73" fillId="0" borderId="13" xfId="0" applyFont="1" applyBorder="1" applyAlignment="1">
      <alignment horizontal="left" wrapText="1" readingOrder="1"/>
    </xf>
    <xf numFmtId="0" fontId="84" fillId="0" borderId="0" xfId="0" applyFont="1" applyAlignment="1">
      <alignment horizontal="left" vertical="center"/>
    </xf>
    <xf numFmtId="0" fontId="77" fillId="17" borderId="39" xfId="0" applyFont="1" applyFill="1" applyBorder="1" applyAlignment="1">
      <alignment horizontal="center" vertical="center" wrapText="1"/>
    </xf>
    <xf numFmtId="0" fontId="77" fillId="17" borderId="0" xfId="0" applyFont="1" applyFill="1" applyAlignment="1">
      <alignment horizontal="center" vertical="center" wrapText="1"/>
    </xf>
    <xf numFmtId="0" fontId="76" fillId="0" borderId="0" xfId="0" applyFont="1" applyAlignment="1">
      <alignment horizontal="left" vertical="top" wrapText="1"/>
    </xf>
    <xf numFmtId="0" fontId="73" fillId="0" borderId="0" xfId="0" applyFont="1" applyAlignment="1">
      <alignment horizontal="left" vertical="top" wrapText="1"/>
    </xf>
    <xf numFmtId="0" fontId="70" fillId="17" borderId="42" xfId="0" applyFont="1" applyFill="1" applyBorder="1" applyAlignment="1">
      <alignment horizontal="center" wrapText="1"/>
    </xf>
    <xf numFmtId="0" fontId="70" fillId="17" borderId="42" xfId="6" applyFont="1" applyFill="1" applyBorder="1" applyAlignment="1">
      <alignment horizontal="center" vertical="center"/>
    </xf>
    <xf numFmtId="0" fontId="70" fillId="17" borderId="43" xfId="6" applyFont="1" applyFill="1" applyBorder="1" applyAlignment="1">
      <alignment horizontal="center" vertical="center"/>
    </xf>
    <xf numFmtId="0" fontId="70" fillId="0" borderId="0" xfId="6" applyFont="1" applyAlignment="1">
      <alignment horizontal="center" vertical="top" wrapText="1"/>
    </xf>
    <xf numFmtId="0" fontId="73" fillId="0" borderId="44" xfId="0" applyFont="1" applyBorder="1" applyAlignment="1">
      <alignment horizontal="left" vertical="top" wrapText="1"/>
    </xf>
    <xf numFmtId="0" fontId="73" fillId="0" borderId="45" xfId="0" applyFont="1" applyBorder="1" applyAlignment="1">
      <alignment horizontal="left" vertical="top" wrapText="1"/>
    </xf>
    <xf numFmtId="0" fontId="73" fillId="0" borderId="46" xfId="0" applyFont="1" applyBorder="1" applyAlignment="1">
      <alignment horizontal="left" vertical="top" wrapText="1"/>
    </xf>
    <xf numFmtId="0" fontId="70" fillId="17" borderId="44" xfId="0" applyFont="1" applyFill="1" applyBorder="1" applyAlignment="1">
      <alignment horizontal="center" vertical="center" wrapText="1"/>
    </xf>
    <xf numFmtId="0" fontId="70" fillId="17" borderId="45" xfId="0" applyFont="1" applyFill="1" applyBorder="1" applyAlignment="1">
      <alignment horizontal="center" vertical="center" wrapText="1"/>
    </xf>
    <xf numFmtId="0" fontId="2" fillId="2" borderId="0" xfId="0" applyFont="1" applyFill="1" applyAlignment="1">
      <alignment horizontal="center" vertical="center" wrapText="1"/>
    </xf>
    <xf numFmtId="0" fontId="0" fillId="9" borderId="0" xfId="0" applyFill="1" applyAlignment="1">
      <alignment horizontal="center"/>
    </xf>
    <xf numFmtId="0" fontId="15" fillId="2" borderId="38" xfId="0" applyFont="1" applyFill="1" applyBorder="1" applyAlignment="1">
      <alignment horizontal="center" vertical="center"/>
    </xf>
    <xf numFmtId="0" fontId="15" fillId="2" borderId="0" xfId="0" applyFont="1" applyFill="1" applyAlignment="1">
      <alignment horizontal="center" vertical="center"/>
    </xf>
    <xf numFmtId="0" fontId="14" fillId="2" borderId="4" xfId="0" applyFont="1" applyFill="1" applyBorder="1" applyAlignment="1">
      <alignment horizontal="center" vertical="center" wrapText="1"/>
    </xf>
    <xf numFmtId="0" fontId="6" fillId="0" borderId="3" xfId="0" applyFont="1" applyBorder="1" applyAlignment="1">
      <alignment wrapText="1"/>
    </xf>
    <xf numFmtId="0" fontId="6" fillId="0" borderId="4" xfId="0" applyFont="1" applyBorder="1" applyAlignment="1">
      <alignment wrapText="1"/>
    </xf>
    <xf numFmtId="0" fontId="6" fillId="0" borderId="50" xfId="0" applyFont="1" applyBorder="1" applyAlignment="1">
      <alignment wrapText="1"/>
    </xf>
    <xf numFmtId="0" fontId="71" fillId="13" borderId="0" xfId="0" applyFont="1" applyFill="1" applyAlignment="1">
      <alignment horizontal="center" vertical="center"/>
    </xf>
    <xf numFmtId="0" fontId="71" fillId="13" borderId="48" xfId="0" applyFont="1" applyFill="1" applyBorder="1" applyAlignment="1">
      <alignment horizontal="center" vertical="center"/>
    </xf>
    <xf numFmtId="0" fontId="71" fillId="13" borderId="49" xfId="0" applyFont="1" applyFill="1" applyBorder="1" applyAlignment="1">
      <alignment horizontal="center" vertical="center"/>
    </xf>
    <xf numFmtId="0" fontId="71" fillId="13" borderId="47" xfId="0" applyFont="1" applyFill="1" applyBorder="1" applyAlignment="1">
      <alignment horizontal="center" vertical="center"/>
    </xf>
    <xf numFmtId="0" fontId="21" fillId="0" borderId="4"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51" xfId="0" applyFont="1" applyBorder="1" applyAlignment="1">
      <alignment horizontal="center" vertical="center" wrapText="1"/>
    </xf>
    <xf numFmtId="0" fontId="21" fillId="18" borderId="10" xfId="0" applyFont="1" applyFill="1" applyBorder="1" applyAlignment="1">
      <alignment horizontal="center" vertical="center" wrapText="1"/>
    </xf>
    <xf numFmtId="0" fontId="21" fillId="18" borderId="37" xfId="0" applyFont="1" applyFill="1" applyBorder="1" applyAlignment="1">
      <alignment horizontal="center" vertical="center" wrapText="1"/>
    </xf>
    <xf numFmtId="0" fontId="21" fillId="18" borderId="51" xfId="0" applyFont="1" applyFill="1" applyBorder="1" applyAlignment="1">
      <alignment horizontal="center" vertical="center" wrapText="1"/>
    </xf>
    <xf numFmtId="0" fontId="71" fillId="13" borderId="8" xfId="0" applyFont="1" applyFill="1" applyBorder="1" applyAlignment="1">
      <alignment horizontal="center" vertical="center" wrapText="1"/>
    </xf>
    <xf numFmtId="0" fontId="71" fillId="13" borderId="52" xfId="0" applyFont="1" applyFill="1" applyBorder="1" applyAlignment="1">
      <alignment horizontal="center" vertical="center" wrapText="1"/>
    </xf>
    <xf numFmtId="0" fontId="71" fillId="13" borderId="4" xfId="0" applyFont="1" applyFill="1" applyBorder="1" applyAlignment="1">
      <alignment horizontal="center" vertical="center" wrapText="1"/>
    </xf>
    <xf numFmtId="0" fontId="71" fillId="13" borderId="50" xfId="0" applyFont="1" applyFill="1" applyBorder="1" applyAlignment="1">
      <alignment horizontal="center" vertical="center" wrapText="1"/>
    </xf>
    <xf numFmtId="0" fontId="71" fillId="13" borderId="37" xfId="0" applyFont="1" applyFill="1" applyBorder="1" applyAlignment="1">
      <alignment horizontal="center" vertical="center" wrapText="1"/>
    </xf>
    <xf numFmtId="0" fontId="71" fillId="13" borderId="51" xfId="0" applyFont="1" applyFill="1" applyBorder="1" applyAlignment="1">
      <alignment horizontal="center" vertical="center" wrapText="1"/>
    </xf>
    <xf numFmtId="0" fontId="71" fillId="13" borderId="10" xfId="0" applyFont="1" applyFill="1" applyBorder="1" applyAlignment="1">
      <alignment horizontal="center" vertical="center" wrapText="1"/>
    </xf>
    <xf numFmtId="0" fontId="21" fillId="0" borderId="4" xfId="0" applyFont="1" applyBorder="1" applyAlignment="1">
      <alignment horizontal="center" wrapText="1"/>
    </xf>
    <xf numFmtId="0" fontId="21" fillId="0" borderId="50" xfId="0" applyFont="1" applyBorder="1" applyAlignment="1">
      <alignment horizontal="center" wrapText="1"/>
    </xf>
    <xf numFmtId="0" fontId="28" fillId="9" borderId="12" xfId="1" applyFont="1" applyFill="1" applyBorder="1" applyAlignment="1">
      <alignment horizontal="left" vertical="center" wrapText="1"/>
    </xf>
    <xf numFmtId="0" fontId="28" fillId="9" borderId="11" xfId="1" applyFont="1" applyFill="1" applyBorder="1" applyAlignment="1">
      <alignment horizontal="left" vertical="center" wrapText="1"/>
    </xf>
    <xf numFmtId="0" fontId="21" fillId="10" borderId="12" xfId="1" applyFont="1" applyFill="1" applyBorder="1" applyAlignment="1">
      <alignment horizontal="left" vertical="center" wrapText="1"/>
    </xf>
    <xf numFmtId="0" fontId="21" fillId="10" borderId="11" xfId="1" applyFont="1" applyFill="1" applyBorder="1" applyAlignment="1">
      <alignment horizontal="left" vertical="center" wrapText="1"/>
    </xf>
    <xf numFmtId="0" fontId="34" fillId="6" borderId="12" xfId="1" applyFont="1" applyFill="1" applyBorder="1" applyAlignment="1">
      <alignment horizontal="left" vertical="center" wrapText="1"/>
    </xf>
    <xf numFmtId="0" fontId="34" fillId="6" borderId="11" xfId="1" applyFont="1" applyFill="1" applyBorder="1" applyAlignment="1">
      <alignment horizontal="left" vertical="center" wrapText="1"/>
    </xf>
    <xf numFmtId="0" fontId="34" fillId="6" borderId="16" xfId="1" applyFont="1" applyFill="1" applyBorder="1" applyAlignment="1">
      <alignment horizontal="left" vertical="center" wrapText="1"/>
    </xf>
    <xf numFmtId="0" fontId="34" fillId="6" borderId="15" xfId="1" applyFont="1" applyFill="1" applyBorder="1" applyAlignment="1">
      <alignment horizontal="left" vertical="center" wrapText="1"/>
    </xf>
    <xf numFmtId="0" fontId="28" fillId="9" borderId="8" xfId="1" applyFont="1" applyFill="1" applyBorder="1" applyAlignment="1">
      <alignment horizontal="left" vertical="center" wrapText="1"/>
    </xf>
    <xf numFmtId="0" fontId="34" fillId="6" borderId="7" xfId="1" applyFont="1" applyFill="1" applyBorder="1" applyAlignment="1">
      <alignment horizontal="left" vertical="center" wrapText="1"/>
    </xf>
    <xf numFmtId="0" fontId="34" fillId="6" borderId="9" xfId="1" applyFont="1" applyFill="1" applyBorder="1" applyAlignment="1">
      <alignment horizontal="left" vertical="center" wrapText="1"/>
    </xf>
    <xf numFmtId="0" fontId="36" fillId="9" borderId="0" xfId="1" applyFont="1" applyFill="1" applyAlignment="1">
      <alignment horizontal="center"/>
    </xf>
    <xf numFmtId="0" fontId="11" fillId="0" borderId="0" xfId="0" applyFont="1" applyAlignment="1">
      <alignment horizontal="center"/>
    </xf>
    <xf numFmtId="0" fontId="42" fillId="8" borderId="0" xfId="5" applyFont="1" applyFill="1" applyAlignment="1">
      <alignment horizontal="center" vertical="center" wrapText="1"/>
    </xf>
    <xf numFmtId="0" fontId="28" fillId="9" borderId="7" xfId="1" applyFont="1" applyFill="1" applyBorder="1" applyAlignment="1">
      <alignment horizontal="left" vertical="center" wrapText="1"/>
    </xf>
    <xf numFmtId="0" fontId="34" fillId="0" borderId="16" xfId="1" applyFont="1" applyBorder="1" applyAlignment="1">
      <alignment horizontal="left" vertical="center" wrapText="1"/>
    </xf>
    <xf numFmtId="0" fontId="34" fillId="0" borderId="15" xfId="1" applyFont="1" applyBorder="1" applyAlignment="1">
      <alignment horizontal="left" vertical="center" wrapText="1"/>
    </xf>
    <xf numFmtId="0" fontId="28" fillId="9" borderId="6" xfId="1" applyFont="1" applyFill="1" applyBorder="1" applyAlignment="1">
      <alignment horizontal="left" vertical="center" wrapText="1"/>
    </xf>
    <xf numFmtId="0" fontId="28" fillId="9" borderId="2" xfId="1" applyFont="1" applyFill="1" applyBorder="1" applyAlignment="1">
      <alignment horizontal="left" vertical="center" wrapText="1"/>
    </xf>
    <xf numFmtId="0" fontId="21" fillId="0" borderId="8" xfId="1" applyFont="1" applyBorder="1" applyAlignment="1">
      <alignment horizontal="left" vertical="center" wrapText="1"/>
    </xf>
    <xf numFmtId="0" fontId="21" fillId="0" borderId="9" xfId="1" applyFont="1" applyBorder="1" applyAlignment="1">
      <alignment horizontal="left" vertical="center" wrapText="1"/>
    </xf>
    <xf numFmtId="0" fontId="28" fillId="9" borderId="9" xfId="1" applyFont="1" applyFill="1" applyBorder="1" applyAlignment="1">
      <alignment horizontal="left" vertical="center" wrapText="1"/>
    </xf>
    <xf numFmtId="0" fontId="28" fillId="9" borderId="0" xfId="1" applyFont="1" applyFill="1" applyAlignment="1">
      <alignment horizontal="left" vertical="center" wrapText="1"/>
    </xf>
    <xf numFmtId="0" fontId="21" fillId="0" borderId="7" xfId="1" applyFont="1" applyBorder="1" applyAlignment="1">
      <alignment horizontal="left" vertical="center" wrapText="1"/>
    </xf>
    <xf numFmtId="0" fontId="28" fillId="9" borderId="15" xfId="1" applyFont="1" applyFill="1" applyBorder="1" applyAlignment="1">
      <alignment horizontal="left" vertical="center" wrapText="1"/>
    </xf>
    <xf numFmtId="0" fontId="36" fillId="9" borderId="7" xfId="1" applyFont="1" applyFill="1" applyBorder="1" applyAlignment="1">
      <alignment horizontal="center" vertical="center" wrapText="1"/>
    </xf>
    <xf numFmtId="0" fontId="36" fillId="9" borderId="8" xfId="1" applyFont="1" applyFill="1" applyBorder="1" applyAlignment="1">
      <alignment horizontal="center" vertical="center" wrapText="1"/>
    </xf>
    <xf numFmtId="0" fontId="36" fillId="9" borderId="9" xfId="1" applyFont="1" applyFill="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9" xfId="1" applyFont="1" applyBorder="1" applyAlignment="1">
      <alignment horizontal="center" vertical="center" wrapText="1"/>
    </xf>
    <xf numFmtId="0" fontId="28" fillId="9" borderId="13" xfId="1" applyFont="1" applyFill="1" applyBorder="1" applyAlignment="1">
      <alignment horizontal="center" vertical="center" wrapText="1"/>
    </xf>
    <xf numFmtId="0" fontId="28" fillId="9" borderId="19" xfId="1" applyFont="1" applyFill="1" applyBorder="1" applyAlignment="1">
      <alignment horizontal="center" vertical="center" wrapText="1"/>
    </xf>
    <xf numFmtId="0" fontId="28" fillId="9" borderId="31" xfId="1" applyFont="1" applyFill="1" applyBorder="1" applyAlignment="1">
      <alignment horizontal="center" vertical="center" wrapText="1"/>
    </xf>
    <xf numFmtId="0" fontId="28" fillId="9" borderId="32" xfId="1" applyFont="1" applyFill="1" applyBorder="1" applyAlignment="1">
      <alignment horizontal="center" vertical="center" wrapText="1"/>
    </xf>
    <xf numFmtId="0" fontId="28" fillId="9" borderId="33" xfId="1" applyFont="1" applyFill="1" applyBorder="1" applyAlignment="1">
      <alignment horizontal="center" vertical="center" wrapText="1"/>
    </xf>
    <xf numFmtId="0" fontId="28" fillId="9" borderId="8" xfId="1" applyFont="1" applyFill="1" applyBorder="1" applyAlignment="1">
      <alignment horizontal="center" vertical="center" wrapText="1"/>
    </xf>
    <xf numFmtId="0" fontId="28" fillId="9" borderId="0" xfId="1" applyFont="1" applyFill="1" applyAlignment="1">
      <alignment horizontal="center" vertical="center" wrapText="1"/>
    </xf>
    <xf numFmtId="0" fontId="21" fillId="0" borderId="13" xfId="1" applyFont="1" applyBorder="1" applyAlignment="1">
      <alignment horizontal="center" vertical="center" wrapText="1"/>
    </xf>
    <xf numFmtId="0" fontId="21" fillId="0" borderId="20" xfId="1" applyFont="1" applyBorder="1" applyAlignment="1">
      <alignment horizontal="center" vertical="center" wrapText="1"/>
    </xf>
    <xf numFmtId="0" fontId="34" fillId="0" borderId="0" xfId="1" applyFont="1" applyAlignment="1">
      <alignment horizontal="left" vertical="center" wrapText="1"/>
    </xf>
    <xf numFmtId="0" fontId="34" fillId="0" borderId="11" xfId="1" applyFont="1" applyBorder="1" applyAlignment="1">
      <alignment horizontal="left" vertical="center" wrapText="1"/>
    </xf>
    <xf numFmtId="0" fontId="21" fillId="0" borderId="0" xfId="1" applyFont="1" applyAlignment="1">
      <alignment horizontal="left" vertical="center" wrapText="1"/>
    </xf>
    <xf numFmtId="0" fontId="21" fillId="0" borderId="11" xfId="1" applyFont="1" applyBorder="1" applyAlignment="1">
      <alignment horizontal="left" vertical="center" wrapText="1"/>
    </xf>
    <xf numFmtId="0" fontId="34" fillId="0" borderId="8" xfId="1" applyFont="1" applyBorder="1" applyAlignment="1">
      <alignment horizontal="left" vertical="center" wrapText="1"/>
    </xf>
    <xf numFmtId="0" fontId="34" fillId="0" borderId="9" xfId="1" applyFont="1" applyBorder="1" applyAlignment="1">
      <alignment horizontal="left" vertical="center" wrapText="1"/>
    </xf>
    <xf numFmtId="0" fontId="36" fillId="9" borderId="3" xfId="1" applyFont="1" applyFill="1" applyBorder="1" applyAlignment="1">
      <alignment horizontal="center" vertical="center" wrapText="1"/>
    </xf>
    <xf numFmtId="0" fontId="36" fillId="9" borderId="4" xfId="1" applyFont="1" applyFill="1" applyBorder="1" applyAlignment="1">
      <alignment horizontal="center" vertical="center" wrapText="1"/>
    </xf>
    <xf numFmtId="0" fontId="36" fillId="9" borderId="5" xfId="1" applyFont="1" applyFill="1" applyBorder="1" applyAlignment="1">
      <alignment horizontal="center" vertical="center" wrapText="1"/>
    </xf>
    <xf numFmtId="0" fontId="28" fillId="9" borderId="12" xfId="1" applyFont="1" applyFill="1" applyBorder="1" applyAlignment="1">
      <alignment horizontal="center" vertical="center" wrapText="1"/>
    </xf>
    <xf numFmtId="0" fontId="21" fillId="0" borderId="37" xfId="1" applyFont="1" applyBorder="1" applyAlignment="1">
      <alignment horizontal="center" vertical="center" wrapText="1"/>
    </xf>
    <xf numFmtId="0" fontId="21" fillId="0" borderId="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6" xfId="1" applyFont="1" applyBorder="1" applyAlignment="1">
      <alignment horizontal="center" vertical="center" wrapText="1"/>
    </xf>
    <xf numFmtId="0" fontId="21" fillId="0" borderId="16" xfId="1" applyFont="1" applyBorder="1" applyAlignment="1">
      <alignment horizontal="center" vertical="center" wrapText="1"/>
    </xf>
    <xf numFmtId="0" fontId="21" fillId="6" borderId="13" xfId="1" applyFont="1" applyFill="1" applyBorder="1" applyAlignment="1">
      <alignment horizontal="center" vertical="center" wrapText="1"/>
    </xf>
    <xf numFmtId="0" fontId="21" fillId="6" borderId="21" xfId="1" applyFont="1" applyFill="1" applyBorder="1" applyAlignment="1">
      <alignment horizontal="center" vertical="center" wrapText="1"/>
    </xf>
    <xf numFmtId="0" fontId="21" fillId="6" borderId="4" xfId="1" applyFont="1" applyFill="1" applyBorder="1" applyAlignment="1">
      <alignment horizontal="center" vertical="center" wrapText="1"/>
    </xf>
    <xf numFmtId="0" fontId="30" fillId="9" borderId="7" xfId="1" applyFont="1" applyFill="1" applyBorder="1" applyAlignment="1">
      <alignment horizontal="center" vertical="center" wrapText="1"/>
    </xf>
    <xf numFmtId="0" fontId="30" fillId="9" borderId="4" xfId="1" applyFont="1" applyFill="1" applyBorder="1" applyAlignment="1">
      <alignment horizontal="center" vertical="center" wrapText="1"/>
    </xf>
    <xf numFmtId="0" fontId="30" fillId="9" borderId="5" xfId="1" applyFont="1" applyFill="1" applyBorder="1" applyAlignment="1">
      <alignment horizontal="center" vertical="center" wrapText="1"/>
    </xf>
    <xf numFmtId="0" fontId="30" fillId="9" borderId="7" xfId="1" applyFont="1" applyFill="1" applyBorder="1" applyAlignment="1">
      <alignment horizontal="left" vertical="center" wrapText="1"/>
    </xf>
    <xf numFmtId="0" fontId="30" fillId="9" borderId="5" xfId="1" applyFont="1" applyFill="1" applyBorder="1" applyAlignment="1">
      <alignment horizontal="left" vertical="center" wrapText="1"/>
    </xf>
    <xf numFmtId="0" fontId="9" fillId="0" borderId="3" xfId="1" applyFont="1" applyBorder="1" applyAlignment="1">
      <alignment vertical="center" wrapText="1"/>
    </xf>
    <xf numFmtId="0" fontId="9" fillId="0" borderId="4" xfId="1" applyFont="1" applyBorder="1" applyAlignment="1">
      <alignment vertical="center" wrapText="1"/>
    </xf>
    <xf numFmtId="0" fontId="29" fillId="0" borderId="3" xfId="1" applyFont="1" applyBorder="1" applyAlignment="1">
      <alignment vertical="center" wrapText="1"/>
    </xf>
    <xf numFmtId="0" fontId="29" fillId="0" borderId="4" xfId="1" applyFont="1" applyBorder="1" applyAlignment="1">
      <alignment vertical="center" wrapText="1"/>
    </xf>
    <xf numFmtId="0" fontId="29" fillId="0" borderId="30" xfId="1" applyFont="1" applyBorder="1" applyAlignment="1">
      <alignment horizontal="left" vertical="center" wrapText="1"/>
    </xf>
    <xf numFmtId="0" fontId="29" fillId="0" borderId="26" xfId="1" applyFont="1" applyBorder="1" applyAlignment="1">
      <alignment horizontal="left" vertical="center" wrapText="1"/>
    </xf>
    <xf numFmtId="0" fontId="30" fillId="9" borderId="7" xfId="1" applyFont="1" applyFill="1" applyBorder="1" applyAlignment="1">
      <alignment wrapText="1"/>
    </xf>
    <xf numFmtId="0" fontId="30" fillId="9" borderId="8" xfId="1" applyFont="1" applyFill="1" applyBorder="1" applyAlignment="1">
      <alignment wrapText="1"/>
    </xf>
    <xf numFmtId="0" fontId="30" fillId="9" borderId="9" xfId="1" applyFont="1" applyFill="1" applyBorder="1" applyAlignment="1">
      <alignment wrapText="1"/>
    </xf>
    <xf numFmtId="0" fontId="30" fillId="9" borderId="26" xfId="1" applyFont="1" applyFill="1" applyBorder="1" applyAlignment="1">
      <alignment wrapText="1"/>
    </xf>
    <xf numFmtId="0" fontId="30" fillId="9" borderId="25" xfId="1" applyFont="1" applyFill="1" applyBorder="1" applyAlignment="1">
      <alignment wrapText="1"/>
    </xf>
    <xf numFmtId="0" fontId="9" fillId="0" borderId="27" xfId="1" applyFont="1" applyBorder="1" applyAlignment="1">
      <alignment vertical="center" wrapText="1"/>
    </xf>
    <xf numFmtId="0" fontId="30" fillId="9" borderId="28" xfId="1" applyFont="1" applyFill="1" applyBorder="1" applyAlignment="1">
      <alignment wrapText="1"/>
    </xf>
    <xf numFmtId="0" fontId="30" fillId="9" borderId="29" xfId="1" applyFont="1" applyFill="1" applyBorder="1" applyAlignment="1">
      <alignment wrapText="1"/>
    </xf>
    <xf numFmtId="0" fontId="43" fillId="0" borderId="0" xfId="1" applyFont="1" applyAlignment="1"/>
  </cellXfs>
  <cellStyles count="7">
    <cellStyle name="Hipervínculo" xfId="2" builtinId="8"/>
    <cellStyle name="Hipervínculo 2" xfId="3" xr:uid="{10206C7B-6B97-436D-943A-42D2A43A6540}"/>
    <cellStyle name="Normal" xfId="0" builtinId="0"/>
    <cellStyle name="Normal 2" xfId="1" xr:uid="{B84E3D49-62D8-48E5-BFF0-2380527938B7}"/>
    <cellStyle name="Normal 3" xfId="4" xr:uid="{EB07895F-E4A8-4D40-8298-F19066D3FA83}"/>
    <cellStyle name="Normal 4" xfId="6" xr:uid="{9DAC4772-ADFD-427E-AD5B-CE76192395C4}"/>
    <cellStyle name="TableStyleLight1" xfId="5" xr:uid="{79427EA3-BCAF-448D-9D63-5A87C06BF470}"/>
  </cellStyles>
  <dxfs count="4">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colors>
    <mruColors>
      <color rgb="FFA92349"/>
      <color rgb="FF9636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Anexo 4'!A1"/><Relationship Id="rId13" Type="http://schemas.openxmlformats.org/officeDocument/2006/relationships/hyperlink" Target="#'Apoderado, C, RF'!A1"/><Relationship Id="rId18" Type="http://schemas.openxmlformats.org/officeDocument/2006/relationships/image" Target="../media/image3.png"/><Relationship Id="rId3" Type="http://schemas.openxmlformats.org/officeDocument/2006/relationships/hyperlink" Target="#ECAN!A1"/><Relationship Id="rId7" Type="http://schemas.openxmlformats.org/officeDocument/2006/relationships/hyperlink" Target="#'Anexo 5'!A1"/><Relationship Id="rId12" Type="http://schemas.openxmlformats.org/officeDocument/2006/relationships/hyperlink" Target="#Car&#225;tula!A1"/><Relationship Id="rId17" Type="http://schemas.openxmlformats.org/officeDocument/2006/relationships/image" Target="../media/image2.png"/><Relationship Id="rId2" Type="http://schemas.openxmlformats.org/officeDocument/2006/relationships/hyperlink" Target="#EA!A1"/><Relationship Id="rId16" Type="http://schemas.openxmlformats.org/officeDocument/2006/relationships/image" Target="../media/image1.png"/><Relationship Id="rId1" Type="http://schemas.openxmlformats.org/officeDocument/2006/relationships/hyperlink" Target="#ESF!A1"/><Relationship Id="rId6" Type="http://schemas.openxmlformats.org/officeDocument/2006/relationships/hyperlink" Target="#'Anexo 3'!A1"/><Relationship Id="rId11" Type="http://schemas.openxmlformats.org/officeDocument/2006/relationships/hyperlink" Target="#'LEEME - ASPECTOS GENERALES'!A1"/><Relationship Id="rId5" Type="http://schemas.openxmlformats.org/officeDocument/2006/relationships/hyperlink" Target="#'Anexo 2'!A1"/><Relationship Id="rId15" Type="http://schemas.openxmlformats.org/officeDocument/2006/relationships/hyperlink" Target="#'Anexo 7'!A1"/><Relationship Id="rId10" Type="http://schemas.openxmlformats.org/officeDocument/2006/relationships/hyperlink" Target="#'DESCRIPCI&#211;N DEL INFORME'!A1"/><Relationship Id="rId4" Type="http://schemas.openxmlformats.org/officeDocument/2006/relationships/hyperlink" Target="#FE!A1"/><Relationship Id="rId9" Type="http://schemas.openxmlformats.org/officeDocument/2006/relationships/hyperlink" Target="#'Anexo 6'!A1"/><Relationship Id="rId14" Type="http://schemas.openxmlformats.org/officeDocument/2006/relationships/hyperlink" Target="#'Anexo 1'!A1"/></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549112</xdr:colOff>
      <xdr:row>25</xdr:row>
      <xdr:rowOff>175162</xdr:rowOff>
    </xdr:from>
    <xdr:to>
      <xdr:col>8</xdr:col>
      <xdr:colOff>1971060</xdr:colOff>
      <xdr:row>26</xdr:row>
      <xdr:rowOff>672565</xdr:rowOff>
    </xdr:to>
    <xdr:sp macro="" textlink="">
      <xdr:nvSpPr>
        <xdr:cNvPr id="2" name="2 Rectángulo redondeado">
          <a:hlinkClick xmlns:r="http://schemas.openxmlformats.org/officeDocument/2006/relationships" r:id="rId1"/>
          <a:extLst>
            <a:ext uri="{FF2B5EF4-FFF2-40B4-BE49-F238E27FC236}">
              <a16:creationId xmlns:a16="http://schemas.microsoft.com/office/drawing/2014/main" id="{8BE66EB1-9AFC-4C2D-8B3E-F77A196BBA8A}"/>
            </a:ext>
          </a:extLst>
        </xdr:cNvPr>
        <xdr:cNvSpPr/>
      </xdr:nvSpPr>
      <xdr:spPr>
        <a:xfrm>
          <a:off x="4702012" y="5813962"/>
          <a:ext cx="2241098" cy="687903"/>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Situación Financiera</a:t>
          </a:r>
        </a:p>
      </xdr:txBody>
    </xdr:sp>
    <xdr:clientData/>
  </xdr:twoCellAnchor>
  <xdr:twoCellAnchor>
    <xdr:from>
      <xdr:col>7</xdr:col>
      <xdr:colOff>549112</xdr:colOff>
      <xdr:row>26</xdr:row>
      <xdr:rowOff>811730</xdr:rowOff>
    </xdr:from>
    <xdr:to>
      <xdr:col>8</xdr:col>
      <xdr:colOff>1980585</xdr:colOff>
      <xdr:row>27</xdr:row>
      <xdr:rowOff>672565</xdr:rowOff>
    </xdr:to>
    <xdr:sp macro="" textlink="">
      <xdr:nvSpPr>
        <xdr:cNvPr id="3" name="4 Rectángulo redondeado">
          <a:hlinkClick xmlns:r="http://schemas.openxmlformats.org/officeDocument/2006/relationships" r:id="rId2"/>
          <a:extLst>
            <a:ext uri="{FF2B5EF4-FFF2-40B4-BE49-F238E27FC236}">
              <a16:creationId xmlns:a16="http://schemas.microsoft.com/office/drawing/2014/main" id="{85B61505-7391-4B20-92ED-7AFA71AF167E}"/>
            </a:ext>
          </a:extLst>
        </xdr:cNvPr>
        <xdr:cNvSpPr/>
      </xdr:nvSpPr>
      <xdr:spPr>
        <a:xfrm>
          <a:off x="4702012" y="6641030"/>
          <a:ext cx="2250623" cy="71808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Actividades</a:t>
          </a:r>
          <a:endParaRPr lang="es-CO" sz="1100" b="0">
            <a:solidFill>
              <a:schemeClr val="tx1"/>
            </a:solidFill>
          </a:endParaRPr>
        </a:p>
      </xdr:txBody>
    </xdr:sp>
    <xdr:clientData/>
  </xdr:twoCellAnchor>
  <xdr:twoCellAnchor>
    <xdr:from>
      <xdr:col>7</xdr:col>
      <xdr:colOff>504287</xdr:colOff>
      <xdr:row>27</xdr:row>
      <xdr:rowOff>888489</xdr:rowOff>
    </xdr:from>
    <xdr:to>
      <xdr:col>8</xdr:col>
      <xdr:colOff>1954810</xdr:colOff>
      <xdr:row>28</xdr:row>
      <xdr:rowOff>661359</xdr:rowOff>
    </xdr:to>
    <xdr:sp macro="" textlink="">
      <xdr:nvSpPr>
        <xdr:cNvPr id="4" name="8 Rectángulo redondeado">
          <a:hlinkClick xmlns:r="http://schemas.openxmlformats.org/officeDocument/2006/relationships" r:id="rId3"/>
          <a:extLst>
            <a:ext uri="{FF2B5EF4-FFF2-40B4-BE49-F238E27FC236}">
              <a16:creationId xmlns:a16="http://schemas.microsoft.com/office/drawing/2014/main" id="{8228DC28-98D1-477D-9BBE-DE257045BD2F}"/>
            </a:ext>
          </a:extLst>
        </xdr:cNvPr>
        <xdr:cNvSpPr/>
      </xdr:nvSpPr>
      <xdr:spPr>
        <a:xfrm>
          <a:off x="4657187" y="7575039"/>
          <a:ext cx="2269673" cy="71584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Cambios</a:t>
          </a:r>
          <a:r>
            <a:rPr lang="es-CO" sz="1100" b="1" baseline="0">
              <a:solidFill>
                <a:schemeClr val="tx1"/>
              </a:solidFill>
            </a:rPr>
            <a:t> en el Activo Neto</a:t>
          </a:r>
          <a:endParaRPr lang="es-CO" sz="1100" b="0">
            <a:solidFill>
              <a:schemeClr val="tx1"/>
            </a:solidFill>
          </a:endParaRPr>
        </a:p>
      </xdr:txBody>
    </xdr:sp>
    <xdr:clientData/>
  </xdr:twoCellAnchor>
  <xdr:twoCellAnchor>
    <xdr:from>
      <xdr:col>7</xdr:col>
      <xdr:colOff>493082</xdr:colOff>
      <xdr:row>29</xdr:row>
      <xdr:rowOff>137695</xdr:rowOff>
    </xdr:from>
    <xdr:to>
      <xdr:col>8</xdr:col>
      <xdr:colOff>1943605</xdr:colOff>
      <xdr:row>29</xdr:row>
      <xdr:rowOff>851859</xdr:rowOff>
    </xdr:to>
    <xdr:sp macro="" textlink="">
      <xdr:nvSpPr>
        <xdr:cNvPr id="5" name="10 Rectángulo redondeado">
          <a:hlinkClick xmlns:r="http://schemas.openxmlformats.org/officeDocument/2006/relationships" r:id="rId4"/>
          <a:extLst>
            <a:ext uri="{FF2B5EF4-FFF2-40B4-BE49-F238E27FC236}">
              <a16:creationId xmlns:a16="http://schemas.microsoft.com/office/drawing/2014/main" id="{B7812294-106D-4DDE-8097-05DCE2D930A9}"/>
            </a:ext>
          </a:extLst>
        </xdr:cNvPr>
        <xdr:cNvSpPr/>
      </xdr:nvSpPr>
      <xdr:spPr>
        <a:xfrm>
          <a:off x="4650464" y="8642960"/>
          <a:ext cx="2268553" cy="714164"/>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tx1"/>
              </a:solidFill>
            </a:rPr>
            <a:t>Estado de flujos de efectivo</a:t>
          </a:r>
          <a:endParaRPr lang="es-CO" sz="1100" b="0">
            <a:solidFill>
              <a:schemeClr val="tx1"/>
            </a:solidFill>
          </a:endParaRPr>
        </a:p>
      </xdr:txBody>
    </xdr:sp>
    <xdr:clientData/>
  </xdr:twoCellAnchor>
  <xdr:twoCellAnchor>
    <xdr:from>
      <xdr:col>11</xdr:col>
      <xdr:colOff>264759</xdr:colOff>
      <xdr:row>26</xdr:row>
      <xdr:rowOff>780897</xdr:rowOff>
    </xdr:from>
    <xdr:to>
      <xdr:col>12</xdr:col>
      <xdr:colOff>1682309</xdr:colOff>
      <xdr:row>27</xdr:row>
      <xdr:rowOff>441708</xdr:rowOff>
    </xdr:to>
    <xdr:sp macro="" textlink="">
      <xdr:nvSpPr>
        <xdr:cNvPr id="6" name="12 Rectángulo redondeado">
          <a:hlinkClick xmlns:r="http://schemas.openxmlformats.org/officeDocument/2006/relationships" r:id="rId5"/>
          <a:extLst>
            <a:ext uri="{FF2B5EF4-FFF2-40B4-BE49-F238E27FC236}">
              <a16:creationId xmlns:a16="http://schemas.microsoft.com/office/drawing/2014/main" id="{CD2FB830-DF8C-4F4A-ABFF-72D4C151E9E5}"/>
            </a:ext>
          </a:extLst>
        </xdr:cNvPr>
        <xdr:cNvSpPr/>
      </xdr:nvSpPr>
      <xdr:spPr>
        <a:xfrm>
          <a:off x="8132409" y="6610197"/>
          <a:ext cx="2236700" cy="518061"/>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2 - Cuentas por cobrar y otras cuentas por cobrar</a:t>
          </a:r>
        </a:p>
      </xdr:txBody>
    </xdr:sp>
    <xdr:clientData/>
  </xdr:twoCellAnchor>
  <xdr:twoCellAnchor>
    <xdr:from>
      <xdr:col>11</xdr:col>
      <xdr:colOff>244160</xdr:colOff>
      <xdr:row>27</xdr:row>
      <xdr:rowOff>692875</xdr:rowOff>
    </xdr:from>
    <xdr:to>
      <xdr:col>12</xdr:col>
      <xdr:colOff>1661710</xdr:colOff>
      <xdr:row>28</xdr:row>
      <xdr:rowOff>262220</xdr:rowOff>
    </xdr:to>
    <xdr:sp macro="" textlink="">
      <xdr:nvSpPr>
        <xdr:cNvPr id="7" name="14 Rectángulo redondeado">
          <a:hlinkClick xmlns:r="http://schemas.openxmlformats.org/officeDocument/2006/relationships" r:id="rId6"/>
          <a:extLst>
            <a:ext uri="{FF2B5EF4-FFF2-40B4-BE49-F238E27FC236}">
              <a16:creationId xmlns:a16="http://schemas.microsoft.com/office/drawing/2014/main" id="{30E61867-9FD9-493F-AD0E-F81772DDAC77}"/>
            </a:ext>
          </a:extLst>
        </xdr:cNvPr>
        <xdr:cNvSpPr/>
      </xdr:nvSpPr>
      <xdr:spPr>
        <a:xfrm>
          <a:off x="8111810" y="7379425"/>
          <a:ext cx="2236700" cy="51232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3 - Propiedades, Planta y Equipo</a:t>
          </a:r>
        </a:p>
      </xdr:txBody>
    </xdr:sp>
    <xdr:clientData/>
  </xdr:twoCellAnchor>
  <xdr:twoCellAnchor>
    <xdr:from>
      <xdr:col>13</xdr:col>
      <xdr:colOff>302657</xdr:colOff>
      <xdr:row>26</xdr:row>
      <xdr:rowOff>802119</xdr:rowOff>
    </xdr:from>
    <xdr:to>
      <xdr:col>15</xdr:col>
      <xdr:colOff>960680</xdr:colOff>
      <xdr:row>27</xdr:row>
      <xdr:rowOff>545285</xdr:rowOff>
    </xdr:to>
    <xdr:sp macro="" textlink="">
      <xdr:nvSpPr>
        <xdr:cNvPr id="8" name="28 Rectángulo redondeado">
          <a:hlinkClick xmlns:r="http://schemas.openxmlformats.org/officeDocument/2006/relationships" r:id="rId7"/>
          <a:extLst>
            <a:ext uri="{FF2B5EF4-FFF2-40B4-BE49-F238E27FC236}">
              <a16:creationId xmlns:a16="http://schemas.microsoft.com/office/drawing/2014/main" id="{DDEA0FAE-E452-40D3-870C-D0B91344452A}"/>
            </a:ext>
          </a:extLst>
        </xdr:cNvPr>
        <xdr:cNvSpPr/>
      </xdr:nvSpPr>
      <xdr:spPr>
        <a:xfrm>
          <a:off x="11380232" y="6631419"/>
          <a:ext cx="2239173" cy="600416"/>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5 - Detalle sobre ingresos</a:t>
          </a:r>
        </a:p>
      </xdr:txBody>
    </xdr:sp>
    <xdr:clientData/>
  </xdr:twoCellAnchor>
  <xdr:twoCellAnchor>
    <xdr:from>
      <xdr:col>13</xdr:col>
      <xdr:colOff>325070</xdr:colOff>
      <xdr:row>26</xdr:row>
      <xdr:rowOff>12875</xdr:rowOff>
    </xdr:from>
    <xdr:to>
      <xdr:col>15</xdr:col>
      <xdr:colOff>983093</xdr:colOff>
      <xdr:row>26</xdr:row>
      <xdr:rowOff>594794</xdr:rowOff>
    </xdr:to>
    <xdr:sp macro="" textlink="">
      <xdr:nvSpPr>
        <xdr:cNvPr id="9" name="32 Rectángulo redondeado">
          <a:hlinkClick xmlns:r="http://schemas.openxmlformats.org/officeDocument/2006/relationships" r:id="rId8"/>
          <a:extLst>
            <a:ext uri="{FF2B5EF4-FFF2-40B4-BE49-F238E27FC236}">
              <a16:creationId xmlns:a16="http://schemas.microsoft.com/office/drawing/2014/main" id="{3E710FDB-1E34-4887-B3CA-BEA8616B9778}"/>
            </a:ext>
          </a:extLst>
        </xdr:cNvPr>
        <xdr:cNvSpPr/>
      </xdr:nvSpPr>
      <xdr:spPr>
        <a:xfrm>
          <a:off x="11402645" y="5842175"/>
          <a:ext cx="2239173" cy="581919"/>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4 - Cuentas por pagar y otros pasivos financieros</a:t>
          </a:r>
        </a:p>
      </xdr:txBody>
    </xdr:sp>
    <xdr:clientData/>
  </xdr:twoCellAnchor>
  <xdr:twoCellAnchor>
    <xdr:from>
      <xdr:col>13</xdr:col>
      <xdr:colOff>304989</xdr:colOff>
      <xdr:row>27</xdr:row>
      <xdr:rowOff>751661</xdr:rowOff>
    </xdr:from>
    <xdr:to>
      <xdr:col>15</xdr:col>
      <xdr:colOff>963012</xdr:colOff>
      <xdr:row>28</xdr:row>
      <xdr:rowOff>328631</xdr:rowOff>
    </xdr:to>
    <xdr:sp macro="" textlink="">
      <xdr:nvSpPr>
        <xdr:cNvPr id="10" name="34 Rectángulo redondeado">
          <a:hlinkClick xmlns:r="http://schemas.openxmlformats.org/officeDocument/2006/relationships" r:id="rId9"/>
          <a:extLst>
            <a:ext uri="{FF2B5EF4-FFF2-40B4-BE49-F238E27FC236}">
              <a16:creationId xmlns:a16="http://schemas.microsoft.com/office/drawing/2014/main" id="{DCA34F70-94C6-430F-9E30-8B8640D01107}"/>
            </a:ext>
          </a:extLst>
        </xdr:cNvPr>
        <xdr:cNvSpPr/>
      </xdr:nvSpPr>
      <xdr:spPr>
        <a:xfrm>
          <a:off x="11382564" y="7438211"/>
          <a:ext cx="2239173" cy="519945"/>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6 - Análisis de gastos</a:t>
          </a:r>
        </a:p>
      </xdr:txBody>
    </xdr:sp>
    <xdr:clientData/>
  </xdr:twoCellAnchor>
  <xdr:twoCellAnchor>
    <xdr:from>
      <xdr:col>4</xdr:col>
      <xdr:colOff>816428</xdr:colOff>
      <xdr:row>0</xdr:row>
      <xdr:rowOff>172315</xdr:rowOff>
    </xdr:from>
    <xdr:to>
      <xdr:col>15</xdr:col>
      <xdr:colOff>1360714</xdr:colOff>
      <xdr:row>5</xdr:row>
      <xdr:rowOff>79640</xdr:rowOff>
    </xdr:to>
    <xdr:sp macro="" textlink="">
      <xdr:nvSpPr>
        <xdr:cNvPr id="11" name="35 Rectángulo redondeado">
          <a:extLst>
            <a:ext uri="{FF2B5EF4-FFF2-40B4-BE49-F238E27FC236}">
              <a16:creationId xmlns:a16="http://schemas.microsoft.com/office/drawing/2014/main" id="{D3A7F2B1-9F8E-4AB3-9332-BE39533A04D2}"/>
            </a:ext>
          </a:extLst>
        </xdr:cNvPr>
        <xdr:cNvSpPr/>
      </xdr:nvSpPr>
      <xdr:spPr>
        <a:xfrm>
          <a:off x="1768928" y="172315"/>
          <a:ext cx="12250511" cy="859825"/>
        </a:xfrm>
        <a:prstGeom prst="roundRect">
          <a:avLst/>
        </a:prstGeom>
        <a:solidFill>
          <a:srgbClr val="96363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latin typeface="Arial" panose="020B0604020202020204" pitchFamily="34" charset="0"/>
              <a:cs typeface="Arial" panose="020B0604020202020204" pitchFamily="34" charset="0"/>
            </a:rPr>
            <a:t>GUIA PARA DILIGENCIAR LA</a:t>
          </a:r>
          <a:r>
            <a:rPr lang="es-CO" sz="1800" b="1" baseline="0">
              <a:latin typeface="Arial" panose="020B0604020202020204" pitchFamily="34" charset="0"/>
              <a:cs typeface="Arial" panose="020B0604020202020204" pitchFamily="34" charset="0"/>
            </a:rPr>
            <a:t> INFORMACIÓN FINANCIERA ESAL EXTRANJERA</a:t>
          </a:r>
          <a:r>
            <a:rPr lang="es-CO" sz="1800" b="1">
              <a:latin typeface="Arial" panose="020B0604020202020204" pitchFamily="34" charset="0"/>
              <a:cs typeface="Arial" panose="020B0604020202020204" pitchFamily="34" charset="0"/>
            </a:rPr>
            <a:t>	</a:t>
          </a:r>
        </a:p>
      </xdr:txBody>
    </xdr:sp>
    <xdr:clientData/>
  </xdr:twoCellAnchor>
  <xdr:twoCellAnchor>
    <xdr:from>
      <xdr:col>4</xdr:col>
      <xdr:colOff>617838</xdr:colOff>
      <xdr:row>13</xdr:row>
      <xdr:rowOff>167331</xdr:rowOff>
    </xdr:from>
    <xdr:to>
      <xdr:col>9</xdr:col>
      <xdr:colOff>148442</xdr:colOff>
      <xdr:row>18</xdr:row>
      <xdr:rowOff>180202</xdr:rowOff>
    </xdr:to>
    <xdr:sp macro="" textlink="">
      <xdr:nvSpPr>
        <xdr:cNvPr id="12" name="36 Rectángulo redondeado">
          <a:hlinkClick xmlns:r="http://schemas.openxmlformats.org/officeDocument/2006/relationships" r:id="rId10"/>
          <a:extLst>
            <a:ext uri="{FF2B5EF4-FFF2-40B4-BE49-F238E27FC236}">
              <a16:creationId xmlns:a16="http://schemas.microsoft.com/office/drawing/2014/main" id="{FCF791D6-2653-4B3E-B92C-A0FC369E283B}"/>
            </a:ext>
          </a:extLst>
        </xdr:cNvPr>
        <xdr:cNvSpPr/>
      </xdr:nvSpPr>
      <xdr:spPr>
        <a:xfrm>
          <a:off x="1570338" y="3577281"/>
          <a:ext cx="5940929" cy="965371"/>
        </a:xfrm>
        <a:prstGeom prst="roundRect">
          <a:avLst/>
        </a:prstGeom>
        <a:solidFill>
          <a:srgbClr val="96363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DESCRIPCION</a:t>
          </a:r>
          <a:r>
            <a:rPr lang="es-CO" sz="1500" b="1" baseline="0">
              <a:latin typeface="Microsoft Sans Serif" pitchFamily="34" charset="0"/>
              <a:cs typeface="Microsoft Sans Serif" pitchFamily="34" charset="0"/>
            </a:rPr>
            <a:t> DEL INFORME</a:t>
          </a:r>
          <a:endParaRPr lang="es-CO" sz="1500" b="1">
            <a:latin typeface="Microsoft Sans Serif" pitchFamily="34" charset="0"/>
            <a:cs typeface="Microsoft Sans Serif" pitchFamily="34" charset="0"/>
          </a:endParaRPr>
        </a:p>
      </xdr:txBody>
    </xdr:sp>
    <xdr:clientData/>
  </xdr:twoCellAnchor>
  <xdr:twoCellAnchor>
    <xdr:from>
      <xdr:col>12</xdr:col>
      <xdr:colOff>98961</xdr:colOff>
      <xdr:row>14</xdr:row>
      <xdr:rowOff>23681</xdr:rowOff>
    </xdr:from>
    <xdr:to>
      <xdr:col>15</xdr:col>
      <xdr:colOff>1428750</xdr:colOff>
      <xdr:row>19</xdr:row>
      <xdr:rowOff>36553</xdr:rowOff>
    </xdr:to>
    <xdr:sp macro="" textlink="">
      <xdr:nvSpPr>
        <xdr:cNvPr id="13" name="38 Rectángulo redondeado">
          <a:hlinkClick xmlns:r="http://schemas.openxmlformats.org/officeDocument/2006/relationships" r:id="rId11"/>
          <a:extLst>
            <a:ext uri="{FF2B5EF4-FFF2-40B4-BE49-F238E27FC236}">
              <a16:creationId xmlns:a16="http://schemas.microsoft.com/office/drawing/2014/main" id="{0949A097-51F6-4DAA-B001-B2C8E89E3A42}"/>
            </a:ext>
          </a:extLst>
        </xdr:cNvPr>
        <xdr:cNvSpPr/>
      </xdr:nvSpPr>
      <xdr:spPr>
        <a:xfrm>
          <a:off x="8785761" y="3624131"/>
          <a:ext cx="5301714" cy="965372"/>
        </a:xfrm>
        <a:prstGeom prst="roundRect">
          <a:avLst/>
        </a:prstGeom>
        <a:solidFill>
          <a:srgbClr val="96363F"/>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500" b="1">
              <a:latin typeface="Microsoft Sans Serif" pitchFamily="34" charset="0"/>
              <a:cs typeface="Microsoft Sans Serif" pitchFamily="34" charset="0"/>
            </a:rPr>
            <a:t>ASPECTOS</a:t>
          </a:r>
          <a:r>
            <a:rPr lang="es-CO" sz="1500" b="1" baseline="0">
              <a:latin typeface="Microsoft Sans Serif" pitchFamily="34" charset="0"/>
              <a:cs typeface="Microsoft Sans Serif" pitchFamily="34" charset="0"/>
            </a:rPr>
            <a:t> GENERALES</a:t>
          </a:r>
          <a:endParaRPr lang="es-CO" sz="1500" b="1">
            <a:latin typeface="Microsoft Sans Serif" pitchFamily="34" charset="0"/>
            <a:cs typeface="Microsoft Sans Serif" pitchFamily="34" charset="0"/>
          </a:endParaRPr>
        </a:p>
      </xdr:txBody>
    </xdr:sp>
    <xdr:clientData/>
  </xdr:twoCellAnchor>
  <xdr:twoCellAnchor>
    <xdr:from>
      <xdr:col>4</xdr:col>
      <xdr:colOff>244560</xdr:colOff>
      <xdr:row>26</xdr:row>
      <xdr:rowOff>128713</xdr:rowOff>
    </xdr:from>
    <xdr:to>
      <xdr:col>5</xdr:col>
      <xdr:colOff>1231042</xdr:colOff>
      <xdr:row>26</xdr:row>
      <xdr:rowOff>717468</xdr:rowOff>
    </xdr:to>
    <xdr:sp macro="" textlink="">
      <xdr:nvSpPr>
        <xdr:cNvPr id="14" name="45 Rectángulo redondeado">
          <a:hlinkClick xmlns:r="http://schemas.openxmlformats.org/officeDocument/2006/relationships" r:id="rId12"/>
          <a:extLst>
            <a:ext uri="{FF2B5EF4-FFF2-40B4-BE49-F238E27FC236}">
              <a16:creationId xmlns:a16="http://schemas.microsoft.com/office/drawing/2014/main" id="{5D8259C2-EE80-4BF8-8546-5393E8DF1E63}"/>
            </a:ext>
          </a:extLst>
        </xdr:cNvPr>
        <xdr:cNvSpPr/>
      </xdr:nvSpPr>
      <xdr:spPr>
        <a:xfrm>
          <a:off x="1197060" y="5958013"/>
          <a:ext cx="2253307" cy="58875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Carátula</a:t>
          </a:r>
          <a:endParaRPr lang="es-CO" sz="800" b="0">
            <a:solidFill>
              <a:schemeClr val="bg1"/>
            </a:solidFill>
          </a:endParaRPr>
        </a:p>
      </xdr:txBody>
    </xdr:sp>
    <xdr:clientData/>
  </xdr:twoCellAnchor>
  <xdr:twoCellAnchor>
    <xdr:from>
      <xdr:col>4</xdr:col>
      <xdr:colOff>210547</xdr:colOff>
      <xdr:row>27</xdr:row>
      <xdr:rowOff>111330</xdr:rowOff>
    </xdr:from>
    <xdr:to>
      <xdr:col>5</xdr:col>
      <xdr:colOff>1197029</xdr:colOff>
      <xdr:row>27</xdr:row>
      <xdr:rowOff>776669</xdr:rowOff>
    </xdr:to>
    <xdr:sp macro="" textlink="">
      <xdr:nvSpPr>
        <xdr:cNvPr id="15" name="47 Rectángulo redondeado">
          <a:hlinkClick xmlns:r="http://schemas.openxmlformats.org/officeDocument/2006/relationships" r:id="rId13"/>
          <a:extLst>
            <a:ext uri="{FF2B5EF4-FFF2-40B4-BE49-F238E27FC236}">
              <a16:creationId xmlns:a16="http://schemas.microsoft.com/office/drawing/2014/main" id="{028F38FB-254F-461D-9D64-4A4CA4666860}"/>
            </a:ext>
          </a:extLst>
        </xdr:cNvPr>
        <xdr:cNvSpPr/>
      </xdr:nvSpPr>
      <xdr:spPr>
        <a:xfrm>
          <a:off x="1163047" y="6812448"/>
          <a:ext cx="2252747" cy="665339"/>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chemeClr val="bg1"/>
              </a:solidFill>
            </a:rPr>
            <a:t>Apoderado,</a:t>
          </a:r>
          <a:r>
            <a:rPr lang="es-CO" sz="1100" b="1" baseline="0">
              <a:solidFill>
                <a:schemeClr val="bg1"/>
              </a:solidFill>
            </a:rPr>
            <a:t> Contador y Revisor Fiscal</a:t>
          </a:r>
          <a:endParaRPr lang="es-CO" sz="800" b="0">
            <a:solidFill>
              <a:schemeClr val="bg1"/>
            </a:solidFill>
          </a:endParaRPr>
        </a:p>
      </xdr:txBody>
    </xdr:sp>
    <xdr:clientData/>
  </xdr:twoCellAnchor>
  <xdr:twoCellAnchor>
    <xdr:from>
      <xdr:col>11</xdr:col>
      <xdr:colOff>255184</xdr:colOff>
      <xdr:row>26</xdr:row>
      <xdr:rowOff>64332</xdr:rowOff>
    </xdr:from>
    <xdr:to>
      <xdr:col>12</xdr:col>
      <xdr:colOff>1672734</xdr:colOff>
      <xdr:row>26</xdr:row>
      <xdr:rowOff>578682</xdr:rowOff>
    </xdr:to>
    <xdr:sp macro="" textlink="">
      <xdr:nvSpPr>
        <xdr:cNvPr id="16" name="26 Rectángulo redondeado">
          <a:hlinkClick xmlns:r="http://schemas.openxmlformats.org/officeDocument/2006/relationships" r:id="rId14"/>
          <a:extLst>
            <a:ext uri="{FF2B5EF4-FFF2-40B4-BE49-F238E27FC236}">
              <a16:creationId xmlns:a16="http://schemas.microsoft.com/office/drawing/2014/main" id="{D14ACC2E-BBCE-41EC-B976-BAC96F5B1055}"/>
            </a:ext>
          </a:extLst>
        </xdr:cNvPr>
        <xdr:cNvSpPr/>
      </xdr:nvSpPr>
      <xdr:spPr>
        <a:xfrm>
          <a:off x="8122834" y="5893632"/>
          <a:ext cx="2236700" cy="514350"/>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1 - Efectivo y equivalentes al efectivo</a:t>
          </a:r>
        </a:p>
      </xdr:txBody>
    </xdr:sp>
    <xdr:clientData/>
  </xdr:twoCellAnchor>
  <xdr:twoCellAnchor>
    <xdr:from>
      <xdr:col>13</xdr:col>
      <xdr:colOff>263917</xdr:colOff>
      <xdr:row>28</xdr:row>
      <xdr:rowOff>561894</xdr:rowOff>
    </xdr:from>
    <xdr:to>
      <xdr:col>15</xdr:col>
      <xdr:colOff>921940</xdr:colOff>
      <xdr:row>29</xdr:row>
      <xdr:rowOff>217305</xdr:rowOff>
    </xdr:to>
    <xdr:sp macro="" textlink="">
      <xdr:nvSpPr>
        <xdr:cNvPr id="17" name="31 Rectángulo redondeado">
          <a:hlinkClick xmlns:r="http://schemas.openxmlformats.org/officeDocument/2006/relationships" r:id="rId15"/>
          <a:extLst>
            <a:ext uri="{FF2B5EF4-FFF2-40B4-BE49-F238E27FC236}">
              <a16:creationId xmlns:a16="http://schemas.microsoft.com/office/drawing/2014/main" id="{1A0FC5B5-0ED3-479C-A882-6063EF275354}"/>
            </a:ext>
          </a:extLst>
        </xdr:cNvPr>
        <xdr:cNvSpPr/>
      </xdr:nvSpPr>
      <xdr:spPr>
        <a:xfrm>
          <a:off x="11335329" y="8204306"/>
          <a:ext cx="2238052" cy="518264"/>
        </a:xfrm>
        <a:prstGeom prst="roundRect">
          <a:avLst/>
        </a:prstGeom>
        <a:solidFill>
          <a:srgbClr val="00B0F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100" b="1">
              <a:solidFill>
                <a:sysClr val="windowText" lastClr="000000"/>
              </a:solidFill>
              <a:latin typeface="+mn-lt"/>
              <a:cs typeface="Arial" panose="020B0604020202020204" pitchFamily="34" charset="0"/>
            </a:rPr>
            <a:t>Anexo 7 - Información a revelar sobre procesos judiciales</a:t>
          </a:r>
        </a:p>
      </xdr:txBody>
    </xdr:sp>
    <xdr:clientData/>
  </xdr:twoCellAnchor>
  <xdr:twoCellAnchor editAs="oneCell">
    <xdr:from>
      <xdr:col>5</xdr:col>
      <xdr:colOff>1224644</xdr:colOff>
      <xdr:row>26</xdr:row>
      <xdr:rowOff>326572</xdr:rowOff>
    </xdr:from>
    <xdr:to>
      <xdr:col>6</xdr:col>
      <xdr:colOff>263693</xdr:colOff>
      <xdr:row>26</xdr:row>
      <xdr:rowOff>631872</xdr:rowOff>
    </xdr:to>
    <xdr:pic>
      <xdr:nvPicPr>
        <xdr:cNvPr id="18" name="Imagen 17">
          <a:extLst>
            <a:ext uri="{FF2B5EF4-FFF2-40B4-BE49-F238E27FC236}">
              <a16:creationId xmlns:a16="http://schemas.microsoft.com/office/drawing/2014/main" id="{D6AAAB13-D70A-4F52-A02C-8436ECCC71B4}"/>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3525219" y="6074622"/>
          <a:ext cx="305300" cy="467799"/>
        </a:xfrm>
        <a:prstGeom prst="rect">
          <a:avLst/>
        </a:prstGeom>
      </xdr:spPr>
    </xdr:pic>
    <xdr:clientData/>
  </xdr:twoCellAnchor>
  <xdr:twoCellAnchor editAs="oneCell">
    <xdr:from>
      <xdr:col>5</xdr:col>
      <xdr:colOff>1238251</xdr:colOff>
      <xdr:row>27</xdr:row>
      <xdr:rowOff>340178</xdr:rowOff>
    </xdr:from>
    <xdr:to>
      <xdr:col>6</xdr:col>
      <xdr:colOff>277300</xdr:colOff>
      <xdr:row>27</xdr:row>
      <xdr:rowOff>645478</xdr:rowOff>
    </xdr:to>
    <xdr:pic>
      <xdr:nvPicPr>
        <xdr:cNvPr id="19" name="Imagen 18">
          <a:extLst>
            <a:ext uri="{FF2B5EF4-FFF2-40B4-BE49-F238E27FC236}">
              <a16:creationId xmlns:a16="http://schemas.microsoft.com/office/drawing/2014/main" id="{78BA0F72-391B-4683-ABAE-86F6150F4CAF}"/>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3538826" y="6945478"/>
          <a:ext cx="305300" cy="467799"/>
        </a:xfrm>
        <a:prstGeom prst="rect">
          <a:avLst/>
        </a:prstGeom>
      </xdr:spPr>
    </xdr:pic>
    <xdr:clientData/>
  </xdr:twoCellAnchor>
  <xdr:twoCellAnchor editAs="oneCell">
    <xdr:from>
      <xdr:col>8</xdr:col>
      <xdr:colOff>1975759</xdr:colOff>
      <xdr:row>26</xdr:row>
      <xdr:rowOff>166005</xdr:rowOff>
    </xdr:from>
    <xdr:to>
      <xdr:col>9</xdr:col>
      <xdr:colOff>48701</xdr:colOff>
      <xdr:row>26</xdr:row>
      <xdr:rowOff>471305</xdr:rowOff>
    </xdr:to>
    <xdr:pic>
      <xdr:nvPicPr>
        <xdr:cNvPr id="20" name="Imagen 19">
          <a:extLst>
            <a:ext uri="{FF2B5EF4-FFF2-40B4-BE49-F238E27FC236}">
              <a16:creationId xmlns:a16="http://schemas.microsoft.com/office/drawing/2014/main" id="{5A068AD9-00EA-4CE1-BD05-492225FDCF03}"/>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27018" y="5916096"/>
          <a:ext cx="305300" cy="463717"/>
        </a:xfrm>
        <a:prstGeom prst="rect">
          <a:avLst/>
        </a:prstGeom>
      </xdr:spPr>
    </xdr:pic>
    <xdr:clientData/>
  </xdr:twoCellAnchor>
  <xdr:twoCellAnchor editAs="oneCell">
    <xdr:from>
      <xdr:col>8</xdr:col>
      <xdr:colOff>2000251</xdr:colOff>
      <xdr:row>27</xdr:row>
      <xdr:rowOff>163286</xdr:rowOff>
    </xdr:from>
    <xdr:to>
      <xdr:col>9</xdr:col>
      <xdr:colOff>73193</xdr:colOff>
      <xdr:row>27</xdr:row>
      <xdr:rowOff>468586</xdr:rowOff>
    </xdr:to>
    <xdr:pic>
      <xdr:nvPicPr>
        <xdr:cNvPr id="21" name="Imagen 20">
          <a:extLst>
            <a:ext uri="{FF2B5EF4-FFF2-40B4-BE49-F238E27FC236}">
              <a16:creationId xmlns:a16="http://schemas.microsoft.com/office/drawing/2014/main" id="{A14CD52C-60B8-41B6-9A33-1BDD0701CA1E}"/>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51510" y="6770627"/>
          <a:ext cx="305300" cy="463717"/>
        </a:xfrm>
        <a:prstGeom prst="rect">
          <a:avLst/>
        </a:prstGeom>
      </xdr:spPr>
    </xdr:pic>
    <xdr:clientData/>
  </xdr:twoCellAnchor>
  <xdr:twoCellAnchor editAs="oneCell">
    <xdr:from>
      <xdr:col>8</xdr:col>
      <xdr:colOff>2025705</xdr:colOff>
      <xdr:row>28</xdr:row>
      <xdr:rowOff>179935</xdr:rowOff>
    </xdr:from>
    <xdr:to>
      <xdr:col>9</xdr:col>
      <xdr:colOff>98647</xdr:colOff>
      <xdr:row>28</xdr:row>
      <xdr:rowOff>485235</xdr:rowOff>
    </xdr:to>
    <xdr:pic>
      <xdr:nvPicPr>
        <xdr:cNvPr id="22" name="Imagen 21">
          <a:extLst>
            <a:ext uri="{FF2B5EF4-FFF2-40B4-BE49-F238E27FC236}">
              <a16:creationId xmlns:a16="http://schemas.microsoft.com/office/drawing/2014/main" id="{15CC588C-131C-4EE1-A0A4-911DED2E1196}"/>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76964" y="7730251"/>
          <a:ext cx="305300" cy="463717"/>
        </a:xfrm>
        <a:prstGeom prst="rect">
          <a:avLst/>
        </a:prstGeom>
      </xdr:spPr>
    </xdr:pic>
    <xdr:clientData/>
  </xdr:twoCellAnchor>
  <xdr:twoCellAnchor editAs="oneCell">
    <xdr:from>
      <xdr:col>8</xdr:col>
      <xdr:colOff>1981204</xdr:colOff>
      <xdr:row>29</xdr:row>
      <xdr:rowOff>265901</xdr:rowOff>
    </xdr:from>
    <xdr:to>
      <xdr:col>9</xdr:col>
      <xdr:colOff>54146</xdr:colOff>
      <xdr:row>29</xdr:row>
      <xdr:rowOff>571201</xdr:rowOff>
    </xdr:to>
    <xdr:pic>
      <xdr:nvPicPr>
        <xdr:cNvPr id="23" name="Imagen 22">
          <a:extLst>
            <a:ext uri="{FF2B5EF4-FFF2-40B4-BE49-F238E27FC236}">
              <a16:creationId xmlns:a16="http://schemas.microsoft.com/office/drawing/2014/main" id="{8EBDA9D7-F832-4AF4-8920-02D22B996B33}"/>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032463" y="8673467"/>
          <a:ext cx="305300" cy="463717"/>
        </a:xfrm>
        <a:prstGeom prst="rect">
          <a:avLst/>
        </a:prstGeom>
      </xdr:spPr>
    </xdr:pic>
    <xdr:clientData/>
  </xdr:twoCellAnchor>
  <xdr:twoCellAnchor editAs="oneCell">
    <xdr:from>
      <xdr:col>12</xdr:col>
      <xdr:colOff>1673680</xdr:colOff>
      <xdr:row>26</xdr:row>
      <xdr:rowOff>204107</xdr:rowOff>
    </xdr:from>
    <xdr:to>
      <xdr:col>12</xdr:col>
      <xdr:colOff>2141479</xdr:colOff>
      <xdr:row>26</xdr:row>
      <xdr:rowOff>509407</xdr:rowOff>
    </xdr:to>
    <xdr:pic>
      <xdr:nvPicPr>
        <xdr:cNvPr id="24" name="Imagen 23">
          <a:extLst>
            <a:ext uri="{FF2B5EF4-FFF2-40B4-BE49-F238E27FC236}">
              <a16:creationId xmlns:a16="http://schemas.microsoft.com/office/drawing/2014/main" id="{9B1DD348-6B71-4F7F-971B-3133E456C019}"/>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0441730" y="5952157"/>
          <a:ext cx="305300" cy="467799"/>
        </a:xfrm>
        <a:prstGeom prst="rect">
          <a:avLst/>
        </a:prstGeom>
      </xdr:spPr>
    </xdr:pic>
    <xdr:clientData/>
  </xdr:twoCellAnchor>
  <xdr:twoCellAnchor editAs="oneCell">
    <xdr:from>
      <xdr:col>12</xdr:col>
      <xdr:colOff>1703617</xdr:colOff>
      <xdr:row>26</xdr:row>
      <xdr:rowOff>805543</xdr:rowOff>
    </xdr:from>
    <xdr:to>
      <xdr:col>12</xdr:col>
      <xdr:colOff>2171416</xdr:colOff>
      <xdr:row>27</xdr:row>
      <xdr:rowOff>253594</xdr:rowOff>
    </xdr:to>
    <xdr:pic>
      <xdr:nvPicPr>
        <xdr:cNvPr id="25" name="Imagen 24">
          <a:extLst>
            <a:ext uri="{FF2B5EF4-FFF2-40B4-BE49-F238E27FC236}">
              <a16:creationId xmlns:a16="http://schemas.microsoft.com/office/drawing/2014/main" id="{1883A840-8FC4-41AF-8402-51F136FDDAE6}"/>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0471667" y="6553593"/>
          <a:ext cx="305300" cy="467799"/>
        </a:xfrm>
        <a:prstGeom prst="rect">
          <a:avLst/>
        </a:prstGeom>
      </xdr:spPr>
    </xdr:pic>
    <xdr:clientData/>
  </xdr:twoCellAnchor>
  <xdr:twoCellAnchor editAs="oneCell">
    <xdr:from>
      <xdr:col>12</xdr:col>
      <xdr:colOff>1682970</xdr:colOff>
      <xdr:row>27</xdr:row>
      <xdr:rowOff>802502</xdr:rowOff>
    </xdr:from>
    <xdr:to>
      <xdr:col>12</xdr:col>
      <xdr:colOff>2150769</xdr:colOff>
      <xdr:row>28</xdr:row>
      <xdr:rowOff>166507</xdr:rowOff>
    </xdr:to>
    <xdr:pic>
      <xdr:nvPicPr>
        <xdr:cNvPr id="26" name="Imagen 25">
          <a:extLst>
            <a:ext uri="{FF2B5EF4-FFF2-40B4-BE49-F238E27FC236}">
              <a16:creationId xmlns:a16="http://schemas.microsoft.com/office/drawing/2014/main" id="{C2FF942C-E94C-43F7-863E-CB3053791952}"/>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0450179" y="7408643"/>
          <a:ext cx="306981" cy="467799"/>
        </a:xfrm>
        <a:prstGeom prst="rect">
          <a:avLst/>
        </a:prstGeom>
      </xdr:spPr>
    </xdr:pic>
    <xdr:clientData/>
  </xdr:twoCellAnchor>
  <xdr:twoCellAnchor editAs="oneCell">
    <xdr:from>
      <xdr:col>15</xdr:col>
      <xdr:colOff>1004216</xdr:colOff>
      <xdr:row>26</xdr:row>
      <xdr:rowOff>160565</xdr:rowOff>
    </xdr:from>
    <xdr:to>
      <xdr:col>16</xdr:col>
      <xdr:colOff>43265</xdr:colOff>
      <xdr:row>26</xdr:row>
      <xdr:rowOff>465865</xdr:rowOff>
    </xdr:to>
    <xdr:pic>
      <xdr:nvPicPr>
        <xdr:cNvPr id="27" name="Imagen 26">
          <a:extLst>
            <a:ext uri="{FF2B5EF4-FFF2-40B4-BE49-F238E27FC236}">
              <a16:creationId xmlns:a16="http://schemas.microsoft.com/office/drawing/2014/main" id="{45E132B3-A98D-433A-88FD-8306B8856DE0}"/>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44191" y="5908615"/>
          <a:ext cx="305300" cy="467799"/>
        </a:xfrm>
        <a:prstGeom prst="rect">
          <a:avLst/>
        </a:prstGeom>
      </xdr:spPr>
    </xdr:pic>
    <xdr:clientData/>
  </xdr:twoCellAnchor>
  <xdr:twoCellAnchor editAs="oneCell">
    <xdr:from>
      <xdr:col>15</xdr:col>
      <xdr:colOff>1040558</xdr:colOff>
      <xdr:row>27</xdr:row>
      <xdr:rowOff>67237</xdr:rowOff>
    </xdr:from>
    <xdr:to>
      <xdr:col>16</xdr:col>
      <xdr:colOff>79607</xdr:colOff>
      <xdr:row>27</xdr:row>
      <xdr:rowOff>378140</xdr:rowOff>
    </xdr:to>
    <xdr:pic>
      <xdr:nvPicPr>
        <xdr:cNvPr id="28" name="Imagen 27">
          <a:extLst>
            <a:ext uri="{FF2B5EF4-FFF2-40B4-BE49-F238E27FC236}">
              <a16:creationId xmlns:a16="http://schemas.microsoft.com/office/drawing/2014/main" id="{F0436350-D747-46B9-B59A-CAABC2D65FE3}"/>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77731" y="6675339"/>
          <a:ext cx="310903" cy="467799"/>
        </a:xfrm>
        <a:prstGeom prst="rect">
          <a:avLst/>
        </a:prstGeom>
      </xdr:spPr>
    </xdr:pic>
    <xdr:clientData/>
  </xdr:twoCellAnchor>
  <xdr:twoCellAnchor editAs="oneCell">
    <xdr:from>
      <xdr:col>15</xdr:col>
      <xdr:colOff>998455</xdr:colOff>
      <xdr:row>27</xdr:row>
      <xdr:rowOff>783132</xdr:rowOff>
    </xdr:from>
    <xdr:to>
      <xdr:col>16</xdr:col>
      <xdr:colOff>37504</xdr:colOff>
      <xdr:row>28</xdr:row>
      <xdr:rowOff>147137</xdr:rowOff>
    </xdr:to>
    <xdr:pic>
      <xdr:nvPicPr>
        <xdr:cNvPr id="29" name="Imagen 28">
          <a:extLst>
            <a:ext uri="{FF2B5EF4-FFF2-40B4-BE49-F238E27FC236}">
              <a16:creationId xmlns:a16="http://schemas.microsoft.com/office/drawing/2014/main" id="{110BA04E-EB51-48E4-A4D2-B5B4BBFFDA32}"/>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37589" y="7389273"/>
          <a:ext cx="306981" cy="467799"/>
        </a:xfrm>
        <a:prstGeom prst="rect">
          <a:avLst/>
        </a:prstGeom>
      </xdr:spPr>
    </xdr:pic>
    <xdr:clientData/>
  </xdr:twoCellAnchor>
  <xdr:twoCellAnchor editAs="oneCell">
    <xdr:from>
      <xdr:col>15</xdr:col>
      <xdr:colOff>1010782</xdr:colOff>
      <xdr:row>28</xdr:row>
      <xdr:rowOff>642579</xdr:rowOff>
    </xdr:from>
    <xdr:to>
      <xdr:col>16</xdr:col>
      <xdr:colOff>49831</xdr:colOff>
      <xdr:row>29</xdr:row>
      <xdr:rowOff>85026</xdr:rowOff>
    </xdr:to>
    <xdr:pic>
      <xdr:nvPicPr>
        <xdr:cNvPr id="30" name="Imagen 29">
          <a:extLst>
            <a:ext uri="{FF2B5EF4-FFF2-40B4-BE49-F238E27FC236}">
              <a16:creationId xmlns:a16="http://schemas.microsoft.com/office/drawing/2014/main" id="{6B157BA2-B95C-4F79-9FD9-3AA9812AB9D1}"/>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3753558" y="8188053"/>
          <a:ext cx="299697" cy="467799"/>
        </a:xfrm>
        <a:prstGeom prst="rect">
          <a:avLst/>
        </a:prstGeom>
      </xdr:spPr>
    </xdr:pic>
    <xdr:clientData/>
  </xdr:twoCellAnchor>
  <xdr:twoCellAnchor editAs="oneCell">
    <xdr:from>
      <xdr:col>9</xdr:col>
      <xdr:colOff>152402</xdr:colOff>
      <xdr:row>15</xdr:row>
      <xdr:rowOff>84365</xdr:rowOff>
    </xdr:from>
    <xdr:to>
      <xdr:col>11</xdr:col>
      <xdr:colOff>116736</xdr:colOff>
      <xdr:row>17</xdr:row>
      <xdr:rowOff>8665</xdr:rowOff>
    </xdr:to>
    <xdr:pic>
      <xdr:nvPicPr>
        <xdr:cNvPr id="31" name="Imagen 30">
          <a:extLst>
            <a:ext uri="{FF2B5EF4-FFF2-40B4-BE49-F238E27FC236}">
              <a16:creationId xmlns:a16="http://schemas.microsoft.com/office/drawing/2014/main" id="{3D1AAE60-2EB1-4BD2-81DC-81AE3384D221}"/>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7597157" y="3793385"/>
          <a:ext cx="305300" cy="469159"/>
        </a:xfrm>
        <a:prstGeom prst="rect">
          <a:avLst/>
        </a:prstGeom>
      </xdr:spPr>
    </xdr:pic>
    <xdr:clientData/>
  </xdr:twoCellAnchor>
  <xdr:twoCellAnchor editAs="oneCell">
    <xdr:from>
      <xdr:col>15</xdr:col>
      <xdr:colOff>1420588</xdr:colOff>
      <xdr:row>15</xdr:row>
      <xdr:rowOff>100694</xdr:rowOff>
    </xdr:from>
    <xdr:to>
      <xdr:col>16</xdr:col>
      <xdr:colOff>459637</xdr:colOff>
      <xdr:row>17</xdr:row>
      <xdr:rowOff>24994</xdr:rowOff>
    </xdr:to>
    <xdr:pic>
      <xdr:nvPicPr>
        <xdr:cNvPr id="32" name="Imagen 31">
          <a:extLst>
            <a:ext uri="{FF2B5EF4-FFF2-40B4-BE49-F238E27FC236}">
              <a16:creationId xmlns:a16="http://schemas.microsoft.com/office/drawing/2014/main" id="{D27DDF77-E03C-4C06-928B-96CBF7FB589E}"/>
            </a:ext>
          </a:extLst>
        </xdr:cNvPr>
        <xdr:cNvPicPr>
          <a:picLocks noChangeAspect="1"/>
        </xdr:cNvPicPr>
      </xdr:nvPicPr>
      <xdr:blipFill>
        <a:blip xmlns:r="http://schemas.openxmlformats.org/officeDocument/2006/relationships" r:embed="rId16">
          <a:clrChange>
            <a:clrFrom>
              <a:srgbClr val="FFFFFF"/>
            </a:clrFrom>
            <a:clrTo>
              <a:srgbClr val="FFFFFF">
                <a:alpha val="0"/>
              </a:srgbClr>
            </a:clrTo>
          </a:clrChange>
        </a:blip>
        <a:stretch>
          <a:fillRect/>
        </a:stretch>
      </xdr:blipFill>
      <xdr:spPr>
        <a:xfrm rot="16200000">
          <a:off x="14160563" y="3810394"/>
          <a:ext cx="305300" cy="467799"/>
        </a:xfrm>
        <a:prstGeom prst="rect">
          <a:avLst/>
        </a:prstGeom>
      </xdr:spPr>
    </xdr:pic>
    <xdr:clientData/>
  </xdr:twoCellAnchor>
  <xdr:twoCellAnchor editAs="oneCell">
    <xdr:from>
      <xdr:col>8</xdr:col>
      <xdr:colOff>771526</xdr:colOff>
      <xdr:row>5</xdr:row>
      <xdr:rowOff>95703</xdr:rowOff>
    </xdr:from>
    <xdr:to>
      <xdr:col>12</xdr:col>
      <xdr:colOff>1524001</xdr:colOff>
      <xdr:row>10</xdr:row>
      <xdr:rowOff>20864</xdr:rowOff>
    </xdr:to>
    <xdr:pic>
      <xdr:nvPicPr>
        <xdr:cNvPr id="33" name="Imagen 32">
          <a:extLst>
            <a:ext uri="{FF2B5EF4-FFF2-40B4-BE49-F238E27FC236}">
              <a16:creationId xmlns:a16="http://schemas.microsoft.com/office/drawing/2014/main" id="{709EB2B9-F43E-4621-8B69-083609E77738}"/>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blip>
        <a:stretch>
          <a:fillRect/>
        </a:stretch>
      </xdr:blipFill>
      <xdr:spPr>
        <a:xfrm>
          <a:off x="5743576" y="1048203"/>
          <a:ext cx="4467225" cy="1487261"/>
        </a:xfrm>
        <a:prstGeom prst="rect">
          <a:avLst/>
        </a:prstGeom>
      </xdr:spPr>
    </xdr:pic>
    <xdr:clientData/>
  </xdr:twoCellAnchor>
  <xdr:twoCellAnchor>
    <xdr:from>
      <xdr:col>5</xdr:col>
      <xdr:colOff>235323</xdr:colOff>
      <xdr:row>11</xdr:row>
      <xdr:rowOff>224118</xdr:rowOff>
    </xdr:from>
    <xdr:to>
      <xdr:col>15</xdr:col>
      <xdr:colOff>504265</xdr:colOff>
      <xdr:row>12</xdr:row>
      <xdr:rowOff>89646</xdr:rowOff>
    </xdr:to>
    <xdr:sp macro="" textlink="">
      <xdr:nvSpPr>
        <xdr:cNvPr id="34" name="Rectángulo: esquinas redondeadas 33">
          <a:extLst>
            <a:ext uri="{FF2B5EF4-FFF2-40B4-BE49-F238E27FC236}">
              <a16:creationId xmlns:a16="http://schemas.microsoft.com/office/drawing/2014/main" id="{3D6ACE89-8DAB-CCC5-D781-7C991CF4D997}"/>
            </a:ext>
          </a:extLst>
        </xdr:cNvPr>
        <xdr:cNvSpPr/>
      </xdr:nvSpPr>
      <xdr:spPr>
        <a:xfrm>
          <a:off x="2454088" y="3048000"/>
          <a:ext cx="10701618" cy="1333499"/>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400" b="1">
              <a:solidFill>
                <a:srgbClr val="FF0000"/>
              </a:solidFill>
            </a:rPr>
            <a:t>LA INFORMACIÓN FINANCIERA ESAL EXTRANJERA DEBE SER DILIGENCIADA EN </a:t>
          </a:r>
          <a:r>
            <a:rPr lang="es-CO" sz="2800" b="1">
              <a:solidFill>
                <a:srgbClr val="FF0000"/>
              </a:solidFill>
            </a:rPr>
            <a:t>MILES DE PESOS</a:t>
          </a:r>
        </a:p>
      </xdr:txBody>
    </xdr:sp>
    <xdr:clientData/>
  </xdr:twoCellAnchor>
  <xdr:twoCellAnchor editAs="oneCell">
    <xdr:from>
      <xdr:col>4</xdr:col>
      <xdr:colOff>78440</xdr:colOff>
      <xdr:row>11</xdr:row>
      <xdr:rowOff>224117</xdr:rowOff>
    </xdr:from>
    <xdr:to>
      <xdr:col>5</xdr:col>
      <xdr:colOff>145676</xdr:colOff>
      <xdr:row>11</xdr:row>
      <xdr:rowOff>1389546</xdr:rowOff>
    </xdr:to>
    <xdr:pic>
      <xdr:nvPicPr>
        <xdr:cNvPr id="35" name="Imagen 4">
          <a:extLst>
            <a:ext uri="{FF2B5EF4-FFF2-40B4-BE49-F238E27FC236}">
              <a16:creationId xmlns:a16="http://schemas.microsoft.com/office/drawing/2014/main" id="{B8FB0321-6BC2-4B60-9389-F57068D305B8}"/>
            </a:ext>
            <a:ext uri="{147F2762-F138-4A5C-976F-8EAC2B608ADB}">
              <a16:predDERef xmlns:a16="http://schemas.microsoft.com/office/drawing/2014/main" pred="{80C5925D-B725-49A0-9E66-186DCED21188}"/>
            </a:ext>
          </a:extLst>
        </xdr:cNvPr>
        <xdr:cNvPicPr>
          <a:picLocks noChangeAspect="1"/>
        </xdr:cNvPicPr>
      </xdr:nvPicPr>
      <xdr:blipFill>
        <a:blip xmlns:r="http://schemas.openxmlformats.org/officeDocument/2006/relationships" r:embed="rId18">
          <a:clrChange>
            <a:clrFrom>
              <a:srgbClr val="FFFFFF"/>
            </a:clrFrom>
            <a:clrTo>
              <a:srgbClr val="FFFFFF">
                <a:alpha val="0"/>
              </a:srgbClr>
            </a:clrTo>
          </a:clrChange>
        </a:blip>
        <a:stretch>
          <a:fillRect/>
        </a:stretch>
      </xdr:blipFill>
      <xdr:spPr>
        <a:xfrm>
          <a:off x="1030940" y="3047999"/>
          <a:ext cx="1333501" cy="1165429"/>
        </a:xfrm>
        <a:prstGeom prst="rect">
          <a:avLst/>
        </a:prstGeom>
      </xdr:spPr>
    </xdr:pic>
    <xdr:clientData/>
  </xdr:twoCellAnchor>
  <xdr:twoCellAnchor editAs="oneCell">
    <xdr:from>
      <xdr:col>15</xdr:col>
      <xdr:colOff>544605</xdr:colOff>
      <xdr:row>11</xdr:row>
      <xdr:rowOff>242047</xdr:rowOff>
    </xdr:from>
    <xdr:to>
      <xdr:col>16</xdr:col>
      <xdr:colOff>443753</xdr:colOff>
      <xdr:row>11</xdr:row>
      <xdr:rowOff>1407476</xdr:rowOff>
    </xdr:to>
    <xdr:pic>
      <xdr:nvPicPr>
        <xdr:cNvPr id="36" name="Imagen 4">
          <a:extLst>
            <a:ext uri="{FF2B5EF4-FFF2-40B4-BE49-F238E27FC236}">
              <a16:creationId xmlns:a16="http://schemas.microsoft.com/office/drawing/2014/main" id="{5AA02C4B-BFBD-4336-960A-B7E04A148521}"/>
            </a:ext>
            <a:ext uri="{147F2762-F138-4A5C-976F-8EAC2B608ADB}">
              <a16:predDERef xmlns:a16="http://schemas.microsoft.com/office/drawing/2014/main" pred="{80C5925D-B725-49A0-9E66-186DCED21188}"/>
            </a:ext>
          </a:extLst>
        </xdr:cNvPr>
        <xdr:cNvPicPr>
          <a:picLocks noChangeAspect="1"/>
        </xdr:cNvPicPr>
      </xdr:nvPicPr>
      <xdr:blipFill>
        <a:blip xmlns:r="http://schemas.openxmlformats.org/officeDocument/2006/relationships" r:embed="rId18">
          <a:clrChange>
            <a:clrFrom>
              <a:srgbClr val="FFFFFF"/>
            </a:clrFrom>
            <a:clrTo>
              <a:srgbClr val="FFFFFF">
                <a:alpha val="0"/>
              </a:srgbClr>
            </a:clrTo>
          </a:clrChange>
        </a:blip>
        <a:stretch>
          <a:fillRect/>
        </a:stretch>
      </xdr:blipFill>
      <xdr:spPr>
        <a:xfrm>
          <a:off x="13196046" y="3065929"/>
          <a:ext cx="1333501" cy="11654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1238250</xdr:colOff>
      <xdr:row>3</xdr:row>
      <xdr:rowOff>66675</xdr:rowOff>
    </xdr:from>
    <xdr:to>
      <xdr:col>8</xdr:col>
      <xdr:colOff>0</xdr:colOff>
      <xdr:row>6</xdr:row>
      <xdr:rowOff>81058</xdr:rowOff>
    </xdr:to>
    <xdr:pic>
      <xdr:nvPicPr>
        <xdr:cNvPr id="2" name="Imagen 1">
          <a:extLst>
            <a:ext uri="{FF2B5EF4-FFF2-40B4-BE49-F238E27FC236}">
              <a16:creationId xmlns:a16="http://schemas.microsoft.com/office/drawing/2014/main" id="{A088E8BA-5A8E-42F5-8480-C98BCC4D0C7D}"/>
            </a:ext>
          </a:extLst>
        </xdr:cNvPr>
        <xdr:cNvPicPr>
          <a:picLocks noChangeAspect="1"/>
        </xdr:cNvPicPr>
      </xdr:nvPicPr>
      <xdr:blipFill>
        <a:blip xmlns:r="http://schemas.openxmlformats.org/officeDocument/2006/relationships" r:embed="rId1"/>
        <a:stretch>
          <a:fillRect/>
        </a:stretch>
      </xdr:blipFill>
      <xdr:spPr>
        <a:xfrm>
          <a:off x="5543550" y="581025"/>
          <a:ext cx="2085225" cy="6716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24</xdr:col>
      <xdr:colOff>28575</xdr:colOff>
      <xdr:row>1</xdr:row>
      <xdr:rowOff>123825</xdr:rowOff>
    </xdr:from>
    <xdr:to>
      <xdr:col>26</xdr:col>
      <xdr:colOff>0</xdr:colOff>
      <xdr:row>5</xdr:row>
      <xdr:rowOff>100108</xdr:rowOff>
    </xdr:to>
    <xdr:pic>
      <xdr:nvPicPr>
        <xdr:cNvPr id="2" name="Imagen 1">
          <a:extLst>
            <a:ext uri="{FF2B5EF4-FFF2-40B4-BE49-F238E27FC236}">
              <a16:creationId xmlns:a16="http://schemas.microsoft.com/office/drawing/2014/main" id="{DC3CD02E-4BA9-431A-AEDD-E75DF1C9ED7A}"/>
            </a:ext>
          </a:extLst>
        </xdr:cNvPr>
        <xdr:cNvPicPr>
          <a:picLocks noChangeAspect="1"/>
        </xdr:cNvPicPr>
      </xdr:nvPicPr>
      <xdr:blipFill>
        <a:blip xmlns:r="http://schemas.openxmlformats.org/officeDocument/2006/relationships" r:embed="rId1"/>
        <a:stretch>
          <a:fillRect/>
        </a:stretch>
      </xdr:blipFill>
      <xdr:spPr>
        <a:xfrm>
          <a:off x="24231600" y="266700"/>
          <a:ext cx="2074834" cy="68113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18</xdr:col>
      <xdr:colOff>923925</xdr:colOff>
      <xdr:row>2</xdr:row>
      <xdr:rowOff>85725</xdr:rowOff>
    </xdr:from>
    <xdr:to>
      <xdr:col>22</xdr:col>
      <xdr:colOff>0</xdr:colOff>
      <xdr:row>4</xdr:row>
      <xdr:rowOff>90583</xdr:rowOff>
    </xdr:to>
    <xdr:pic>
      <xdr:nvPicPr>
        <xdr:cNvPr id="2" name="Imagen 1">
          <a:extLst>
            <a:ext uri="{FF2B5EF4-FFF2-40B4-BE49-F238E27FC236}">
              <a16:creationId xmlns:a16="http://schemas.microsoft.com/office/drawing/2014/main" id="{7CAACBB8-294D-4047-903D-7ABF12510F70}"/>
            </a:ext>
          </a:extLst>
        </xdr:cNvPr>
        <xdr:cNvPicPr>
          <a:picLocks noChangeAspect="1"/>
        </xdr:cNvPicPr>
      </xdr:nvPicPr>
      <xdr:blipFill>
        <a:blip xmlns:r="http://schemas.openxmlformats.org/officeDocument/2006/relationships" r:embed="rId1"/>
        <a:stretch>
          <a:fillRect/>
        </a:stretch>
      </xdr:blipFill>
      <xdr:spPr>
        <a:xfrm>
          <a:off x="19507200" y="457200"/>
          <a:ext cx="2074834" cy="68113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1104900</xdr:colOff>
      <xdr:row>3</xdr:row>
      <xdr:rowOff>123825</xdr:rowOff>
    </xdr:from>
    <xdr:to>
      <xdr:col>20</xdr:col>
      <xdr:colOff>0</xdr:colOff>
      <xdr:row>6</xdr:row>
      <xdr:rowOff>71533</xdr:rowOff>
    </xdr:to>
    <xdr:pic>
      <xdr:nvPicPr>
        <xdr:cNvPr id="2" name="Imagen 1">
          <a:extLst>
            <a:ext uri="{FF2B5EF4-FFF2-40B4-BE49-F238E27FC236}">
              <a16:creationId xmlns:a16="http://schemas.microsoft.com/office/drawing/2014/main" id="{CB075657-B427-4D93-A8D8-D5EAE8135DD4}"/>
            </a:ext>
          </a:extLst>
        </xdr:cNvPr>
        <xdr:cNvPicPr>
          <a:picLocks noChangeAspect="1"/>
        </xdr:cNvPicPr>
      </xdr:nvPicPr>
      <xdr:blipFill>
        <a:blip xmlns:r="http://schemas.openxmlformats.org/officeDocument/2006/relationships" r:embed="rId1"/>
        <a:stretch>
          <a:fillRect/>
        </a:stretch>
      </xdr:blipFill>
      <xdr:spPr>
        <a:xfrm>
          <a:off x="18145125" y="638175"/>
          <a:ext cx="2074834" cy="68113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1095375</xdr:colOff>
      <xdr:row>1</xdr:row>
      <xdr:rowOff>38100</xdr:rowOff>
    </xdr:from>
    <xdr:to>
      <xdr:col>10</xdr:col>
      <xdr:colOff>0</xdr:colOff>
      <xdr:row>4</xdr:row>
      <xdr:rowOff>128683</xdr:rowOff>
    </xdr:to>
    <xdr:pic>
      <xdr:nvPicPr>
        <xdr:cNvPr id="2" name="Imagen 1">
          <a:extLst>
            <a:ext uri="{FF2B5EF4-FFF2-40B4-BE49-F238E27FC236}">
              <a16:creationId xmlns:a16="http://schemas.microsoft.com/office/drawing/2014/main" id="{90FAAC15-A500-4EBE-A8B4-6AADC9A2DFF8}"/>
            </a:ext>
          </a:extLst>
        </xdr:cNvPr>
        <xdr:cNvPicPr>
          <a:picLocks noChangeAspect="1"/>
        </xdr:cNvPicPr>
      </xdr:nvPicPr>
      <xdr:blipFill>
        <a:blip xmlns:r="http://schemas.openxmlformats.org/officeDocument/2006/relationships" r:embed="rId1"/>
        <a:stretch>
          <a:fillRect/>
        </a:stretch>
      </xdr:blipFill>
      <xdr:spPr>
        <a:xfrm>
          <a:off x="7048500" y="180975"/>
          <a:ext cx="2074834" cy="7097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1647825</xdr:colOff>
      <xdr:row>3</xdr:row>
      <xdr:rowOff>171450</xdr:rowOff>
    </xdr:from>
    <xdr:to>
      <xdr:col>8</xdr:col>
      <xdr:colOff>0</xdr:colOff>
      <xdr:row>6</xdr:row>
      <xdr:rowOff>90583</xdr:rowOff>
    </xdr:to>
    <xdr:pic>
      <xdr:nvPicPr>
        <xdr:cNvPr id="2" name="Imagen 1">
          <a:extLst>
            <a:ext uri="{FF2B5EF4-FFF2-40B4-BE49-F238E27FC236}">
              <a16:creationId xmlns:a16="http://schemas.microsoft.com/office/drawing/2014/main" id="{0437AB8D-3548-4232-AC91-C53FB8C13B1D}"/>
            </a:ext>
          </a:extLst>
        </xdr:cNvPr>
        <xdr:cNvPicPr>
          <a:picLocks noChangeAspect="1"/>
        </xdr:cNvPicPr>
      </xdr:nvPicPr>
      <xdr:blipFill>
        <a:blip xmlns:r="http://schemas.openxmlformats.org/officeDocument/2006/relationships" r:embed="rId1"/>
        <a:stretch>
          <a:fillRect/>
        </a:stretch>
      </xdr:blipFill>
      <xdr:spPr>
        <a:xfrm>
          <a:off x="6029325" y="876300"/>
          <a:ext cx="2074834" cy="6811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1428750</xdr:colOff>
      <xdr:row>2</xdr:row>
      <xdr:rowOff>47625</xdr:rowOff>
    </xdr:from>
    <xdr:to>
      <xdr:col>11</xdr:col>
      <xdr:colOff>0</xdr:colOff>
      <xdr:row>5</xdr:row>
      <xdr:rowOff>90583</xdr:rowOff>
    </xdr:to>
    <xdr:pic>
      <xdr:nvPicPr>
        <xdr:cNvPr id="2" name="Imagen 1">
          <a:extLst>
            <a:ext uri="{FF2B5EF4-FFF2-40B4-BE49-F238E27FC236}">
              <a16:creationId xmlns:a16="http://schemas.microsoft.com/office/drawing/2014/main" id="{E35E61F4-D0FD-420A-B6A7-D4989766E8CE}"/>
            </a:ext>
          </a:extLst>
        </xdr:cNvPr>
        <xdr:cNvPicPr>
          <a:picLocks noChangeAspect="1"/>
        </xdr:cNvPicPr>
      </xdr:nvPicPr>
      <xdr:blipFill>
        <a:blip xmlns:r="http://schemas.openxmlformats.org/officeDocument/2006/relationships" r:embed="rId1"/>
        <a:stretch>
          <a:fillRect/>
        </a:stretch>
      </xdr:blipFill>
      <xdr:spPr>
        <a:xfrm>
          <a:off x="8677275" y="428625"/>
          <a:ext cx="2074834" cy="6811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609600</xdr:colOff>
      <xdr:row>4</xdr:row>
      <xdr:rowOff>171450</xdr:rowOff>
    </xdr:from>
    <xdr:to>
      <xdr:col>13</xdr:col>
      <xdr:colOff>581025</xdr:colOff>
      <xdr:row>6</xdr:row>
      <xdr:rowOff>85725</xdr:rowOff>
    </xdr:to>
    <xdr:sp macro="" textlink="">
      <xdr:nvSpPr>
        <xdr:cNvPr id="2" name="1 Rectángulo redondeado">
          <a:extLst>
            <a:ext uri="{FF2B5EF4-FFF2-40B4-BE49-F238E27FC236}">
              <a16:creationId xmlns:a16="http://schemas.microsoft.com/office/drawing/2014/main" id="{BB2C6E99-4857-4F41-8D1C-1D92D48B8B58}"/>
            </a:ext>
          </a:extLst>
        </xdr:cNvPr>
        <xdr:cNvSpPr/>
      </xdr:nvSpPr>
      <xdr:spPr>
        <a:xfrm>
          <a:off x="1019175" y="933450"/>
          <a:ext cx="8353425" cy="295275"/>
        </a:xfrm>
        <a:prstGeom prst="roundRect">
          <a:avLst/>
        </a:prstGeom>
        <a:solidFill>
          <a:srgbClr val="A92349"/>
        </a:solidFill>
        <a:ln>
          <a:solidFill>
            <a:schemeClr val="bg1"/>
          </a:solid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t>DESCRIPCIÓN</a:t>
          </a:r>
          <a:r>
            <a:rPr lang="es-CO" sz="1400" b="1" baseline="0"/>
            <a:t> DEL INFORME</a:t>
          </a:r>
          <a:endParaRPr lang="es-CO" sz="1400" b="1"/>
        </a:p>
      </xdr:txBody>
    </xdr:sp>
    <xdr:clientData/>
  </xdr:twoCellAnchor>
  <xdr:twoCellAnchor editAs="oneCell">
    <xdr:from>
      <xdr:col>6</xdr:col>
      <xdr:colOff>714375</xdr:colOff>
      <xdr:row>0</xdr:row>
      <xdr:rowOff>57150</xdr:rowOff>
    </xdr:from>
    <xdr:to>
      <xdr:col>9</xdr:col>
      <xdr:colOff>742950</xdr:colOff>
      <xdr:row>4</xdr:row>
      <xdr:rowOff>57150</xdr:rowOff>
    </xdr:to>
    <xdr:pic>
      <xdr:nvPicPr>
        <xdr:cNvPr id="3" name="Imagen 2">
          <a:extLst>
            <a:ext uri="{FF2B5EF4-FFF2-40B4-BE49-F238E27FC236}">
              <a16:creationId xmlns:a16="http://schemas.microsoft.com/office/drawing/2014/main" id="{3B77ECF1-6218-47BE-82CA-B89BF1D75ED3}"/>
            </a:ext>
            <a:ext uri="{147F2762-F138-4A5C-976F-8EAC2B608ADB}">
              <a16:predDERef xmlns:a16="http://schemas.microsoft.com/office/drawing/2014/main" pred="{E173330A-B587-4F4B-854A-3E4F86D2EECB}"/>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171950" y="57150"/>
          <a:ext cx="2314575" cy="762000"/>
        </a:xfrm>
        <a:prstGeom prst="rect">
          <a:avLst/>
        </a:prstGeom>
      </xdr:spPr>
    </xdr:pic>
    <xdr:clientData/>
  </xdr:twoCellAnchor>
  <xdr:twoCellAnchor editAs="oneCell">
    <xdr:from>
      <xdr:col>14</xdr:col>
      <xdr:colOff>733425</xdr:colOff>
      <xdr:row>2</xdr:row>
      <xdr:rowOff>76200</xdr:rowOff>
    </xdr:from>
    <xdr:to>
      <xdr:col>15</xdr:col>
      <xdr:colOff>1028700</xdr:colOff>
      <xdr:row>6</xdr:row>
      <xdr:rowOff>76200</xdr:rowOff>
    </xdr:to>
    <xdr:pic>
      <xdr:nvPicPr>
        <xdr:cNvPr id="4" name="Imagen 3">
          <a:extLst>
            <a:ext uri="{FF2B5EF4-FFF2-40B4-BE49-F238E27FC236}">
              <a16:creationId xmlns:a16="http://schemas.microsoft.com/office/drawing/2014/main" id="{B2B53EA8-8D05-4E44-A880-896449E27988}"/>
            </a:ext>
            <a:ext uri="{147F2762-F138-4A5C-976F-8EAC2B608ADB}">
              <a16:predDERef xmlns:a16="http://schemas.microsoft.com/office/drawing/2014/main" pred="{3B77ECF1-6218-47BE-82CA-B89BF1D75ED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0287000" y="457200"/>
          <a:ext cx="1057275"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1414743</xdr:colOff>
      <xdr:row>2</xdr:row>
      <xdr:rowOff>53927</xdr:rowOff>
    </xdr:from>
    <xdr:to>
      <xdr:col>13</xdr:col>
      <xdr:colOff>151971</xdr:colOff>
      <xdr:row>4</xdr:row>
      <xdr:rowOff>53927</xdr:rowOff>
    </xdr:to>
    <xdr:sp macro="" textlink="">
      <xdr:nvSpPr>
        <xdr:cNvPr id="2" name="1 Rectángulo redondeado">
          <a:extLst>
            <a:ext uri="{FF2B5EF4-FFF2-40B4-BE49-F238E27FC236}">
              <a16:creationId xmlns:a16="http://schemas.microsoft.com/office/drawing/2014/main" id="{C23845E9-97DB-47D9-8129-9BF59E365BCE}"/>
            </a:ext>
          </a:extLst>
        </xdr:cNvPr>
        <xdr:cNvSpPr/>
      </xdr:nvSpPr>
      <xdr:spPr>
        <a:xfrm>
          <a:off x="1986243" y="412515"/>
          <a:ext cx="12901463" cy="358588"/>
        </a:xfrm>
        <a:prstGeom prst="roundRect">
          <a:avLst/>
        </a:prstGeom>
        <a:solidFill>
          <a:srgbClr val="A92349"/>
        </a:solidFill>
        <a:ln>
          <a:solidFill>
            <a:schemeClr val="bg1"/>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1400" b="1">
              <a:solidFill>
                <a:schemeClr val="bg1"/>
              </a:solidFill>
            </a:rPr>
            <a:t>ASPECTOS DE CARACTER GENERAL SOBRE EL DILIGENCIAMIENTO Y</a:t>
          </a:r>
          <a:r>
            <a:rPr lang="es-CO" sz="1400" b="1" baseline="0">
              <a:solidFill>
                <a:schemeClr val="bg1"/>
              </a:solidFill>
            </a:rPr>
            <a:t> ENVIO</a:t>
          </a:r>
        </a:p>
      </xdr:txBody>
    </xdr:sp>
    <xdr:clientData/>
  </xdr:twoCellAnchor>
  <xdr:twoCellAnchor editAs="oneCell">
    <xdr:from>
      <xdr:col>14</xdr:col>
      <xdr:colOff>1076325</xdr:colOff>
      <xdr:row>0</xdr:row>
      <xdr:rowOff>152400</xdr:rowOff>
    </xdr:from>
    <xdr:to>
      <xdr:col>254</xdr:col>
      <xdr:colOff>0</xdr:colOff>
      <xdr:row>5</xdr:row>
      <xdr:rowOff>133350</xdr:rowOff>
    </xdr:to>
    <xdr:pic>
      <xdr:nvPicPr>
        <xdr:cNvPr id="3" name="Imagen 2">
          <a:extLst>
            <a:ext uri="{FF2B5EF4-FFF2-40B4-BE49-F238E27FC236}">
              <a16:creationId xmlns:a16="http://schemas.microsoft.com/office/drawing/2014/main" id="{DD2245BF-8CE6-433C-B9CB-8FA6570EB44C}"/>
            </a:ext>
            <a:ext uri="{147F2762-F138-4A5C-976F-8EAC2B608ADB}">
              <a16:predDERef xmlns:a16="http://schemas.microsoft.com/office/drawing/2014/main" pred="{C23845E9-97DB-47D9-8129-9BF59E365BC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1982450" y="152400"/>
          <a:ext cx="1143000" cy="885825"/>
        </a:xfrm>
        <a:prstGeom prst="rect">
          <a:avLst/>
        </a:prstGeom>
      </xdr:spPr>
    </xdr:pic>
    <xdr:clientData/>
  </xdr:twoCellAnchor>
  <xdr:twoCellAnchor editAs="oneCell">
    <xdr:from>
      <xdr:col>5</xdr:col>
      <xdr:colOff>28575</xdr:colOff>
      <xdr:row>11</xdr:row>
      <xdr:rowOff>161925</xdr:rowOff>
    </xdr:from>
    <xdr:to>
      <xdr:col>5</xdr:col>
      <xdr:colOff>430743</xdr:colOff>
      <xdr:row>13</xdr:row>
      <xdr:rowOff>48436</xdr:rowOff>
    </xdr:to>
    <xdr:pic>
      <xdr:nvPicPr>
        <xdr:cNvPr id="4" name="Imagen 3">
          <a:extLst>
            <a:ext uri="{FF2B5EF4-FFF2-40B4-BE49-F238E27FC236}">
              <a16:creationId xmlns:a16="http://schemas.microsoft.com/office/drawing/2014/main" id="{B17C47A7-2DAE-4E56-8EC7-7B48F9F7BD53}"/>
            </a:ext>
            <a:ext uri="{147F2762-F138-4A5C-976F-8EAC2B608ADB}">
              <a16:predDERef xmlns:a16="http://schemas.microsoft.com/office/drawing/2014/main" pred="{DD2245BF-8CE6-433C-B9CB-8FA6570EB44C}"/>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rot="16200000">
          <a:off x="4758391" y="2394884"/>
          <a:ext cx="257986" cy="402168"/>
        </a:xfrm>
        <a:prstGeom prst="rect">
          <a:avLst/>
        </a:prstGeom>
      </xdr:spPr>
    </xdr:pic>
    <xdr:clientData/>
  </xdr:twoCellAnchor>
  <xdr:twoCellAnchor editAs="oneCell">
    <xdr:from>
      <xdr:col>7</xdr:col>
      <xdr:colOff>885825</xdr:colOff>
      <xdr:row>38</xdr:row>
      <xdr:rowOff>47625</xdr:rowOff>
    </xdr:from>
    <xdr:to>
      <xdr:col>8</xdr:col>
      <xdr:colOff>114300</xdr:colOff>
      <xdr:row>38</xdr:row>
      <xdr:rowOff>342900</xdr:rowOff>
    </xdr:to>
    <xdr:pic>
      <xdr:nvPicPr>
        <xdr:cNvPr id="6" name="Imagen 4">
          <a:extLst>
            <a:ext uri="{FF2B5EF4-FFF2-40B4-BE49-F238E27FC236}">
              <a16:creationId xmlns:a16="http://schemas.microsoft.com/office/drawing/2014/main" id="{8AECADAD-F9CC-4ADD-92E8-93DCD43F1BED}"/>
            </a:ext>
            <a:ext uri="{147F2762-F138-4A5C-976F-8EAC2B608ADB}">
              <a16:predDERef xmlns:a16="http://schemas.microsoft.com/office/drawing/2014/main" pred="{80C5925D-B725-49A0-9E66-186DCED21188}"/>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9401175" y="11153775"/>
          <a:ext cx="333375" cy="295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296214</xdr:colOff>
      <xdr:row>0</xdr:row>
      <xdr:rowOff>207164</xdr:rowOff>
    </xdr:from>
    <xdr:to>
      <xdr:col>4</xdr:col>
      <xdr:colOff>2371048</xdr:colOff>
      <xdr:row>4</xdr:row>
      <xdr:rowOff>88197</xdr:rowOff>
    </xdr:to>
    <xdr:pic>
      <xdr:nvPicPr>
        <xdr:cNvPr id="2" name="Imagen 1">
          <a:extLst>
            <a:ext uri="{FF2B5EF4-FFF2-40B4-BE49-F238E27FC236}">
              <a16:creationId xmlns:a16="http://schemas.microsoft.com/office/drawing/2014/main" id="{392927D8-B8B3-499C-8F1D-201184F90EEA}"/>
            </a:ext>
          </a:extLst>
        </xdr:cNvPr>
        <xdr:cNvPicPr>
          <a:picLocks noChangeAspect="1"/>
        </xdr:cNvPicPr>
      </xdr:nvPicPr>
      <xdr:blipFill>
        <a:blip xmlns:r="http://schemas.openxmlformats.org/officeDocument/2006/relationships" r:embed="rId1"/>
        <a:stretch>
          <a:fillRect/>
        </a:stretch>
      </xdr:blipFill>
      <xdr:spPr>
        <a:xfrm>
          <a:off x="8344839" y="207164"/>
          <a:ext cx="2074834" cy="6811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247650</xdr:colOff>
      <xdr:row>3</xdr:row>
      <xdr:rowOff>47625</xdr:rowOff>
    </xdr:from>
    <xdr:to>
      <xdr:col>12</xdr:col>
      <xdr:colOff>0</xdr:colOff>
      <xdr:row>6</xdr:row>
      <xdr:rowOff>90583</xdr:rowOff>
    </xdr:to>
    <xdr:pic>
      <xdr:nvPicPr>
        <xdr:cNvPr id="2" name="Imagen 1">
          <a:extLst>
            <a:ext uri="{FF2B5EF4-FFF2-40B4-BE49-F238E27FC236}">
              <a16:creationId xmlns:a16="http://schemas.microsoft.com/office/drawing/2014/main" id="{171937A4-BE0C-43D3-A21E-CED569610592}"/>
            </a:ext>
          </a:extLst>
        </xdr:cNvPr>
        <xdr:cNvPicPr>
          <a:picLocks noChangeAspect="1"/>
        </xdr:cNvPicPr>
      </xdr:nvPicPr>
      <xdr:blipFill>
        <a:blip xmlns:r="http://schemas.openxmlformats.org/officeDocument/2006/relationships" r:embed="rId1"/>
        <a:stretch>
          <a:fillRect/>
        </a:stretch>
      </xdr:blipFill>
      <xdr:spPr>
        <a:xfrm>
          <a:off x="12039600" y="485775"/>
          <a:ext cx="2074834" cy="6811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47625</xdr:colOff>
      <xdr:row>5</xdr:row>
      <xdr:rowOff>352425</xdr:rowOff>
    </xdr:from>
    <xdr:to>
      <xdr:col>8</xdr:col>
      <xdr:colOff>0</xdr:colOff>
      <xdr:row>6</xdr:row>
      <xdr:rowOff>300133</xdr:rowOff>
    </xdr:to>
    <xdr:pic>
      <xdr:nvPicPr>
        <xdr:cNvPr id="2" name="Imagen 1">
          <a:extLst>
            <a:ext uri="{FF2B5EF4-FFF2-40B4-BE49-F238E27FC236}">
              <a16:creationId xmlns:a16="http://schemas.microsoft.com/office/drawing/2014/main" id="{242F3D79-D77E-43FD-B82B-185DF4C0B461}"/>
            </a:ext>
          </a:extLst>
        </xdr:cNvPr>
        <xdr:cNvPicPr>
          <a:picLocks noChangeAspect="1"/>
        </xdr:cNvPicPr>
      </xdr:nvPicPr>
      <xdr:blipFill>
        <a:blip xmlns:r="http://schemas.openxmlformats.org/officeDocument/2006/relationships" r:embed="rId1"/>
        <a:stretch>
          <a:fillRect/>
        </a:stretch>
      </xdr:blipFill>
      <xdr:spPr>
        <a:xfrm>
          <a:off x="9667875" y="1343025"/>
          <a:ext cx="2074834" cy="6811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171450</xdr:colOff>
      <xdr:row>1</xdr:row>
      <xdr:rowOff>9525</xdr:rowOff>
    </xdr:from>
    <xdr:to>
      <xdr:col>8</xdr:col>
      <xdr:colOff>676275</xdr:colOff>
      <xdr:row>4</xdr:row>
      <xdr:rowOff>176308</xdr:rowOff>
    </xdr:to>
    <xdr:pic>
      <xdr:nvPicPr>
        <xdr:cNvPr id="2" name="Imagen 1">
          <a:extLst>
            <a:ext uri="{FF2B5EF4-FFF2-40B4-BE49-F238E27FC236}">
              <a16:creationId xmlns:a16="http://schemas.microsoft.com/office/drawing/2014/main" id="{A8200541-3996-458F-8BD2-AA2E871B875E}"/>
            </a:ext>
          </a:extLst>
        </xdr:cNvPr>
        <xdr:cNvPicPr>
          <a:picLocks noChangeAspect="1"/>
        </xdr:cNvPicPr>
      </xdr:nvPicPr>
      <xdr:blipFill rotWithShape="1">
        <a:blip xmlns:r="http://schemas.openxmlformats.org/officeDocument/2006/relationships" r:embed="rId1"/>
        <a:srcRect l="22036" r="21498"/>
        <a:stretch>
          <a:fillRect/>
        </a:stretch>
      </xdr:blipFill>
      <xdr:spPr>
        <a:xfrm>
          <a:off x="7248525" y="200025"/>
          <a:ext cx="1171575" cy="7763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238125</xdr:colOff>
      <xdr:row>0</xdr:row>
      <xdr:rowOff>133350</xdr:rowOff>
    </xdr:from>
    <xdr:to>
      <xdr:col>13</xdr:col>
      <xdr:colOff>1333500</xdr:colOff>
      <xdr:row>4</xdr:row>
      <xdr:rowOff>52483</xdr:rowOff>
    </xdr:to>
    <xdr:pic>
      <xdr:nvPicPr>
        <xdr:cNvPr id="2" name="Imagen 1">
          <a:extLst>
            <a:ext uri="{FF2B5EF4-FFF2-40B4-BE49-F238E27FC236}">
              <a16:creationId xmlns:a16="http://schemas.microsoft.com/office/drawing/2014/main" id="{D05A0EA5-FDC4-45AE-9830-91CB762A23F6}"/>
            </a:ext>
          </a:extLst>
        </xdr:cNvPr>
        <xdr:cNvPicPr>
          <a:picLocks noChangeAspect="1"/>
        </xdr:cNvPicPr>
      </xdr:nvPicPr>
      <xdr:blipFill rotWithShape="1">
        <a:blip xmlns:r="http://schemas.openxmlformats.org/officeDocument/2006/relationships" r:embed="rId1"/>
        <a:srcRect l="24791" r="22416"/>
        <a:stretch>
          <a:fillRect/>
        </a:stretch>
      </xdr:blipFill>
      <xdr:spPr>
        <a:xfrm>
          <a:off x="19116675" y="133350"/>
          <a:ext cx="1095375" cy="6811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85725</xdr:colOff>
      <xdr:row>0</xdr:row>
      <xdr:rowOff>107143</xdr:rowOff>
    </xdr:from>
    <xdr:to>
      <xdr:col>8</xdr:col>
      <xdr:colOff>590550</xdr:colOff>
      <xdr:row>4</xdr:row>
      <xdr:rowOff>421625</xdr:rowOff>
    </xdr:to>
    <xdr:pic>
      <xdr:nvPicPr>
        <xdr:cNvPr id="2" name="Imagen 1">
          <a:extLst>
            <a:ext uri="{FF2B5EF4-FFF2-40B4-BE49-F238E27FC236}">
              <a16:creationId xmlns:a16="http://schemas.microsoft.com/office/drawing/2014/main" id="{3A6B907F-CFA0-434E-B419-48A008FDEDE5}"/>
            </a:ext>
          </a:extLst>
        </xdr:cNvPr>
        <xdr:cNvPicPr>
          <a:picLocks noChangeAspect="1"/>
        </xdr:cNvPicPr>
      </xdr:nvPicPr>
      <xdr:blipFill rotWithShape="1">
        <a:blip xmlns:r="http://schemas.openxmlformats.org/officeDocument/2006/relationships" r:embed="rId1"/>
        <a:srcRect l="23872" r="19673"/>
        <a:stretch>
          <a:fillRect/>
        </a:stretch>
      </xdr:blipFill>
      <xdr:spPr>
        <a:xfrm>
          <a:off x="8877300" y="107143"/>
          <a:ext cx="1028700" cy="1114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pia%20de%201-3.%20Plantilla%20Excel%20Individuales%202015-12-3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Backup%20Jparra\One%20Drive\OneDrive%20-%20SUPERINTENDENCIA%20DE%20SOCIEDADES\Documentos\2025\Analisis%20y%20Regulaci&#243;n%20Contable\ESALES\sds_T01_E10-ifrs-inicio-plenas-individuales-2024-12-31.xlsx" TargetMode="External"/><Relationship Id="rId1" Type="http://schemas.openxmlformats.org/officeDocument/2006/relationships/externalLinkPath" Target="file:///D:\Backup%20Jparra\One%20Drive\OneDrive%20-%20SUPERINTENDENCIA%20DE%20SOCIEDADES\Documentos\2025\Analisis%20y%20Regulaci&#243;n%20Contable\ESALES\sds_T01_E10-ifrs-inicio-plenas-individuales-2024-12-3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lamaya\Documents\Mis%20archivos%20XBRL\sds_T01_E10-ifrs-inicio-plenas-individuales-2024-12-31.xlsx" TargetMode="External"/><Relationship Id="rId1" Type="http://schemas.openxmlformats.org/officeDocument/2006/relationships/externalLinkPath" Target="file:///C:\Users\alamaya\Documents\Mis%20archivos%20XBRL\sds_T01_E10-ifrs-inicio-plenas-individuales-2024-12-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uzmarinap\AppData\Local\Temp\Temp1_1_Plantillas_Individuales_2015-12-31.zip\1-3.%20Plantilla%20Excel%20Individuales%202015-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Lists"/>
      <sheetName val="Administradores"/>
      <sheetName val="E. Sit. Financiera"/>
      <sheetName val="E. Res.Integrales"/>
      <sheetName val="E. Res. Int - ORI"/>
      <sheetName val="E. Flujo Efectivo"/>
      <sheetName val="E. Camb. Patrim."/>
      <sheetName val="Cuentas por Cobrar"/>
      <sheetName val="Activos Bio. y Prop. Inver."/>
      <sheetName val="Prop. Planta y Equip."/>
      <sheetName val="Intangibles"/>
      <sheetName val="Deterioro de Activos"/>
      <sheetName val="Cuentas por Pagar"/>
      <sheetName val="Otras provisiones"/>
      <sheetName val="Ingresos y gastos"/>
      <sheetName val="Accionistas o socios"/>
      <sheetName val="Clases Inversionistas"/>
      <sheetName val="Inversionistas Extranjero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35"/>
      <sheetName val="Lists"/>
      <sheetName val="Hoja36"/>
      <sheetName val="Hoja39"/>
      <sheetName val="Hoja40"/>
      <sheetName val="Hoja41"/>
      <sheetName val="Hoja42"/>
      <sheetName val="Hoja43"/>
      <sheetName val="Hoja44"/>
      <sheetName val="Hoja46"/>
      <sheetName val="Hoja47"/>
      <sheetName val="Hoja48"/>
      <sheetName val="Hoja49"/>
      <sheetName val="Hoja50"/>
      <sheetName val="Hoja52"/>
      <sheetName val="Hoja51"/>
      <sheetName val="Hoja54"/>
      <sheetName val="Hoja53"/>
      <sheetName val="Hoja55"/>
      <sheetName val="Hoja58"/>
      <sheetName val="Hoja56"/>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V3" t="str">
            <v>No debe incluir columna en el ESF. Efectuar revelación conforme a NIC8 para Plenas ó sección10 para Pymes</v>
          </cell>
          <cell r="X3" t="str">
            <v>CEDULA DE CIUDADANIA</v>
          </cell>
          <cell r="Z3" t="str">
            <v>01 - MASCULINO</v>
          </cell>
          <cell r="AB3" t="str">
            <v>01 - MENOS DE 30 AÑOS</v>
          </cell>
          <cell r="AD3" t="str">
            <v>01 - AFROCOLOMBIANO, PALENQUERO O RAIZAL</v>
          </cell>
          <cell r="AF3" t="str">
            <v>01 - ACADÉMICO</v>
          </cell>
          <cell r="AH3" t="str">
            <v>01 - DEPENDIENTE</v>
          </cell>
          <cell r="AJ3" t="str">
            <v>CEDULA DE CIUDADANIA</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X4" t="str">
            <v>CEDULA DE EXTRANJERIA</v>
          </cell>
          <cell r="Z4" t="str">
            <v>02 - FEMENINO</v>
          </cell>
          <cell r="AB4" t="str">
            <v>02 - ENTRE 31 Y 40 AÑOS</v>
          </cell>
          <cell r="AD4" t="str">
            <v>02 - INDÍGENA</v>
          </cell>
          <cell r="AF4" t="str">
            <v>02 - CONTABLE</v>
          </cell>
          <cell r="AH4" t="str">
            <v>02 - INDEPENDIENTE</v>
          </cell>
          <cell r="AJ4" t="str">
            <v>CEDULA DE EXTRANJERIA</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cell r="X5" t="str">
            <v>PASAPORTE</v>
          </cell>
          <cell r="Z5" t="str">
            <v>03 - OTRO</v>
          </cell>
          <cell r="AB5" t="str">
            <v>03 - ENTRE 41 Y 50 AÑOS</v>
          </cell>
          <cell r="AD5" t="str">
            <v>03 - GITANO - ROM</v>
          </cell>
          <cell r="AF5" t="str">
            <v>03 - EMPÍRICO</v>
          </cell>
          <cell r="AJ5" t="str">
            <v>NIT</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cell r="AB6" t="str">
            <v>04 - MÁS DE 50 AÑOS</v>
          </cell>
          <cell r="AD6" t="str">
            <v>04 - NO ÉTNICO</v>
          </cell>
          <cell r="AF6" t="str">
            <v>04 - FINANCIERO</v>
          </cell>
          <cell r="AJ6" t="str">
            <v>NUMERO DE IDENTIFICACIÓN EXTRANJERO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cell r="AF7" t="str">
            <v>05 - INDUSTRIAL</v>
          </cell>
          <cell r="AJ7" t="str">
            <v>PASAPORTE</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cell r="AF8" t="str">
            <v>06 - JURÍDICO</v>
          </cell>
          <cell r="AJ8" t="str">
            <v>TARJETA DE IDENTIDAD</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cell r="AF9" t="str">
            <v>07 - STEM (CIENCIAS, TECNOLOGÍA, INGENIERÍA Y MATEMÁTICAS)</v>
          </cell>
        </row>
        <row r="10">
          <cell r="B10" t="str">
            <v>A0122 - Cultivo de plátano y banano</v>
          </cell>
          <cell r="H10" t="str">
            <v>08. SOCIEDAD POR ACCIONES SIMPLIFICADA SAS</v>
          </cell>
          <cell r="L10" t="str">
            <v>CALDAS</v>
          </cell>
          <cell r="N10" t="str">
            <v>AGRADO-HUILA</v>
          </cell>
          <cell r="P10" t="str">
            <v>037 - ANDORRA</v>
          </cell>
          <cell r="AF10" t="str">
            <v>08 - OTRO</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C1031 - Extracción de aceites de origen vegetal crudos</v>
          </cell>
          <cell r="N59" t="str">
            <v>ARAUQUITA-ARAUCA</v>
          </cell>
          <cell r="P59" t="str">
            <v>229 - BENIN</v>
          </cell>
        </row>
        <row r="60">
          <cell r="B60" t="str">
            <v>C1032 - Elaboración de aceites y grasas de origen vegetal refinados</v>
          </cell>
          <cell r="N60" t="str">
            <v>ARBELAEZ-CUNDINAMARCA</v>
          </cell>
          <cell r="P60" t="str">
            <v>232 - DINAMARCA</v>
          </cell>
        </row>
        <row r="61">
          <cell r="B61" t="str">
            <v>C1033 - Elaboración de aceites y grasas de origen animal</v>
          </cell>
          <cell r="N61" t="str">
            <v>ARBOLEDA-NARINO</v>
          </cell>
          <cell r="P61" t="str">
            <v>235 - DOMINICA</v>
          </cell>
        </row>
        <row r="62">
          <cell r="B62" t="str">
            <v>C1040 - Elaboración de productos lácteos</v>
          </cell>
          <cell r="N62" t="str">
            <v>ARBOLEDAS-NORTE DE SANTANDER</v>
          </cell>
          <cell r="P62" t="str">
            <v>239 - ECUADOR</v>
          </cell>
        </row>
        <row r="63">
          <cell r="B63" t="str">
            <v>C1051 - Elaboración de productos de molinería</v>
          </cell>
          <cell r="N63" t="str">
            <v>ARBOLETES-ANTIOQUIA</v>
          </cell>
          <cell r="P63" t="str">
            <v>240 - EGIPTO</v>
          </cell>
        </row>
        <row r="64">
          <cell r="B64" t="str">
            <v>C1052 - Elaboración de almidones y productos derivados del almidón</v>
          </cell>
          <cell r="N64" t="str">
            <v>ARCABUCO-BOYACA</v>
          </cell>
          <cell r="P64" t="str">
            <v>242 - EL SALVADOR</v>
          </cell>
        </row>
        <row r="65">
          <cell r="B65" t="str">
            <v>C1061 - Trilla de café</v>
          </cell>
          <cell r="N65" t="str">
            <v>ARENAL-BOLIVAR</v>
          </cell>
          <cell r="P65" t="str">
            <v>243 - ERITREA</v>
          </cell>
        </row>
        <row r="66">
          <cell r="B66" t="str">
            <v>C1062 - Descafeinado, tostión y molienda del café</v>
          </cell>
          <cell r="N66" t="str">
            <v>ARGELIA-ANTIOQUIA</v>
          </cell>
          <cell r="P66" t="str">
            <v>244 - EMIRATOS ARABES UNIDOS</v>
          </cell>
        </row>
        <row r="67">
          <cell r="B67" t="str">
            <v>C1063 - Otros derivados del café</v>
          </cell>
          <cell r="N67" t="str">
            <v>ARGELIA-CAUCA</v>
          </cell>
          <cell r="P67" t="str">
            <v>245 - ESPAÑA</v>
          </cell>
        </row>
        <row r="68">
          <cell r="B68" t="str">
            <v>C1071 - Elaboración y refinación de azúcar</v>
          </cell>
          <cell r="N68" t="str">
            <v>ARGELIA-VALLE</v>
          </cell>
          <cell r="P68" t="str">
            <v>246 - ESLOVAQUIA</v>
          </cell>
        </row>
        <row r="69">
          <cell r="B69" t="str">
            <v>C1072 - Elaboración de panela</v>
          </cell>
          <cell r="N69" t="str">
            <v>ARIGUANI-MAGDALENA</v>
          </cell>
          <cell r="P69" t="str">
            <v>247 - ESLOVENIA</v>
          </cell>
        </row>
        <row r="70">
          <cell r="B70" t="str">
            <v>C1081 - Elaboración de productos de panadería</v>
          </cell>
          <cell r="N70" t="str">
            <v>ARJONA-BOLIVAR</v>
          </cell>
          <cell r="P70" t="str">
            <v>249 - ESTADOS UNIDOS</v>
          </cell>
        </row>
        <row r="71">
          <cell r="B71" t="str">
            <v>C1082 - Elaboración de cacao, chocolate y productos de confitería</v>
          </cell>
          <cell r="N71" t="str">
            <v>ARMENIA-ANTIOQUIA</v>
          </cell>
          <cell r="P71" t="str">
            <v>251- ESTONIA</v>
          </cell>
        </row>
        <row r="72">
          <cell r="B72" t="str">
            <v>C1083 - Elaboración de macarrones, fideos, alcuzcuz y productos farináceos similares</v>
          </cell>
          <cell r="N72" t="str">
            <v>ARMENIA-QUINDIO</v>
          </cell>
          <cell r="P72" t="str">
            <v>253 - ETIOPIA</v>
          </cell>
        </row>
        <row r="73">
          <cell r="B73" t="str">
            <v>C1084 - Elaboración de comidas y platos preparados</v>
          </cell>
          <cell r="N73" t="str">
            <v>ARMERO-TOLIMA</v>
          </cell>
          <cell r="P73" t="str">
            <v>259 - FEROE - ISLAS</v>
          </cell>
        </row>
        <row r="74">
          <cell r="B74" t="str">
            <v>C1089 - Elaboración de otros productos alimenticios n.c.p.</v>
          </cell>
          <cell r="N74" t="str">
            <v>ARROYOHONDO-BOLIVAR</v>
          </cell>
          <cell r="P74" t="str">
            <v>267 - FILIPINAS</v>
          </cell>
        </row>
        <row r="75">
          <cell r="B75" t="str">
            <v>C1090 - Elaboración de alimentos preparados para animales</v>
          </cell>
          <cell r="N75" t="str">
            <v>ASTREA-CESAR</v>
          </cell>
          <cell r="P75" t="str">
            <v>271 - FINLANDIA</v>
          </cell>
        </row>
        <row r="76">
          <cell r="B76" t="str">
            <v>C1101 - Destilación, rectificación y mezcla de bebidas alcohólicas</v>
          </cell>
          <cell r="N76" t="str">
            <v>ATACO-TOLIMA</v>
          </cell>
          <cell r="P76" t="str">
            <v>275 - FRANCIA</v>
          </cell>
        </row>
        <row r="77">
          <cell r="B77" t="str">
            <v>C1102 - Elaboración de bebidas fermentadas no destiladas</v>
          </cell>
          <cell r="N77" t="str">
            <v>ATRATO-CHOCO</v>
          </cell>
          <cell r="P77" t="str">
            <v>281 - GABON</v>
          </cell>
        </row>
        <row r="78">
          <cell r="B78" t="str">
            <v>C1103 - Producción de malta, elaboración de cervezas y otras bebidas malteadas</v>
          </cell>
          <cell r="N78" t="str">
            <v>AYAPEL-CORDOBA</v>
          </cell>
          <cell r="P78" t="str">
            <v>285 - GAMBIA</v>
          </cell>
        </row>
        <row r="79">
          <cell r="B79" t="str">
            <v>C1104 - Elaboración de bebidas no alcohólicas, producción de aguas minerales y otras aguas embotelladas</v>
          </cell>
          <cell r="N79" t="str">
            <v>BAGADO-CHOCO</v>
          </cell>
          <cell r="P79" t="str">
            <v>287 - GEORGIA</v>
          </cell>
        </row>
        <row r="80">
          <cell r="B80" t="str">
            <v>C1200 - Elaboración de productos de tabaco</v>
          </cell>
          <cell r="N80" t="str">
            <v>BAHIA-SOLANO-CHOCO</v>
          </cell>
          <cell r="P80" t="str">
            <v>289 - GHANA</v>
          </cell>
        </row>
        <row r="81">
          <cell r="B81" t="str">
            <v>C1311 - Preparación e hilatura de fibras textiles</v>
          </cell>
          <cell r="N81" t="str">
            <v>BAJO-BAUDO-CHOCO</v>
          </cell>
          <cell r="P81" t="str">
            <v>293 - GIBRALTAR</v>
          </cell>
        </row>
        <row r="82">
          <cell r="B82" t="str">
            <v>C1312 - Tejeduría de productos textiles</v>
          </cell>
          <cell r="N82" t="str">
            <v>BALBOA-CAUCA</v>
          </cell>
          <cell r="P82" t="str">
            <v>297 - GRANADA</v>
          </cell>
        </row>
        <row r="83">
          <cell r="B83" t="str">
            <v>C1313 - Acabado de productos textiles</v>
          </cell>
          <cell r="N83" t="str">
            <v>BALBOA-RISARALDA</v>
          </cell>
          <cell r="P83" t="str">
            <v>301 - GRECIA</v>
          </cell>
        </row>
        <row r="84">
          <cell r="B84" t="str">
            <v>C1391 - Fabricación de tejidos de punto y ganchillo</v>
          </cell>
          <cell r="N84" t="str">
            <v>BARANOA-ATLANTICO</v>
          </cell>
          <cell r="P84" t="str">
            <v>305 - GROENLANDIA</v>
          </cell>
        </row>
        <row r="85">
          <cell r="B85" t="str">
            <v>C1392 - Confección de artículos con materiales textiles, excepto prendas de vestir</v>
          </cell>
          <cell r="N85" t="str">
            <v>BARAYA-HUILA</v>
          </cell>
          <cell r="P85" t="str">
            <v>309 - GUADALUPE</v>
          </cell>
        </row>
        <row r="86">
          <cell r="B86" t="str">
            <v>C1393 - Fabricación de tapetes y alfombras para pisos</v>
          </cell>
          <cell r="N86" t="str">
            <v>BARBACOAS-NARINO</v>
          </cell>
          <cell r="P86" t="str">
            <v>313 - GUAM</v>
          </cell>
        </row>
        <row r="87">
          <cell r="B87" t="str">
            <v>C1394 - Fabricación de cuerdas, cordeles, cables, bramantes y redes</v>
          </cell>
          <cell r="N87" t="str">
            <v>BARBOSA-ANTIOQUIA</v>
          </cell>
          <cell r="P87" t="str">
            <v>317 - GUATEMALA</v>
          </cell>
        </row>
        <row r="88">
          <cell r="B88" t="str">
            <v>C1399 - Fabricación de otros artículos textiles n.c.p.</v>
          </cell>
          <cell r="N88" t="str">
            <v>BARBOSA-SANTANDER</v>
          </cell>
          <cell r="P88" t="str">
            <v>325 - GUAYANA FRANCESA</v>
          </cell>
        </row>
        <row r="89">
          <cell r="B89" t="str">
            <v>C1410 - Confección de prendas de vestir, excepto prendas de piel</v>
          </cell>
          <cell r="N89" t="str">
            <v>BARICHARA-SANTANDER</v>
          </cell>
          <cell r="P89" t="str">
            <v>329 - GUINEA</v>
          </cell>
        </row>
        <row r="90">
          <cell r="B90" t="str">
            <v>C1420 - Fabricación de artículos de piel</v>
          </cell>
          <cell r="N90" t="str">
            <v>BARRANCA-DE-UPÍA-META</v>
          </cell>
          <cell r="P90" t="str">
            <v>331- GUINEA ECUATORIAL</v>
          </cell>
        </row>
        <row r="91">
          <cell r="B91" t="str">
            <v>C1430 - Fabricación de artículos de punto y ganchillo</v>
          </cell>
          <cell r="N91" t="str">
            <v>BARRANCABERMEJA-SANTANDER</v>
          </cell>
          <cell r="P91" t="str">
            <v>334 - GUINEA</v>
          </cell>
        </row>
        <row r="92">
          <cell r="B92" t="str">
            <v>C1511 - Curtido y recurtido de cueros; recurtido y teñido de pieles</v>
          </cell>
          <cell r="N92" t="str">
            <v>BARRANCAS-LA GUAJIRA</v>
          </cell>
          <cell r="P92" t="str">
            <v>337 - GUYANA</v>
          </cell>
        </row>
        <row r="93">
          <cell r="B93" t="str">
            <v>C1512 - Fabricación de artículos de viaje, bolsos de mano y artículos similares elaborados en cuero, y fabricación de artículos de talabartería y guarnicionería</v>
          </cell>
          <cell r="N93" t="str">
            <v>BARRANCO-DE-LOBA-BOLIVAR</v>
          </cell>
          <cell r="P93" t="str">
            <v>341 - HAITI</v>
          </cell>
        </row>
        <row r="94">
          <cell r="B94" t="str">
            <v>C1513 - Fabricación de artículos de viaje, bolsos de mano y artículos similares; artículos de talabartería y guarnicionería elaborados en otros materiales</v>
          </cell>
          <cell r="N94" t="str">
            <v>BARRANQUILLA-ATLANTICO</v>
          </cell>
          <cell r="P94" t="str">
            <v>345 - HONDURAS</v>
          </cell>
        </row>
        <row r="95">
          <cell r="B95" t="str">
            <v>C1521 - Fabricación de calzado de cuero y piel, con cualquier tipo de suela</v>
          </cell>
          <cell r="N95" t="str">
            <v>BECERRIL-CESAR</v>
          </cell>
          <cell r="P95" t="str">
            <v>351 - HONG KONG</v>
          </cell>
        </row>
        <row r="96">
          <cell r="B96" t="str">
            <v>C1522 - Fabricación de otros tipos de calzado, excepto calzado de cuero y piel</v>
          </cell>
          <cell r="N96" t="str">
            <v>BELALCAZAR-CALDAS</v>
          </cell>
          <cell r="P96" t="str">
            <v>355 - HUNGRIA</v>
          </cell>
        </row>
        <row r="97">
          <cell r="B97" t="str">
            <v>C1523 - Fabricación de partes de calzado</v>
          </cell>
          <cell r="N97" t="str">
            <v>BELEN-BOYACA</v>
          </cell>
          <cell r="P97" t="str">
            <v>361 - INDIA</v>
          </cell>
        </row>
        <row r="98">
          <cell r="B98" t="str">
            <v>C1610 - Aserrado, acepillado e impregnación de la madera</v>
          </cell>
          <cell r="N98" t="str">
            <v>BELEN-DE-LOS-ANDAQUIES-CAQUETA</v>
          </cell>
          <cell r="P98" t="str">
            <v>365 - INDONESIA</v>
          </cell>
        </row>
        <row r="99">
          <cell r="B99" t="str">
            <v>C1620 - Fabricación de hojas de madera para enchapado; fabricación de tableros contrachapados, tableros laminados, tableros de partículas y otros tableros y paneles</v>
          </cell>
          <cell r="N99" t="str">
            <v>BELEN-DE-UMBRIA-RISARALDA</v>
          </cell>
          <cell r="P99" t="str">
            <v>369 - IRAK</v>
          </cell>
        </row>
        <row r="100">
          <cell r="B100" t="str">
            <v>C1630 - Fabricación de partes y piezas de madera, de carpintería y ebanistería para la construcción</v>
          </cell>
          <cell r="N100" t="str">
            <v>BELEN-NARINO</v>
          </cell>
          <cell r="P100" t="str">
            <v>372 - IRAN - REPUBLICA ISLAMICA DEL</v>
          </cell>
        </row>
        <row r="101">
          <cell r="B101" t="str">
            <v>C1640 - Fabricación de recipientes de madera</v>
          </cell>
          <cell r="N101" t="str">
            <v>BELLO-ANTIOQUIA</v>
          </cell>
          <cell r="P101" t="str">
            <v>375 - IRLANDA (EIRE)</v>
          </cell>
        </row>
        <row r="102">
          <cell r="B102" t="str">
            <v>C1690 - Fabricación de otros productos de madera; fabricación de artículos de corcho, cestería y espartería</v>
          </cell>
          <cell r="N102" t="str">
            <v>BELMIRA-ANTIOQUIA</v>
          </cell>
          <cell r="P102" t="str">
            <v>379 - ISLANDIA</v>
          </cell>
        </row>
        <row r="103">
          <cell r="B103" t="str">
            <v>C1701 - Fabricación de pulpas (pastas) celulósicas; papel y cartón</v>
          </cell>
          <cell r="N103" t="str">
            <v>BELTRAN-CUNDINAMARCA</v>
          </cell>
          <cell r="P103" t="str">
            <v>383 - ISRAEL</v>
          </cell>
        </row>
        <row r="104">
          <cell r="B104" t="str">
            <v>C1702 - Fabricación de papel y cartón ondulado (corrugado); fabricación de envases, empaques y de embalajes de papel y cartón</v>
          </cell>
          <cell r="N104" t="str">
            <v>BELÉN-DE-BAJIRÁ-CHOCO</v>
          </cell>
          <cell r="P104" t="str">
            <v>386 - ITALIA</v>
          </cell>
        </row>
        <row r="105">
          <cell r="B105" t="str">
            <v>C1709 - Fabricación de otros artículos de papel y cartón</v>
          </cell>
          <cell r="N105" t="str">
            <v>BERBEO-BOYACA</v>
          </cell>
          <cell r="P105" t="str">
            <v>391 - JAMAICA</v>
          </cell>
        </row>
        <row r="106">
          <cell r="B106" t="str">
            <v>C1811 - Actividades de impresión</v>
          </cell>
          <cell r="N106" t="str">
            <v>BETANIA-ANTIOQUIA</v>
          </cell>
          <cell r="P106" t="str">
            <v>399 - JAPON</v>
          </cell>
        </row>
        <row r="107">
          <cell r="B107" t="str">
            <v>C1812 - Actividades de servicios relacionados con la impresión</v>
          </cell>
          <cell r="N107" t="str">
            <v>BETEITIVA-BOYACA</v>
          </cell>
          <cell r="P107" t="str">
            <v>403 - JORDANIA</v>
          </cell>
        </row>
        <row r="108">
          <cell r="B108" t="str">
            <v>C1820 - Producción de copias a partir de grabaciones originales</v>
          </cell>
          <cell r="N108" t="str">
            <v>BETULIA-ANTIOQUIA</v>
          </cell>
          <cell r="P108" t="str">
            <v>406 - KAZAJSTAN</v>
          </cell>
        </row>
        <row r="109">
          <cell r="B109" t="str">
            <v>C1910 - Fabricación de productos de hornos de coque</v>
          </cell>
          <cell r="N109" t="str">
            <v>BETULIA-SANTANDER</v>
          </cell>
          <cell r="P109" t="str">
            <v>410 - KENIA</v>
          </cell>
        </row>
        <row r="110">
          <cell r="B110" t="str">
            <v>C1921 - Fabricación de productos de la refinación del petróleo</v>
          </cell>
          <cell r="N110" t="str">
            <v>BITUIMA-CUNDINAMARCA</v>
          </cell>
          <cell r="P110" t="str">
            <v>411 - KIRIBATI</v>
          </cell>
        </row>
        <row r="111">
          <cell r="B111" t="str">
            <v>C1922 - Actividad de mezcla de combustibles</v>
          </cell>
          <cell r="N111" t="str">
            <v>BOAVITA-BOYACA</v>
          </cell>
          <cell r="P111" t="str">
            <v>412 - KIRGUIZISTAN</v>
          </cell>
        </row>
        <row r="112">
          <cell r="B112" t="str">
            <v>C2011 - Fabricación de sustancias y productos químicos básicos</v>
          </cell>
          <cell r="N112" t="str">
            <v>BOCHALEMA-NORTE DE SANTANDER</v>
          </cell>
          <cell r="P112" t="str">
            <v>413 - KUWAIT</v>
          </cell>
        </row>
        <row r="113">
          <cell r="B113" t="str">
            <v>C2012 - Fabricación de abonos y compuestos inorgánicos nitrogenados</v>
          </cell>
          <cell r="N113" t="str">
            <v>BOGOTA D.C.</v>
          </cell>
          <cell r="P113" t="str">
            <v>420 - LAOS - REPUBLICA POPULAR DEMOCRATICA DE</v>
          </cell>
        </row>
        <row r="114">
          <cell r="B114" t="str">
            <v>C2013 - Fabricación de plásticos en formas primarias</v>
          </cell>
          <cell r="N114" t="str">
            <v>BOJACA-CUNDINAMARCA</v>
          </cell>
          <cell r="P114" t="str">
            <v>426 - LESOTHO</v>
          </cell>
        </row>
        <row r="115">
          <cell r="B115" t="str">
            <v>C2014 - Fabricación de caucho sintético en formas primarias</v>
          </cell>
          <cell r="N115" t="str">
            <v>BOJAYA-CHOCO</v>
          </cell>
          <cell r="P115" t="str">
            <v>429 - LETONIA</v>
          </cell>
        </row>
        <row r="116">
          <cell r="B116" t="str">
            <v>C2021 - Fabricación de plaguicidas y otros productos químicos de uso agropecuario</v>
          </cell>
          <cell r="N116" t="str">
            <v>BOLIVAR-ANTIOQUIA</v>
          </cell>
          <cell r="P116" t="str">
            <v>431 - LIBANO</v>
          </cell>
        </row>
        <row r="117">
          <cell r="B117" t="str">
            <v>C2022 - Fabricación de pinturas, barnices y revestimientos similares, tintas para impresión y masillas</v>
          </cell>
          <cell r="N117" t="str">
            <v>BOLIVAR-CAUCA</v>
          </cell>
          <cell r="P117" t="str">
            <v>434 - LIBERIA</v>
          </cell>
        </row>
        <row r="118">
          <cell r="B118" t="str">
            <v>C2023 - Fabricación de jabones y detergentes, preparados para limpiar y pulir; perfumes y preparados de tocador</v>
          </cell>
          <cell r="N118" t="str">
            <v>BOLIVAR-SANTANDER</v>
          </cell>
          <cell r="P118" t="str">
            <v>438 - LIBIA (INCLUYE FEZZAN)</v>
          </cell>
        </row>
        <row r="119">
          <cell r="B119" t="str">
            <v>C2029 - Fabricación de otros productos químicos n.c.p.</v>
          </cell>
          <cell r="N119" t="str">
            <v>BOLIVAR-VALLE</v>
          </cell>
          <cell r="P119" t="str">
            <v>440 - LIECHTENSTEIN</v>
          </cell>
        </row>
        <row r="120">
          <cell r="B120" t="str">
            <v>C2030 - Fabricación de fibras sintéticas y artificiales</v>
          </cell>
          <cell r="N120" t="str">
            <v>BOSCONIA-CESAR</v>
          </cell>
          <cell r="P120" t="str">
            <v>443 - LITUANIA</v>
          </cell>
        </row>
        <row r="121">
          <cell r="B121" t="str">
            <v>C2100 - Fabricación de productos farmacéuticos, sustancias químicas medicinales y productos botánicos de uso farmacéutico</v>
          </cell>
          <cell r="N121" t="str">
            <v>BOYACA-BOYACA</v>
          </cell>
          <cell r="P121" t="str">
            <v>445 - LUXEMBURGO</v>
          </cell>
        </row>
        <row r="122">
          <cell r="B122" t="str">
            <v>C2211 - Fabricación de llantas y neumáticos de caucho</v>
          </cell>
          <cell r="N122" t="str">
            <v>BRICENO-ANTIOQUIA</v>
          </cell>
          <cell r="P122" t="str">
            <v>447 - MACAO</v>
          </cell>
        </row>
        <row r="123">
          <cell r="B123" t="str">
            <v>C2212 - Reencauche de llantas usadas</v>
          </cell>
          <cell r="N123" t="str">
            <v>BRICENO-BOYACA</v>
          </cell>
          <cell r="P123" t="str">
            <v>448 - MACEDONIA</v>
          </cell>
        </row>
        <row r="124">
          <cell r="B124" t="str">
            <v>C2219 - Fabricación de formas básicas de caucho y otros productos de caucho n.c.p.</v>
          </cell>
          <cell r="N124" t="str">
            <v>BUCARAMANGA-SANTANDER</v>
          </cell>
          <cell r="P124" t="str">
            <v>450 - MADAGASCAR</v>
          </cell>
        </row>
        <row r="125">
          <cell r="B125" t="str">
            <v>C2221 - Fabricación de formas básicas de plástico</v>
          </cell>
          <cell r="N125" t="str">
            <v>BUCARASICA-NORTE DE SANTANDER</v>
          </cell>
          <cell r="P125" t="str">
            <v>455 - MALAYSIA</v>
          </cell>
        </row>
        <row r="126">
          <cell r="B126" t="str">
            <v>C2229 - Fabricación de artículos de plástico n.c.p.</v>
          </cell>
          <cell r="N126" t="str">
            <v>BUENAVENTURA-VALLE</v>
          </cell>
          <cell r="P126" t="str">
            <v>458 - MALAWI</v>
          </cell>
        </row>
        <row r="127">
          <cell r="B127" t="str">
            <v>C2310 - Fabricación de vidrio y productos de vidrio</v>
          </cell>
          <cell r="N127" t="str">
            <v>BUENAVISTA-BOYACA</v>
          </cell>
          <cell r="P127" t="str">
            <v>461 - MALDIVAS</v>
          </cell>
        </row>
        <row r="128">
          <cell r="B128" t="str">
            <v>C2391 - Fabricación de productos refractarios</v>
          </cell>
          <cell r="N128" t="str">
            <v>BUENAVISTA-CORDOBA</v>
          </cell>
          <cell r="P128" t="str">
            <v>464 - MALI</v>
          </cell>
        </row>
        <row r="129">
          <cell r="B129" t="str">
            <v>C2392 - Fabricación de materiales de arcilla para la construcción</v>
          </cell>
          <cell r="N129" t="str">
            <v>BUENAVISTA-QUINDIO</v>
          </cell>
          <cell r="P129" t="str">
            <v>467 - MALTA</v>
          </cell>
        </row>
        <row r="130">
          <cell r="B130" t="str">
            <v>C2393 - Fabricación de otros productos de cerámica y porcelana</v>
          </cell>
          <cell r="N130" t="str">
            <v>BUENAVISTA-SUCRE</v>
          </cell>
          <cell r="P130" t="str">
            <v>469 - MARIANAS DEL NORTE - ISLAS</v>
          </cell>
        </row>
        <row r="131">
          <cell r="B131" t="str">
            <v>C2394 - Fabricación de cemento, cal y yeso</v>
          </cell>
          <cell r="N131" t="str">
            <v>BUENOS-AIRES-CAUCA</v>
          </cell>
          <cell r="P131" t="str">
            <v>472 - MARSHALL - ISLAS</v>
          </cell>
        </row>
        <row r="132">
          <cell r="B132" t="str">
            <v>C2395 - Fabricación de artículos de hormigón, cemento y yeso</v>
          </cell>
          <cell r="N132" t="str">
            <v>BUESACO-NARINO</v>
          </cell>
          <cell r="P132" t="str">
            <v>474 - MARRUECOS</v>
          </cell>
        </row>
        <row r="133">
          <cell r="B133" t="str">
            <v>C2396 - Corte, tallado y acabado de la piedra</v>
          </cell>
          <cell r="N133" t="str">
            <v>BUGA-VALLE</v>
          </cell>
          <cell r="P133" t="str">
            <v>477 - MARTINICA</v>
          </cell>
        </row>
        <row r="134">
          <cell r="B134" t="str">
            <v>C2399 - Fabricación de otros productos minerales no metálicos n.c.p.</v>
          </cell>
          <cell r="N134" t="str">
            <v>BUGALAGRANDE-VALLE</v>
          </cell>
          <cell r="P134" t="str">
            <v>485 - MAURICIO</v>
          </cell>
        </row>
        <row r="135">
          <cell r="B135" t="str">
            <v>C2410 - Industrias básicas de hierro y de acero</v>
          </cell>
          <cell r="N135" t="str">
            <v>BURITICA-ANTIOQUIA</v>
          </cell>
          <cell r="P135" t="str">
            <v>488 - MAURITANIA</v>
          </cell>
        </row>
        <row r="136">
          <cell r="B136" t="str">
            <v>C2421 - Industrias básicas de metales preciosos</v>
          </cell>
          <cell r="N136" t="str">
            <v>BUSBANZA-BOYACA</v>
          </cell>
          <cell r="P136" t="str">
            <v>493 - MEXICO</v>
          </cell>
        </row>
        <row r="137">
          <cell r="B137" t="str">
            <v>C2429 - Industrias básicas de otros metales no ferrosos</v>
          </cell>
          <cell r="N137" t="str">
            <v>CABRERA-CUNDINAMARCA</v>
          </cell>
          <cell r="P137" t="str">
            <v>494 - MICRONESIA - ESTADOS FEDERADOS DE</v>
          </cell>
        </row>
        <row r="138">
          <cell r="B138" t="str">
            <v>C2431 - Fundición de hierro y de acero</v>
          </cell>
          <cell r="N138" t="str">
            <v>CABRERA-SANTANDER</v>
          </cell>
          <cell r="P138" t="str">
            <v>496 - MOLDAVIA</v>
          </cell>
        </row>
        <row r="139">
          <cell r="B139" t="str">
            <v>C2432 - Fundición de metales no ferrosos</v>
          </cell>
          <cell r="N139" t="str">
            <v>CABUYARO-META</v>
          </cell>
          <cell r="P139" t="str">
            <v>497 - MONGOLIA</v>
          </cell>
        </row>
        <row r="140">
          <cell r="B140" t="str">
            <v>C2511 - Fabricación de productos metálicos para uso estructural</v>
          </cell>
          <cell r="N140" t="str">
            <v>CACAHUAL-GUAINIA</v>
          </cell>
          <cell r="P140" t="str">
            <v>498 -MONACO</v>
          </cell>
        </row>
        <row r="141">
          <cell r="B141" t="str">
            <v>C2512 - Fabricación de tanques, depósitos y recipientes de metal, excepto los utilizados para el envase o el transporte de mercancías</v>
          </cell>
          <cell r="N141" t="str">
            <v>CACERES-ANTIOQUIA</v>
          </cell>
          <cell r="P141" t="str">
            <v>501 - MONSERRAT - ISLA</v>
          </cell>
        </row>
        <row r="142">
          <cell r="B142" t="str">
            <v>C2513 - Fabricación de generadores de vapor, excepto calderas de agua caliente para calefacción central</v>
          </cell>
          <cell r="N142" t="str">
            <v>CACHIPAY-CUNDINAMARCA</v>
          </cell>
          <cell r="P142" t="str">
            <v>505 - MOZAMBIQUE</v>
          </cell>
        </row>
        <row r="143">
          <cell r="B143" t="str">
            <v>C2520 - Fabricación de armas y municiones</v>
          </cell>
          <cell r="N143" t="str">
            <v>CACHIRA-NORTE DE SANTANDER</v>
          </cell>
          <cell r="P143" t="str">
            <v>507- NAMIBIA</v>
          </cell>
        </row>
        <row r="144">
          <cell r="B144" t="str">
            <v>C2591 - Forja, prensado, estampado y laminado de metal; pulvimetalurgia</v>
          </cell>
          <cell r="N144" t="str">
            <v>CACOTA-NORTE DE SANTANDER</v>
          </cell>
          <cell r="P144" t="str">
            <v>508 - NAURU</v>
          </cell>
        </row>
        <row r="145">
          <cell r="B145" t="str">
            <v>C2592 - Tratamiento y revestimiento de metales; mecanizado</v>
          </cell>
          <cell r="N145" t="str">
            <v>CAICEDO-ANTIOQUIA</v>
          </cell>
          <cell r="P145" t="str">
            <v>511 - NAVIDAD (CHRISTMAS) - ISLAS</v>
          </cell>
        </row>
        <row r="146">
          <cell r="B146" t="str">
            <v>C2593 - Fabricación de artículos de cuchillería, herramientas de mano y artículos de ferretería</v>
          </cell>
          <cell r="N146" t="str">
            <v>CAICEDONIA-VALLE</v>
          </cell>
          <cell r="P146" t="str">
            <v>517 - NEPAL</v>
          </cell>
        </row>
        <row r="147">
          <cell r="B147" t="str">
            <v>C2599 - Fabricación de otros productos elaborados de metal n.c.p.</v>
          </cell>
          <cell r="N147" t="str">
            <v>CAIMITO-SUCRE</v>
          </cell>
          <cell r="P147" t="str">
            <v>521 - NICARAGUA</v>
          </cell>
        </row>
        <row r="148">
          <cell r="B148" t="str">
            <v>C2610 - Fabricación de componentes y tableros electrónicos</v>
          </cell>
          <cell r="N148" t="str">
            <v>CAJAMARCA-TOLIMA</v>
          </cell>
          <cell r="P148" t="str">
            <v>525 - NIGER</v>
          </cell>
        </row>
        <row r="149">
          <cell r="B149" t="str">
            <v>C2620 - Fabricación de computadoras y de equipo periférico</v>
          </cell>
          <cell r="N149" t="str">
            <v>CAJIBIO-CAUCA</v>
          </cell>
          <cell r="P149" t="str">
            <v>528 - NIGERIA</v>
          </cell>
        </row>
        <row r="150">
          <cell r="B150" t="str">
            <v>C2630 - Fabricación de equipos de comunicación</v>
          </cell>
          <cell r="N150" t="str">
            <v>CAJICA-CUNDINAMARCA</v>
          </cell>
          <cell r="P150" t="str">
            <v>531 - NIUE - ISLA</v>
          </cell>
        </row>
        <row r="151">
          <cell r="B151" t="str">
            <v>C2640 - Fabricación de aparatos electrónicos de consumo</v>
          </cell>
          <cell r="N151" t="str">
            <v>CALAMAR-BOLIVAR</v>
          </cell>
          <cell r="P151" t="str">
            <v>535 - NORFOLK - ISLA</v>
          </cell>
        </row>
        <row r="152">
          <cell r="B152" t="str">
            <v>C2651 - Fabricación de equipo de medición, prueba, navegación y control</v>
          </cell>
          <cell r="N152" t="str">
            <v>CALAMAR-GUAVIARE</v>
          </cell>
          <cell r="P152" t="str">
            <v>538 - NORUEGA</v>
          </cell>
        </row>
        <row r="153">
          <cell r="B153" t="str">
            <v>C2652 - Fabricación de relojes</v>
          </cell>
          <cell r="N153" t="str">
            <v>CALARCA-QUINDIO</v>
          </cell>
          <cell r="P153" t="str">
            <v>542 - NUEVA CALEDONIA</v>
          </cell>
        </row>
        <row r="154">
          <cell r="B154" t="str">
            <v>C2660 - Fabricación de equipo de irradiación y equipo electrónico de uso médico y terapéutico</v>
          </cell>
          <cell r="N154" t="str">
            <v>CALDAS-ANTIOQUIA</v>
          </cell>
          <cell r="P154" t="str">
            <v>545 - PAPUASIA NUEVA GUINEA</v>
          </cell>
        </row>
        <row r="155">
          <cell r="B155" t="str">
            <v>C2670 - Fabricación de instrumentos ópticos y equipo fotográfico</v>
          </cell>
          <cell r="N155" t="str">
            <v>CALDAS-BOYACA</v>
          </cell>
          <cell r="P155" t="str">
            <v>548 - NUEVA ZELANDIA</v>
          </cell>
        </row>
        <row r="156">
          <cell r="B156" t="str">
            <v>C2680 - Fabricación de medios magnéticos y ópticos para almacenamiento de datos</v>
          </cell>
          <cell r="N156" t="str">
            <v>CALDONO-CAUCA</v>
          </cell>
          <cell r="P156" t="str">
            <v>551 - VANUATU</v>
          </cell>
        </row>
        <row r="157">
          <cell r="B157" t="str">
            <v>C2711 - Fabricación de motores, generadores y transformadores eléctricos</v>
          </cell>
          <cell r="N157" t="str">
            <v>CALI-VALLE</v>
          </cell>
          <cell r="P157" t="str">
            <v>556 - OMAN</v>
          </cell>
        </row>
        <row r="158">
          <cell r="B158" t="str">
            <v>C2712 - Fabricación de aparatos de distribución y control de la energía eléctrica</v>
          </cell>
          <cell r="N158" t="str">
            <v>CALIFORNIA-SANTANDER</v>
          </cell>
          <cell r="P158" t="str">
            <v>566 - PACIFICO - ISLAS (USA)</v>
          </cell>
        </row>
        <row r="159">
          <cell r="B159" t="str">
            <v>C2720 - Fabricación de pilas, baterías y acumuladores eléctricos</v>
          </cell>
          <cell r="N159" t="str">
            <v>CALIMA-VALLE</v>
          </cell>
          <cell r="P159" t="str">
            <v>573 - PAISES BAJOS (HOLANDA)</v>
          </cell>
        </row>
        <row r="160">
          <cell r="B160" t="str">
            <v>C2731 - Fabricación de hilos y cables eléctricos y de fibra óptica</v>
          </cell>
          <cell r="N160" t="str">
            <v>CALOTO-CAUCA</v>
          </cell>
          <cell r="P160" t="str">
            <v>576 - PAKISTAN</v>
          </cell>
        </row>
        <row r="161">
          <cell r="B161" t="str">
            <v>C2732 - Fabricación de dispositivos de cableado</v>
          </cell>
          <cell r="N161" t="str">
            <v>CAMPAMENTO-ANTIOQUIA</v>
          </cell>
          <cell r="P161" t="str">
            <v>578 - PALAU - ISLAS</v>
          </cell>
        </row>
        <row r="162">
          <cell r="B162" t="str">
            <v>C2740 - Fabricación de equipos eléctricos de iluminación</v>
          </cell>
          <cell r="N162" t="str">
            <v>CAMPO-DE-LA-CRUZ-ATLANTICO</v>
          </cell>
          <cell r="P162" t="str">
            <v>580 - PANAMA</v>
          </cell>
        </row>
        <row r="163">
          <cell r="B163" t="str">
            <v>C2750 - Fabricación de aparatos de uso doméstico</v>
          </cell>
          <cell r="N163" t="str">
            <v>CAMPOALEGRE-HUILA</v>
          </cell>
          <cell r="P163" t="str">
            <v>586 - PARAGUAY</v>
          </cell>
        </row>
        <row r="164">
          <cell r="B164" t="str">
            <v>C2790 - Fabricación de otros tipos de equipo eléctrico n.c.p.</v>
          </cell>
          <cell r="N164" t="str">
            <v>CAMPOHERMOSO-BOYACA</v>
          </cell>
          <cell r="P164" t="str">
            <v>589 - PERU</v>
          </cell>
        </row>
        <row r="165">
          <cell r="B165" t="str">
            <v>C2811 - Fabricación de motores, turbinas, y partes para motores de combustión interna</v>
          </cell>
          <cell r="N165" t="str">
            <v>CANALETE-CORDOBA</v>
          </cell>
          <cell r="P165" t="str">
            <v>593 - PITCAIRN - ISLA</v>
          </cell>
        </row>
        <row r="166">
          <cell r="B166" t="str">
            <v>C2812 - Fabricación de equipos de potencia hidráulica y neumática</v>
          </cell>
          <cell r="N166" t="str">
            <v>CANASGORDAS-ANTIOQUIA</v>
          </cell>
          <cell r="P166" t="str">
            <v>599 - POLINESIA FRANCESA</v>
          </cell>
        </row>
        <row r="167">
          <cell r="B167" t="str">
            <v>C2813 - Fabricación de otras bombas, compresores, grifos y válvulas</v>
          </cell>
          <cell r="N167" t="str">
            <v>CANDELARIA-ATLANTICO</v>
          </cell>
          <cell r="P167" t="str">
            <v>603 - POLONIA</v>
          </cell>
        </row>
        <row r="168">
          <cell r="B168" t="str">
            <v>C2814 - Fabricación de cojinetes, engranajes, trenes de engranajes y piezas de transmisión</v>
          </cell>
          <cell r="N168" t="str">
            <v>CANDELARIA-VALLE</v>
          </cell>
          <cell r="P168" t="str">
            <v>607 - PORTUGAL</v>
          </cell>
        </row>
        <row r="169">
          <cell r="B169" t="str">
            <v>C2815 - Fabricación de hornos, hogares y quemadores industriales</v>
          </cell>
          <cell r="N169" t="str">
            <v>CANTAGALLO-BOLIVAR</v>
          </cell>
          <cell r="P169" t="str">
            <v>611 - PUERTO RICO</v>
          </cell>
        </row>
        <row r="170">
          <cell r="B170" t="str">
            <v>C2816 - Fabricación de equipo de elevación y manipulación</v>
          </cell>
          <cell r="N170" t="str">
            <v>CAPARRAPI-CUNDINAMARCA</v>
          </cell>
          <cell r="P170" t="str">
            <v>618 - QATAR</v>
          </cell>
        </row>
        <row r="171">
          <cell r="B171" t="str">
            <v>C2817 - Fabricación de maquinaria y equipo de oficina (excepto computadoras y equipo periférico)</v>
          </cell>
          <cell r="N171" t="str">
            <v>CAPITANEJO-SANTANDER</v>
          </cell>
          <cell r="P171" t="str">
            <v>628 - REINO UNIDO</v>
          </cell>
        </row>
        <row r="172">
          <cell r="B172" t="str">
            <v>C2818 - Fabricación de herramientas manuales con motor</v>
          </cell>
          <cell r="N172" t="str">
            <v>CAQUEZA-CUNDINAMARCA</v>
          </cell>
          <cell r="P172" t="str">
            <v>640 - REPUBLICA CENTROAFRICANA</v>
          </cell>
        </row>
        <row r="173">
          <cell r="B173" t="str">
            <v>C2819 - Fabricación de otros tipos de maquinaria y equipo de uso general n.c.p.</v>
          </cell>
          <cell r="N173" t="str">
            <v>CARACOLI-ANTIOQUIA</v>
          </cell>
          <cell r="P173" t="str">
            <v>644 - REPUBLICA CHECA</v>
          </cell>
        </row>
        <row r="174">
          <cell r="B174" t="str">
            <v>C2821 - Fabricación de maquinaria agropecuaria y forestal</v>
          </cell>
          <cell r="N174" t="str">
            <v>CARAMANTA-ANTIOQUIA</v>
          </cell>
          <cell r="P174" t="str">
            <v>647 - REPUBLICA DOMINICANA</v>
          </cell>
        </row>
        <row r="175">
          <cell r="B175" t="str">
            <v>C2822 - Fabricación de máquinas formadoras de metal y de máquinas herramienta</v>
          </cell>
          <cell r="N175" t="str">
            <v>CARCASI-SANTANDER</v>
          </cell>
          <cell r="P175" t="str">
            <v>660 - REUNION</v>
          </cell>
        </row>
        <row r="176">
          <cell r="B176" t="str">
            <v>C2823 - Fabricación de maquinaria para la metalurgia</v>
          </cell>
          <cell r="N176" t="str">
            <v>CAREPA-ANTIOQUIA</v>
          </cell>
          <cell r="P176" t="str">
            <v>665 - ZIMBABWE</v>
          </cell>
        </row>
        <row r="177">
          <cell r="B177" t="str">
            <v>C2824 - Fabricación de maquinaria para explotación de minas y canteras y para obras de construcción</v>
          </cell>
          <cell r="N177" t="str">
            <v>CARMEN-DE-APICALA-TOLIMA</v>
          </cell>
          <cell r="P177" t="str">
            <v>670 - RUMANIA</v>
          </cell>
        </row>
        <row r="178">
          <cell r="B178" t="str">
            <v>C2825 - Fabricación de maquinaria para la elaboración de alimentos, bebidas y tabaco</v>
          </cell>
          <cell r="N178" t="str">
            <v>CARMEN-DE-BOLIVAR-BOLIVAR</v>
          </cell>
          <cell r="P178" t="str">
            <v>675 - RUANDA</v>
          </cell>
        </row>
        <row r="179">
          <cell r="B179" t="str">
            <v>C2826 - Fabricación de maquinaria para la elaboración de productos textiles, prendas de vestir y cueros</v>
          </cell>
          <cell r="N179" t="str">
            <v>CARMEN-DE-CARUPA-CUNDINAMARCA</v>
          </cell>
          <cell r="P179" t="str">
            <v>676 - RUSIA</v>
          </cell>
        </row>
        <row r="180">
          <cell r="B180" t="str">
            <v>C2829 - Fabricación de otros tipos de maquinaria y equipo de uso especial n.c.p.</v>
          </cell>
          <cell r="N180" t="str">
            <v>CARMEN-DE-VIBORAL-ANTIOQUIA</v>
          </cell>
          <cell r="P180" t="str">
            <v>677 - SALOMON - ISLAS</v>
          </cell>
        </row>
        <row r="181">
          <cell r="B181" t="str">
            <v>C2910 - Fabricación de vehículos automotores y sus motores</v>
          </cell>
          <cell r="N181" t="str">
            <v>CARMEN-DEL-DARIEN-CHOCO</v>
          </cell>
          <cell r="P181" t="str">
            <v>685 - SAHARA OCCIDENTAL</v>
          </cell>
        </row>
        <row r="182">
          <cell r="B182" t="str">
            <v>C2920 - Fabricación de carrocerías para vehículos automotores; fabricación de remolques y semirremolques</v>
          </cell>
          <cell r="N182" t="str">
            <v>CAROLINA-ANTIOQUIA</v>
          </cell>
          <cell r="P182" t="str">
            <v>687 - SAMOA</v>
          </cell>
        </row>
        <row r="183">
          <cell r="B183" t="str">
            <v>C2930 - Fabricación de partes, piezas (autopartes) y accesorios (lujos) para vehículos automotores</v>
          </cell>
          <cell r="N183" t="str">
            <v>CARTAGENA-BOLIVAR</v>
          </cell>
          <cell r="P183" t="str">
            <v>690 - SAMOA NORTEAMERICANA</v>
          </cell>
        </row>
        <row r="184">
          <cell r="B184" t="str">
            <v>C3011 - Construcción de barcos y de estructuras flotantes</v>
          </cell>
          <cell r="N184" t="str">
            <v>CARTAGENA-DEL-CHAIRA-CAQUETA</v>
          </cell>
          <cell r="P184" t="str">
            <v>695 - SAN CRISTOBAL Y NIEVES</v>
          </cell>
        </row>
        <row r="185">
          <cell r="B185" t="str">
            <v>C3012 - Construcción de embarcaciones de recreo y deporte</v>
          </cell>
          <cell r="N185" t="str">
            <v>CARTAGO-VALLE</v>
          </cell>
          <cell r="P185" t="str">
            <v>697 - SAN MARINO</v>
          </cell>
        </row>
        <row r="186">
          <cell r="B186" t="str">
            <v>C3020 - Fabricación de locomotoras y de material rodante para ferrocarriles</v>
          </cell>
          <cell r="N186" t="str">
            <v>CARURU-VAUPES</v>
          </cell>
          <cell r="P186" t="str">
            <v>700 - SAN PEDRO Y MIGUELON</v>
          </cell>
        </row>
        <row r="187">
          <cell r="B187" t="str">
            <v>C3030 - Fabricación de aeronaves, naves espaciales y de maquinaria conexa</v>
          </cell>
          <cell r="N187" t="str">
            <v>CASABIANCA-TOLIMA</v>
          </cell>
          <cell r="P187" t="str">
            <v>705 - SAN VICENTE Y LAS GRANADINAS</v>
          </cell>
        </row>
        <row r="188">
          <cell r="B188" t="str">
            <v>C3040 - Fabricación de vehículos militares de combate</v>
          </cell>
          <cell r="N188" t="str">
            <v>CASTILLA-LA-NUEVA-META</v>
          </cell>
          <cell r="P188" t="str">
            <v>710 - SANTA ELENA</v>
          </cell>
        </row>
        <row r="189">
          <cell r="B189" t="str">
            <v>C3091 - Fabricación de motocicletas</v>
          </cell>
          <cell r="N189" t="str">
            <v>CAUCASIA-ANTIOQUIA</v>
          </cell>
          <cell r="P189" t="str">
            <v>715 - SANTA LUCIA</v>
          </cell>
        </row>
        <row r="190">
          <cell r="B190" t="str">
            <v>C3092 - Fabricación de bicicletas y de sillas de ruedas para personas con discapacidad</v>
          </cell>
          <cell r="N190" t="str">
            <v>CEPITA-SANTANDER</v>
          </cell>
          <cell r="P190" t="str">
            <v>720 - SANTO TOME Y PRINCIPE</v>
          </cell>
        </row>
        <row r="191">
          <cell r="B191" t="str">
            <v>C3099 - Fabricación de otros tipos de equipo de transporte n.c.p.</v>
          </cell>
          <cell r="N191" t="str">
            <v>CERETE-CORDOBA</v>
          </cell>
          <cell r="P191" t="str">
            <v>728 - SENEGAL</v>
          </cell>
        </row>
        <row r="192">
          <cell r="B192" t="str">
            <v>C3110 - Fabricación de muebles</v>
          </cell>
          <cell r="N192" t="str">
            <v>CERINZA-BOYACA</v>
          </cell>
          <cell r="P192" t="str">
            <v>731 - SEYCHELLES</v>
          </cell>
        </row>
        <row r="193">
          <cell r="B193" t="str">
            <v>C3120 - Fabricación de colchones y somieres</v>
          </cell>
          <cell r="N193" t="str">
            <v>CERRITO-SANTANDER</v>
          </cell>
          <cell r="P193" t="str">
            <v>735 - SIERRA LEONA</v>
          </cell>
        </row>
        <row r="194">
          <cell r="B194" t="str">
            <v>C3210 - Fabricación de joyas, bisutería y artículos conexos</v>
          </cell>
          <cell r="N194" t="str">
            <v>CERRO-DE-SAN-ANTONIO-MAGDALENA</v>
          </cell>
          <cell r="P194" t="str">
            <v>741- SINGAPUR</v>
          </cell>
        </row>
        <row r="195">
          <cell r="B195" t="str">
            <v>C3220 - Fabricación de instrumentos musicales</v>
          </cell>
          <cell r="N195" t="str">
            <v>CHACHAGÜÍ-NARINO</v>
          </cell>
          <cell r="P195" t="str">
            <v>744 - SIRIA - REPUBLICA ARABE DE</v>
          </cell>
        </row>
        <row r="196">
          <cell r="B196" t="str">
            <v>C3230 - Fabricación de artículos y equipo para la práctica del deporte</v>
          </cell>
          <cell r="N196" t="str">
            <v>CHAGUANI-CUNDINAMARCA</v>
          </cell>
          <cell r="P196" t="str">
            <v>748 - SOMALIA</v>
          </cell>
        </row>
        <row r="197">
          <cell r="B197" t="str">
            <v>C3240 - Fabricación de juegos, juguetes y rompecabezas</v>
          </cell>
          <cell r="N197" t="str">
            <v>CHALAN-SUCRE</v>
          </cell>
          <cell r="P197" t="str">
            <v>750 - SRI LANKA</v>
          </cell>
        </row>
        <row r="198">
          <cell r="B198" t="str">
            <v>C3250 - Fabricación de instrumentos, aparatos y materiales médicos y odontológicos (incluido mobiliario)</v>
          </cell>
          <cell r="N198" t="str">
            <v>CHAMEZA-CASANARE</v>
          </cell>
          <cell r="P198" t="str">
            <v>756 - SUDAFRICA - REPUBLICA DE</v>
          </cell>
        </row>
        <row r="199">
          <cell r="B199" t="str">
            <v>C3290 - Otras industrias manufactureras n.c.p.</v>
          </cell>
          <cell r="N199" t="str">
            <v>CHAPARRAL-TOLIMA</v>
          </cell>
          <cell r="P199" t="str">
            <v>759 - SUDAN</v>
          </cell>
        </row>
        <row r="200">
          <cell r="B200" t="str">
            <v>C3311 - Mantenimiento y reparación especializado de productos elaborados en metal</v>
          </cell>
          <cell r="N200" t="str">
            <v>CHARALA-SANTANDER</v>
          </cell>
          <cell r="P200" t="str">
            <v>764 - SUECIA</v>
          </cell>
        </row>
        <row r="201">
          <cell r="B201" t="str">
            <v>C3312 - Mantenimiento y reparación especializado de maquinaria y equipo</v>
          </cell>
          <cell r="N201" t="str">
            <v>CHARTA-SANTANDER</v>
          </cell>
          <cell r="P201" t="str">
            <v>767 - SUIZA</v>
          </cell>
        </row>
        <row r="202">
          <cell r="B202" t="str">
            <v>C3313 - Mantenimiento y reparación especializado de equipo electrónico y óptico</v>
          </cell>
          <cell r="N202" t="str">
            <v>CHIA-CUNDINAMARCA</v>
          </cell>
          <cell r="P202" t="str">
            <v>770 - SURINAM</v>
          </cell>
        </row>
        <row r="203">
          <cell r="B203" t="str">
            <v>C3314 - Mantenimiento y reparación especializado de equipo eléctrico</v>
          </cell>
          <cell r="N203" t="str">
            <v>CHIGORODO-ANTIOQUIA</v>
          </cell>
          <cell r="P203" t="str">
            <v>773 - SWAZILANDIA</v>
          </cell>
        </row>
        <row r="204">
          <cell r="B204" t="str">
            <v>C3315 - Mantenimiento y reparación especializado de equipo de transporte, excepto los vehículos automotores, motocicletas y bicicletas</v>
          </cell>
          <cell r="N204" t="str">
            <v>CHIMA-CORDOBA</v>
          </cell>
          <cell r="P204" t="str">
            <v>774 - TADJIKISTAN</v>
          </cell>
        </row>
        <row r="205">
          <cell r="B205" t="str">
            <v>C3319 - Mantenimiento y reparación de otros tipos de equipos y sus componentes n.c.p.</v>
          </cell>
          <cell r="N205" t="str">
            <v>CHIMA-SANTANDER</v>
          </cell>
          <cell r="P205" t="str">
            <v>776 - TAILANDIA</v>
          </cell>
        </row>
        <row r="206">
          <cell r="B206" t="str">
            <v>C3320 - Instalación especializada de maquinaria y equipo industrial</v>
          </cell>
          <cell r="N206" t="str">
            <v>CHIMICHAGUA-CESAR</v>
          </cell>
          <cell r="P206" t="str">
            <v>780 - TANZANIA - REPUBLICA UNIDA DE</v>
          </cell>
        </row>
        <row r="207">
          <cell r="B207" t="str">
            <v>D3511 - Generación de energía eléctrica</v>
          </cell>
          <cell r="N207" t="str">
            <v>CHINACOTA-NORTE DE SANTANDER</v>
          </cell>
          <cell r="P207" t="str">
            <v>783- DJIBOUTI</v>
          </cell>
        </row>
        <row r="208">
          <cell r="B208" t="str">
            <v>D3512 - Transmisión de energía eléctrica</v>
          </cell>
          <cell r="N208" t="str">
            <v>CHINAVITA-BOYACA</v>
          </cell>
          <cell r="P208" t="str">
            <v>787 - TERRITORIO BRITANICO DEL OCEANO INDICO</v>
          </cell>
        </row>
        <row r="209">
          <cell r="B209" t="str">
            <v>D3513 - Distribución de energía eléctrica</v>
          </cell>
          <cell r="N209" t="str">
            <v>CHINCHINA-CALDAS</v>
          </cell>
          <cell r="P209" t="str">
            <v>788 - TIMOR DEL ESTE</v>
          </cell>
        </row>
        <row r="210">
          <cell r="B210" t="str">
            <v>D3514 - Comercialización de energía eléctrica</v>
          </cell>
          <cell r="N210" t="str">
            <v>CHINU-CORDOBA</v>
          </cell>
          <cell r="P210" t="str">
            <v>800 - TOGO</v>
          </cell>
        </row>
        <row r="211">
          <cell r="B211" t="str">
            <v>D3520 - Producción de gas; distribución de combustibles gaseosos por tuberías</v>
          </cell>
          <cell r="N211" t="str">
            <v>CHIPAQUE-CUNDINAMARCA</v>
          </cell>
          <cell r="P211" t="str">
            <v>805 - TOKELAU</v>
          </cell>
        </row>
        <row r="212">
          <cell r="B212" t="str">
            <v>D3530 - Suministro de vapor y aire acondicionado</v>
          </cell>
          <cell r="N212" t="str">
            <v>CHIPATA-SANTANDER</v>
          </cell>
          <cell r="P212" t="str">
            <v>810 - TONGA</v>
          </cell>
        </row>
        <row r="213">
          <cell r="B213" t="str">
            <v>E3600 - Captación, tratamiento y distribución de agua</v>
          </cell>
          <cell r="N213" t="str">
            <v>CHIQUINQUIRA-BOYACA</v>
          </cell>
          <cell r="P213" t="str">
            <v>815 - TRINIDAD Y TOBAGO</v>
          </cell>
        </row>
        <row r="214">
          <cell r="B214" t="str">
            <v>E3700 - Evacuación y tratamiento de aguas residuales</v>
          </cell>
          <cell r="N214" t="str">
            <v>CHIQUIZA-BOYACA</v>
          </cell>
          <cell r="P214" t="str">
            <v>820 - TUNICIA</v>
          </cell>
        </row>
        <row r="215">
          <cell r="B215" t="str">
            <v>E3811 - Recolección de desechos no peligrosos</v>
          </cell>
          <cell r="N215" t="str">
            <v>CHIRIGUANA-CESAR</v>
          </cell>
          <cell r="P215" t="str">
            <v>823 - TURCAS Y CAICOS - ISLAS</v>
          </cell>
        </row>
        <row r="216">
          <cell r="B216" t="str">
            <v>E3812 - Recolección de desechos peligrosos</v>
          </cell>
          <cell r="N216" t="str">
            <v>CHISCAS-BOYACA</v>
          </cell>
          <cell r="P216" t="str">
            <v>825 - TURKMENISTAN</v>
          </cell>
        </row>
        <row r="217">
          <cell r="B217" t="str">
            <v>E3821 - Tratamiento y disposición de desechos no peligrosos</v>
          </cell>
          <cell r="N217" t="str">
            <v>CHITA-BOYACA</v>
          </cell>
          <cell r="P217" t="str">
            <v>827 - TURQUIA</v>
          </cell>
        </row>
        <row r="218">
          <cell r="B218" t="str">
            <v>E3822 - Tratamiento y disposición de desechos peligrosos</v>
          </cell>
          <cell r="N218" t="str">
            <v>CHITAGA-NORTE DE SANTANDER</v>
          </cell>
          <cell r="P218" t="str">
            <v>828 - TUVALU</v>
          </cell>
        </row>
        <row r="219">
          <cell r="B219" t="str">
            <v>E3830 - Recuperación de materiales</v>
          </cell>
          <cell r="N219" t="str">
            <v>CHITARAQUE-BOYACA</v>
          </cell>
          <cell r="P219" t="str">
            <v>830 - UCRANIA</v>
          </cell>
        </row>
        <row r="220">
          <cell r="B220" t="str">
            <v>E3900 - Actividades de saneamiento ambiental y otros servicios de gestión de desechos</v>
          </cell>
          <cell r="N220" t="str">
            <v>CHIVATA-BOYACA</v>
          </cell>
          <cell r="P220" t="str">
            <v>833 - UGANDA</v>
          </cell>
        </row>
        <row r="221">
          <cell r="B221" t="str">
            <v>F4111 - Construcción de edificios residenciales</v>
          </cell>
          <cell r="N221" t="str">
            <v>CHIVOLO-MAGDALENA</v>
          </cell>
          <cell r="P221" t="str">
            <v>845 - URUGUAY</v>
          </cell>
        </row>
        <row r="222">
          <cell r="B222" t="str">
            <v>F4112 - Construcción de edificios no residenciales</v>
          </cell>
          <cell r="N222" t="str">
            <v>CHIVOR-BOYACA</v>
          </cell>
          <cell r="P222" t="str">
            <v>847 - UZBEKISTAN</v>
          </cell>
        </row>
        <row r="223">
          <cell r="B223" t="str">
            <v>F4210 - Construcción de carreteras y vías de ferrocarril</v>
          </cell>
          <cell r="N223" t="str">
            <v>CHOACHI-CUNDINAMARCA</v>
          </cell>
          <cell r="P223" t="str">
            <v>850 - VENEZUELA</v>
          </cell>
        </row>
        <row r="224">
          <cell r="B224" t="str">
            <v>F4220 - Construcción de proyectos de servicio público</v>
          </cell>
          <cell r="N224" t="str">
            <v>CHOCONTA-CUNDINAMARCA</v>
          </cell>
          <cell r="P224" t="str">
            <v>855 - VIET NAM</v>
          </cell>
        </row>
        <row r="225">
          <cell r="B225" t="str">
            <v>F4290 - Construcción de otras obras de ingeniería civil</v>
          </cell>
          <cell r="N225" t="str">
            <v>CICUCO-BOLIVAR</v>
          </cell>
          <cell r="P225" t="str">
            <v>863 - VIRGENES - ISLAS (BRITANICAS)</v>
          </cell>
        </row>
        <row r="226">
          <cell r="B226" t="str">
            <v>F4311 - Demolición</v>
          </cell>
          <cell r="N226" t="str">
            <v>CIENAGA-BOYACA</v>
          </cell>
          <cell r="P226" t="str">
            <v>866 - VIRGENES - ISLAS (NORTEAMERICANAS)</v>
          </cell>
        </row>
        <row r="227">
          <cell r="B227" t="str">
            <v>F4312 - Preparación del terreno</v>
          </cell>
          <cell r="N227" t="str">
            <v>CIENAGA-DE-ORO-CORDOBA</v>
          </cell>
          <cell r="P227" t="str">
            <v>870 - FIJI</v>
          </cell>
        </row>
        <row r="228">
          <cell r="B228" t="str">
            <v>F4321 - Instalaciones eléctricas</v>
          </cell>
          <cell r="N228" t="str">
            <v>CIENAGA-MAGDALENA</v>
          </cell>
          <cell r="P228" t="str">
            <v>875 - WALLIS Y FORTUNA - ISLAS</v>
          </cell>
        </row>
        <row r="229">
          <cell r="B229" t="str">
            <v>F4322 - Instalaciones de fontanería, calefacción y aire acondicionado</v>
          </cell>
          <cell r="N229" t="str">
            <v>CIMITARRA-SANTANDER</v>
          </cell>
          <cell r="P229" t="str">
            <v>880 - YEMEN</v>
          </cell>
        </row>
        <row r="230">
          <cell r="B230" t="str">
            <v>F4329 - Otras instalaciones especializadas</v>
          </cell>
          <cell r="N230" t="str">
            <v>CIRCASIA-QUINDIO</v>
          </cell>
          <cell r="P230" t="str">
            <v>885 - YUGOSLAVIA</v>
          </cell>
        </row>
        <row r="231">
          <cell r="B231" t="str">
            <v>F4330 - Terminación y acabado de edificios y obras de ingeniería civil</v>
          </cell>
          <cell r="N231" t="str">
            <v>CISNEROS-ANTIOQUIA</v>
          </cell>
          <cell r="P231" t="str">
            <v>888 - ZAIRE</v>
          </cell>
        </row>
        <row r="232">
          <cell r="B232" t="str">
            <v>F4390 - Otras actividades especializadas para la construcción de edificios y obras de ingeniería civil</v>
          </cell>
          <cell r="N232" t="str">
            <v>CLEMENCIA-BOLIVAR</v>
          </cell>
          <cell r="P232" t="str">
            <v>890 - ZAMBIA</v>
          </cell>
        </row>
        <row r="233">
          <cell r="B233" t="str">
            <v>G4511 - Comercio de vehículos automotores nuevos</v>
          </cell>
          <cell r="N233" t="str">
            <v>COCORNA-ANTIOQUIA</v>
          </cell>
          <cell r="P233" t="str">
            <v>897 - ZONA NEUTRAL PALESTINA</v>
          </cell>
        </row>
        <row r="234">
          <cell r="B234" t="str">
            <v>G4512 - Comercio de vehículos automotores usados</v>
          </cell>
          <cell r="N234" t="str">
            <v>COELLO-TOLIMA</v>
          </cell>
        </row>
        <row r="235">
          <cell r="B235" t="str">
            <v>G4520 - Mantenimiento y reparación de vehículos automotores</v>
          </cell>
          <cell r="N235" t="str">
            <v>COGUA-CUNDINAMARCA</v>
          </cell>
        </row>
        <row r="236">
          <cell r="B236" t="str">
            <v>G4530 - Comercio de partes, piezas (autopartes) y accesorios (lujos) para vehículos automotores</v>
          </cell>
          <cell r="N236" t="str">
            <v>COLOMBIA-HUILA</v>
          </cell>
        </row>
        <row r="237">
          <cell r="B237" t="str">
            <v>G4541 - Comercio de motocicletas y de sus partes, piezas y accesorios</v>
          </cell>
          <cell r="N237" t="str">
            <v>COLON-NARINO</v>
          </cell>
        </row>
        <row r="238">
          <cell r="B238" t="str">
            <v>G4542 - Mantenimiento y reparación de motocicletas y de sus partes y piezas</v>
          </cell>
          <cell r="N238" t="str">
            <v>COLON-PUTUMAYO</v>
          </cell>
        </row>
        <row r="239">
          <cell r="B239" t="str">
            <v>G4610 - Comercio al por mayor a cambio de una retribución o por contrata</v>
          </cell>
          <cell r="N239" t="str">
            <v>COLOSO-SUCRE</v>
          </cell>
        </row>
        <row r="240">
          <cell r="B240" t="str">
            <v>G4620 - Comercio al por mayor de materias primas agropecuarias; animales vivos</v>
          </cell>
          <cell r="N240" t="str">
            <v>COMBITA-BOYACA</v>
          </cell>
        </row>
        <row r="241">
          <cell r="B241" t="str">
            <v>G4631 - Comercio al por mayor de productos alimenticios</v>
          </cell>
          <cell r="N241" t="str">
            <v>CONCEPCION-ANTIOQUIA</v>
          </cell>
        </row>
        <row r="242">
          <cell r="B242" t="str">
            <v>G4632 - Comercio al por mayor de bebidas y tabaco</v>
          </cell>
          <cell r="N242" t="str">
            <v>CONCEPCION-SANTANDER</v>
          </cell>
        </row>
        <row r="243">
          <cell r="B243" t="str">
            <v>G4641 - Comercio al por mayor de productos textiles, productos confeccionados para uso doméstico</v>
          </cell>
          <cell r="N243" t="str">
            <v>CONCORDIA-ANTIOQUIA</v>
          </cell>
        </row>
        <row r="244">
          <cell r="B244" t="str">
            <v>G4642 - Comercio al por mayor de prendas de vestir</v>
          </cell>
          <cell r="N244" t="str">
            <v>CONCORDIA-MAGDALENA</v>
          </cell>
        </row>
        <row r="245">
          <cell r="B245" t="str">
            <v>G4643 - Comercio al por mayor de calzado</v>
          </cell>
          <cell r="N245" t="str">
            <v>CONDOTO-CHOCO</v>
          </cell>
        </row>
        <row r="246">
          <cell r="B246" t="str">
            <v>G4644 - Comercio al por mayor de aparatos y equipo de uso doméstico</v>
          </cell>
          <cell r="N246" t="str">
            <v>CONFINES-SANTANDER</v>
          </cell>
        </row>
        <row r="247">
          <cell r="B247" t="str">
            <v>G4645 - Comercio al por mayor de productos farmacéuticos, medicinales, cosméticos y de tocador</v>
          </cell>
          <cell r="N247" t="str">
            <v>CONSACA-NARINO</v>
          </cell>
        </row>
        <row r="248">
          <cell r="B248" t="str">
            <v>G4649 - Comercio al por mayor de otros utensilios domésticos n.c.p.</v>
          </cell>
          <cell r="N248" t="str">
            <v>CONTADERO-NARINO</v>
          </cell>
        </row>
        <row r="249">
          <cell r="B249" t="str">
            <v>G4651 - Comercio al por mayor de computadores, equipo periférico y programas de informática</v>
          </cell>
          <cell r="N249" t="str">
            <v>CONTRATACION-SANTANDER</v>
          </cell>
        </row>
        <row r="250">
          <cell r="B250" t="str">
            <v>G4652 - Comercio al por mayor de equipo, partes y piezas electrónicos y de telecomunicaciones</v>
          </cell>
          <cell r="N250" t="str">
            <v>CONVENCION-NORTE DE SANTANDER</v>
          </cell>
        </row>
        <row r="251">
          <cell r="B251" t="str">
            <v>G4653 - Comercio al por mayor de maquinaria y equipo agropecuarios</v>
          </cell>
          <cell r="N251" t="str">
            <v>COPACABANA-ANTIOQUIA</v>
          </cell>
        </row>
        <row r="252">
          <cell r="B252" t="str">
            <v>G4659 - Comercio al por mayor de otros tipos de maquinaria y equipo n.c.p.</v>
          </cell>
          <cell r="N252" t="str">
            <v>COPER-BOYACA</v>
          </cell>
        </row>
        <row r="253">
          <cell r="B253" t="str">
            <v>G4661 - Comercio al por mayor de combustibles sólidos, líquidos, gaseosos y productos conexos</v>
          </cell>
          <cell r="N253" t="str">
            <v>CORDOBA-BOLIVAR</v>
          </cell>
        </row>
        <row r="254">
          <cell r="B254" t="str">
            <v>G4662 - Comercio al por mayor de metales y productos metalíferos</v>
          </cell>
          <cell r="N254" t="str">
            <v>CORDOBA-NARINO</v>
          </cell>
        </row>
        <row r="255">
          <cell r="B255" t="str">
            <v>G4663 - Comercio al por mayor de materiales de construcción, artículos de ferretería, pinturas, productos de vidrio, equipo y materiales de fontanería y calefacción</v>
          </cell>
          <cell r="N255" t="str">
            <v>CORDOBA-QUINDIO</v>
          </cell>
        </row>
        <row r="256">
          <cell r="B256" t="str">
            <v>G4664 - Comercio al por mayor de productos químicos básicos, cauchos y plásticos en formas primarias y productos químicos de uso agropecuario</v>
          </cell>
          <cell r="N256" t="str">
            <v>CORINTO-CAUCA</v>
          </cell>
        </row>
        <row r="257">
          <cell r="B257" t="str">
            <v>G4665 - Comercio al por mayor de desperdicios, desechos y chatarra</v>
          </cell>
          <cell r="N257" t="str">
            <v>COROMORO-SANTANDER</v>
          </cell>
        </row>
        <row r="258">
          <cell r="B258" t="str">
            <v>G4669 - Comercio al por mayor de otros productos n.c.p.</v>
          </cell>
          <cell r="N258" t="str">
            <v>COROZAL-SUCRE</v>
          </cell>
        </row>
        <row r="259">
          <cell r="B259" t="str">
            <v>G4690 - Comercio al por mayor no especializado</v>
          </cell>
          <cell r="N259" t="str">
            <v>CORRALES-BOYACA</v>
          </cell>
        </row>
        <row r="260">
          <cell r="B260" t="str">
            <v>G4711 - Comercio al por menor en establecimientos no especializados con surtido compuesto principalmente por alimentos, bebidas (alcohólicas y no alcohólicas) o tabaco</v>
          </cell>
          <cell r="N260" t="str">
            <v>COTA-CUNDINAMARCA</v>
          </cell>
        </row>
        <row r="261">
          <cell r="B261" t="str">
            <v>G4719 - Comercio al por menor en establecimientos no especializados, con surtido compuesto principalmente por productos diferentes de alimentos (víveres en general), bebidas (alcohólicas y no alcohólicas) y tabaco</v>
          </cell>
          <cell r="N261" t="str">
            <v>COTORRA-CORDOBA</v>
          </cell>
        </row>
        <row r="262">
          <cell r="B262" t="str">
            <v>G4721 - Comercio al por menor de productos agrícolas para el consumo en establecimientos especializados</v>
          </cell>
          <cell r="N262" t="str">
            <v>COVARACHIA-BOYACA</v>
          </cell>
        </row>
        <row r="263">
          <cell r="B263" t="str">
            <v>G4722 - Comercio al por menor de leche, productos lácteos y huevos, en establecimientos especializados</v>
          </cell>
          <cell r="N263" t="str">
            <v>COVEÑAS-SUCRE</v>
          </cell>
        </row>
        <row r="264">
          <cell r="B264" t="str">
            <v>G4723 - Comercio al por menor de carnes (incluye aves de corral), productos cárnicos, pescados y productos de mar, en establecimientos especializados</v>
          </cell>
          <cell r="N264" t="str">
            <v>COYAIMA-TOLIMA</v>
          </cell>
        </row>
        <row r="265">
          <cell r="B265" t="str">
            <v>G4724 - Comercio al por menor de bebidas y productos del tabaco, en establecimientos especializados</v>
          </cell>
          <cell r="N265" t="str">
            <v>CRAVO-NORTE-ARAUCA</v>
          </cell>
        </row>
        <row r="266">
          <cell r="B266" t="str">
            <v>G4729 - Comercio al por menor de otros productos alimenticios n.c.p., en establecimientos especializados</v>
          </cell>
          <cell r="N266" t="str">
            <v>CUASPUD-NARINO</v>
          </cell>
        </row>
        <row r="267">
          <cell r="B267" t="str">
            <v>G4731 - Comercio al por menor de combustible para automotores</v>
          </cell>
          <cell r="N267" t="str">
            <v>CUBARA-BOYACA</v>
          </cell>
        </row>
        <row r="268">
          <cell r="B268" t="str">
            <v>G4732 - Comercio al por menor de lubricantes (aceites, grasas), aditivos y productos de limpieza para vehículos automotores</v>
          </cell>
          <cell r="N268" t="str">
            <v>CUBARRAL-META</v>
          </cell>
        </row>
        <row r="269">
          <cell r="B269" t="str">
            <v>G4741 - Comercio al por menor de computadores, equipos periféricos, programas de informática y equipos de telecomunicaciones en establecimientos especializados</v>
          </cell>
          <cell r="N269" t="str">
            <v>CUCAITA-BOYACA</v>
          </cell>
        </row>
        <row r="270">
          <cell r="B270" t="str">
            <v>G4742 - Comercio al por menor de equipos y aparatos de sonido y de video, en establecimientos especializados</v>
          </cell>
          <cell r="N270" t="str">
            <v>CUCUNUBA-CUNDINAMARCA</v>
          </cell>
        </row>
        <row r="271">
          <cell r="B271" t="str">
            <v>G4751 - Comercio al por menor de productos textiles en establecimientos especializados</v>
          </cell>
          <cell r="N271" t="str">
            <v>CUCUTA-NORTE DE SANTANDER</v>
          </cell>
        </row>
        <row r="272">
          <cell r="B272" t="str">
            <v>G4752 - Comercio al por menor de artículos de ferretería, pinturas y productos de vidrio en establecimientos especializados</v>
          </cell>
          <cell r="N272" t="str">
            <v>CUCUTILLA-NORTE DE SANTANDER</v>
          </cell>
        </row>
        <row r="273">
          <cell r="B273" t="str">
            <v>G4753 - Comercio al por menor de tapices, alfombras y recubrimientos para paredes y pisos en establecimientos especializados</v>
          </cell>
          <cell r="N273" t="str">
            <v>CUITIVA-BOYACA</v>
          </cell>
        </row>
        <row r="274">
          <cell r="B274" t="str">
            <v>G4754 - Comercio al por menor de electrodomésticos y gasodomésticos, muebles y equipos de iluminación en establecimientos especializados</v>
          </cell>
          <cell r="N274" t="str">
            <v>CUMARAL-META</v>
          </cell>
        </row>
        <row r="275">
          <cell r="B275" t="str">
            <v>G4755 - Comercio al por menor de artículos y utensilios de uso doméstico en establecimientos especializados</v>
          </cell>
          <cell r="N275" t="str">
            <v>CUMBAL-NARINO</v>
          </cell>
        </row>
        <row r="276">
          <cell r="B276" t="str">
            <v>G4759 - Comercio al por menor de otros artículos domésticos en establecimientos especializados</v>
          </cell>
          <cell r="N276" t="str">
            <v>CUMBITARA-NARINO</v>
          </cell>
        </row>
        <row r="277">
          <cell r="B277" t="str">
            <v>G4761 - Comercio al por menor de libros, periódicos, materiales y artículos de papelería y escritorio, en establecimientos especializados</v>
          </cell>
          <cell r="N277" t="str">
            <v>CUNDAY-TOLIMA</v>
          </cell>
        </row>
        <row r="278">
          <cell r="B278" t="str">
            <v>G4762 - Comercio al por menor de artículos deportivos, en establecimientos especializados</v>
          </cell>
          <cell r="N278" t="str">
            <v>CURILLO-CAQUETA</v>
          </cell>
        </row>
        <row r="279">
          <cell r="B279" t="str">
            <v>G4769 - Comercio al por menor de otros artículos culturales y de entretenimiento n.c.p. en establecimientos especializados</v>
          </cell>
          <cell r="N279" t="str">
            <v>CURIMBAO-VICHADA</v>
          </cell>
        </row>
        <row r="280">
          <cell r="B280" t="str">
            <v>G4771 - Comercio al por menor de prendas de vestir y sus accesorios (incluye artículos de piel) en establecimientos especializados</v>
          </cell>
          <cell r="N280" t="str">
            <v>CURITI-SANTANDER</v>
          </cell>
        </row>
        <row r="281">
          <cell r="B281" t="str">
            <v>G4772 - Comercio al por menor de todo tipo de calzado y artículos de cuero y sucedáneos del cuero en establecimientos especializados</v>
          </cell>
          <cell r="N281" t="str">
            <v>CURUMANI-CESAR</v>
          </cell>
        </row>
        <row r="282">
          <cell r="B282" t="str">
            <v>G4773 - Comercio al por menor de productos farmacéuticos y medicinales, cosméticos y artículos de tocador en establecimientos especializados</v>
          </cell>
          <cell r="N282" t="str">
            <v>CÉRTEGUI-CHOCO</v>
          </cell>
        </row>
        <row r="283">
          <cell r="B283" t="str">
            <v>G4774 - Comercio al por menor de otros productos nuevos en establecimientos especializados</v>
          </cell>
          <cell r="N283" t="str">
            <v>DABEIBA-ANTIOQUIA</v>
          </cell>
        </row>
        <row r="284">
          <cell r="B284" t="str">
            <v>G4775 - Comercio al por menor de artículos de segunda mano</v>
          </cell>
          <cell r="N284" t="str">
            <v>DAGUA-VALLE</v>
          </cell>
        </row>
        <row r="285">
          <cell r="B285" t="str">
            <v>G4781 - Comercio al por menor de alimentos, bebidas y tabaco, en puestos de venta móviles</v>
          </cell>
          <cell r="N285" t="str">
            <v>DIBULLA-LA GUAJIRA</v>
          </cell>
        </row>
        <row r="286">
          <cell r="B286" t="str">
            <v>G4782 - Comercio al por menor de productos textiles, prendas de vestir y calzado, en puestos de venta móviles</v>
          </cell>
          <cell r="N286" t="str">
            <v>DISTRACCION-LA GUAJIRA</v>
          </cell>
        </row>
        <row r="287">
          <cell r="B287" t="str">
            <v>G4789 - Comercio al por menor de otros productos en puestos de venta móviles</v>
          </cell>
          <cell r="N287" t="str">
            <v>DOLORES-TOLIMA</v>
          </cell>
        </row>
        <row r="288">
          <cell r="B288" t="str">
            <v>G4791 - Comercio al por menor realizado a través de internet</v>
          </cell>
          <cell r="N288" t="str">
            <v>DON-MATIAS-ANTIOQUIA</v>
          </cell>
        </row>
        <row r="289">
          <cell r="B289" t="str">
            <v>G4792 - Comercio al por menor realizado a través de casas de venta o por correo</v>
          </cell>
          <cell r="N289" t="str">
            <v>DOS-QUEBRADAS-RISARALDA</v>
          </cell>
        </row>
        <row r="290">
          <cell r="B290" t="str">
            <v>G4799 - Otros tipos de comercio al por menor no realizado en establecimientos, puestos de venta o mercados</v>
          </cell>
          <cell r="N290" t="str">
            <v>DUITAMA-BOYACA</v>
          </cell>
        </row>
        <row r="291">
          <cell r="B291" t="str">
            <v>H4911 - Transporte férreo de pasajeros</v>
          </cell>
          <cell r="N291" t="str">
            <v>DURANIA-NORTE DE SANTANDER</v>
          </cell>
        </row>
        <row r="292">
          <cell r="B292" t="str">
            <v>H4912 - Transporte férreo de carga</v>
          </cell>
          <cell r="N292" t="str">
            <v>EBEJICO-ANTIOQUIA</v>
          </cell>
        </row>
        <row r="293">
          <cell r="B293" t="str">
            <v>H4921 - Transporte de pasajeros</v>
          </cell>
          <cell r="N293" t="str">
            <v>EL-AGUILA-VALLE</v>
          </cell>
        </row>
        <row r="294">
          <cell r="B294" t="str">
            <v>H4922 - Transporte mixto</v>
          </cell>
          <cell r="N294" t="str">
            <v>EL-BAGRE-ANTIOQUIA</v>
          </cell>
        </row>
        <row r="295">
          <cell r="B295" t="str">
            <v>H4923 - Transporte de carga por carretera</v>
          </cell>
          <cell r="N295" t="str">
            <v>EL-BANCO-MAGDALENA</v>
          </cell>
        </row>
        <row r="296">
          <cell r="B296" t="str">
            <v>H4930 - Transporte por tuberías</v>
          </cell>
          <cell r="N296" t="str">
            <v>EL-CAIRO-VALLE</v>
          </cell>
        </row>
        <row r="297">
          <cell r="B297" t="str">
            <v>H5011 - Transporte de pasajeros marítimo y de cabotaje</v>
          </cell>
          <cell r="N297" t="str">
            <v>EL-CALVARIO-META</v>
          </cell>
        </row>
        <row r="298">
          <cell r="B298" t="str">
            <v>H5012 - Transporte de carga marítimo y de cabotaje</v>
          </cell>
          <cell r="N298" t="str">
            <v>EL-CANTÓN-DEL-SAN-PABLO-CHOCO</v>
          </cell>
        </row>
        <row r="299">
          <cell r="B299" t="str">
            <v>H5021 - Transporte fluvial de pasajeros</v>
          </cell>
          <cell r="N299" t="str">
            <v>EL-CARMEN-CHOCO</v>
          </cell>
        </row>
        <row r="300">
          <cell r="B300" t="str">
            <v>H5022 - Transporte fluvial de carga</v>
          </cell>
          <cell r="N300" t="str">
            <v>EL-CARMEN-NORTE DE SANTANDER</v>
          </cell>
        </row>
        <row r="301">
          <cell r="B301" t="str">
            <v>H5111 - Transporte aéreo nacional de pasajeros</v>
          </cell>
          <cell r="N301" t="str">
            <v>EL-CARMEN-SANTANDER</v>
          </cell>
        </row>
        <row r="302">
          <cell r="B302" t="str">
            <v>H5112 - Transporte aéreo internacional de pasajeros</v>
          </cell>
          <cell r="N302" t="str">
            <v>EL-CASTILLO-META</v>
          </cell>
        </row>
        <row r="303">
          <cell r="B303" t="str">
            <v>H5121 - Transporte aéreo nacional de carga</v>
          </cell>
          <cell r="N303" t="str">
            <v>EL-CERRITO-VALLE</v>
          </cell>
        </row>
        <row r="304">
          <cell r="B304" t="str">
            <v>H5122 - Transporte aéreo internacional de carga</v>
          </cell>
          <cell r="N304" t="str">
            <v>EL-CHARCO-NARINO</v>
          </cell>
        </row>
        <row r="305">
          <cell r="B305" t="str">
            <v>H5210 - Almacenamiento y depósito</v>
          </cell>
          <cell r="N305" t="str">
            <v>EL-COCUY-BOYACA</v>
          </cell>
        </row>
        <row r="306">
          <cell r="B306" t="str">
            <v>H5221 - Actividades de estaciones, vías y servicios complementarios para el transporte terrestre</v>
          </cell>
          <cell r="N306" t="str">
            <v>EL-COLEGIO-CUNDINAMARCA</v>
          </cell>
        </row>
        <row r="307">
          <cell r="B307" t="str">
            <v>H5222 - Actividades de puertos y servicios complementarios para el transporte acuático</v>
          </cell>
          <cell r="N307" t="str">
            <v>EL-COPEY-CESAR</v>
          </cell>
        </row>
        <row r="308">
          <cell r="B308" t="str">
            <v>H5223 - Actividades de aeropuertos, servicios de navegación aérea y demás actividades conexas al transporte aéreo</v>
          </cell>
          <cell r="N308" t="str">
            <v>EL-DONCELLO-CAQUETA</v>
          </cell>
        </row>
        <row r="309">
          <cell r="B309" t="str">
            <v>H5224 - Manipulación de carga</v>
          </cell>
          <cell r="N309" t="str">
            <v>EL-DORADO-META</v>
          </cell>
        </row>
        <row r="310">
          <cell r="B310" t="str">
            <v>H5229 - Otras actividades complementarias al transporte</v>
          </cell>
          <cell r="N310" t="str">
            <v>EL-DOVIO-VALLE</v>
          </cell>
        </row>
        <row r="311">
          <cell r="B311" t="str">
            <v>H5310 - Actividades postales nacionales</v>
          </cell>
          <cell r="N311" t="str">
            <v>EL-ENCANTO-AMAZONAS</v>
          </cell>
        </row>
        <row r="312">
          <cell r="B312" t="str">
            <v>H5320 - Actividades de mensajería</v>
          </cell>
          <cell r="N312" t="str">
            <v>EL-ESPINO-BOYACA</v>
          </cell>
        </row>
        <row r="313">
          <cell r="B313" t="str">
            <v>I5511 - Alojamiento en hoteles</v>
          </cell>
          <cell r="N313" t="str">
            <v>EL-GUACAMAYO-SANTANDER</v>
          </cell>
        </row>
        <row r="314">
          <cell r="B314" t="str">
            <v>I5512 - Alojamiento en apartahoteles</v>
          </cell>
          <cell r="N314" t="str">
            <v>EL-GUAMO-BOLIVAR</v>
          </cell>
        </row>
        <row r="315">
          <cell r="B315" t="str">
            <v>I5513 - Alojamiento en centros vacacionales</v>
          </cell>
          <cell r="N315" t="str">
            <v>EL-LITORAL-DEL-SAN-JUAN-CHOCO</v>
          </cell>
        </row>
        <row r="316">
          <cell r="B316" t="str">
            <v>I5514 - Alojamiento rural</v>
          </cell>
          <cell r="N316" t="str">
            <v>EL-MOLINO-LA GUAJIRA</v>
          </cell>
        </row>
        <row r="317">
          <cell r="B317" t="str">
            <v>I5519 - Otros tipos de alojamiento para visitantes</v>
          </cell>
          <cell r="N317" t="str">
            <v>EL-PASO-CESAR</v>
          </cell>
        </row>
        <row r="318">
          <cell r="B318" t="str">
            <v>I5520 - Actividades de zonas de camping y parques para vehículos recreacionales</v>
          </cell>
          <cell r="N318" t="str">
            <v>EL-PAUJIL-CAQUETA</v>
          </cell>
        </row>
        <row r="319">
          <cell r="B319" t="str">
            <v>I5530 - Servicio de estancia por horas</v>
          </cell>
          <cell r="N319" t="str">
            <v>EL-PENON-CUNDINAMARCA</v>
          </cell>
        </row>
        <row r="320">
          <cell r="B320" t="str">
            <v>I5590 - Otros tipos de alojamiento n.c.p.</v>
          </cell>
          <cell r="N320" t="str">
            <v>EL-PEÑOL-NARINO</v>
          </cell>
        </row>
        <row r="321">
          <cell r="B321" t="str">
            <v>I5611 - Expendio a la mesa de comidas preparadas</v>
          </cell>
          <cell r="N321" t="str">
            <v>EL-PEÑON-SANTANDER</v>
          </cell>
        </row>
        <row r="322">
          <cell r="B322" t="str">
            <v>I5612 - Expendio por autoservicio de comidas preparadas</v>
          </cell>
          <cell r="N322" t="str">
            <v>EL-PEÑÓN-BOLIVAR</v>
          </cell>
        </row>
        <row r="323">
          <cell r="B323" t="str">
            <v>I5613 - Expendio de comidas preparadas en cafeterías</v>
          </cell>
          <cell r="N323" t="str">
            <v>EL-PINON-MAGDALENA</v>
          </cell>
        </row>
        <row r="324">
          <cell r="B324" t="str">
            <v>I5619 - Otros tipos de expendio de comidas preparadas n.c.p.</v>
          </cell>
          <cell r="N324" t="str">
            <v>EL-PLAYON-SANTANDER</v>
          </cell>
        </row>
        <row r="325">
          <cell r="B325" t="str">
            <v>I5621 - Catering para eventos</v>
          </cell>
          <cell r="N325" t="str">
            <v>EL-RETORNO-GUAVIARE</v>
          </cell>
        </row>
        <row r="326">
          <cell r="B326" t="str">
            <v>I5629 - Actividades de otros servicios de comidas</v>
          </cell>
          <cell r="N326" t="str">
            <v>EL-RETÉN-MAGDALENA</v>
          </cell>
        </row>
        <row r="327">
          <cell r="B327" t="str">
            <v>I5630 - Expendio de bebidas alcohólicas para el consumo dentro del establecimiento</v>
          </cell>
          <cell r="N327" t="str">
            <v>EL-ROBLE-SUCRE</v>
          </cell>
        </row>
        <row r="328">
          <cell r="B328" t="str">
            <v>J5811 - Edición de libros</v>
          </cell>
          <cell r="N328" t="str">
            <v>EL-ROSAL-CUNDINAMARCA</v>
          </cell>
        </row>
        <row r="329">
          <cell r="B329" t="str">
            <v>J5812 - Edición de directorios y listas de correo</v>
          </cell>
          <cell r="N329" t="str">
            <v>EL-ROSARIO-NARINO</v>
          </cell>
        </row>
        <row r="330">
          <cell r="B330" t="str">
            <v>J5813 - Edición de periódicos, revistas y otras publicaciones periódicas</v>
          </cell>
          <cell r="N330" t="str">
            <v>EL-TABLON-NARINO</v>
          </cell>
        </row>
        <row r="331">
          <cell r="B331" t="str">
            <v>J5819 - Otros trabajos de edición</v>
          </cell>
          <cell r="N331" t="str">
            <v>EL-TAMBO-CAUCA</v>
          </cell>
        </row>
        <row r="332">
          <cell r="B332" t="str">
            <v>J5820 - Edición de programas de informática (software)</v>
          </cell>
          <cell r="N332" t="str">
            <v>EL-TAMBO-NARINO</v>
          </cell>
        </row>
        <row r="333">
          <cell r="B333" t="str">
            <v>J5911 - Actividades de producción de películas cinematográficas, videos, programas, anuncios y comerciales de televisión</v>
          </cell>
          <cell r="N333" t="str">
            <v>EL-TARRA-NORTE-NORTE DE SANTANDER</v>
          </cell>
        </row>
        <row r="334">
          <cell r="B334" t="str">
            <v>J5912 - Actividades de postproducción de películas cinematográficas, videos, programas, anuncios y comerciales de televisión</v>
          </cell>
          <cell r="N334" t="str">
            <v>EL-ZULIA-NORTE DE SANTANDER</v>
          </cell>
        </row>
        <row r="335">
          <cell r="B335" t="str">
            <v>J5913 - Actividades de distribución de películas cinematográficas, videos, programas, anuncios y comerciales de televisión</v>
          </cell>
          <cell r="N335" t="str">
            <v>ELIAS-HUILA</v>
          </cell>
        </row>
        <row r="336">
          <cell r="B336" t="str">
            <v>J5914 - Actividades de exhibición de películas cinematográficas y videos</v>
          </cell>
          <cell r="N336" t="str">
            <v>ENCINO-SANTANDER</v>
          </cell>
        </row>
        <row r="337">
          <cell r="B337" t="str">
            <v>J5920 - Actividades de grabación de sonido y edición de música</v>
          </cell>
          <cell r="N337" t="str">
            <v>ENCISO-SANTANDER</v>
          </cell>
        </row>
        <row r="338">
          <cell r="B338" t="str">
            <v>J6010 - Actividades de programación y transmisión en el servicio de radiodifusión sonora</v>
          </cell>
          <cell r="N338" t="str">
            <v>ENTRERRIOS-ANTIOQUIA</v>
          </cell>
        </row>
        <row r="339">
          <cell r="B339" t="str">
            <v>J6020 - Actividades de programación y transmisión de televisión</v>
          </cell>
          <cell r="N339" t="str">
            <v>ENVIGADO-ANTIOQUIA</v>
          </cell>
        </row>
        <row r="340">
          <cell r="B340" t="str">
            <v>J6110 - Actividades de telecomunicaciones alámbricas</v>
          </cell>
          <cell r="N340" t="str">
            <v>ESPINAL-TOLIMA</v>
          </cell>
        </row>
        <row r="341">
          <cell r="B341" t="str">
            <v>J6120 - Actividades de telecomunicaciones inalámbricas</v>
          </cell>
          <cell r="N341" t="str">
            <v>FACATATIVA-CUNDINAMARCA</v>
          </cell>
        </row>
        <row r="342">
          <cell r="B342" t="str">
            <v>J6130 - Actividades de telecomunicación satelital</v>
          </cell>
          <cell r="N342" t="str">
            <v>FALAN-TOLIMA</v>
          </cell>
        </row>
        <row r="343">
          <cell r="B343" t="str">
            <v>J6190 - Otras actividades de telecomunicaciones</v>
          </cell>
          <cell r="N343" t="str">
            <v>FILADELFIA-CALDAS</v>
          </cell>
        </row>
        <row r="344">
          <cell r="B344" t="str">
            <v>J6201 - Actividades de desarrollo de sistemas informáticos (planificación, análisis, diseño, programación, pruebas)</v>
          </cell>
          <cell r="N344" t="str">
            <v>FILANDIA-QUINDIO</v>
          </cell>
        </row>
        <row r="345">
          <cell r="B345" t="str">
            <v>J6202 - Actividades de consultoría informática y actividades de administración de instalaciones informáticas</v>
          </cell>
          <cell r="N345" t="str">
            <v>FIRAVITOBA-BOYACA</v>
          </cell>
        </row>
        <row r="346">
          <cell r="B346" t="str">
            <v>J6209 - Otras actividades de tecnologías de información y actividades de servicios informáticos</v>
          </cell>
          <cell r="N346" t="str">
            <v>FLANDES-TOLIMA</v>
          </cell>
        </row>
        <row r="347">
          <cell r="B347" t="str">
            <v>J6311 - Procesamiento de datos, alojamiento (hosting) y actividades relacionadas</v>
          </cell>
          <cell r="N347" t="str">
            <v>FLORENCIA-CAQUETA</v>
          </cell>
        </row>
        <row r="348">
          <cell r="B348" t="str">
            <v>J6312 - Portales web</v>
          </cell>
          <cell r="N348" t="str">
            <v>FLORENCIA-CAUCA</v>
          </cell>
        </row>
        <row r="349">
          <cell r="B349" t="str">
            <v>J6391 - Actividades de agencias de noticias</v>
          </cell>
          <cell r="N349" t="str">
            <v>FLORESTA-BOYACA</v>
          </cell>
        </row>
        <row r="350">
          <cell r="B350" t="str">
            <v>J6399 - Otras actividades de servicios de información n.c.p.</v>
          </cell>
          <cell r="N350" t="str">
            <v>FLORIAN-SANTANDER</v>
          </cell>
        </row>
        <row r="351">
          <cell r="B351" t="str">
            <v>K6411 - Banco Central</v>
          </cell>
          <cell r="N351" t="str">
            <v>FLORIDA-VALLE</v>
          </cell>
        </row>
        <row r="352">
          <cell r="B352" t="str">
            <v>K6412 - Bancos comerciales</v>
          </cell>
          <cell r="N352" t="str">
            <v>FLORIDABLANCA-SANTANDER</v>
          </cell>
        </row>
        <row r="353">
          <cell r="B353" t="str">
            <v>K6421 - Actividades de las corporaciones financieras</v>
          </cell>
          <cell r="N353" t="str">
            <v>FOMEQUE-CUNDINAMARCA</v>
          </cell>
        </row>
        <row r="354">
          <cell r="B354" t="str">
            <v>K6422 - Actividades de las compañías de financiamiento</v>
          </cell>
          <cell r="N354" t="str">
            <v>FONSECA-LA GUAJIRA</v>
          </cell>
        </row>
        <row r="355">
          <cell r="B355" t="str">
            <v>K6423 - Banca de segundo piso</v>
          </cell>
          <cell r="N355" t="str">
            <v>FORTUL-ARAUCA</v>
          </cell>
        </row>
        <row r="356">
          <cell r="B356" t="str">
            <v>K6424 - Actividades de las cooperativas financieras</v>
          </cell>
          <cell r="N356" t="str">
            <v>FOSCA-CUNDINAMARCA</v>
          </cell>
        </row>
        <row r="357">
          <cell r="B357" t="str">
            <v>K6431 - Fideicomisos, fondos y entidades financieras similares</v>
          </cell>
          <cell r="N357" t="str">
            <v>FRANCISCO-PIZARRO-NARINO</v>
          </cell>
        </row>
        <row r="358">
          <cell r="B358" t="str">
            <v>K6432 - Fondos de cesantías</v>
          </cell>
          <cell r="N358" t="str">
            <v>FREDONIA-ANTIOQUIA</v>
          </cell>
        </row>
        <row r="359">
          <cell r="B359" t="str">
            <v>K6491 - Leasing financiero (arrendamiento financiero)</v>
          </cell>
          <cell r="N359" t="str">
            <v>FRESNO-TOLIMA</v>
          </cell>
        </row>
        <row r="360">
          <cell r="B360" t="str">
            <v>K6492 - Actividades financieras de fondos de empleados y otras formas asociativas del sector solidario</v>
          </cell>
          <cell r="N360" t="str">
            <v>FRONTINO-ANTIOQUIA</v>
          </cell>
        </row>
        <row r="361">
          <cell r="B361" t="str">
            <v>K6493 - Actividades de compra de cartera o factoring</v>
          </cell>
          <cell r="N361" t="str">
            <v>FUENTE-DE-ORO-META</v>
          </cell>
        </row>
        <row r="362">
          <cell r="B362" t="str">
            <v>K6494 - Otras actividades de distribución de fondos</v>
          </cell>
          <cell r="N362" t="str">
            <v>FUNDACION-MAGDALENA</v>
          </cell>
        </row>
        <row r="363">
          <cell r="B363" t="str">
            <v>K6495 - Instituciones especiales oficiales</v>
          </cell>
          <cell r="N363" t="str">
            <v>FUNES-NARINO</v>
          </cell>
        </row>
        <row r="364">
          <cell r="B364" t="str">
            <v>K6496 - Capitalización</v>
          </cell>
          <cell r="N364" t="str">
            <v>FUNZA-CUNDINAMARCA</v>
          </cell>
        </row>
        <row r="365">
          <cell r="B365" t="str">
            <v>K6499 - Otras actividades de servicio financiero, excepto las de seguros y pensiones n.c.p.</v>
          </cell>
          <cell r="N365" t="str">
            <v>FUQUENE-CUNDINAMARCA</v>
          </cell>
        </row>
        <row r="366">
          <cell r="B366" t="str">
            <v>K6511 - Seguros generales</v>
          </cell>
          <cell r="N366" t="str">
            <v>FUSAGASUGA-CUNDINAMARCA</v>
          </cell>
        </row>
        <row r="367">
          <cell r="B367" t="str">
            <v>K6512 - Seguros de vida</v>
          </cell>
          <cell r="N367" t="str">
            <v>GACHALA-CUNDINAMARCA</v>
          </cell>
        </row>
        <row r="368">
          <cell r="B368" t="str">
            <v>K6513 - Reaseguros</v>
          </cell>
          <cell r="N368" t="str">
            <v>GACHANCIPA-CUNDINAMARCA</v>
          </cell>
        </row>
        <row r="369">
          <cell r="B369" t="str">
            <v>K6515 - Seguros de salud</v>
          </cell>
          <cell r="N369" t="str">
            <v>GACHANTIVA-BOYACA</v>
          </cell>
        </row>
        <row r="370">
          <cell r="B370" t="str">
            <v>K6521 - Servicios de seguros sociales de salud</v>
          </cell>
          <cell r="N370" t="str">
            <v>GACHETA-CUNDINAMARCA</v>
          </cell>
        </row>
        <row r="371">
          <cell r="B371" t="str">
            <v>K6522 - Servicios de seguros sociales en riesgos laborales</v>
          </cell>
          <cell r="N371" t="str">
            <v>GALAN-SANTANDER</v>
          </cell>
        </row>
        <row r="372">
          <cell r="B372" t="str">
            <v>K6523 - Servicios de seguros sociales en riesgos familia</v>
          </cell>
          <cell r="N372" t="str">
            <v>GALAPA-ATLANTICO</v>
          </cell>
        </row>
        <row r="373">
          <cell r="B373" t="str">
            <v>K6531 - Régimen de prima media con prestación definida (RPM)</v>
          </cell>
          <cell r="N373" t="str">
            <v>GALERAS-SUCRE</v>
          </cell>
        </row>
        <row r="374">
          <cell r="B374" t="str">
            <v>K6532 - Régimen de ahorro individual con solidaridad (RAIS)</v>
          </cell>
          <cell r="N374" t="str">
            <v>GAMA-CUNDINAMARCA</v>
          </cell>
        </row>
        <row r="375">
          <cell r="B375" t="str">
            <v>K6611 - Administración de mercados financieros</v>
          </cell>
          <cell r="N375" t="str">
            <v>GAMARRA-CESAR</v>
          </cell>
        </row>
        <row r="376">
          <cell r="B376" t="str">
            <v>K6612 - Corretaje de valores y de contratos de productos básicos</v>
          </cell>
          <cell r="N376" t="str">
            <v>GAMBITA-SANTANDER</v>
          </cell>
        </row>
        <row r="377">
          <cell r="B377" t="str">
            <v>K6613 - Otras actividades relacionadas con el mercado de valores</v>
          </cell>
          <cell r="N377" t="str">
            <v>GAMEZA-BOYACA</v>
          </cell>
        </row>
        <row r="378">
          <cell r="B378" t="str">
            <v>K6614 - Actividades de las sociedades de intermediación cambiaria y de servicios financieros especiales</v>
          </cell>
          <cell r="N378" t="str">
            <v>GARAGOA-BOYACA</v>
          </cell>
        </row>
        <row r="379">
          <cell r="B379" t="str">
            <v>K6615 - Actividades de los profesionales de compra y venta de divisas</v>
          </cell>
          <cell r="N379" t="str">
            <v>GARZON-HUILA</v>
          </cell>
        </row>
        <row r="380">
          <cell r="B380" t="str">
            <v>K6619 - Otras actividades auxiliares de las actividades de servicios financieros n.c.p.</v>
          </cell>
          <cell r="N380" t="str">
            <v>GENOVA-QUINDIO</v>
          </cell>
        </row>
        <row r="381">
          <cell r="B381" t="str">
            <v>K6621 - Actividades de agentes y corredores de seguros</v>
          </cell>
          <cell r="N381" t="str">
            <v>GIGANTE-HUILA</v>
          </cell>
        </row>
        <row r="382">
          <cell r="B382" t="str">
            <v>K6629 - Evaluación de riesgos y daños, y otras actividades de servicios auxiliares</v>
          </cell>
          <cell r="N382" t="str">
            <v>GINEBRA-VALLE</v>
          </cell>
        </row>
        <row r="383">
          <cell r="B383" t="str">
            <v>K6630 - Actividades de administración de fondos</v>
          </cell>
          <cell r="N383" t="str">
            <v>GIRALDO-ANTIOQUIA</v>
          </cell>
        </row>
        <row r="384">
          <cell r="B384" t="str">
            <v>L6810 - Actividades inmobiliarias realizadas con bienes propios o arrendados</v>
          </cell>
          <cell r="N384" t="str">
            <v>GIRARDOT-CUNDINAMARCA</v>
          </cell>
        </row>
        <row r="385">
          <cell r="B385" t="str">
            <v>L6820 - Actividades inmobiliarias realizadas a cambio de una retribución o por contrata</v>
          </cell>
          <cell r="N385" t="str">
            <v>GIRARDOTA-ANTIOQUIA</v>
          </cell>
        </row>
        <row r="386">
          <cell r="B386" t="str">
            <v>M6910 - Actividades jurídicas</v>
          </cell>
          <cell r="N386" t="str">
            <v>GIRON-SANTANDER</v>
          </cell>
        </row>
        <row r="387">
          <cell r="B387" t="str">
            <v>M6920 - Actividades de contabilidad, teneduría de libros, auditoría financiera y asesoría tributaria</v>
          </cell>
          <cell r="N387" t="str">
            <v>GOMEZ-PLATA-ANTIOQUIA</v>
          </cell>
        </row>
        <row r="388">
          <cell r="B388" t="str">
            <v>M7010 - Actividades de administración empresarial</v>
          </cell>
          <cell r="N388" t="str">
            <v>GONZALEZ-CESAR</v>
          </cell>
        </row>
        <row r="389">
          <cell r="B389" t="str">
            <v>M7020 - Actividades de consultoría de gestión</v>
          </cell>
          <cell r="N389" t="str">
            <v>GRAMALOTE-NORTE DE SANTANDER</v>
          </cell>
        </row>
        <row r="390">
          <cell r="B390" t="str">
            <v>M7111 - Actividades de arquitectura</v>
          </cell>
          <cell r="N390" t="str">
            <v>GRANADA-ANTIOQUIA</v>
          </cell>
        </row>
        <row r="391">
          <cell r="B391" t="str">
            <v>M7112 - Actividades de ingeniería y otras actividades conexas de consultoría técnica</v>
          </cell>
          <cell r="N391" t="str">
            <v>GRANADA-CUNDINAMARCA</v>
          </cell>
        </row>
        <row r="392">
          <cell r="B392" t="str">
            <v>M7120 - Ensayos y análisis técnicos</v>
          </cell>
          <cell r="N392" t="str">
            <v>GRANADA-META</v>
          </cell>
        </row>
        <row r="393">
          <cell r="B393" t="str">
            <v>M7210 - Investigaciones y desarrollo experimental en el campo de las ciencias naturales y la ingeniería</v>
          </cell>
          <cell r="N393" t="str">
            <v>GUACA-SANTANDER</v>
          </cell>
        </row>
        <row r="394">
          <cell r="B394" t="str">
            <v>M7220 - Investigaciones y desarrollo experimental en el campo de las ciencias sociales y las humanidades</v>
          </cell>
          <cell r="N394" t="str">
            <v>GUACAMAYAS-BOYACA</v>
          </cell>
        </row>
        <row r="395">
          <cell r="B395" t="str">
            <v>M7310 - Publicidad</v>
          </cell>
          <cell r="N395" t="str">
            <v>GUACARI-VALLE</v>
          </cell>
        </row>
        <row r="396">
          <cell r="B396" t="str">
            <v>M7320 - Estudios de mercado y realización de encuestas de opinión pública</v>
          </cell>
          <cell r="N396" t="str">
            <v>GUACHENE-CAUCA</v>
          </cell>
        </row>
        <row r="397">
          <cell r="B397" t="str">
            <v>M7410 - Actividades especializadas de diseño</v>
          </cell>
          <cell r="N397" t="str">
            <v>GUACHETA-CUNDINAMARCA</v>
          </cell>
        </row>
        <row r="398">
          <cell r="B398" t="str">
            <v>M7420 - Actividades de fotografía</v>
          </cell>
          <cell r="N398" t="str">
            <v>GUACHUCAL-NARINO</v>
          </cell>
        </row>
        <row r="399">
          <cell r="B399" t="str">
            <v>M7490 - Otras actividades profesionales, científicas y técnicas n.c.p.</v>
          </cell>
          <cell r="N399" t="str">
            <v>GUADALUPE-ANTIOQUIA</v>
          </cell>
        </row>
        <row r="400">
          <cell r="B400" t="str">
            <v>M7500 - Actividades veterinarias</v>
          </cell>
          <cell r="N400" t="str">
            <v>GUADALUPE-HUILA</v>
          </cell>
        </row>
        <row r="401">
          <cell r="B401" t="str">
            <v>N7710 - Alquiler y arrendamiento de vehículos automotores</v>
          </cell>
          <cell r="N401" t="str">
            <v>GUADALUPE-SANTANDER</v>
          </cell>
        </row>
        <row r="402">
          <cell r="B402" t="str">
            <v>N7721 - Alquiler y arrendamiento de equipo recreativo y deportivo</v>
          </cell>
          <cell r="N402" t="str">
            <v>GUADUAS-CUNDINAMARCA</v>
          </cell>
        </row>
        <row r="403">
          <cell r="B403" t="str">
            <v>N7722 - Alquiler de videos y discos</v>
          </cell>
          <cell r="N403" t="str">
            <v>GUAITARILLA-NARINO</v>
          </cell>
        </row>
        <row r="404">
          <cell r="B404" t="str">
            <v>N7729 - Alquiler y arrendamiento de otros efectos personales y enseres domésticos n.c.p.</v>
          </cell>
          <cell r="N404" t="str">
            <v>GUALMATAN-NARINO</v>
          </cell>
        </row>
        <row r="405">
          <cell r="B405" t="str">
            <v>N7730 - Alquiler y arrendamiento de otros tipos de maquinaria, equipo y bienes tangibles n.c.p.</v>
          </cell>
          <cell r="N405" t="str">
            <v>GUAMAL-MAGDALENA</v>
          </cell>
        </row>
        <row r="406">
          <cell r="B406" t="str">
            <v>N7740 - Arrendamiento de propiedad intelectual y productos similares, excepto obras protegidas por derechos de autor</v>
          </cell>
          <cell r="N406" t="str">
            <v>GUAMAL-META</v>
          </cell>
        </row>
        <row r="407">
          <cell r="B407" t="str">
            <v>N7810 - Actividades de agencias de gestión y colocación de empleo</v>
          </cell>
          <cell r="N407" t="str">
            <v>GUAMO-TOLIMA</v>
          </cell>
        </row>
        <row r="408">
          <cell r="B408" t="str">
            <v>N7820 - Actividades de empresas de servicios temporales</v>
          </cell>
          <cell r="N408" t="str">
            <v>GUAPI-CAUCA</v>
          </cell>
        </row>
        <row r="409">
          <cell r="B409" t="str">
            <v>N7830 - Otras actividades de provisión de talento humano</v>
          </cell>
          <cell r="N409" t="str">
            <v>GUAPOTA-SANTANDER</v>
          </cell>
        </row>
        <row r="410">
          <cell r="B410" t="str">
            <v>N7911 - Actividades de las agencias de viaje</v>
          </cell>
          <cell r="N410" t="str">
            <v>GUARANOA-SUCRE</v>
          </cell>
        </row>
        <row r="411">
          <cell r="B411" t="str">
            <v>N7912 - Actividades de operadores turísticos</v>
          </cell>
          <cell r="N411" t="str">
            <v>GUARNE-ANTIOQUIA</v>
          </cell>
        </row>
        <row r="412">
          <cell r="B412" t="str">
            <v>N7990 - Otros servicios de reserva y actividades relacionadas</v>
          </cell>
          <cell r="N412" t="str">
            <v>GUASCA-CUNDINAMARCA</v>
          </cell>
        </row>
        <row r="413">
          <cell r="B413" t="str">
            <v>N8010 - Actividades de seguridad privada</v>
          </cell>
          <cell r="N413" t="str">
            <v>GUATAPE-ANTIOQUIA</v>
          </cell>
        </row>
        <row r="414">
          <cell r="B414" t="str">
            <v>N8020 - Actividades de servicios de sistemas de seguridad</v>
          </cell>
          <cell r="N414" t="str">
            <v>GUATAQUI-CUNDINAMARCA</v>
          </cell>
        </row>
        <row r="415">
          <cell r="B415" t="str">
            <v>N8030 - Actividades de detectives e investigadores privados</v>
          </cell>
          <cell r="N415" t="str">
            <v>GUATAVITA-CUNDINAMARCA</v>
          </cell>
        </row>
        <row r="416">
          <cell r="B416" t="str">
            <v>N8110 - Actividades combinadas de apoyo a instalaciones</v>
          </cell>
          <cell r="N416" t="str">
            <v>GUATEQUE-BOYACA</v>
          </cell>
        </row>
        <row r="417">
          <cell r="B417" t="str">
            <v>N8121 - Limpieza general interior de edificios</v>
          </cell>
          <cell r="N417" t="str">
            <v>GUATICA-RISARALDA</v>
          </cell>
        </row>
        <row r="418">
          <cell r="B418" t="str">
            <v>N8129 - Otras actividades de limpieza de edificios e instalaciones industriales</v>
          </cell>
          <cell r="N418" t="str">
            <v>GUAVATA-SANTANDER</v>
          </cell>
        </row>
        <row r="419">
          <cell r="B419" t="str">
            <v>N8130 - Actividades de paisajismo y servicios de mantenimiento conexos</v>
          </cell>
          <cell r="N419" t="str">
            <v>GUAVIARE-GUAINIA</v>
          </cell>
        </row>
        <row r="420">
          <cell r="B420" t="str">
            <v>N8211 - Actividades combinadas de servicios administrativos de oficina</v>
          </cell>
          <cell r="N420" t="str">
            <v>GUAYABAL-DE-SIQUIMA-CUNDINAMARCA</v>
          </cell>
        </row>
        <row r="421">
          <cell r="B421" t="str">
            <v>N8219 - Fotocopiado, preparación de documentos y otras actividades especializadas de apoyo a oficina</v>
          </cell>
          <cell r="N421" t="str">
            <v>GUAYABETAL-CUNDINAMARCA</v>
          </cell>
        </row>
        <row r="422">
          <cell r="B422" t="str">
            <v>N8220 - Actividades de centros de llamadas (call center)</v>
          </cell>
          <cell r="N422" t="str">
            <v>GUAYATA-BOYACA</v>
          </cell>
        </row>
        <row r="423">
          <cell r="B423" t="str">
            <v>N8230 - Organización de convenciones y eventos comerciales</v>
          </cell>
          <cell r="N423" t="str">
            <v>GUEPSA-SANTANDER</v>
          </cell>
        </row>
        <row r="424">
          <cell r="B424" t="str">
            <v>N8291 - Actividades de agencias de cobranza y oficinas de calificación crediticia</v>
          </cell>
          <cell r="N424" t="str">
            <v>GUICAN-BOYACA</v>
          </cell>
        </row>
        <row r="425">
          <cell r="B425" t="str">
            <v>N8292 - Actividades de envase y empaque</v>
          </cell>
          <cell r="N425" t="str">
            <v>GUTIERREZ-CUNDINAMARCA</v>
          </cell>
        </row>
        <row r="426">
          <cell r="B426" t="str">
            <v>N8299 - Otras actividades de servicio de apoyo a las empresas n.c.p.</v>
          </cell>
          <cell r="N426" t="str">
            <v>HACARI-NORTE DE SANTANDER</v>
          </cell>
        </row>
        <row r="427">
          <cell r="B427" t="str">
            <v>O8411 - Actividades legislativas de la administración pública</v>
          </cell>
          <cell r="N427" t="str">
            <v>HATILLO-DE-LOBA-BOLIVAR</v>
          </cell>
        </row>
        <row r="428">
          <cell r="B428" t="str">
            <v>O8412 - Actividades ejecutivas de la administración pública</v>
          </cell>
          <cell r="N428" t="str">
            <v>HATO-COROZAL-CASANARE</v>
          </cell>
        </row>
        <row r="429">
          <cell r="B429" t="str">
            <v>O8413 - Regulación de las actividades de organismos que prestan servicios de salud, educativos, culturales y otros servicios sociales, excepto servicios de seguridad social</v>
          </cell>
          <cell r="N429" t="str">
            <v>HATO-SANTANDER</v>
          </cell>
        </row>
        <row r="430">
          <cell r="B430" t="str">
            <v>O8414 - Actividades reguladoras y facilitadoras de la actividad económica</v>
          </cell>
          <cell r="N430" t="str">
            <v>HATONUEVO-LA GUAJIRA</v>
          </cell>
        </row>
        <row r="431">
          <cell r="B431" t="str">
            <v>O8415 - Actividades de los órganos de control y otras instituciones</v>
          </cell>
          <cell r="N431" t="str">
            <v>HELICONIA-ANTIOQUIA</v>
          </cell>
        </row>
        <row r="432">
          <cell r="B432" t="str">
            <v>O8421 - Relaciones exteriores</v>
          </cell>
          <cell r="N432" t="str">
            <v>HERRAN-NORTE DE SANTANDER</v>
          </cell>
        </row>
        <row r="433">
          <cell r="B433" t="str">
            <v>O8422 - Actividades de defensa</v>
          </cell>
          <cell r="N433" t="str">
            <v>HERVEO-TOLIMA</v>
          </cell>
        </row>
        <row r="434">
          <cell r="B434" t="str">
            <v>O8423 - Orden público y actividades de seguridad</v>
          </cell>
          <cell r="N434" t="str">
            <v>HISPANIA-ANTIOQUIA</v>
          </cell>
        </row>
        <row r="435">
          <cell r="B435" t="str">
            <v>O8424 - Administración de justicia</v>
          </cell>
          <cell r="N435" t="str">
            <v>HOBO-HUILA</v>
          </cell>
        </row>
        <row r="436">
          <cell r="B436" t="str">
            <v>O8430 - Actividades de planes de seguridad social de afiliación obligatoria</v>
          </cell>
          <cell r="N436" t="str">
            <v>HONDA-TOLIMA</v>
          </cell>
        </row>
        <row r="437">
          <cell r="B437" t="str">
            <v>P8511 - Educación de la primera infancia</v>
          </cell>
          <cell r="N437" t="str">
            <v>IBAGUE-TOLIMA</v>
          </cell>
        </row>
        <row r="438">
          <cell r="B438" t="str">
            <v>P8512 - Educación preescolar</v>
          </cell>
          <cell r="N438" t="str">
            <v>ICONONZO-TOLIMA</v>
          </cell>
        </row>
        <row r="439">
          <cell r="B439" t="str">
            <v>P8513 - Educación básica primaria</v>
          </cell>
          <cell r="N439" t="str">
            <v>ILES-NARINO</v>
          </cell>
        </row>
        <row r="440">
          <cell r="B440" t="str">
            <v>P8521 - Educación básica secundaria</v>
          </cell>
          <cell r="N440" t="str">
            <v>IMUES-NARINO</v>
          </cell>
        </row>
        <row r="441">
          <cell r="B441" t="str">
            <v>P8522 - Educación media académica</v>
          </cell>
          <cell r="N441" t="str">
            <v>INIRIDA-GUAINIA</v>
          </cell>
        </row>
        <row r="442">
          <cell r="B442" t="str">
            <v>P8523 - Educación media técnica</v>
          </cell>
          <cell r="N442" t="str">
            <v>INZA-CAUCA</v>
          </cell>
        </row>
        <row r="443">
          <cell r="B443" t="str">
            <v>P8530 - Establecimientos que combinan diferentes niveles de educación</v>
          </cell>
          <cell r="N443" t="str">
            <v>IPIALES-NARINO</v>
          </cell>
        </row>
        <row r="444">
          <cell r="B444" t="str">
            <v>P8541 - Educación técnica profesional</v>
          </cell>
          <cell r="N444" t="str">
            <v>IQUIRA-HUILA</v>
          </cell>
        </row>
        <row r="445">
          <cell r="B445" t="str">
            <v>P8542 - Educación tecnológica</v>
          </cell>
          <cell r="N445" t="str">
            <v>ISNOS-HUILA</v>
          </cell>
        </row>
        <row r="446">
          <cell r="B446" t="str">
            <v>P8543 - Educación de instituciones universitarias o de escuelas tecnológicas</v>
          </cell>
          <cell r="N446" t="str">
            <v>ITAGUI-ANTIOQUIA</v>
          </cell>
        </row>
        <row r="447">
          <cell r="B447" t="str">
            <v>P8544 - Educación de universidades</v>
          </cell>
          <cell r="N447" t="str">
            <v>ITSMINA-CHOCO</v>
          </cell>
        </row>
        <row r="448">
          <cell r="B448" t="str">
            <v>P8551 - Formación para el trabajo</v>
          </cell>
          <cell r="N448" t="str">
            <v>ITUANGO-ANTIOQUIA</v>
          </cell>
        </row>
        <row r="449">
          <cell r="B449" t="str">
            <v>P8552 - Enseñanza deportiva y recreativa</v>
          </cell>
          <cell r="N449" t="str">
            <v>IZA-BOYACA</v>
          </cell>
        </row>
        <row r="450">
          <cell r="B450" t="str">
            <v>P8553 - Enseñanza cultural</v>
          </cell>
          <cell r="N450" t="str">
            <v>JAMBALO-CAUCA</v>
          </cell>
        </row>
        <row r="451">
          <cell r="B451" t="str">
            <v>P8559 - Otros tipos de educación n.c.p.</v>
          </cell>
          <cell r="N451" t="str">
            <v>JAMUNDI-VALLE</v>
          </cell>
        </row>
        <row r="452">
          <cell r="B452" t="str">
            <v>P8560 - Actividades de apoyo a la educación</v>
          </cell>
          <cell r="N452" t="str">
            <v>JARDIN-ANTIOQUIA</v>
          </cell>
        </row>
        <row r="453">
          <cell r="B453" t="str">
            <v>Q8610 - Actividades de hospitales y clínicas, con internación</v>
          </cell>
          <cell r="N453" t="str">
            <v>JENESANO-BOYACA</v>
          </cell>
        </row>
        <row r="454">
          <cell r="B454" t="str">
            <v>Q8621 - Actividades de la práctica médica, sin internación</v>
          </cell>
          <cell r="N454" t="str">
            <v>JERICO-ANTIOQUIA</v>
          </cell>
        </row>
        <row r="455">
          <cell r="B455" t="str">
            <v>Q8622 - Actividades de la práctica odontológica</v>
          </cell>
          <cell r="N455" t="str">
            <v>JERICO-BOYACA</v>
          </cell>
        </row>
        <row r="456">
          <cell r="B456" t="str">
            <v>Q8691 - Actividades de apoyo diagnóstico</v>
          </cell>
          <cell r="N456" t="str">
            <v>JERUSALEN-CUNDINAMARCA</v>
          </cell>
        </row>
        <row r="457">
          <cell r="B457" t="str">
            <v>Q8692 - Actividades de apoyo terapéutico</v>
          </cell>
          <cell r="N457" t="str">
            <v>JESUS-MARIA-SANTANDER</v>
          </cell>
        </row>
        <row r="458">
          <cell r="B458" t="str">
            <v>Q8699 - Otras actividades de atención de la salud humana</v>
          </cell>
          <cell r="N458" t="str">
            <v>JORDAN-SANTANDER</v>
          </cell>
        </row>
        <row r="459">
          <cell r="B459" t="str">
            <v>Q8710 - Actividades de atención residencial medicalizada de tipo general</v>
          </cell>
          <cell r="N459" t="str">
            <v>JUAN-DE-ACOSTA-ATLANTICO</v>
          </cell>
        </row>
        <row r="460">
          <cell r="B460" t="str">
            <v>Q8720 - Actividades de atención residencial, para el cuidado de pacientes con retardo mental, enfermedad mental y consumo de sustancias psicoactivas</v>
          </cell>
          <cell r="N460" t="str">
            <v>JUNIN-CUNDINAMARCA</v>
          </cell>
        </row>
        <row r="461">
          <cell r="B461" t="str">
            <v>Q8730 - Actividades de atención en instituciones para el cuidado de personas mayores y/o discapacitadas</v>
          </cell>
          <cell r="N461" t="str">
            <v>JURADO-CHOCO</v>
          </cell>
        </row>
        <row r="462">
          <cell r="B462" t="str">
            <v>Q8790 - Otras actividades de atención en instituciones con alojamiento</v>
          </cell>
          <cell r="N462" t="str">
            <v>LA-APARTADA-CORDOBA</v>
          </cell>
        </row>
        <row r="463">
          <cell r="B463" t="str">
            <v>Q8810 - Actividades de asistencia social sin alojamiento para personas mayores y discapacitadas</v>
          </cell>
          <cell r="N463" t="str">
            <v>LA-ARGENTINA-HUILA</v>
          </cell>
        </row>
        <row r="464">
          <cell r="B464" t="str">
            <v>Q8891 - Actividades de guarderías para niños y niñas</v>
          </cell>
          <cell r="N464" t="str">
            <v>LA-BELLEZA-SANTANDER</v>
          </cell>
        </row>
        <row r="465">
          <cell r="B465" t="str">
            <v>Q8899 - Otras actividades de asistencia social sin alojamiento n.c.p.</v>
          </cell>
          <cell r="N465" t="str">
            <v>LA-CALERA-CUNDINAMARCA</v>
          </cell>
        </row>
        <row r="466">
          <cell r="B466" t="str">
            <v>R9001 - Creación literaria</v>
          </cell>
          <cell r="N466" t="str">
            <v>LA-CAPILLA-BOYACA</v>
          </cell>
        </row>
        <row r="467">
          <cell r="B467" t="str">
            <v>R9002 - Creación musical</v>
          </cell>
          <cell r="N467" t="str">
            <v>LA-CEJA-ANTIOQUIA</v>
          </cell>
        </row>
        <row r="468">
          <cell r="B468" t="str">
            <v>R9003 - Creación teatral</v>
          </cell>
          <cell r="N468" t="str">
            <v>LA-CELIA-RISARALDA</v>
          </cell>
        </row>
        <row r="469">
          <cell r="B469" t="str">
            <v>R9004 - Creación audiovisual</v>
          </cell>
          <cell r="N469" t="str">
            <v>LA-CHORRERA-AMAZONAS</v>
          </cell>
        </row>
        <row r="470">
          <cell r="B470" t="str">
            <v>R9005 - Artes plásticas y visuales</v>
          </cell>
          <cell r="N470" t="str">
            <v>LA-CRUZ-NARINO</v>
          </cell>
        </row>
        <row r="471">
          <cell r="B471" t="str">
            <v>R9006 - Actividades teatrales</v>
          </cell>
          <cell r="N471" t="str">
            <v>LA-CUMBRE-VALLE</v>
          </cell>
        </row>
        <row r="472">
          <cell r="B472" t="str">
            <v>R9007 - Actividades de espectáculos musicales en vivo</v>
          </cell>
          <cell r="N472" t="str">
            <v>LA-DORADA-CALDAS</v>
          </cell>
        </row>
        <row r="473">
          <cell r="B473" t="str">
            <v>R9008 - Otras actividades de espectáculos en vivo n.c.p.</v>
          </cell>
          <cell r="N473" t="str">
            <v>LA-ESPERANZA-NORTE DE SANTANDER</v>
          </cell>
        </row>
        <row r="474">
          <cell r="B474" t="str">
            <v>R9101 - Actividades de bibliotecas y archivos</v>
          </cell>
          <cell r="N474" t="str">
            <v>LA-ESTRELLA-ANTIOQUIA</v>
          </cell>
        </row>
        <row r="475">
          <cell r="B475" t="str">
            <v>R9102 - Actividades y funcionamiento de museos, conservación de edificios y sitios históricos</v>
          </cell>
          <cell r="N475" t="str">
            <v>LA-FLORIDA-NARINO</v>
          </cell>
        </row>
        <row r="476">
          <cell r="B476" t="str">
            <v>R9103 - Actividades de jardines botánicos, zoológicos y reservas naturales</v>
          </cell>
          <cell r="N476" t="str">
            <v>LA-GLORIA-CESAR</v>
          </cell>
        </row>
        <row r="477">
          <cell r="B477" t="str">
            <v>R9200 - Actividades de juegos de azar y apuestas</v>
          </cell>
          <cell r="N477" t="str">
            <v>LA-GUADALUPE-GUAINIA</v>
          </cell>
        </row>
        <row r="478">
          <cell r="B478" t="str">
            <v>R9311 - Gestión de instalaciones deportivas</v>
          </cell>
          <cell r="N478" t="str">
            <v>LA-JAGUA-DE-IBIRICO-CESAR</v>
          </cell>
        </row>
        <row r="479">
          <cell r="B479" t="str">
            <v>R9312 - Actividades de clubes deportivos</v>
          </cell>
          <cell r="N479" t="str">
            <v>LA-JAGUA-DEL-PILAR-LA GUAJIRA</v>
          </cell>
        </row>
        <row r="480">
          <cell r="B480" t="str">
            <v>R9319 - Otras actividades deportivas</v>
          </cell>
          <cell r="N480" t="str">
            <v>LA-LLANADA-NARINO</v>
          </cell>
        </row>
        <row r="481">
          <cell r="B481" t="str">
            <v>R9321 - Actividades de parques de atracciones y parques temáticos</v>
          </cell>
          <cell r="N481" t="str">
            <v>LA-MACARENA-META</v>
          </cell>
        </row>
        <row r="482">
          <cell r="B482" t="str">
            <v>R9329 - Otras actividades recreativas y de esparcimiento n.c.p.</v>
          </cell>
          <cell r="N482" t="str">
            <v>LA-MERCED-CALDAS</v>
          </cell>
        </row>
        <row r="483">
          <cell r="B483" t="str">
            <v>S9411 - Actividades de asociaciones empresariales y de empleadores</v>
          </cell>
          <cell r="N483" t="str">
            <v>LA-MESA-CUNDINAMARCA</v>
          </cell>
        </row>
        <row r="484">
          <cell r="B484" t="str">
            <v>S9412 - Actividades de asociaciones profesionales</v>
          </cell>
          <cell r="N484" t="str">
            <v>LA-MONTANITA-CAQUETA</v>
          </cell>
        </row>
        <row r="485">
          <cell r="B485" t="str">
            <v>S9420 - Actividades de sindicatos de empleados</v>
          </cell>
          <cell r="N485" t="str">
            <v>LA-PALMA-CUNDINAMARCA</v>
          </cell>
        </row>
        <row r="486">
          <cell r="B486" t="str">
            <v>S9491 - Actividades de asociaciones religiosas</v>
          </cell>
          <cell r="N486" t="str">
            <v>LA-PAZ-(ROBLES)-CESAR</v>
          </cell>
        </row>
        <row r="487">
          <cell r="B487" t="str">
            <v>S9492 - Actividades de asociaciones políticas</v>
          </cell>
          <cell r="N487" t="str">
            <v>LA-PAZ-SANTANDER</v>
          </cell>
        </row>
        <row r="488">
          <cell r="B488" t="str">
            <v>S9499 - Actividades de otras asociaciones n.c.p.</v>
          </cell>
          <cell r="N488" t="str">
            <v>LA-PEDRERA-AMAZONAS</v>
          </cell>
        </row>
        <row r="489">
          <cell r="B489" t="str">
            <v>S9511 - Mantenimiento y reparación de computadores y de equipo periférico</v>
          </cell>
          <cell r="N489" t="str">
            <v>LA-PENA-CUNDINAMARCA</v>
          </cell>
        </row>
        <row r="490">
          <cell r="B490" t="str">
            <v>S9512 - Mantenimiento y reparación de equipos de comunicación</v>
          </cell>
          <cell r="N490" t="str">
            <v>LA-PINTADA-ANTIOQUIA</v>
          </cell>
        </row>
        <row r="491">
          <cell r="B491" t="str">
            <v>S9521 - Mantenimiento y reparación de aparatos electrónicos de consumo</v>
          </cell>
          <cell r="N491" t="str">
            <v>LA-PLATA-HUILA</v>
          </cell>
        </row>
        <row r="492">
          <cell r="B492" t="str">
            <v>S9522 - Mantenimiento y reparación de aparatos y equipos domésticos y de jardinería</v>
          </cell>
          <cell r="N492" t="str">
            <v>LA-PLAYA-NORTE DE SANTANDER</v>
          </cell>
        </row>
        <row r="493">
          <cell r="B493" t="str">
            <v>S9523 - Reparación de calzado y artículos de cuero</v>
          </cell>
          <cell r="N493" t="str">
            <v>LA-PRIMAVERA-VICHADA</v>
          </cell>
        </row>
        <row r="494">
          <cell r="B494" t="str">
            <v>S9524 - Reparación de muebles y accesorios para el hogar</v>
          </cell>
          <cell r="N494" t="str">
            <v>LA-SALINA-CASANARE</v>
          </cell>
        </row>
        <row r="495">
          <cell r="B495" t="str">
            <v>S9529 - Mantenimiento y reparación de otros efectos personales y enseres domésticos</v>
          </cell>
          <cell r="N495" t="str">
            <v>LA-SIERRA-CAUCA</v>
          </cell>
        </row>
        <row r="496">
          <cell r="B496" t="str">
            <v>S9601 - Lavado y limpieza, incluso la limpieza en seco, de productos textiles y de piel</v>
          </cell>
          <cell r="N496" t="str">
            <v>LA-TEBAIDA-QUINDIO</v>
          </cell>
        </row>
        <row r="497">
          <cell r="B497" t="str">
            <v>S9602 - Peluquería y otros tratamientos de belleza</v>
          </cell>
          <cell r="N497" t="str">
            <v>LA-TOLA-NARINO</v>
          </cell>
        </row>
        <row r="498">
          <cell r="B498" t="str">
            <v>S9603 - Pompas fúnebres y actividades relacionadas</v>
          </cell>
          <cell r="N498" t="str">
            <v>LA-UNION-ANTIOQUIA</v>
          </cell>
        </row>
        <row r="499">
          <cell r="B499" t="str">
            <v>S9609 - Otras actividades de servicios personales n.c.p.</v>
          </cell>
          <cell r="N499" t="str">
            <v>LA-UNION-NARINO</v>
          </cell>
        </row>
        <row r="500">
          <cell r="B500" t="str">
            <v>T9700 - Actividades de los hogares individuales como empleadores de personal doméstico</v>
          </cell>
          <cell r="N500" t="str">
            <v>LA-UNION-SUCRE</v>
          </cell>
        </row>
        <row r="501">
          <cell r="B501" t="str">
            <v>T9810 - Actividades no diferenciadas de los hogares individuales como productores de bienes para uso propio</v>
          </cell>
          <cell r="N501" t="str">
            <v>LA-UNION-VALLE</v>
          </cell>
        </row>
        <row r="502">
          <cell r="B502" t="str">
            <v>T9820 - Actividades no diferenciadas de los hogares individuales como productores de servicios para uso propio</v>
          </cell>
          <cell r="N502" t="str">
            <v>LA-UVITA-BOYACA</v>
          </cell>
        </row>
        <row r="503">
          <cell r="B503" t="str">
            <v>U9900 - Actividades de organizaciones y entidades extraterritoriales</v>
          </cell>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row r="14">
          <cell r="I14"/>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Lists"/>
      <sheetName val="Administradores"/>
      <sheetName val="E. Sit. Financiera"/>
      <sheetName val="E. Res.Integrales"/>
      <sheetName val="E. Res. Int - ORI"/>
      <sheetName val="E. Flujo Efectivo"/>
      <sheetName val="E. Camb. Patrim."/>
      <sheetName val="Cuentas por Cobrar"/>
      <sheetName val="Activos Bio. y Prop. Inver."/>
      <sheetName val="Prop. Planta y Equip."/>
      <sheetName val="Intangibles"/>
      <sheetName val="Deterioro de Activos"/>
      <sheetName val="Cuentas por Pagar"/>
      <sheetName val="Otras provisiones"/>
      <sheetName val="Ingresos y gastos"/>
      <sheetName val="Accionistas o socios"/>
      <sheetName val="Clases Inversionistas"/>
      <sheetName val="Inversionistas Extranje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29180-AAE0-4B66-8BF6-CC9056E4F00A}">
  <dimension ref="A1:WVZ48"/>
  <sheetViews>
    <sheetView showGridLines="0" tabSelected="1" topLeftCell="C1" zoomScale="85" zoomScaleNormal="85" workbookViewId="0">
      <selection activeCell="P10" sqref="P10"/>
    </sheetView>
  </sheetViews>
  <sheetFormatPr defaultColWidth="0" defaultRowHeight="15" customHeight="1" zeroHeight="1"/>
  <cols>
    <col min="1" max="2" width="11.42578125" style="174" hidden="1"/>
    <col min="3" max="3" width="7" style="175" customWidth="1"/>
    <col min="4" max="4" width="7.28515625" style="175" customWidth="1"/>
    <col min="5" max="5" width="19" style="175" customWidth="1"/>
    <col min="6" max="6" width="21.42578125" style="175" customWidth="1"/>
    <col min="7" max="7" width="7.5703125" style="175" customWidth="1"/>
    <col min="8" max="8" width="12.28515625" style="175" customWidth="1"/>
    <col min="9" max="9" width="35.85546875" style="175" customWidth="1"/>
    <col min="10" max="10" width="7.5703125" style="175" customWidth="1"/>
    <col min="11" max="11" width="11.42578125" style="175" hidden="1" customWidth="1"/>
    <col min="12" max="12" width="12.28515625" style="175" customWidth="1"/>
    <col min="13" max="13" width="35.85546875" style="175" customWidth="1"/>
    <col min="14" max="14" width="11.42578125" style="175" customWidth="1"/>
    <col min="15" max="15" width="12.28515625" style="175" customWidth="1"/>
    <col min="16" max="17" width="21.42578125" style="175" customWidth="1"/>
    <col min="18" max="18" width="4.140625" style="175" hidden="1" customWidth="1"/>
    <col min="19" max="258" width="11.42578125" style="175" hidden="1" customWidth="1"/>
    <col min="259" max="259" width="7" style="175" hidden="1" customWidth="1"/>
    <col min="260" max="260" width="7.28515625" style="175" hidden="1" customWidth="1"/>
    <col min="261" max="261" width="19" style="175" hidden="1" customWidth="1"/>
    <col min="262" max="262" width="21.42578125" style="175" hidden="1" customWidth="1"/>
    <col min="263" max="263" width="7.5703125" style="175" hidden="1" customWidth="1"/>
    <col min="264" max="264" width="12.28515625" style="175" hidden="1" customWidth="1"/>
    <col min="265" max="265" width="35.85546875" style="175" hidden="1" customWidth="1"/>
    <col min="266" max="266" width="7.5703125" style="175" hidden="1" customWidth="1"/>
    <col min="267" max="267" width="11.42578125" style="175" hidden="1" customWidth="1"/>
    <col min="268" max="268" width="12.28515625" style="175" hidden="1" customWidth="1"/>
    <col min="269" max="269" width="35.85546875" style="175" hidden="1" customWidth="1"/>
    <col min="270" max="270" width="11.42578125" style="175" hidden="1" customWidth="1"/>
    <col min="271" max="271" width="12.28515625" style="175" hidden="1" customWidth="1"/>
    <col min="272" max="273" width="21.42578125" style="175" hidden="1" customWidth="1"/>
    <col min="274" max="274" width="4.140625" style="175" hidden="1" customWidth="1"/>
    <col min="275" max="275" width="11.42578125" style="175" hidden="1" customWidth="1"/>
    <col min="276" max="514" width="11.42578125" style="175" hidden="1"/>
    <col min="515" max="515" width="7" style="175" hidden="1" customWidth="1"/>
    <col min="516" max="516" width="7.28515625" style="175" hidden="1" customWidth="1"/>
    <col min="517" max="517" width="19" style="175" hidden="1" customWidth="1"/>
    <col min="518" max="518" width="21.42578125" style="175" hidden="1" customWidth="1"/>
    <col min="519" max="519" width="7.5703125" style="175" hidden="1" customWidth="1"/>
    <col min="520" max="520" width="12.28515625" style="175" hidden="1" customWidth="1"/>
    <col min="521" max="521" width="35.85546875" style="175" hidden="1" customWidth="1"/>
    <col min="522" max="522" width="7.5703125" style="175" hidden="1" customWidth="1"/>
    <col min="523" max="523" width="11.42578125" style="175" hidden="1" customWidth="1"/>
    <col min="524" max="524" width="12.28515625" style="175" hidden="1" customWidth="1"/>
    <col min="525" max="525" width="35.85546875" style="175" hidden="1" customWidth="1"/>
    <col min="526" max="526" width="11.42578125" style="175" hidden="1" customWidth="1"/>
    <col min="527" max="527" width="12.28515625" style="175" hidden="1" customWidth="1"/>
    <col min="528" max="529" width="21.42578125" style="175" hidden="1" customWidth="1"/>
    <col min="530" max="530" width="4.140625" style="175" hidden="1" customWidth="1"/>
    <col min="531" max="531" width="11.42578125" style="175" hidden="1" customWidth="1"/>
    <col min="532" max="770" width="11.42578125" style="175" hidden="1"/>
    <col min="771" max="771" width="7" style="175" hidden="1" customWidth="1"/>
    <col min="772" max="772" width="7.28515625" style="175" hidden="1" customWidth="1"/>
    <col min="773" max="773" width="19" style="175" hidden="1" customWidth="1"/>
    <col min="774" max="774" width="21.42578125" style="175" hidden="1" customWidth="1"/>
    <col min="775" max="775" width="7.5703125" style="175" hidden="1" customWidth="1"/>
    <col min="776" max="776" width="12.28515625" style="175" hidden="1" customWidth="1"/>
    <col min="777" max="777" width="35.85546875" style="175" hidden="1" customWidth="1"/>
    <col min="778" max="778" width="7.5703125" style="175" hidden="1" customWidth="1"/>
    <col min="779" max="779" width="11.42578125" style="175" hidden="1" customWidth="1"/>
    <col min="780" max="780" width="12.28515625" style="175" hidden="1" customWidth="1"/>
    <col min="781" max="781" width="35.85546875" style="175" hidden="1" customWidth="1"/>
    <col min="782" max="782" width="11.42578125" style="175" hidden="1" customWidth="1"/>
    <col min="783" max="783" width="12.28515625" style="175" hidden="1" customWidth="1"/>
    <col min="784" max="785" width="21.42578125" style="175" hidden="1" customWidth="1"/>
    <col min="786" max="786" width="4.140625" style="175" hidden="1" customWidth="1"/>
    <col min="787" max="787" width="11.42578125" style="175" hidden="1" customWidth="1"/>
    <col min="788" max="1026" width="11.42578125" style="175" hidden="1"/>
    <col min="1027" max="1027" width="7" style="175" hidden="1" customWidth="1"/>
    <col min="1028" max="1028" width="7.28515625" style="175" hidden="1" customWidth="1"/>
    <col min="1029" max="1029" width="19" style="175" hidden="1" customWidth="1"/>
    <col min="1030" max="1030" width="21.42578125" style="175" hidden="1" customWidth="1"/>
    <col min="1031" max="1031" width="7.5703125" style="175" hidden="1" customWidth="1"/>
    <col min="1032" max="1032" width="12.28515625" style="175" hidden="1" customWidth="1"/>
    <col min="1033" max="1033" width="35.85546875" style="175" hidden="1" customWidth="1"/>
    <col min="1034" max="1034" width="7.5703125" style="175" hidden="1" customWidth="1"/>
    <col min="1035" max="1035" width="11.42578125" style="175" hidden="1" customWidth="1"/>
    <col min="1036" max="1036" width="12.28515625" style="175" hidden="1" customWidth="1"/>
    <col min="1037" max="1037" width="35.85546875" style="175" hidden="1" customWidth="1"/>
    <col min="1038" max="1038" width="11.42578125" style="175" hidden="1" customWidth="1"/>
    <col min="1039" max="1039" width="12.28515625" style="175" hidden="1" customWidth="1"/>
    <col min="1040" max="1041" width="21.42578125" style="175" hidden="1" customWidth="1"/>
    <col min="1042" max="1042" width="4.140625" style="175" hidden="1" customWidth="1"/>
    <col min="1043" max="1043" width="11.42578125" style="175" hidden="1" customWidth="1"/>
    <col min="1044" max="1282" width="11.42578125" style="175" hidden="1"/>
    <col min="1283" max="1283" width="7" style="175" hidden="1" customWidth="1"/>
    <col min="1284" max="1284" width="7.28515625" style="175" hidden="1" customWidth="1"/>
    <col min="1285" max="1285" width="19" style="175" hidden="1" customWidth="1"/>
    <col min="1286" max="1286" width="21.42578125" style="175" hidden="1" customWidth="1"/>
    <col min="1287" max="1287" width="7.5703125" style="175" hidden="1" customWidth="1"/>
    <col min="1288" max="1288" width="12.28515625" style="175" hidden="1" customWidth="1"/>
    <col min="1289" max="1289" width="35.85546875" style="175" hidden="1" customWidth="1"/>
    <col min="1290" max="1290" width="7.5703125" style="175" hidden="1" customWidth="1"/>
    <col min="1291" max="1291" width="11.42578125" style="175" hidden="1" customWidth="1"/>
    <col min="1292" max="1292" width="12.28515625" style="175" hidden="1" customWidth="1"/>
    <col min="1293" max="1293" width="35.85546875" style="175" hidden="1" customWidth="1"/>
    <col min="1294" max="1294" width="11.42578125" style="175" hidden="1" customWidth="1"/>
    <col min="1295" max="1295" width="12.28515625" style="175" hidden="1" customWidth="1"/>
    <col min="1296" max="1297" width="21.42578125" style="175" hidden="1" customWidth="1"/>
    <col min="1298" max="1298" width="4.140625" style="175" hidden="1" customWidth="1"/>
    <col min="1299" max="1299" width="11.42578125" style="175" hidden="1" customWidth="1"/>
    <col min="1300" max="1538" width="11.42578125" style="175" hidden="1"/>
    <col min="1539" max="1539" width="7" style="175" hidden="1" customWidth="1"/>
    <col min="1540" max="1540" width="7.28515625" style="175" hidden="1" customWidth="1"/>
    <col min="1541" max="1541" width="19" style="175" hidden="1" customWidth="1"/>
    <col min="1542" max="1542" width="21.42578125" style="175" hidden="1" customWidth="1"/>
    <col min="1543" max="1543" width="7.5703125" style="175" hidden="1" customWidth="1"/>
    <col min="1544" max="1544" width="12.28515625" style="175" hidden="1" customWidth="1"/>
    <col min="1545" max="1545" width="35.85546875" style="175" hidden="1" customWidth="1"/>
    <col min="1546" max="1546" width="7.5703125" style="175" hidden="1" customWidth="1"/>
    <col min="1547" max="1547" width="11.42578125" style="175" hidden="1" customWidth="1"/>
    <col min="1548" max="1548" width="12.28515625" style="175" hidden="1" customWidth="1"/>
    <col min="1549" max="1549" width="35.85546875" style="175" hidden="1" customWidth="1"/>
    <col min="1550" max="1550" width="11.42578125" style="175" hidden="1" customWidth="1"/>
    <col min="1551" max="1551" width="12.28515625" style="175" hidden="1" customWidth="1"/>
    <col min="1552" max="1553" width="21.42578125" style="175" hidden="1" customWidth="1"/>
    <col min="1554" max="1554" width="4.140625" style="175" hidden="1" customWidth="1"/>
    <col min="1555" max="1555" width="11.42578125" style="175" hidden="1" customWidth="1"/>
    <col min="1556" max="1794" width="11.42578125" style="175" hidden="1"/>
    <col min="1795" max="1795" width="7" style="175" hidden="1" customWidth="1"/>
    <col min="1796" max="1796" width="7.28515625" style="175" hidden="1" customWidth="1"/>
    <col min="1797" max="1797" width="19" style="175" hidden="1" customWidth="1"/>
    <col min="1798" max="1798" width="21.42578125" style="175" hidden="1" customWidth="1"/>
    <col min="1799" max="1799" width="7.5703125" style="175" hidden="1" customWidth="1"/>
    <col min="1800" max="1800" width="12.28515625" style="175" hidden="1" customWidth="1"/>
    <col min="1801" max="1801" width="35.85546875" style="175" hidden="1" customWidth="1"/>
    <col min="1802" max="1802" width="7.5703125" style="175" hidden="1" customWidth="1"/>
    <col min="1803" max="1803" width="11.42578125" style="175" hidden="1" customWidth="1"/>
    <col min="1804" max="1804" width="12.28515625" style="175" hidden="1" customWidth="1"/>
    <col min="1805" max="1805" width="35.85546875" style="175" hidden="1" customWidth="1"/>
    <col min="1806" max="1806" width="11.42578125" style="175" hidden="1" customWidth="1"/>
    <col min="1807" max="1807" width="12.28515625" style="175" hidden="1" customWidth="1"/>
    <col min="1808" max="1809" width="21.42578125" style="175" hidden="1" customWidth="1"/>
    <col min="1810" max="1810" width="4.140625" style="175" hidden="1" customWidth="1"/>
    <col min="1811" max="1811" width="11.42578125" style="175" hidden="1" customWidth="1"/>
    <col min="1812" max="2050" width="11.42578125" style="175" hidden="1"/>
    <col min="2051" max="2051" width="7" style="175" hidden="1" customWidth="1"/>
    <col min="2052" max="2052" width="7.28515625" style="175" hidden="1" customWidth="1"/>
    <col min="2053" max="2053" width="19" style="175" hidden="1" customWidth="1"/>
    <col min="2054" max="2054" width="21.42578125" style="175" hidden="1" customWidth="1"/>
    <col min="2055" max="2055" width="7.5703125" style="175" hidden="1" customWidth="1"/>
    <col min="2056" max="2056" width="12.28515625" style="175" hidden="1" customWidth="1"/>
    <col min="2057" max="2057" width="35.85546875" style="175" hidden="1" customWidth="1"/>
    <col min="2058" max="2058" width="7.5703125" style="175" hidden="1" customWidth="1"/>
    <col min="2059" max="2059" width="11.42578125" style="175" hidden="1" customWidth="1"/>
    <col min="2060" max="2060" width="12.28515625" style="175" hidden="1" customWidth="1"/>
    <col min="2061" max="2061" width="35.85546875" style="175" hidden="1" customWidth="1"/>
    <col min="2062" max="2062" width="11.42578125" style="175" hidden="1" customWidth="1"/>
    <col min="2063" max="2063" width="12.28515625" style="175" hidden="1" customWidth="1"/>
    <col min="2064" max="2065" width="21.42578125" style="175" hidden="1" customWidth="1"/>
    <col min="2066" max="2066" width="4.140625" style="175" hidden="1" customWidth="1"/>
    <col min="2067" max="2067" width="11.42578125" style="175" hidden="1" customWidth="1"/>
    <col min="2068" max="2306" width="11.42578125" style="175" hidden="1"/>
    <col min="2307" max="2307" width="7" style="175" hidden="1" customWidth="1"/>
    <col min="2308" max="2308" width="7.28515625" style="175" hidden="1" customWidth="1"/>
    <col min="2309" max="2309" width="19" style="175" hidden="1" customWidth="1"/>
    <col min="2310" max="2310" width="21.42578125" style="175" hidden="1" customWidth="1"/>
    <col min="2311" max="2311" width="7.5703125" style="175" hidden="1" customWidth="1"/>
    <col min="2312" max="2312" width="12.28515625" style="175" hidden="1" customWidth="1"/>
    <col min="2313" max="2313" width="35.85546875" style="175" hidden="1" customWidth="1"/>
    <col min="2314" max="2314" width="7.5703125" style="175" hidden="1" customWidth="1"/>
    <col min="2315" max="2315" width="11.42578125" style="175" hidden="1" customWidth="1"/>
    <col min="2316" max="2316" width="12.28515625" style="175" hidden="1" customWidth="1"/>
    <col min="2317" max="2317" width="35.85546875" style="175" hidden="1" customWidth="1"/>
    <col min="2318" max="2318" width="11.42578125" style="175" hidden="1" customWidth="1"/>
    <col min="2319" max="2319" width="12.28515625" style="175" hidden="1" customWidth="1"/>
    <col min="2320" max="2321" width="21.42578125" style="175" hidden="1" customWidth="1"/>
    <col min="2322" max="2322" width="4.140625" style="175" hidden="1" customWidth="1"/>
    <col min="2323" max="2323" width="11.42578125" style="175" hidden="1" customWidth="1"/>
    <col min="2324" max="2562" width="11.42578125" style="175" hidden="1"/>
    <col min="2563" max="2563" width="7" style="175" hidden="1" customWidth="1"/>
    <col min="2564" max="2564" width="7.28515625" style="175" hidden="1" customWidth="1"/>
    <col min="2565" max="2565" width="19" style="175" hidden="1" customWidth="1"/>
    <col min="2566" max="2566" width="21.42578125" style="175" hidden="1" customWidth="1"/>
    <col min="2567" max="2567" width="7.5703125" style="175" hidden="1" customWidth="1"/>
    <col min="2568" max="2568" width="12.28515625" style="175" hidden="1" customWidth="1"/>
    <col min="2569" max="2569" width="35.85546875" style="175" hidden="1" customWidth="1"/>
    <col min="2570" max="2570" width="7.5703125" style="175" hidden="1" customWidth="1"/>
    <col min="2571" max="2571" width="11.42578125" style="175" hidden="1" customWidth="1"/>
    <col min="2572" max="2572" width="12.28515625" style="175" hidden="1" customWidth="1"/>
    <col min="2573" max="2573" width="35.85546875" style="175" hidden="1" customWidth="1"/>
    <col min="2574" max="2574" width="11.42578125" style="175" hidden="1" customWidth="1"/>
    <col min="2575" max="2575" width="12.28515625" style="175" hidden="1" customWidth="1"/>
    <col min="2576" max="2577" width="21.42578125" style="175" hidden="1" customWidth="1"/>
    <col min="2578" max="2578" width="4.140625" style="175" hidden="1" customWidth="1"/>
    <col min="2579" max="2579" width="11.42578125" style="175" hidden="1" customWidth="1"/>
    <col min="2580" max="2818" width="11.42578125" style="175" hidden="1"/>
    <col min="2819" max="2819" width="7" style="175" hidden="1" customWidth="1"/>
    <col min="2820" max="2820" width="7.28515625" style="175" hidden="1" customWidth="1"/>
    <col min="2821" max="2821" width="19" style="175" hidden="1" customWidth="1"/>
    <col min="2822" max="2822" width="21.42578125" style="175" hidden="1" customWidth="1"/>
    <col min="2823" max="2823" width="7.5703125" style="175" hidden="1" customWidth="1"/>
    <col min="2824" max="2824" width="12.28515625" style="175" hidden="1" customWidth="1"/>
    <col min="2825" max="2825" width="35.85546875" style="175" hidden="1" customWidth="1"/>
    <col min="2826" max="2826" width="7.5703125" style="175" hidden="1" customWidth="1"/>
    <col min="2827" max="2827" width="11.42578125" style="175" hidden="1" customWidth="1"/>
    <col min="2828" max="2828" width="12.28515625" style="175" hidden="1" customWidth="1"/>
    <col min="2829" max="2829" width="35.85546875" style="175" hidden="1" customWidth="1"/>
    <col min="2830" max="2830" width="11.42578125" style="175" hidden="1" customWidth="1"/>
    <col min="2831" max="2831" width="12.28515625" style="175" hidden="1" customWidth="1"/>
    <col min="2832" max="2833" width="21.42578125" style="175" hidden="1" customWidth="1"/>
    <col min="2834" max="2834" width="4.140625" style="175" hidden="1" customWidth="1"/>
    <col min="2835" max="2835" width="11.42578125" style="175" hidden="1" customWidth="1"/>
    <col min="2836" max="3074" width="11.42578125" style="175" hidden="1"/>
    <col min="3075" max="3075" width="7" style="175" hidden="1" customWidth="1"/>
    <col min="3076" max="3076" width="7.28515625" style="175" hidden="1" customWidth="1"/>
    <col min="3077" max="3077" width="19" style="175" hidden="1" customWidth="1"/>
    <col min="3078" max="3078" width="21.42578125" style="175" hidden="1" customWidth="1"/>
    <col min="3079" max="3079" width="7.5703125" style="175" hidden="1" customWidth="1"/>
    <col min="3080" max="3080" width="12.28515625" style="175" hidden="1" customWidth="1"/>
    <col min="3081" max="3081" width="35.85546875" style="175" hidden="1" customWidth="1"/>
    <col min="3082" max="3082" width="7.5703125" style="175" hidden="1" customWidth="1"/>
    <col min="3083" max="3083" width="11.42578125" style="175" hidden="1" customWidth="1"/>
    <col min="3084" max="3084" width="12.28515625" style="175" hidden="1" customWidth="1"/>
    <col min="3085" max="3085" width="35.85546875" style="175" hidden="1" customWidth="1"/>
    <col min="3086" max="3086" width="11.42578125" style="175" hidden="1" customWidth="1"/>
    <col min="3087" max="3087" width="12.28515625" style="175" hidden="1" customWidth="1"/>
    <col min="3088" max="3089" width="21.42578125" style="175" hidden="1" customWidth="1"/>
    <col min="3090" max="3090" width="4.140625" style="175" hidden="1" customWidth="1"/>
    <col min="3091" max="3091" width="11.42578125" style="175" hidden="1" customWidth="1"/>
    <col min="3092" max="3330" width="11.42578125" style="175" hidden="1"/>
    <col min="3331" max="3331" width="7" style="175" hidden="1" customWidth="1"/>
    <col min="3332" max="3332" width="7.28515625" style="175" hidden="1" customWidth="1"/>
    <col min="3333" max="3333" width="19" style="175" hidden="1" customWidth="1"/>
    <col min="3334" max="3334" width="21.42578125" style="175" hidden="1" customWidth="1"/>
    <col min="3335" max="3335" width="7.5703125" style="175" hidden="1" customWidth="1"/>
    <col min="3336" max="3336" width="12.28515625" style="175" hidden="1" customWidth="1"/>
    <col min="3337" max="3337" width="35.85546875" style="175" hidden="1" customWidth="1"/>
    <col min="3338" max="3338" width="7.5703125" style="175" hidden="1" customWidth="1"/>
    <col min="3339" max="3339" width="11.42578125" style="175" hidden="1" customWidth="1"/>
    <col min="3340" max="3340" width="12.28515625" style="175" hidden="1" customWidth="1"/>
    <col min="3341" max="3341" width="35.85546875" style="175" hidden="1" customWidth="1"/>
    <col min="3342" max="3342" width="11.42578125" style="175" hidden="1" customWidth="1"/>
    <col min="3343" max="3343" width="12.28515625" style="175" hidden="1" customWidth="1"/>
    <col min="3344" max="3345" width="21.42578125" style="175" hidden="1" customWidth="1"/>
    <col min="3346" max="3346" width="4.140625" style="175" hidden="1" customWidth="1"/>
    <col min="3347" max="3347" width="11.42578125" style="175" hidden="1" customWidth="1"/>
    <col min="3348" max="3586" width="11.42578125" style="175" hidden="1"/>
    <col min="3587" max="3587" width="7" style="175" hidden="1" customWidth="1"/>
    <col min="3588" max="3588" width="7.28515625" style="175" hidden="1" customWidth="1"/>
    <col min="3589" max="3589" width="19" style="175" hidden="1" customWidth="1"/>
    <col min="3590" max="3590" width="21.42578125" style="175" hidden="1" customWidth="1"/>
    <col min="3591" max="3591" width="7.5703125" style="175" hidden="1" customWidth="1"/>
    <col min="3592" max="3592" width="12.28515625" style="175" hidden="1" customWidth="1"/>
    <col min="3593" max="3593" width="35.85546875" style="175" hidden="1" customWidth="1"/>
    <col min="3594" max="3594" width="7.5703125" style="175" hidden="1" customWidth="1"/>
    <col min="3595" max="3595" width="11.42578125" style="175" hidden="1" customWidth="1"/>
    <col min="3596" max="3596" width="12.28515625" style="175" hidden="1" customWidth="1"/>
    <col min="3597" max="3597" width="35.85546875" style="175" hidden="1" customWidth="1"/>
    <col min="3598" max="3598" width="11.42578125" style="175" hidden="1" customWidth="1"/>
    <col min="3599" max="3599" width="12.28515625" style="175" hidden="1" customWidth="1"/>
    <col min="3600" max="3601" width="21.42578125" style="175" hidden="1" customWidth="1"/>
    <col min="3602" max="3602" width="4.140625" style="175" hidden="1" customWidth="1"/>
    <col min="3603" max="3603" width="11.42578125" style="175" hidden="1" customWidth="1"/>
    <col min="3604" max="3842" width="11.42578125" style="175" hidden="1"/>
    <col min="3843" max="3843" width="7" style="175" hidden="1" customWidth="1"/>
    <col min="3844" max="3844" width="7.28515625" style="175" hidden="1" customWidth="1"/>
    <col min="3845" max="3845" width="19" style="175" hidden="1" customWidth="1"/>
    <col min="3846" max="3846" width="21.42578125" style="175" hidden="1" customWidth="1"/>
    <col min="3847" max="3847" width="7.5703125" style="175" hidden="1" customWidth="1"/>
    <col min="3848" max="3848" width="12.28515625" style="175" hidden="1" customWidth="1"/>
    <col min="3849" max="3849" width="35.85546875" style="175" hidden="1" customWidth="1"/>
    <col min="3850" max="3850" width="7.5703125" style="175" hidden="1" customWidth="1"/>
    <col min="3851" max="3851" width="11.42578125" style="175" hidden="1" customWidth="1"/>
    <col min="3852" max="3852" width="12.28515625" style="175" hidden="1" customWidth="1"/>
    <col min="3853" max="3853" width="35.85546875" style="175" hidden="1" customWidth="1"/>
    <col min="3854" max="3854" width="11.42578125" style="175" hidden="1" customWidth="1"/>
    <col min="3855" max="3855" width="12.28515625" style="175" hidden="1" customWidth="1"/>
    <col min="3856" max="3857" width="21.42578125" style="175" hidden="1" customWidth="1"/>
    <col min="3858" max="3858" width="4.140625" style="175" hidden="1" customWidth="1"/>
    <col min="3859" max="3859" width="11.42578125" style="175" hidden="1" customWidth="1"/>
    <col min="3860" max="4098" width="11.42578125" style="175" hidden="1"/>
    <col min="4099" max="4099" width="7" style="175" hidden="1" customWidth="1"/>
    <col min="4100" max="4100" width="7.28515625" style="175" hidden="1" customWidth="1"/>
    <col min="4101" max="4101" width="19" style="175" hidden="1" customWidth="1"/>
    <col min="4102" max="4102" width="21.42578125" style="175" hidden="1" customWidth="1"/>
    <col min="4103" max="4103" width="7.5703125" style="175" hidden="1" customWidth="1"/>
    <col min="4104" max="4104" width="12.28515625" style="175" hidden="1" customWidth="1"/>
    <col min="4105" max="4105" width="35.85546875" style="175" hidden="1" customWidth="1"/>
    <col min="4106" max="4106" width="7.5703125" style="175" hidden="1" customWidth="1"/>
    <col min="4107" max="4107" width="11.42578125" style="175" hidden="1" customWidth="1"/>
    <col min="4108" max="4108" width="12.28515625" style="175" hidden="1" customWidth="1"/>
    <col min="4109" max="4109" width="35.85546875" style="175" hidden="1" customWidth="1"/>
    <col min="4110" max="4110" width="11.42578125" style="175" hidden="1" customWidth="1"/>
    <col min="4111" max="4111" width="12.28515625" style="175" hidden="1" customWidth="1"/>
    <col min="4112" max="4113" width="21.42578125" style="175" hidden="1" customWidth="1"/>
    <col min="4114" max="4114" width="4.140625" style="175" hidden="1" customWidth="1"/>
    <col min="4115" max="4115" width="11.42578125" style="175" hidden="1" customWidth="1"/>
    <col min="4116" max="4354" width="11.42578125" style="175" hidden="1"/>
    <col min="4355" max="4355" width="7" style="175" hidden="1" customWidth="1"/>
    <col min="4356" max="4356" width="7.28515625" style="175" hidden="1" customWidth="1"/>
    <col min="4357" max="4357" width="19" style="175" hidden="1" customWidth="1"/>
    <col min="4358" max="4358" width="21.42578125" style="175" hidden="1" customWidth="1"/>
    <col min="4359" max="4359" width="7.5703125" style="175" hidden="1" customWidth="1"/>
    <col min="4360" max="4360" width="12.28515625" style="175" hidden="1" customWidth="1"/>
    <col min="4361" max="4361" width="35.85546875" style="175" hidden="1" customWidth="1"/>
    <col min="4362" max="4362" width="7.5703125" style="175" hidden="1" customWidth="1"/>
    <col min="4363" max="4363" width="11.42578125" style="175" hidden="1" customWidth="1"/>
    <col min="4364" max="4364" width="12.28515625" style="175" hidden="1" customWidth="1"/>
    <col min="4365" max="4365" width="35.85546875" style="175" hidden="1" customWidth="1"/>
    <col min="4366" max="4366" width="11.42578125" style="175" hidden="1" customWidth="1"/>
    <col min="4367" max="4367" width="12.28515625" style="175" hidden="1" customWidth="1"/>
    <col min="4368" max="4369" width="21.42578125" style="175" hidden="1" customWidth="1"/>
    <col min="4370" max="4370" width="4.140625" style="175" hidden="1" customWidth="1"/>
    <col min="4371" max="4371" width="11.42578125" style="175" hidden="1" customWidth="1"/>
    <col min="4372" max="4610" width="11.42578125" style="175" hidden="1"/>
    <col min="4611" max="4611" width="7" style="175" hidden="1" customWidth="1"/>
    <col min="4612" max="4612" width="7.28515625" style="175" hidden="1" customWidth="1"/>
    <col min="4613" max="4613" width="19" style="175" hidden="1" customWidth="1"/>
    <col min="4614" max="4614" width="21.42578125" style="175" hidden="1" customWidth="1"/>
    <col min="4615" max="4615" width="7.5703125" style="175" hidden="1" customWidth="1"/>
    <col min="4616" max="4616" width="12.28515625" style="175" hidden="1" customWidth="1"/>
    <col min="4617" max="4617" width="35.85546875" style="175" hidden="1" customWidth="1"/>
    <col min="4618" max="4618" width="7.5703125" style="175" hidden="1" customWidth="1"/>
    <col min="4619" max="4619" width="11.42578125" style="175" hidden="1" customWidth="1"/>
    <col min="4620" max="4620" width="12.28515625" style="175" hidden="1" customWidth="1"/>
    <col min="4621" max="4621" width="35.85546875" style="175" hidden="1" customWidth="1"/>
    <col min="4622" max="4622" width="11.42578125" style="175" hidden="1" customWidth="1"/>
    <col min="4623" max="4623" width="12.28515625" style="175" hidden="1" customWidth="1"/>
    <col min="4624" max="4625" width="21.42578125" style="175" hidden="1" customWidth="1"/>
    <col min="4626" max="4626" width="4.140625" style="175" hidden="1" customWidth="1"/>
    <col min="4627" max="4627" width="11.42578125" style="175" hidden="1" customWidth="1"/>
    <col min="4628" max="4866" width="11.42578125" style="175" hidden="1"/>
    <col min="4867" max="4867" width="7" style="175" hidden="1" customWidth="1"/>
    <col min="4868" max="4868" width="7.28515625" style="175" hidden="1" customWidth="1"/>
    <col min="4869" max="4869" width="19" style="175" hidden="1" customWidth="1"/>
    <col min="4870" max="4870" width="21.42578125" style="175" hidden="1" customWidth="1"/>
    <col min="4871" max="4871" width="7.5703125" style="175" hidden="1" customWidth="1"/>
    <col min="4872" max="4872" width="12.28515625" style="175" hidden="1" customWidth="1"/>
    <col min="4873" max="4873" width="35.85546875" style="175" hidden="1" customWidth="1"/>
    <col min="4874" max="4874" width="7.5703125" style="175" hidden="1" customWidth="1"/>
    <col min="4875" max="4875" width="11.42578125" style="175" hidden="1" customWidth="1"/>
    <col min="4876" max="4876" width="12.28515625" style="175" hidden="1" customWidth="1"/>
    <col min="4877" max="4877" width="35.85546875" style="175" hidden="1" customWidth="1"/>
    <col min="4878" max="4878" width="11.42578125" style="175" hidden="1" customWidth="1"/>
    <col min="4879" max="4879" width="12.28515625" style="175" hidden="1" customWidth="1"/>
    <col min="4880" max="4881" width="21.42578125" style="175" hidden="1" customWidth="1"/>
    <col min="4882" max="4882" width="4.140625" style="175" hidden="1" customWidth="1"/>
    <col min="4883" max="4883" width="11.42578125" style="175" hidden="1" customWidth="1"/>
    <col min="4884" max="5122" width="11.42578125" style="175" hidden="1"/>
    <col min="5123" max="5123" width="7" style="175" hidden="1" customWidth="1"/>
    <col min="5124" max="5124" width="7.28515625" style="175" hidden="1" customWidth="1"/>
    <col min="5125" max="5125" width="19" style="175" hidden="1" customWidth="1"/>
    <col min="5126" max="5126" width="21.42578125" style="175" hidden="1" customWidth="1"/>
    <col min="5127" max="5127" width="7.5703125" style="175" hidden="1" customWidth="1"/>
    <col min="5128" max="5128" width="12.28515625" style="175" hidden="1" customWidth="1"/>
    <col min="5129" max="5129" width="35.85546875" style="175" hidden="1" customWidth="1"/>
    <col min="5130" max="5130" width="7.5703125" style="175" hidden="1" customWidth="1"/>
    <col min="5131" max="5131" width="11.42578125" style="175" hidden="1" customWidth="1"/>
    <col min="5132" max="5132" width="12.28515625" style="175" hidden="1" customWidth="1"/>
    <col min="5133" max="5133" width="35.85546875" style="175" hidden="1" customWidth="1"/>
    <col min="5134" max="5134" width="11.42578125" style="175" hidden="1" customWidth="1"/>
    <col min="5135" max="5135" width="12.28515625" style="175" hidden="1" customWidth="1"/>
    <col min="5136" max="5137" width="21.42578125" style="175" hidden="1" customWidth="1"/>
    <col min="5138" max="5138" width="4.140625" style="175" hidden="1" customWidth="1"/>
    <col min="5139" max="5139" width="11.42578125" style="175" hidden="1" customWidth="1"/>
    <col min="5140" max="5378" width="11.42578125" style="175" hidden="1"/>
    <col min="5379" max="5379" width="7" style="175" hidden="1" customWidth="1"/>
    <col min="5380" max="5380" width="7.28515625" style="175" hidden="1" customWidth="1"/>
    <col min="5381" max="5381" width="19" style="175" hidden="1" customWidth="1"/>
    <col min="5382" max="5382" width="21.42578125" style="175" hidden="1" customWidth="1"/>
    <col min="5383" max="5383" width="7.5703125" style="175" hidden="1" customWidth="1"/>
    <col min="5384" max="5384" width="12.28515625" style="175" hidden="1" customWidth="1"/>
    <col min="5385" max="5385" width="35.85546875" style="175" hidden="1" customWidth="1"/>
    <col min="5386" max="5386" width="7.5703125" style="175" hidden="1" customWidth="1"/>
    <col min="5387" max="5387" width="11.42578125" style="175" hidden="1" customWidth="1"/>
    <col min="5388" max="5388" width="12.28515625" style="175" hidden="1" customWidth="1"/>
    <col min="5389" max="5389" width="35.85546875" style="175" hidden="1" customWidth="1"/>
    <col min="5390" max="5390" width="11.42578125" style="175" hidden="1" customWidth="1"/>
    <col min="5391" max="5391" width="12.28515625" style="175" hidden="1" customWidth="1"/>
    <col min="5392" max="5393" width="21.42578125" style="175" hidden="1" customWidth="1"/>
    <col min="5394" max="5394" width="4.140625" style="175" hidden="1" customWidth="1"/>
    <col min="5395" max="5395" width="11.42578125" style="175" hidden="1" customWidth="1"/>
    <col min="5396" max="5634" width="11.42578125" style="175" hidden="1"/>
    <col min="5635" max="5635" width="7" style="175" hidden="1" customWidth="1"/>
    <col min="5636" max="5636" width="7.28515625" style="175" hidden="1" customWidth="1"/>
    <col min="5637" max="5637" width="19" style="175" hidden="1" customWidth="1"/>
    <col min="5638" max="5638" width="21.42578125" style="175" hidden="1" customWidth="1"/>
    <col min="5639" max="5639" width="7.5703125" style="175" hidden="1" customWidth="1"/>
    <col min="5640" max="5640" width="12.28515625" style="175" hidden="1" customWidth="1"/>
    <col min="5641" max="5641" width="35.85546875" style="175" hidden="1" customWidth="1"/>
    <col min="5642" max="5642" width="7.5703125" style="175" hidden="1" customWidth="1"/>
    <col min="5643" max="5643" width="11.42578125" style="175" hidden="1" customWidth="1"/>
    <col min="5644" max="5644" width="12.28515625" style="175" hidden="1" customWidth="1"/>
    <col min="5645" max="5645" width="35.85546875" style="175" hidden="1" customWidth="1"/>
    <col min="5646" max="5646" width="11.42578125" style="175" hidden="1" customWidth="1"/>
    <col min="5647" max="5647" width="12.28515625" style="175" hidden="1" customWidth="1"/>
    <col min="5648" max="5649" width="21.42578125" style="175" hidden="1" customWidth="1"/>
    <col min="5650" max="5650" width="4.140625" style="175" hidden="1" customWidth="1"/>
    <col min="5651" max="5651" width="11.42578125" style="175" hidden="1" customWidth="1"/>
    <col min="5652" max="5890" width="11.42578125" style="175" hidden="1"/>
    <col min="5891" max="5891" width="7" style="175" hidden="1" customWidth="1"/>
    <col min="5892" max="5892" width="7.28515625" style="175" hidden="1" customWidth="1"/>
    <col min="5893" max="5893" width="19" style="175" hidden="1" customWidth="1"/>
    <col min="5894" max="5894" width="21.42578125" style="175" hidden="1" customWidth="1"/>
    <col min="5895" max="5895" width="7.5703125" style="175" hidden="1" customWidth="1"/>
    <col min="5896" max="5896" width="12.28515625" style="175" hidden="1" customWidth="1"/>
    <col min="5897" max="5897" width="35.85546875" style="175" hidden="1" customWidth="1"/>
    <col min="5898" max="5898" width="7.5703125" style="175" hidden="1" customWidth="1"/>
    <col min="5899" max="5899" width="11.42578125" style="175" hidden="1" customWidth="1"/>
    <col min="5900" max="5900" width="12.28515625" style="175" hidden="1" customWidth="1"/>
    <col min="5901" max="5901" width="35.85546875" style="175" hidden="1" customWidth="1"/>
    <col min="5902" max="5902" width="11.42578125" style="175" hidden="1" customWidth="1"/>
    <col min="5903" max="5903" width="12.28515625" style="175" hidden="1" customWidth="1"/>
    <col min="5904" max="5905" width="21.42578125" style="175" hidden="1" customWidth="1"/>
    <col min="5906" max="5906" width="4.140625" style="175" hidden="1" customWidth="1"/>
    <col min="5907" max="5907" width="11.42578125" style="175" hidden="1" customWidth="1"/>
    <col min="5908" max="6146" width="11.42578125" style="175" hidden="1"/>
    <col min="6147" max="6147" width="7" style="175" hidden="1" customWidth="1"/>
    <col min="6148" max="6148" width="7.28515625" style="175" hidden="1" customWidth="1"/>
    <col min="6149" max="6149" width="19" style="175" hidden="1" customWidth="1"/>
    <col min="6150" max="6150" width="21.42578125" style="175" hidden="1" customWidth="1"/>
    <col min="6151" max="6151" width="7.5703125" style="175" hidden="1" customWidth="1"/>
    <col min="6152" max="6152" width="12.28515625" style="175" hidden="1" customWidth="1"/>
    <col min="6153" max="6153" width="35.85546875" style="175" hidden="1" customWidth="1"/>
    <col min="6154" max="6154" width="7.5703125" style="175" hidden="1" customWidth="1"/>
    <col min="6155" max="6155" width="11.42578125" style="175" hidden="1" customWidth="1"/>
    <col min="6156" max="6156" width="12.28515625" style="175" hidden="1" customWidth="1"/>
    <col min="6157" max="6157" width="35.85546875" style="175" hidden="1" customWidth="1"/>
    <col min="6158" max="6158" width="11.42578125" style="175" hidden="1" customWidth="1"/>
    <col min="6159" max="6159" width="12.28515625" style="175" hidden="1" customWidth="1"/>
    <col min="6160" max="6161" width="21.42578125" style="175" hidden="1" customWidth="1"/>
    <col min="6162" max="6162" width="4.140625" style="175" hidden="1" customWidth="1"/>
    <col min="6163" max="6163" width="11.42578125" style="175" hidden="1" customWidth="1"/>
    <col min="6164" max="6402" width="11.42578125" style="175" hidden="1"/>
    <col min="6403" max="6403" width="7" style="175" hidden="1" customWidth="1"/>
    <col min="6404" max="6404" width="7.28515625" style="175" hidden="1" customWidth="1"/>
    <col min="6405" max="6405" width="19" style="175" hidden="1" customWidth="1"/>
    <col min="6406" max="6406" width="21.42578125" style="175" hidden="1" customWidth="1"/>
    <col min="6407" max="6407" width="7.5703125" style="175" hidden="1" customWidth="1"/>
    <col min="6408" max="6408" width="12.28515625" style="175" hidden="1" customWidth="1"/>
    <col min="6409" max="6409" width="35.85546875" style="175" hidden="1" customWidth="1"/>
    <col min="6410" max="6410" width="7.5703125" style="175" hidden="1" customWidth="1"/>
    <col min="6411" max="6411" width="11.42578125" style="175" hidden="1" customWidth="1"/>
    <col min="6412" max="6412" width="12.28515625" style="175" hidden="1" customWidth="1"/>
    <col min="6413" max="6413" width="35.85546875" style="175" hidden="1" customWidth="1"/>
    <col min="6414" max="6414" width="11.42578125" style="175" hidden="1" customWidth="1"/>
    <col min="6415" max="6415" width="12.28515625" style="175" hidden="1" customWidth="1"/>
    <col min="6416" max="6417" width="21.42578125" style="175" hidden="1" customWidth="1"/>
    <col min="6418" max="6418" width="4.140625" style="175" hidden="1" customWidth="1"/>
    <col min="6419" max="6419" width="11.42578125" style="175" hidden="1" customWidth="1"/>
    <col min="6420" max="6658" width="11.42578125" style="175" hidden="1"/>
    <col min="6659" max="6659" width="7" style="175" hidden="1" customWidth="1"/>
    <col min="6660" max="6660" width="7.28515625" style="175" hidden="1" customWidth="1"/>
    <col min="6661" max="6661" width="19" style="175" hidden="1" customWidth="1"/>
    <col min="6662" max="6662" width="21.42578125" style="175" hidden="1" customWidth="1"/>
    <col min="6663" max="6663" width="7.5703125" style="175" hidden="1" customWidth="1"/>
    <col min="6664" max="6664" width="12.28515625" style="175" hidden="1" customWidth="1"/>
    <col min="6665" max="6665" width="35.85546875" style="175" hidden="1" customWidth="1"/>
    <col min="6666" max="6666" width="7.5703125" style="175" hidden="1" customWidth="1"/>
    <col min="6667" max="6667" width="11.42578125" style="175" hidden="1" customWidth="1"/>
    <col min="6668" max="6668" width="12.28515625" style="175" hidden="1" customWidth="1"/>
    <col min="6669" max="6669" width="35.85546875" style="175" hidden="1" customWidth="1"/>
    <col min="6670" max="6670" width="11.42578125" style="175" hidden="1" customWidth="1"/>
    <col min="6671" max="6671" width="12.28515625" style="175" hidden="1" customWidth="1"/>
    <col min="6672" max="6673" width="21.42578125" style="175" hidden="1" customWidth="1"/>
    <col min="6674" max="6674" width="4.140625" style="175" hidden="1" customWidth="1"/>
    <col min="6675" max="6675" width="11.42578125" style="175" hidden="1" customWidth="1"/>
    <col min="6676" max="6914" width="11.42578125" style="175" hidden="1"/>
    <col min="6915" max="6915" width="7" style="175" hidden="1" customWidth="1"/>
    <col min="6916" max="6916" width="7.28515625" style="175" hidden="1" customWidth="1"/>
    <col min="6917" max="6917" width="19" style="175" hidden="1" customWidth="1"/>
    <col min="6918" max="6918" width="21.42578125" style="175" hidden="1" customWidth="1"/>
    <col min="6919" max="6919" width="7.5703125" style="175" hidden="1" customWidth="1"/>
    <col min="6920" max="6920" width="12.28515625" style="175" hidden="1" customWidth="1"/>
    <col min="6921" max="6921" width="35.85546875" style="175" hidden="1" customWidth="1"/>
    <col min="6922" max="6922" width="7.5703125" style="175" hidden="1" customWidth="1"/>
    <col min="6923" max="6923" width="11.42578125" style="175" hidden="1" customWidth="1"/>
    <col min="6924" max="6924" width="12.28515625" style="175" hidden="1" customWidth="1"/>
    <col min="6925" max="6925" width="35.85546875" style="175" hidden="1" customWidth="1"/>
    <col min="6926" max="6926" width="11.42578125" style="175" hidden="1" customWidth="1"/>
    <col min="6927" max="6927" width="12.28515625" style="175" hidden="1" customWidth="1"/>
    <col min="6928" max="6929" width="21.42578125" style="175" hidden="1" customWidth="1"/>
    <col min="6930" max="6930" width="4.140625" style="175" hidden="1" customWidth="1"/>
    <col min="6931" max="6931" width="11.42578125" style="175" hidden="1" customWidth="1"/>
    <col min="6932" max="7170" width="11.42578125" style="175" hidden="1"/>
    <col min="7171" max="7171" width="7" style="175" hidden="1" customWidth="1"/>
    <col min="7172" max="7172" width="7.28515625" style="175" hidden="1" customWidth="1"/>
    <col min="7173" max="7173" width="19" style="175" hidden="1" customWidth="1"/>
    <col min="7174" max="7174" width="21.42578125" style="175" hidden="1" customWidth="1"/>
    <col min="7175" max="7175" width="7.5703125" style="175" hidden="1" customWidth="1"/>
    <col min="7176" max="7176" width="12.28515625" style="175" hidden="1" customWidth="1"/>
    <col min="7177" max="7177" width="35.85546875" style="175" hidden="1" customWidth="1"/>
    <col min="7178" max="7178" width="7.5703125" style="175" hidden="1" customWidth="1"/>
    <col min="7179" max="7179" width="11.42578125" style="175" hidden="1" customWidth="1"/>
    <col min="7180" max="7180" width="12.28515625" style="175" hidden="1" customWidth="1"/>
    <col min="7181" max="7181" width="35.85546875" style="175" hidden="1" customWidth="1"/>
    <col min="7182" max="7182" width="11.42578125" style="175" hidden="1" customWidth="1"/>
    <col min="7183" max="7183" width="12.28515625" style="175" hidden="1" customWidth="1"/>
    <col min="7184" max="7185" width="21.42578125" style="175" hidden="1" customWidth="1"/>
    <col min="7186" max="7186" width="4.140625" style="175" hidden="1" customWidth="1"/>
    <col min="7187" max="7187" width="11.42578125" style="175" hidden="1" customWidth="1"/>
    <col min="7188" max="7426" width="11.42578125" style="175" hidden="1"/>
    <col min="7427" max="7427" width="7" style="175" hidden="1" customWidth="1"/>
    <col min="7428" max="7428" width="7.28515625" style="175" hidden="1" customWidth="1"/>
    <col min="7429" max="7429" width="19" style="175" hidden="1" customWidth="1"/>
    <col min="7430" max="7430" width="21.42578125" style="175" hidden="1" customWidth="1"/>
    <col min="7431" max="7431" width="7.5703125" style="175" hidden="1" customWidth="1"/>
    <col min="7432" max="7432" width="12.28515625" style="175" hidden="1" customWidth="1"/>
    <col min="7433" max="7433" width="35.85546875" style="175" hidden="1" customWidth="1"/>
    <col min="7434" max="7434" width="7.5703125" style="175" hidden="1" customWidth="1"/>
    <col min="7435" max="7435" width="11.42578125" style="175" hidden="1" customWidth="1"/>
    <col min="7436" max="7436" width="12.28515625" style="175" hidden="1" customWidth="1"/>
    <col min="7437" max="7437" width="35.85546875" style="175" hidden="1" customWidth="1"/>
    <col min="7438" max="7438" width="11.42578125" style="175" hidden="1" customWidth="1"/>
    <col min="7439" max="7439" width="12.28515625" style="175" hidden="1" customWidth="1"/>
    <col min="7440" max="7441" width="21.42578125" style="175" hidden="1" customWidth="1"/>
    <col min="7442" max="7442" width="4.140625" style="175" hidden="1" customWidth="1"/>
    <col min="7443" max="7443" width="11.42578125" style="175" hidden="1" customWidth="1"/>
    <col min="7444" max="7682" width="11.42578125" style="175" hidden="1"/>
    <col min="7683" max="7683" width="7" style="175" hidden="1" customWidth="1"/>
    <col min="7684" max="7684" width="7.28515625" style="175" hidden="1" customWidth="1"/>
    <col min="7685" max="7685" width="19" style="175" hidden="1" customWidth="1"/>
    <col min="7686" max="7686" width="21.42578125" style="175" hidden="1" customWidth="1"/>
    <col min="7687" max="7687" width="7.5703125" style="175" hidden="1" customWidth="1"/>
    <col min="7688" max="7688" width="12.28515625" style="175" hidden="1" customWidth="1"/>
    <col min="7689" max="7689" width="35.85546875" style="175" hidden="1" customWidth="1"/>
    <col min="7690" max="7690" width="7.5703125" style="175" hidden="1" customWidth="1"/>
    <col min="7691" max="7691" width="11.42578125" style="175" hidden="1" customWidth="1"/>
    <col min="7692" max="7692" width="12.28515625" style="175" hidden="1" customWidth="1"/>
    <col min="7693" max="7693" width="35.85546875" style="175" hidden="1" customWidth="1"/>
    <col min="7694" max="7694" width="11.42578125" style="175" hidden="1" customWidth="1"/>
    <col min="7695" max="7695" width="12.28515625" style="175" hidden="1" customWidth="1"/>
    <col min="7696" max="7697" width="21.42578125" style="175" hidden="1" customWidth="1"/>
    <col min="7698" max="7698" width="4.140625" style="175" hidden="1" customWidth="1"/>
    <col min="7699" max="7699" width="11.42578125" style="175" hidden="1" customWidth="1"/>
    <col min="7700" max="7938" width="11.42578125" style="175" hidden="1"/>
    <col min="7939" max="7939" width="7" style="175" hidden="1" customWidth="1"/>
    <col min="7940" max="7940" width="7.28515625" style="175" hidden="1" customWidth="1"/>
    <col min="7941" max="7941" width="19" style="175" hidden="1" customWidth="1"/>
    <col min="7942" max="7942" width="21.42578125" style="175" hidden="1" customWidth="1"/>
    <col min="7943" max="7943" width="7.5703125" style="175" hidden="1" customWidth="1"/>
    <col min="7944" max="7944" width="12.28515625" style="175" hidden="1" customWidth="1"/>
    <col min="7945" max="7945" width="35.85546875" style="175" hidden="1" customWidth="1"/>
    <col min="7946" max="7946" width="7.5703125" style="175" hidden="1" customWidth="1"/>
    <col min="7947" max="7947" width="11.42578125" style="175" hidden="1" customWidth="1"/>
    <col min="7948" max="7948" width="12.28515625" style="175" hidden="1" customWidth="1"/>
    <col min="7949" max="7949" width="35.85546875" style="175" hidden="1" customWidth="1"/>
    <col min="7950" max="7950" width="11.42578125" style="175" hidden="1" customWidth="1"/>
    <col min="7951" max="7951" width="12.28515625" style="175" hidden="1" customWidth="1"/>
    <col min="7952" max="7953" width="21.42578125" style="175" hidden="1" customWidth="1"/>
    <col min="7954" max="7954" width="4.140625" style="175" hidden="1" customWidth="1"/>
    <col min="7955" max="7955" width="11.42578125" style="175" hidden="1" customWidth="1"/>
    <col min="7956" max="8194" width="11.42578125" style="175" hidden="1"/>
    <col min="8195" max="8195" width="7" style="175" hidden="1" customWidth="1"/>
    <col min="8196" max="8196" width="7.28515625" style="175" hidden="1" customWidth="1"/>
    <col min="8197" max="8197" width="19" style="175" hidden="1" customWidth="1"/>
    <col min="8198" max="8198" width="21.42578125" style="175" hidden="1" customWidth="1"/>
    <col min="8199" max="8199" width="7.5703125" style="175" hidden="1" customWidth="1"/>
    <col min="8200" max="8200" width="12.28515625" style="175" hidden="1" customWidth="1"/>
    <col min="8201" max="8201" width="35.85546875" style="175" hidden="1" customWidth="1"/>
    <col min="8202" max="8202" width="7.5703125" style="175" hidden="1" customWidth="1"/>
    <col min="8203" max="8203" width="11.42578125" style="175" hidden="1" customWidth="1"/>
    <col min="8204" max="8204" width="12.28515625" style="175" hidden="1" customWidth="1"/>
    <col min="8205" max="8205" width="35.85546875" style="175" hidden="1" customWidth="1"/>
    <col min="8206" max="8206" width="11.42578125" style="175" hidden="1" customWidth="1"/>
    <col min="8207" max="8207" width="12.28515625" style="175" hidden="1" customWidth="1"/>
    <col min="8208" max="8209" width="21.42578125" style="175" hidden="1" customWidth="1"/>
    <col min="8210" max="8210" width="4.140625" style="175" hidden="1" customWidth="1"/>
    <col min="8211" max="8211" width="11.42578125" style="175" hidden="1" customWidth="1"/>
    <col min="8212" max="8450" width="11.42578125" style="175" hidden="1"/>
    <col min="8451" max="8451" width="7" style="175" hidden="1" customWidth="1"/>
    <col min="8452" max="8452" width="7.28515625" style="175" hidden="1" customWidth="1"/>
    <col min="8453" max="8453" width="19" style="175" hidden="1" customWidth="1"/>
    <col min="8454" max="8454" width="21.42578125" style="175" hidden="1" customWidth="1"/>
    <col min="8455" max="8455" width="7.5703125" style="175" hidden="1" customWidth="1"/>
    <col min="8456" max="8456" width="12.28515625" style="175" hidden="1" customWidth="1"/>
    <col min="8457" max="8457" width="35.85546875" style="175" hidden="1" customWidth="1"/>
    <col min="8458" max="8458" width="7.5703125" style="175" hidden="1" customWidth="1"/>
    <col min="8459" max="8459" width="11.42578125" style="175" hidden="1" customWidth="1"/>
    <col min="8460" max="8460" width="12.28515625" style="175" hidden="1" customWidth="1"/>
    <col min="8461" max="8461" width="35.85546875" style="175" hidden="1" customWidth="1"/>
    <col min="8462" max="8462" width="11.42578125" style="175" hidden="1" customWidth="1"/>
    <col min="8463" max="8463" width="12.28515625" style="175" hidden="1" customWidth="1"/>
    <col min="8464" max="8465" width="21.42578125" style="175" hidden="1" customWidth="1"/>
    <col min="8466" max="8466" width="4.140625" style="175" hidden="1" customWidth="1"/>
    <col min="8467" max="8467" width="11.42578125" style="175" hidden="1" customWidth="1"/>
    <col min="8468" max="8706" width="11.42578125" style="175" hidden="1"/>
    <col min="8707" max="8707" width="7" style="175" hidden="1" customWidth="1"/>
    <col min="8708" max="8708" width="7.28515625" style="175" hidden="1" customWidth="1"/>
    <col min="8709" max="8709" width="19" style="175" hidden="1" customWidth="1"/>
    <col min="8710" max="8710" width="21.42578125" style="175" hidden="1" customWidth="1"/>
    <col min="8711" max="8711" width="7.5703125" style="175" hidden="1" customWidth="1"/>
    <col min="8712" max="8712" width="12.28515625" style="175" hidden="1" customWidth="1"/>
    <col min="8713" max="8713" width="35.85546875" style="175" hidden="1" customWidth="1"/>
    <col min="8714" max="8714" width="7.5703125" style="175" hidden="1" customWidth="1"/>
    <col min="8715" max="8715" width="11.42578125" style="175" hidden="1" customWidth="1"/>
    <col min="8716" max="8716" width="12.28515625" style="175" hidden="1" customWidth="1"/>
    <col min="8717" max="8717" width="35.85546875" style="175" hidden="1" customWidth="1"/>
    <col min="8718" max="8718" width="11.42578125" style="175" hidden="1" customWidth="1"/>
    <col min="8719" max="8719" width="12.28515625" style="175" hidden="1" customWidth="1"/>
    <col min="8720" max="8721" width="21.42578125" style="175" hidden="1" customWidth="1"/>
    <col min="8722" max="8722" width="4.140625" style="175" hidden="1" customWidth="1"/>
    <col min="8723" max="8723" width="11.42578125" style="175" hidden="1" customWidth="1"/>
    <col min="8724" max="8962" width="11.42578125" style="175" hidden="1"/>
    <col min="8963" max="8963" width="7" style="175" hidden="1" customWidth="1"/>
    <col min="8964" max="8964" width="7.28515625" style="175" hidden="1" customWidth="1"/>
    <col min="8965" max="8965" width="19" style="175" hidden="1" customWidth="1"/>
    <col min="8966" max="8966" width="21.42578125" style="175" hidden="1" customWidth="1"/>
    <col min="8967" max="8967" width="7.5703125" style="175" hidden="1" customWidth="1"/>
    <col min="8968" max="8968" width="12.28515625" style="175" hidden="1" customWidth="1"/>
    <col min="8969" max="8969" width="35.85546875" style="175" hidden="1" customWidth="1"/>
    <col min="8970" max="8970" width="7.5703125" style="175" hidden="1" customWidth="1"/>
    <col min="8971" max="8971" width="11.42578125" style="175" hidden="1" customWidth="1"/>
    <col min="8972" max="8972" width="12.28515625" style="175" hidden="1" customWidth="1"/>
    <col min="8973" max="8973" width="35.85546875" style="175" hidden="1" customWidth="1"/>
    <col min="8974" max="8974" width="11.42578125" style="175" hidden="1" customWidth="1"/>
    <col min="8975" max="8975" width="12.28515625" style="175" hidden="1" customWidth="1"/>
    <col min="8976" max="8977" width="21.42578125" style="175" hidden="1" customWidth="1"/>
    <col min="8978" max="8978" width="4.140625" style="175" hidden="1" customWidth="1"/>
    <col min="8979" max="8979" width="11.42578125" style="175" hidden="1" customWidth="1"/>
    <col min="8980" max="9218" width="11.42578125" style="175" hidden="1"/>
    <col min="9219" max="9219" width="7" style="175" hidden="1" customWidth="1"/>
    <col min="9220" max="9220" width="7.28515625" style="175" hidden="1" customWidth="1"/>
    <col min="9221" max="9221" width="19" style="175" hidden="1" customWidth="1"/>
    <col min="9222" max="9222" width="21.42578125" style="175" hidden="1" customWidth="1"/>
    <col min="9223" max="9223" width="7.5703125" style="175" hidden="1" customWidth="1"/>
    <col min="9224" max="9224" width="12.28515625" style="175" hidden="1" customWidth="1"/>
    <col min="9225" max="9225" width="35.85546875" style="175" hidden="1" customWidth="1"/>
    <col min="9226" max="9226" width="7.5703125" style="175" hidden="1" customWidth="1"/>
    <col min="9227" max="9227" width="11.42578125" style="175" hidden="1" customWidth="1"/>
    <col min="9228" max="9228" width="12.28515625" style="175" hidden="1" customWidth="1"/>
    <col min="9229" max="9229" width="35.85546875" style="175" hidden="1" customWidth="1"/>
    <col min="9230" max="9230" width="11.42578125" style="175" hidden="1" customWidth="1"/>
    <col min="9231" max="9231" width="12.28515625" style="175" hidden="1" customWidth="1"/>
    <col min="9232" max="9233" width="21.42578125" style="175" hidden="1" customWidth="1"/>
    <col min="9234" max="9234" width="4.140625" style="175" hidden="1" customWidth="1"/>
    <col min="9235" max="9235" width="11.42578125" style="175" hidden="1" customWidth="1"/>
    <col min="9236" max="9474" width="11.42578125" style="175" hidden="1"/>
    <col min="9475" max="9475" width="7" style="175" hidden="1" customWidth="1"/>
    <col min="9476" max="9476" width="7.28515625" style="175" hidden="1" customWidth="1"/>
    <col min="9477" max="9477" width="19" style="175" hidden="1" customWidth="1"/>
    <col min="9478" max="9478" width="21.42578125" style="175" hidden="1" customWidth="1"/>
    <col min="9479" max="9479" width="7.5703125" style="175" hidden="1" customWidth="1"/>
    <col min="9480" max="9480" width="12.28515625" style="175" hidden="1" customWidth="1"/>
    <col min="9481" max="9481" width="35.85546875" style="175" hidden="1" customWidth="1"/>
    <col min="9482" max="9482" width="7.5703125" style="175" hidden="1" customWidth="1"/>
    <col min="9483" max="9483" width="11.42578125" style="175" hidden="1" customWidth="1"/>
    <col min="9484" max="9484" width="12.28515625" style="175" hidden="1" customWidth="1"/>
    <col min="9485" max="9485" width="35.85546875" style="175" hidden="1" customWidth="1"/>
    <col min="9486" max="9486" width="11.42578125" style="175" hidden="1" customWidth="1"/>
    <col min="9487" max="9487" width="12.28515625" style="175" hidden="1" customWidth="1"/>
    <col min="9488" max="9489" width="21.42578125" style="175" hidden="1" customWidth="1"/>
    <col min="9490" max="9490" width="4.140625" style="175" hidden="1" customWidth="1"/>
    <col min="9491" max="9491" width="11.42578125" style="175" hidden="1" customWidth="1"/>
    <col min="9492" max="9730" width="11.42578125" style="175" hidden="1"/>
    <col min="9731" max="9731" width="7" style="175" hidden="1" customWidth="1"/>
    <col min="9732" max="9732" width="7.28515625" style="175" hidden="1" customWidth="1"/>
    <col min="9733" max="9733" width="19" style="175" hidden="1" customWidth="1"/>
    <col min="9734" max="9734" width="21.42578125" style="175" hidden="1" customWidth="1"/>
    <col min="9735" max="9735" width="7.5703125" style="175" hidden="1" customWidth="1"/>
    <col min="9736" max="9736" width="12.28515625" style="175" hidden="1" customWidth="1"/>
    <col min="9737" max="9737" width="35.85546875" style="175" hidden="1" customWidth="1"/>
    <col min="9738" max="9738" width="7.5703125" style="175" hidden="1" customWidth="1"/>
    <col min="9739" max="9739" width="11.42578125" style="175" hidden="1" customWidth="1"/>
    <col min="9740" max="9740" width="12.28515625" style="175" hidden="1" customWidth="1"/>
    <col min="9741" max="9741" width="35.85546875" style="175" hidden="1" customWidth="1"/>
    <col min="9742" max="9742" width="11.42578125" style="175" hidden="1" customWidth="1"/>
    <col min="9743" max="9743" width="12.28515625" style="175" hidden="1" customWidth="1"/>
    <col min="9744" max="9745" width="21.42578125" style="175" hidden="1" customWidth="1"/>
    <col min="9746" max="9746" width="4.140625" style="175" hidden="1" customWidth="1"/>
    <col min="9747" max="9747" width="11.42578125" style="175" hidden="1" customWidth="1"/>
    <col min="9748" max="9986" width="11.42578125" style="175" hidden="1"/>
    <col min="9987" max="9987" width="7" style="175" hidden="1" customWidth="1"/>
    <col min="9988" max="9988" width="7.28515625" style="175" hidden="1" customWidth="1"/>
    <col min="9989" max="9989" width="19" style="175" hidden="1" customWidth="1"/>
    <col min="9990" max="9990" width="21.42578125" style="175" hidden="1" customWidth="1"/>
    <col min="9991" max="9991" width="7.5703125" style="175" hidden="1" customWidth="1"/>
    <col min="9992" max="9992" width="12.28515625" style="175" hidden="1" customWidth="1"/>
    <col min="9993" max="9993" width="35.85546875" style="175" hidden="1" customWidth="1"/>
    <col min="9994" max="9994" width="7.5703125" style="175" hidden="1" customWidth="1"/>
    <col min="9995" max="9995" width="11.42578125" style="175" hidden="1" customWidth="1"/>
    <col min="9996" max="9996" width="12.28515625" style="175" hidden="1" customWidth="1"/>
    <col min="9997" max="9997" width="35.85546875" style="175" hidden="1" customWidth="1"/>
    <col min="9998" max="9998" width="11.42578125" style="175" hidden="1" customWidth="1"/>
    <col min="9999" max="9999" width="12.28515625" style="175" hidden="1" customWidth="1"/>
    <col min="10000" max="10001" width="21.42578125" style="175" hidden="1" customWidth="1"/>
    <col min="10002" max="10002" width="4.140625" style="175" hidden="1" customWidth="1"/>
    <col min="10003" max="10003" width="11.42578125" style="175" hidden="1" customWidth="1"/>
    <col min="10004" max="10242" width="11.42578125" style="175" hidden="1"/>
    <col min="10243" max="10243" width="7" style="175" hidden="1" customWidth="1"/>
    <col min="10244" max="10244" width="7.28515625" style="175" hidden="1" customWidth="1"/>
    <col min="10245" max="10245" width="19" style="175" hidden="1" customWidth="1"/>
    <col min="10246" max="10246" width="21.42578125" style="175" hidden="1" customWidth="1"/>
    <col min="10247" max="10247" width="7.5703125" style="175" hidden="1" customWidth="1"/>
    <col min="10248" max="10248" width="12.28515625" style="175" hidden="1" customWidth="1"/>
    <col min="10249" max="10249" width="35.85546875" style="175" hidden="1" customWidth="1"/>
    <col min="10250" max="10250" width="7.5703125" style="175" hidden="1" customWidth="1"/>
    <col min="10251" max="10251" width="11.42578125" style="175" hidden="1" customWidth="1"/>
    <col min="10252" max="10252" width="12.28515625" style="175" hidden="1" customWidth="1"/>
    <col min="10253" max="10253" width="35.85546875" style="175" hidden="1" customWidth="1"/>
    <col min="10254" max="10254" width="11.42578125" style="175" hidden="1" customWidth="1"/>
    <col min="10255" max="10255" width="12.28515625" style="175" hidden="1" customWidth="1"/>
    <col min="10256" max="10257" width="21.42578125" style="175" hidden="1" customWidth="1"/>
    <col min="10258" max="10258" width="4.140625" style="175" hidden="1" customWidth="1"/>
    <col min="10259" max="10259" width="11.42578125" style="175" hidden="1" customWidth="1"/>
    <col min="10260" max="10498" width="11.42578125" style="175" hidden="1"/>
    <col min="10499" max="10499" width="7" style="175" hidden="1" customWidth="1"/>
    <col min="10500" max="10500" width="7.28515625" style="175" hidden="1" customWidth="1"/>
    <col min="10501" max="10501" width="19" style="175" hidden="1" customWidth="1"/>
    <col min="10502" max="10502" width="21.42578125" style="175" hidden="1" customWidth="1"/>
    <col min="10503" max="10503" width="7.5703125" style="175" hidden="1" customWidth="1"/>
    <col min="10504" max="10504" width="12.28515625" style="175" hidden="1" customWidth="1"/>
    <col min="10505" max="10505" width="35.85546875" style="175" hidden="1" customWidth="1"/>
    <col min="10506" max="10506" width="7.5703125" style="175" hidden="1" customWidth="1"/>
    <col min="10507" max="10507" width="11.42578125" style="175" hidden="1" customWidth="1"/>
    <col min="10508" max="10508" width="12.28515625" style="175" hidden="1" customWidth="1"/>
    <col min="10509" max="10509" width="35.85546875" style="175" hidden="1" customWidth="1"/>
    <col min="10510" max="10510" width="11.42578125" style="175" hidden="1" customWidth="1"/>
    <col min="10511" max="10511" width="12.28515625" style="175" hidden="1" customWidth="1"/>
    <col min="10512" max="10513" width="21.42578125" style="175" hidden="1" customWidth="1"/>
    <col min="10514" max="10514" width="4.140625" style="175" hidden="1" customWidth="1"/>
    <col min="10515" max="10515" width="11.42578125" style="175" hidden="1" customWidth="1"/>
    <col min="10516" max="10754" width="11.42578125" style="175" hidden="1"/>
    <col min="10755" max="10755" width="7" style="175" hidden="1" customWidth="1"/>
    <col min="10756" max="10756" width="7.28515625" style="175" hidden="1" customWidth="1"/>
    <col min="10757" max="10757" width="19" style="175" hidden="1" customWidth="1"/>
    <col min="10758" max="10758" width="21.42578125" style="175" hidden="1" customWidth="1"/>
    <col min="10759" max="10759" width="7.5703125" style="175" hidden="1" customWidth="1"/>
    <col min="10760" max="10760" width="12.28515625" style="175" hidden="1" customWidth="1"/>
    <col min="10761" max="10761" width="35.85546875" style="175" hidden="1" customWidth="1"/>
    <col min="10762" max="10762" width="7.5703125" style="175" hidden="1" customWidth="1"/>
    <col min="10763" max="10763" width="11.42578125" style="175" hidden="1" customWidth="1"/>
    <col min="10764" max="10764" width="12.28515625" style="175" hidden="1" customWidth="1"/>
    <col min="10765" max="10765" width="35.85546875" style="175" hidden="1" customWidth="1"/>
    <col min="10766" max="10766" width="11.42578125" style="175" hidden="1" customWidth="1"/>
    <col min="10767" max="10767" width="12.28515625" style="175" hidden="1" customWidth="1"/>
    <col min="10768" max="10769" width="21.42578125" style="175" hidden="1" customWidth="1"/>
    <col min="10770" max="10770" width="4.140625" style="175" hidden="1" customWidth="1"/>
    <col min="10771" max="10771" width="11.42578125" style="175" hidden="1" customWidth="1"/>
    <col min="10772" max="11010" width="11.42578125" style="175" hidden="1"/>
    <col min="11011" max="11011" width="7" style="175" hidden="1" customWidth="1"/>
    <col min="11012" max="11012" width="7.28515625" style="175" hidden="1" customWidth="1"/>
    <col min="11013" max="11013" width="19" style="175" hidden="1" customWidth="1"/>
    <col min="11014" max="11014" width="21.42578125" style="175" hidden="1" customWidth="1"/>
    <col min="11015" max="11015" width="7.5703125" style="175" hidden="1" customWidth="1"/>
    <col min="11016" max="11016" width="12.28515625" style="175" hidden="1" customWidth="1"/>
    <col min="11017" max="11017" width="35.85546875" style="175" hidden="1" customWidth="1"/>
    <col min="11018" max="11018" width="7.5703125" style="175" hidden="1" customWidth="1"/>
    <col min="11019" max="11019" width="11.42578125" style="175" hidden="1" customWidth="1"/>
    <col min="11020" max="11020" width="12.28515625" style="175" hidden="1" customWidth="1"/>
    <col min="11021" max="11021" width="35.85546875" style="175" hidden="1" customWidth="1"/>
    <col min="11022" max="11022" width="11.42578125" style="175" hidden="1" customWidth="1"/>
    <col min="11023" max="11023" width="12.28515625" style="175" hidden="1" customWidth="1"/>
    <col min="11024" max="11025" width="21.42578125" style="175" hidden="1" customWidth="1"/>
    <col min="11026" max="11026" width="4.140625" style="175" hidden="1" customWidth="1"/>
    <col min="11027" max="11027" width="11.42578125" style="175" hidden="1" customWidth="1"/>
    <col min="11028" max="11266" width="11.42578125" style="175" hidden="1"/>
    <col min="11267" max="11267" width="7" style="175" hidden="1" customWidth="1"/>
    <col min="11268" max="11268" width="7.28515625" style="175" hidden="1" customWidth="1"/>
    <col min="11269" max="11269" width="19" style="175" hidden="1" customWidth="1"/>
    <col min="11270" max="11270" width="21.42578125" style="175" hidden="1" customWidth="1"/>
    <col min="11271" max="11271" width="7.5703125" style="175" hidden="1" customWidth="1"/>
    <col min="11272" max="11272" width="12.28515625" style="175" hidden="1" customWidth="1"/>
    <col min="11273" max="11273" width="35.85546875" style="175" hidden="1" customWidth="1"/>
    <col min="11274" max="11274" width="7.5703125" style="175" hidden="1" customWidth="1"/>
    <col min="11275" max="11275" width="11.42578125" style="175" hidden="1" customWidth="1"/>
    <col min="11276" max="11276" width="12.28515625" style="175" hidden="1" customWidth="1"/>
    <col min="11277" max="11277" width="35.85546875" style="175" hidden="1" customWidth="1"/>
    <col min="11278" max="11278" width="11.42578125" style="175" hidden="1" customWidth="1"/>
    <col min="11279" max="11279" width="12.28515625" style="175" hidden="1" customWidth="1"/>
    <col min="11280" max="11281" width="21.42578125" style="175" hidden="1" customWidth="1"/>
    <col min="11282" max="11282" width="4.140625" style="175" hidden="1" customWidth="1"/>
    <col min="11283" max="11283" width="11.42578125" style="175" hidden="1" customWidth="1"/>
    <col min="11284" max="11522" width="11.42578125" style="175" hidden="1"/>
    <col min="11523" max="11523" width="7" style="175" hidden="1" customWidth="1"/>
    <col min="11524" max="11524" width="7.28515625" style="175" hidden="1" customWidth="1"/>
    <col min="11525" max="11525" width="19" style="175" hidden="1" customWidth="1"/>
    <col min="11526" max="11526" width="21.42578125" style="175" hidden="1" customWidth="1"/>
    <col min="11527" max="11527" width="7.5703125" style="175" hidden="1" customWidth="1"/>
    <col min="11528" max="11528" width="12.28515625" style="175" hidden="1" customWidth="1"/>
    <col min="11529" max="11529" width="35.85546875" style="175" hidden="1" customWidth="1"/>
    <col min="11530" max="11530" width="7.5703125" style="175" hidden="1" customWidth="1"/>
    <col min="11531" max="11531" width="11.42578125" style="175" hidden="1" customWidth="1"/>
    <col min="11532" max="11532" width="12.28515625" style="175" hidden="1" customWidth="1"/>
    <col min="11533" max="11533" width="35.85546875" style="175" hidden="1" customWidth="1"/>
    <col min="11534" max="11534" width="11.42578125" style="175" hidden="1" customWidth="1"/>
    <col min="11535" max="11535" width="12.28515625" style="175" hidden="1" customWidth="1"/>
    <col min="11536" max="11537" width="21.42578125" style="175" hidden="1" customWidth="1"/>
    <col min="11538" max="11538" width="4.140625" style="175" hidden="1" customWidth="1"/>
    <col min="11539" max="11539" width="11.42578125" style="175" hidden="1" customWidth="1"/>
    <col min="11540" max="11778" width="11.42578125" style="175" hidden="1"/>
    <col min="11779" max="11779" width="7" style="175" hidden="1" customWidth="1"/>
    <col min="11780" max="11780" width="7.28515625" style="175" hidden="1" customWidth="1"/>
    <col min="11781" max="11781" width="19" style="175" hidden="1" customWidth="1"/>
    <col min="11782" max="11782" width="21.42578125" style="175" hidden="1" customWidth="1"/>
    <col min="11783" max="11783" width="7.5703125" style="175" hidden="1" customWidth="1"/>
    <col min="11784" max="11784" width="12.28515625" style="175" hidden="1" customWidth="1"/>
    <col min="11785" max="11785" width="35.85546875" style="175" hidden="1" customWidth="1"/>
    <col min="11786" max="11786" width="7.5703125" style="175" hidden="1" customWidth="1"/>
    <col min="11787" max="11787" width="11.42578125" style="175" hidden="1" customWidth="1"/>
    <col min="11788" max="11788" width="12.28515625" style="175" hidden="1" customWidth="1"/>
    <col min="11789" max="11789" width="35.85546875" style="175" hidden="1" customWidth="1"/>
    <col min="11790" max="11790" width="11.42578125" style="175" hidden="1" customWidth="1"/>
    <col min="11791" max="11791" width="12.28515625" style="175" hidden="1" customWidth="1"/>
    <col min="11792" max="11793" width="21.42578125" style="175" hidden="1" customWidth="1"/>
    <col min="11794" max="11794" width="4.140625" style="175" hidden="1" customWidth="1"/>
    <col min="11795" max="11795" width="11.42578125" style="175" hidden="1" customWidth="1"/>
    <col min="11796" max="12034" width="11.42578125" style="175" hidden="1"/>
    <col min="12035" max="12035" width="7" style="175" hidden="1" customWidth="1"/>
    <col min="12036" max="12036" width="7.28515625" style="175" hidden="1" customWidth="1"/>
    <col min="12037" max="12037" width="19" style="175" hidden="1" customWidth="1"/>
    <col min="12038" max="12038" width="21.42578125" style="175" hidden="1" customWidth="1"/>
    <col min="12039" max="12039" width="7.5703125" style="175" hidden="1" customWidth="1"/>
    <col min="12040" max="12040" width="12.28515625" style="175" hidden="1" customWidth="1"/>
    <col min="12041" max="12041" width="35.85546875" style="175" hidden="1" customWidth="1"/>
    <col min="12042" max="12042" width="7.5703125" style="175" hidden="1" customWidth="1"/>
    <col min="12043" max="12043" width="11.42578125" style="175" hidden="1" customWidth="1"/>
    <col min="12044" max="12044" width="12.28515625" style="175" hidden="1" customWidth="1"/>
    <col min="12045" max="12045" width="35.85546875" style="175" hidden="1" customWidth="1"/>
    <col min="12046" max="12046" width="11.42578125" style="175" hidden="1" customWidth="1"/>
    <col min="12047" max="12047" width="12.28515625" style="175" hidden="1" customWidth="1"/>
    <col min="12048" max="12049" width="21.42578125" style="175" hidden="1" customWidth="1"/>
    <col min="12050" max="12050" width="4.140625" style="175" hidden="1" customWidth="1"/>
    <col min="12051" max="12051" width="11.42578125" style="175" hidden="1" customWidth="1"/>
    <col min="12052" max="12290" width="11.42578125" style="175" hidden="1"/>
    <col min="12291" max="12291" width="7" style="175" hidden="1" customWidth="1"/>
    <col min="12292" max="12292" width="7.28515625" style="175" hidden="1" customWidth="1"/>
    <col min="12293" max="12293" width="19" style="175" hidden="1" customWidth="1"/>
    <col min="12294" max="12294" width="21.42578125" style="175" hidden="1" customWidth="1"/>
    <col min="12295" max="12295" width="7.5703125" style="175" hidden="1" customWidth="1"/>
    <col min="12296" max="12296" width="12.28515625" style="175" hidden="1" customWidth="1"/>
    <col min="12297" max="12297" width="35.85546875" style="175" hidden="1" customWidth="1"/>
    <col min="12298" max="12298" width="7.5703125" style="175" hidden="1" customWidth="1"/>
    <col min="12299" max="12299" width="11.42578125" style="175" hidden="1" customWidth="1"/>
    <col min="12300" max="12300" width="12.28515625" style="175" hidden="1" customWidth="1"/>
    <col min="12301" max="12301" width="35.85546875" style="175" hidden="1" customWidth="1"/>
    <col min="12302" max="12302" width="11.42578125" style="175" hidden="1" customWidth="1"/>
    <col min="12303" max="12303" width="12.28515625" style="175" hidden="1" customWidth="1"/>
    <col min="12304" max="12305" width="21.42578125" style="175" hidden="1" customWidth="1"/>
    <col min="12306" max="12306" width="4.140625" style="175" hidden="1" customWidth="1"/>
    <col min="12307" max="12307" width="11.42578125" style="175" hidden="1" customWidth="1"/>
    <col min="12308" max="12546" width="11.42578125" style="175" hidden="1"/>
    <col min="12547" max="12547" width="7" style="175" hidden="1" customWidth="1"/>
    <col min="12548" max="12548" width="7.28515625" style="175" hidden="1" customWidth="1"/>
    <col min="12549" max="12549" width="19" style="175" hidden="1" customWidth="1"/>
    <col min="12550" max="12550" width="21.42578125" style="175" hidden="1" customWidth="1"/>
    <col min="12551" max="12551" width="7.5703125" style="175" hidden="1" customWidth="1"/>
    <col min="12552" max="12552" width="12.28515625" style="175" hidden="1" customWidth="1"/>
    <col min="12553" max="12553" width="35.85546875" style="175" hidden="1" customWidth="1"/>
    <col min="12554" max="12554" width="7.5703125" style="175" hidden="1" customWidth="1"/>
    <col min="12555" max="12555" width="11.42578125" style="175" hidden="1" customWidth="1"/>
    <col min="12556" max="12556" width="12.28515625" style="175" hidden="1" customWidth="1"/>
    <col min="12557" max="12557" width="35.85546875" style="175" hidden="1" customWidth="1"/>
    <col min="12558" max="12558" width="11.42578125" style="175" hidden="1" customWidth="1"/>
    <col min="12559" max="12559" width="12.28515625" style="175" hidden="1" customWidth="1"/>
    <col min="12560" max="12561" width="21.42578125" style="175" hidden="1" customWidth="1"/>
    <col min="12562" max="12562" width="4.140625" style="175" hidden="1" customWidth="1"/>
    <col min="12563" max="12563" width="11.42578125" style="175" hidden="1" customWidth="1"/>
    <col min="12564" max="12802" width="11.42578125" style="175" hidden="1"/>
    <col min="12803" max="12803" width="7" style="175" hidden="1" customWidth="1"/>
    <col min="12804" max="12804" width="7.28515625" style="175" hidden="1" customWidth="1"/>
    <col min="12805" max="12805" width="19" style="175" hidden="1" customWidth="1"/>
    <col min="12806" max="12806" width="21.42578125" style="175" hidden="1" customWidth="1"/>
    <col min="12807" max="12807" width="7.5703125" style="175" hidden="1" customWidth="1"/>
    <col min="12808" max="12808" width="12.28515625" style="175" hidden="1" customWidth="1"/>
    <col min="12809" max="12809" width="35.85546875" style="175" hidden="1" customWidth="1"/>
    <col min="12810" max="12810" width="7.5703125" style="175" hidden="1" customWidth="1"/>
    <col min="12811" max="12811" width="11.42578125" style="175" hidden="1" customWidth="1"/>
    <col min="12812" max="12812" width="12.28515625" style="175" hidden="1" customWidth="1"/>
    <col min="12813" max="12813" width="35.85546875" style="175" hidden="1" customWidth="1"/>
    <col min="12814" max="12814" width="11.42578125" style="175" hidden="1" customWidth="1"/>
    <col min="12815" max="12815" width="12.28515625" style="175" hidden="1" customWidth="1"/>
    <col min="12816" max="12817" width="21.42578125" style="175" hidden="1" customWidth="1"/>
    <col min="12818" max="12818" width="4.140625" style="175" hidden="1" customWidth="1"/>
    <col min="12819" max="12819" width="11.42578125" style="175" hidden="1" customWidth="1"/>
    <col min="12820" max="13058" width="11.42578125" style="175" hidden="1"/>
    <col min="13059" max="13059" width="7" style="175" hidden="1" customWidth="1"/>
    <col min="13060" max="13060" width="7.28515625" style="175" hidden="1" customWidth="1"/>
    <col min="13061" max="13061" width="19" style="175" hidden="1" customWidth="1"/>
    <col min="13062" max="13062" width="21.42578125" style="175" hidden="1" customWidth="1"/>
    <col min="13063" max="13063" width="7.5703125" style="175" hidden="1" customWidth="1"/>
    <col min="13064" max="13064" width="12.28515625" style="175" hidden="1" customWidth="1"/>
    <col min="13065" max="13065" width="35.85546875" style="175" hidden="1" customWidth="1"/>
    <col min="13066" max="13066" width="7.5703125" style="175" hidden="1" customWidth="1"/>
    <col min="13067" max="13067" width="11.42578125" style="175" hidden="1" customWidth="1"/>
    <col min="13068" max="13068" width="12.28515625" style="175" hidden="1" customWidth="1"/>
    <col min="13069" max="13069" width="35.85546875" style="175" hidden="1" customWidth="1"/>
    <col min="13070" max="13070" width="11.42578125" style="175" hidden="1" customWidth="1"/>
    <col min="13071" max="13071" width="12.28515625" style="175" hidden="1" customWidth="1"/>
    <col min="13072" max="13073" width="21.42578125" style="175" hidden="1" customWidth="1"/>
    <col min="13074" max="13074" width="4.140625" style="175" hidden="1" customWidth="1"/>
    <col min="13075" max="13075" width="11.42578125" style="175" hidden="1" customWidth="1"/>
    <col min="13076" max="13314" width="11.42578125" style="175" hidden="1"/>
    <col min="13315" max="13315" width="7" style="175" hidden="1" customWidth="1"/>
    <col min="13316" max="13316" width="7.28515625" style="175" hidden="1" customWidth="1"/>
    <col min="13317" max="13317" width="19" style="175" hidden="1" customWidth="1"/>
    <col min="13318" max="13318" width="21.42578125" style="175" hidden="1" customWidth="1"/>
    <col min="13319" max="13319" width="7.5703125" style="175" hidden="1" customWidth="1"/>
    <col min="13320" max="13320" width="12.28515625" style="175" hidden="1" customWidth="1"/>
    <col min="13321" max="13321" width="35.85546875" style="175" hidden="1" customWidth="1"/>
    <col min="13322" max="13322" width="7.5703125" style="175" hidden="1" customWidth="1"/>
    <col min="13323" max="13323" width="11.42578125" style="175" hidden="1" customWidth="1"/>
    <col min="13324" max="13324" width="12.28515625" style="175" hidden="1" customWidth="1"/>
    <col min="13325" max="13325" width="35.85546875" style="175" hidden="1" customWidth="1"/>
    <col min="13326" max="13326" width="11.42578125" style="175" hidden="1" customWidth="1"/>
    <col min="13327" max="13327" width="12.28515625" style="175" hidden="1" customWidth="1"/>
    <col min="13328" max="13329" width="21.42578125" style="175" hidden="1" customWidth="1"/>
    <col min="13330" max="13330" width="4.140625" style="175" hidden="1" customWidth="1"/>
    <col min="13331" max="13331" width="11.42578125" style="175" hidden="1" customWidth="1"/>
    <col min="13332" max="13570" width="11.42578125" style="175" hidden="1"/>
    <col min="13571" max="13571" width="7" style="175" hidden="1" customWidth="1"/>
    <col min="13572" max="13572" width="7.28515625" style="175" hidden="1" customWidth="1"/>
    <col min="13573" max="13573" width="19" style="175" hidden="1" customWidth="1"/>
    <col min="13574" max="13574" width="21.42578125" style="175" hidden="1" customWidth="1"/>
    <col min="13575" max="13575" width="7.5703125" style="175" hidden="1" customWidth="1"/>
    <col min="13576" max="13576" width="12.28515625" style="175" hidden="1" customWidth="1"/>
    <col min="13577" max="13577" width="35.85546875" style="175" hidden="1" customWidth="1"/>
    <col min="13578" max="13578" width="7.5703125" style="175" hidden="1" customWidth="1"/>
    <col min="13579" max="13579" width="11.42578125" style="175" hidden="1" customWidth="1"/>
    <col min="13580" max="13580" width="12.28515625" style="175" hidden="1" customWidth="1"/>
    <col min="13581" max="13581" width="35.85546875" style="175" hidden="1" customWidth="1"/>
    <col min="13582" max="13582" width="11.42578125" style="175" hidden="1" customWidth="1"/>
    <col min="13583" max="13583" width="12.28515625" style="175" hidden="1" customWidth="1"/>
    <col min="13584" max="13585" width="21.42578125" style="175" hidden="1" customWidth="1"/>
    <col min="13586" max="13586" width="4.140625" style="175" hidden="1" customWidth="1"/>
    <col min="13587" max="13587" width="11.42578125" style="175" hidden="1" customWidth="1"/>
    <col min="13588" max="13826" width="11.42578125" style="175" hidden="1"/>
    <col min="13827" max="13827" width="7" style="175" hidden="1" customWidth="1"/>
    <col min="13828" max="13828" width="7.28515625" style="175" hidden="1" customWidth="1"/>
    <col min="13829" max="13829" width="19" style="175" hidden="1" customWidth="1"/>
    <col min="13830" max="13830" width="21.42578125" style="175" hidden="1" customWidth="1"/>
    <col min="13831" max="13831" width="7.5703125" style="175" hidden="1" customWidth="1"/>
    <col min="13832" max="13832" width="12.28515625" style="175" hidden="1" customWidth="1"/>
    <col min="13833" max="13833" width="35.85546875" style="175" hidden="1" customWidth="1"/>
    <col min="13834" max="13834" width="7.5703125" style="175" hidden="1" customWidth="1"/>
    <col min="13835" max="13835" width="11.42578125" style="175" hidden="1" customWidth="1"/>
    <col min="13836" max="13836" width="12.28515625" style="175" hidden="1" customWidth="1"/>
    <col min="13837" max="13837" width="35.85546875" style="175" hidden="1" customWidth="1"/>
    <col min="13838" max="13838" width="11.42578125" style="175" hidden="1" customWidth="1"/>
    <col min="13839" max="13839" width="12.28515625" style="175" hidden="1" customWidth="1"/>
    <col min="13840" max="13841" width="21.42578125" style="175" hidden="1" customWidth="1"/>
    <col min="13842" max="13842" width="4.140625" style="175" hidden="1" customWidth="1"/>
    <col min="13843" max="13843" width="11.42578125" style="175" hidden="1" customWidth="1"/>
    <col min="13844" max="14082" width="11.42578125" style="175" hidden="1"/>
    <col min="14083" max="14083" width="7" style="175" hidden="1" customWidth="1"/>
    <col min="14084" max="14084" width="7.28515625" style="175" hidden="1" customWidth="1"/>
    <col min="14085" max="14085" width="19" style="175" hidden="1" customWidth="1"/>
    <col min="14086" max="14086" width="21.42578125" style="175" hidden="1" customWidth="1"/>
    <col min="14087" max="14087" width="7.5703125" style="175" hidden="1" customWidth="1"/>
    <col min="14088" max="14088" width="12.28515625" style="175" hidden="1" customWidth="1"/>
    <col min="14089" max="14089" width="35.85546875" style="175" hidden="1" customWidth="1"/>
    <col min="14090" max="14090" width="7.5703125" style="175" hidden="1" customWidth="1"/>
    <col min="14091" max="14091" width="11.42578125" style="175" hidden="1" customWidth="1"/>
    <col min="14092" max="14092" width="12.28515625" style="175" hidden="1" customWidth="1"/>
    <col min="14093" max="14093" width="35.85546875" style="175" hidden="1" customWidth="1"/>
    <col min="14094" max="14094" width="11.42578125" style="175" hidden="1" customWidth="1"/>
    <col min="14095" max="14095" width="12.28515625" style="175" hidden="1" customWidth="1"/>
    <col min="14096" max="14097" width="21.42578125" style="175" hidden="1" customWidth="1"/>
    <col min="14098" max="14098" width="4.140625" style="175" hidden="1" customWidth="1"/>
    <col min="14099" max="14099" width="11.42578125" style="175" hidden="1" customWidth="1"/>
    <col min="14100" max="14338" width="11.42578125" style="175" hidden="1"/>
    <col min="14339" max="14339" width="7" style="175" hidden="1" customWidth="1"/>
    <col min="14340" max="14340" width="7.28515625" style="175" hidden="1" customWidth="1"/>
    <col min="14341" max="14341" width="19" style="175" hidden="1" customWidth="1"/>
    <col min="14342" max="14342" width="21.42578125" style="175" hidden="1" customWidth="1"/>
    <col min="14343" max="14343" width="7.5703125" style="175" hidden="1" customWidth="1"/>
    <col min="14344" max="14344" width="12.28515625" style="175" hidden="1" customWidth="1"/>
    <col min="14345" max="14345" width="35.85546875" style="175" hidden="1" customWidth="1"/>
    <col min="14346" max="14346" width="7.5703125" style="175" hidden="1" customWidth="1"/>
    <col min="14347" max="14347" width="11.42578125" style="175" hidden="1" customWidth="1"/>
    <col min="14348" max="14348" width="12.28515625" style="175" hidden="1" customWidth="1"/>
    <col min="14349" max="14349" width="35.85546875" style="175" hidden="1" customWidth="1"/>
    <col min="14350" max="14350" width="11.42578125" style="175" hidden="1" customWidth="1"/>
    <col min="14351" max="14351" width="12.28515625" style="175" hidden="1" customWidth="1"/>
    <col min="14352" max="14353" width="21.42578125" style="175" hidden="1" customWidth="1"/>
    <col min="14354" max="14354" width="4.140625" style="175" hidden="1" customWidth="1"/>
    <col min="14355" max="14355" width="11.42578125" style="175" hidden="1" customWidth="1"/>
    <col min="14356" max="14594" width="11.42578125" style="175" hidden="1"/>
    <col min="14595" max="14595" width="7" style="175" hidden="1" customWidth="1"/>
    <col min="14596" max="14596" width="7.28515625" style="175" hidden="1" customWidth="1"/>
    <col min="14597" max="14597" width="19" style="175" hidden="1" customWidth="1"/>
    <col min="14598" max="14598" width="21.42578125" style="175" hidden="1" customWidth="1"/>
    <col min="14599" max="14599" width="7.5703125" style="175" hidden="1" customWidth="1"/>
    <col min="14600" max="14600" width="12.28515625" style="175" hidden="1" customWidth="1"/>
    <col min="14601" max="14601" width="35.85546875" style="175" hidden="1" customWidth="1"/>
    <col min="14602" max="14602" width="7.5703125" style="175" hidden="1" customWidth="1"/>
    <col min="14603" max="14603" width="11.42578125" style="175" hidden="1" customWidth="1"/>
    <col min="14604" max="14604" width="12.28515625" style="175" hidden="1" customWidth="1"/>
    <col min="14605" max="14605" width="35.85546875" style="175" hidden="1" customWidth="1"/>
    <col min="14606" max="14606" width="11.42578125" style="175" hidden="1" customWidth="1"/>
    <col min="14607" max="14607" width="12.28515625" style="175" hidden="1" customWidth="1"/>
    <col min="14608" max="14609" width="21.42578125" style="175" hidden="1" customWidth="1"/>
    <col min="14610" max="14610" width="4.140625" style="175" hidden="1" customWidth="1"/>
    <col min="14611" max="14611" width="11.42578125" style="175" hidden="1" customWidth="1"/>
    <col min="14612" max="14850" width="11.42578125" style="175" hidden="1"/>
    <col min="14851" max="14851" width="7" style="175" hidden="1" customWidth="1"/>
    <col min="14852" max="14852" width="7.28515625" style="175" hidden="1" customWidth="1"/>
    <col min="14853" max="14853" width="19" style="175" hidden="1" customWidth="1"/>
    <col min="14854" max="14854" width="21.42578125" style="175" hidden="1" customWidth="1"/>
    <col min="14855" max="14855" width="7.5703125" style="175" hidden="1" customWidth="1"/>
    <col min="14856" max="14856" width="12.28515625" style="175" hidden="1" customWidth="1"/>
    <col min="14857" max="14857" width="35.85546875" style="175" hidden="1" customWidth="1"/>
    <col min="14858" max="14858" width="7.5703125" style="175" hidden="1" customWidth="1"/>
    <col min="14859" max="14859" width="11.42578125" style="175" hidden="1" customWidth="1"/>
    <col min="14860" max="14860" width="12.28515625" style="175" hidden="1" customWidth="1"/>
    <col min="14861" max="14861" width="35.85546875" style="175" hidden="1" customWidth="1"/>
    <col min="14862" max="14862" width="11.42578125" style="175" hidden="1" customWidth="1"/>
    <col min="14863" max="14863" width="12.28515625" style="175" hidden="1" customWidth="1"/>
    <col min="14864" max="14865" width="21.42578125" style="175" hidden="1" customWidth="1"/>
    <col min="14866" max="14866" width="4.140625" style="175" hidden="1" customWidth="1"/>
    <col min="14867" max="14867" width="11.42578125" style="175" hidden="1" customWidth="1"/>
    <col min="14868" max="15106" width="11.42578125" style="175" hidden="1"/>
    <col min="15107" max="15107" width="7" style="175" hidden="1" customWidth="1"/>
    <col min="15108" max="15108" width="7.28515625" style="175" hidden="1" customWidth="1"/>
    <col min="15109" max="15109" width="19" style="175" hidden="1" customWidth="1"/>
    <col min="15110" max="15110" width="21.42578125" style="175" hidden="1" customWidth="1"/>
    <col min="15111" max="15111" width="7.5703125" style="175" hidden="1" customWidth="1"/>
    <col min="15112" max="15112" width="12.28515625" style="175" hidden="1" customWidth="1"/>
    <col min="15113" max="15113" width="35.85546875" style="175" hidden="1" customWidth="1"/>
    <col min="15114" max="15114" width="7.5703125" style="175" hidden="1" customWidth="1"/>
    <col min="15115" max="15115" width="11.42578125" style="175" hidden="1" customWidth="1"/>
    <col min="15116" max="15116" width="12.28515625" style="175" hidden="1" customWidth="1"/>
    <col min="15117" max="15117" width="35.85546875" style="175" hidden="1" customWidth="1"/>
    <col min="15118" max="15118" width="11.42578125" style="175" hidden="1" customWidth="1"/>
    <col min="15119" max="15119" width="12.28515625" style="175" hidden="1" customWidth="1"/>
    <col min="15120" max="15121" width="21.42578125" style="175" hidden="1" customWidth="1"/>
    <col min="15122" max="15122" width="4.140625" style="175" hidden="1" customWidth="1"/>
    <col min="15123" max="15123" width="11.42578125" style="175" hidden="1" customWidth="1"/>
    <col min="15124" max="15362" width="11.42578125" style="175" hidden="1"/>
    <col min="15363" max="15363" width="7" style="175" hidden="1" customWidth="1"/>
    <col min="15364" max="15364" width="7.28515625" style="175" hidden="1" customWidth="1"/>
    <col min="15365" max="15365" width="19" style="175" hidden="1" customWidth="1"/>
    <col min="15366" max="15366" width="21.42578125" style="175" hidden="1" customWidth="1"/>
    <col min="15367" max="15367" width="7.5703125" style="175" hidden="1" customWidth="1"/>
    <col min="15368" max="15368" width="12.28515625" style="175" hidden="1" customWidth="1"/>
    <col min="15369" max="15369" width="35.85546875" style="175" hidden="1" customWidth="1"/>
    <col min="15370" max="15370" width="7.5703125" style="175" hidden="1" customWidth="1"/>
    <col min="15371" max="15371" width="11.42578125" style="175" hidden="1" customWidth="1"/>
    <col min="15372" max="15372" width="12.28515625" style="175" hidden="1" customWidth="1"/>
    <col min="15373" max="15373" width="35.85546875" style="175" hidden="1" customWidth="1"/>
    <col min="15374" max="15374" width="11.42578125" style="175" hidden="1" customWidth="1"/>
    <col min="15375" max="15375" width="12.28515625" style="175" hidden="1" customWidth="1"/>
    <col min="15376" max="15377" width="21.42578125" style="175" hidden="1" customWidth="1"/>
    <col min="15378" max="15378" width="4.140625" style="175" hidden="1" customWidth="1"/>
    <col min="15379" max="15379" width="11.42578125" style="175" hidden="1" customWidth="1"/>
    <col min="15380" max="15618" width="11.42578125" style="175" hidden="1"/>
    <col min="15619" max="15619" width="7" style="175" hidden="1" customWidth="1"/>
    <col min="15620" max="15620" width="7.28515625" style="175" hidden="1" customWidth="1"/>
    <col min="15621" max="15621" width="19" style="175" hidden="1" customWidth="1"/>
    <col min="15622" max="15622" width="21.42578125" style="175" hidden="1" customWidth="1"/>
    <col min="15623" max="15623" width="7.5703125" style="175" hidden="1" customWidth="1"/>
    <col min="15624" max="15624" width="12.28515625" style="175" hidden="1" customWidth="1"/>
    <col min="15625" max="15625" width="35.85546875" style="175" hidden="1" customWidth="1"/>
    <col min="15626" max="15626" width="7.5703125" style="175" hidden="1" customWidth="1"/>
    <col min="15627" max="15627" width="11.42578125" style="175" hidden="1" customWidth="1"/>
    <col min="15628" max="15628" width="12.28515625" style="175" hidden="1" customWidth="1"/>
    <col min="15629" max="15629" width="35.85546875" style="175" hidden="1" customWidth="1"/>
    <col min="15630" max="15630" width="11.42578125" style="175" hidden="1" customWidth="1"/>
    <col min="15631" max="15631" width="12.28515625" style="175" hidden="1" customWidth="1"/>
    <col min="15632" max="15633" width="21.42578125" style="175" hidden="1" customWidth="1"/>
    <col min="15634" max="15634" width="4.140625" style="175" hidden="1" customWidth="1"/>
    <col min="15635" max="15635" width="11.42578125" style="175" hidden="1" customWidth="1"/>
    <col min="15636" max="15874" width="11.42578125" style="175" hidden="1"/>
    <col min="15875" max="15875" width="7" style="175" hidden="1" customWidth="1"/>
    <col min="15876" max="15876" width="7.28515625" style="175" hidden="1" customWidth="1"/>
    <col min="15877" max="15877" width="19" style="175" hidden="1" customWidth="1"/>
    <col min="15878" max="15878" width="21.42578125" style="175" hidden="1" customWidth="1"/>
    <col min="15879" max="15879" width="7.5703125" style="175" hidden="1" customWidth="1"/>
    <col min="15880" max="15880" width="12.28515625" style="175" hidden="1" customWidth="1"/>
    <col min="15881" max="15881" width="35.85546875" style="175" hidden="1" customWidth="1"/>
    <col min="15882" max="15882" width="7.5703125" style="175" hidden="1" customWidth="1"/>
    <col min="15883" max="15883" width="11.42578125" style="175" hidden="1" customWidth="1"/>
    <col min="15884" max="15884" width="12.28515625" style="175" hidden="1" customWidth="1"/>
    <col min="15885" max="15885" width="35.85546875" style="175" hidden="1" customWidth="1"/>
    <col min="15886" max="15886" width="11.42578125" style="175" hidden="1" customWidth="1"/>
    <col min="15887" max="15887" width="12.28515625" style="175" hidden="1" customWidth="1"/>
    <col min="15888" max="15889" width="21.42578125" style="175" hidden="1" customWidth="1"/>
    <col min="15890" max="15890" width="4.140625" style="175" hidden="1" customWidth="1"/>
    <col min="15891" max="15891" width="11.42578125" style="175" hidden="1" customWidth="1"/>
    <col min="15892" max="16130" width="11.42578125" style="175" hidden="1"/>
    <col min="16131" max="16131" width="7" style="175" hidden="1" customWidth="1"/>
    <col min="16132" max="16132" width="7.28515625" style="175" hidden="1" customWidth="1"/>
    <col min="16133" max="16133" width="19" style="175" hidden="1" customWidth="1"/>
    <col min="16134" max="16134" width="21.42578125" style="175" hidden="1" customWidth="1"/>
    <col min="16135" max="16135" width="7.5703125" style="175" hidden="1" customWidth="1"/>
    <col min="16136" max="16136" width="12.28515625" style="175" hidden="1" customWidth="1"/>
    <col min="16137" max="16137" width="35.85546875" style="175" hidden="1" customWidth="1"/>
    <col min="16138" max="16138" width="7.5703125" style="175" hidden="1" customWidth="1"/>
    <col min="16139" max="16139" width="11.42578125" style="175" hidden="1" customWidth="1"/>
    <col min="16140" max="16140" width="12.28515625" style="175" hidden="1" customWidth="1"/>
    <col min="16141" max="16141" width="35.85546875" style="175" hidden="1" customWidth="1"/>
    <col min="16142" max="16142" width="11.42578125" style="175" hidden="1" customWidth="1"/>
    <col min="16143" max="16143" width="12.28515625" style="175" hidden="1" customWidth="1"/>
    <col min="16144" max="16145" width="21.42578125" style="175" hidden="1" customWidth="1"/>
    <col min="16146" max="16146" width="4.140625" style="175" hidden="1" customWidth="1"/>
    <col min="16147" max="16147" width="11.42578125" style="175" hidden="1" customWidth="1"/>
    <col min="16148" max="16384" width="11.42578125" style="175" hidden="1"/>
  </cols>
  <sheetData>
    <row r="1" spans="1:20">
      <c r="A1" s="174" t="s">
        <v>0</v>
      </c>
      <c r="C1" s="174"/>
      <c r="D1" s="174"/>
      <c r="E1" s="174"/>
      <c r="F1" s="174"/>
      <c r="G1" s="174"/>
      <c r="H1" s="174"/>
      <c r="I1" s="174"/>
      <c r="J1" s="174"/>
      <c r="K1" s="174"/>
      <c r="L1" s="174"/>
      <c r="M1" s="174"/>
      <c r="N1" s="174"/>
      <c r="O1" s="174"/>
      <c r="P1" s="174"/>
      <c r="Q1" s="174"/>
      <c r="R1" s="174"/>
      <c r="S1" s="174"/>
      <c r="T1" s="174"/>
    </row>
    <row r="2" spans="1:20">
      <c r="C2" s="174"/>
      <c r="D2" s="174"/>
      <c r="E2" s="174"/>
      <c r="F2" s="174"/>
      <c r="G2" s="174"/>
      <c r="H2" s="174"/>
      <c r="I2" s="174"/>
      <c r="J2" s="174"/>
      <c r="K2" s="174"/>
      <c r="L2" s="174"/>
      <c r="M2" s="174"/>
      <c r="N2" s="174"/>
      <c r="O2" s="174"/>
      <c r="P2" s="174"/>
      <c r="Q2" s="174"/>
      <c r="R2" s="174"/>
      <c r="S2" s="174"/>
      <c r="T2" s="174"/>
    </row>
    <row r="3" spans="1:20">
      <c r="C3" s="174"/>
      <c r="D3" s="174"/>
      <c r="E3" s="174"/>
      <c r="F3" s="174"/>
      <c r="G3" s="174"/>
      <c r="H3" s="174"/>
      <c r="I3" s="174"/>
      <c r="J3" s="174"/>
      <c r="K3" s="174"/>
      <c r="L3" s="174"/>
      <c r="M3" s="174"/>
      <c r="N3" s="174"/>
      <c r="O3" s="174"/>
      <c r="P3" s="174"/>
      <c r="Q3" s="174"/>
      <c r="R3" s="174"/>
      <c r="S3" s="174"/>
      <c r="T3" s="174"/>
    </row>
    <row r="4" spans="1:20">
      <c r="C4" s="174"/>
      <c r="D4" s="174"/>
      <c r="E4" s="174"/>
      <c r="F4" s="174"/>
      <c r="G4" s="174"/>
      <c r="H4" s="174"/>
      <c r="I4" s="174"/>
      <c r="J4" s="174"/>
      <c r="K4" s="174"/>
      <c r="L4" s="174"/>
      <c r="M4" s="174"/>
      <c r="N4" s="174"/>
      <c r="O4" s="174"/>
      <c r="P4" s="174"/>
      <c r="Q4" s="174"/>
      <c r="R4" s="174"/>
      <c r="S4" s="174"/>
      <c r="T4" s="174"/>
    </row>
    <row r="5" spans="1:20">
      <c r="C5" s="174"/>
      <c r="D5" s="174"/>
      <c r="E5" s="174"/>
      <c r="F5" s="174"/>
      <c r="G5" s="174"/>
      <c r="H5" s="174"/>
      <c r="I5" s="174"/>
      <c r="J5" s="174"/>
      <c r="K5" s="174"/>
      <c r="L5" s="174"/>
      <c r="M5" s="174"/>
      <c r="N5" s="174"/>
      <c r="O5" s="174"/>
      <c r="P5" s="174"/>
      <c r="Q5" s="174"/>
      <c r="R5" s="174"/>
      <c r="S5" s="174"/>
      <c r="T5" s="174"/>
    </row>
    <row r="6" spans="1:20" ht="46.5" customHeight="1">
      <c r="C6" s="174"/>
      <c r="D6" s="174"/>
      <c r="E6" s="174"/>
      <c r="F6" s="174"/>
      <c r="G6" s="174"/>
      <c r="H6" s="174"/>
      <c r="I6" s="174"/>
      <c r="J6" s="174"/>
      <c r="K6" s="174"/>
      <c r="L6" s="174"/>
      <c r="M6" s="174"/>
      <c r="N6" s="174"/>
      <c r="O6" s="174"/>
      <c r="P6" s="174"/>
      <c r="Q6" s="174"/>
      <c r="R6" s="174"/>
      <c r="S6" s="174"/>
      <c r="T6" s="174"/>
    </row>
    <row r="7" spans="1:20" ht="31.5" customHeight="1">
      <c r="C7" s="174"/>
      <c r="D7" s="174"/>
      <c r="E7" s="174"/>
      <c r="F7" s="174"/>
      <c r="G7" s="174"/>
      <c r="H7" s="174"/>
      <c r="I7" s="174"/>
      <c r="J7" s="174"/>
      <c r="K7" s="174"/>
      <c r="L7" s="174"/>
      <c r="M7" s="174"/>
      <c r="N7" s="174"/>
      <c r="O7" s="174"/>
      <c r="P7" s="174"/>
      <c r="Q7" s="174"/>
      <c r="R7" s="174"/>
      <c r="S7" s="174"/>
      <c r="T7" s="174"/>
    </row>
    <row r="8" spans="1:20">
      <c r="C8" s="174"/>
      <c r="D8" s="174"/>
      <c r="E8" s="174"/>
      <c r="F8" s="174"/>
      <c r="G8" s="174"/>
      <c r="H8" s="174"/>
      <c r="I8" s="174"/>
      <c r="J8" s="174"/>
      <c r="K8" s="174"/>
      <c r="L8" s="174"/>
      <c r="M8" s="174"/>
      <c r="N8" s="174"/>
      <c r="O8" s="174"/>
      <c r="P8" s="174"/>
      <c r="Q8" s="174"/>
      <c r="R8" s="174"/>
      <c r="S8" s="174"/>
      <c r="T8" s="174"/>
    </row>
    <row r="9" spans="1:20">
      <c r="C9" s="174"/>
      <c r="D9" s="174"/>
      <c r="E9" s="174"/>
      <c r="F9" s="174"/>
      <c r="G9" s="174"/>
      <c r="H9" s="174"/>
      <c r="I9" s="174"/>
      <c r="J9" s="174"/>
      <c r="K9" s="174"/>
      <c r="L9" s="174"/>
      <c r="M9" s="174"/>
      <c r="N9" s="174"/>
      <c r="O9" s="174"/>
      <c r="P9" s="174"/>
      <c r="Q9" s="174"/>
      <c r="R9" s="174"/>
      <c r="S9" s="174"/>
      <c r="T9" s="174"/>
    </row>
    <row r="10" spans="1:20">
      <c r="C10" s="174"/>
      <c r="D10" s="174"/>
      <c r="E10" s="174"/>
      <c r="F10" s="174"/>
      <c r="G10" s="174"/>
      <c r="H10" s="174"/>
      <c r="I10" s="174"/>
      <c r="J10" s="174"/>
      <c r="K10" s="174"/>
      <c r="L10" s="174"/>
      <c r="M10" s="174"/>
      <c r="N10" s="174"/>
      <c r="O10" s="174"/>
      <c r="P10" s="174"/>
      <c r="Q10" s="174"/>
      <c r="R10" s="174"/>
      <c r="S10" s="174"/>
      <c r="T10" s="174"/>
    </row>
    <row r="11" spans="1:20" ht="24" customHeight="1">
      <c r="C11" s="353" t="s">
        <v>1</v>
      </c>
      <c r="D11" s="353"/>
      <c r="E11" s="353"/>
      <c r="F11" s="353"/>
      <c r="G11" s="353"/>
      <c r="H11" s="353"/>
      <c r="I11" s="353"/>
      <c r="J11" s="353"/>
      <c r="K11" s="353"/>
      <c r="L11" s="353"/>
      <c r="M11" s="353"/>
      <c r="N11" s="353"/>
      <c r="O11" s="353"/>
      <c r="P11" s="353"/>
      <c r="Q11" s="353"/>
      <c r="R11" s="353"/>
      <c r="S11" s="174"/>
      <c r="T11" s="174"/>
    </row>
    <row r="12" spans="1:20" ht="115.5" customHeight="1">
      <c r="C12" s="354"/>
      <c r="D12" s="354"/>
      <c r="E12" s="354"/>
      <c r="F12" s="354"/>
      <c r="G12" s="354"/>
      <c r="H12" s="354"/>
      <c r="I12" s="354"/>
      <c r="J12" s="354"/>
      <c r="K12" s="354"/>
      <c r="L12" s="354"/>
      <c r="M12" s="354"/>
      <c r="N12" s="354"/>
      <c r="O12" s="354"/>
      <c r="P12" s="354"/>
      <c r="Q12" s="354"/>
      <c r="R12" s="354"/>
      <c r="S12" s="174"/>
      <c r="T12" s="174"/>
    </row>
    <row r="13" spans="1:20">
      <c r="C13" s="174"/>
      <c r="D13" s="174"/>
      <c r="E13" s="174"/>
      <c r="F13" s="174"/>
      <c r="G13" s="174"/>
      <c r="H13" s="174"/>
      <c r="I13" s="174"/>
      <c r="J13" s="174"/>
      <c r="K13" s="174"/>
      <c r="L13" s="174"/>
      <c r="M13" s="174"/>
      <c r="N13" s="174"/>
      <c r="O13" s="174"/>
      <c r="P13" s="174"/>
      <c r="Q13" s="174"/>
      <c r="R13" s="174"/>
      <c r="S13" s="174"/>
      <c r="T13" s="174"/>
    </row>
    <row r="14" spans="1:20">
      <c r="C14" s="174"/>
      <c r="D14" s="174"/>
      <c r="E14" s="355"/>
      <c r="F14" s="355"/>
      <c r="G14" s="355"/>
      <c r="H14" s="355"/>
      <c r="I14" s="355"/>
      <c r="J14" s="355"/>
      <c r="K14" s="355"/>
      <c r="L14" s="355"/>
      <c r="M14" s="355"/>
      <c r="N14" s="355"/>
      <c r="O14" s="355"/>
      <c r="P14" s="355"/>
      <c r="Q14" s="355"/>
      <c r="R14" s="355"/>
      <c r="S14" s="174"/>
      <c r="T14" s="174"/>
    </row>
    <row r="15" spans="1:20">
      <c r="C15" s="174"/>
      <c r="D15" s="174"/>
      <c r="E15" s="355"/>
      <c r="F15" s="355"/>
      <c r="G15" s="355"/>
      <c r="H15" s="355"/>
      <c r="I15" s="355"/>
      <c r="J15" s="355"/>
      <c r="K15" s="355"/>
      <c r="L15" s="355"/>
      <c r="M15" s="355"/>
      <c r="N15" s="355"/>
      <c r="O15" s="355"/>
      <c r="P15" s="355"/>
      <c r="Q15" s="355"/>
      <c r="R15" s="355"/>
      <c r="S15" s="174"/>
      <c r="T15" s="174"/>
    </row>
    <row r="16" spans="1:20">
      <c r="C16" s="174"/>
      <c r="D16" s="174"/>
      <c r="E16" s="355"/>
      <c r="F16" s="355"/>
      <c r="G16" s="355"/>
      <c r="H16" s="355"/>
      <c r="I16" s="355"/>
      <c r="J16" s="355"/>
      <c r="K16" s="355"/>
      <c r="L16" s="355"/>
      <c r="M16" s="355"/>
      <c r="N16" s="355"/>
      <c r="O16" s="355"/>
      <c r="P16" s="355"/>
      <c r="Q16" s="355"/>
      <c r="R16" s="355"/>
      <c r="S16" s="174"/>
      <c r="T16" s="174"/>
    </row>
    <row r="17" spans="3:20">
      <c r="C17" s="174"/>
      <c r="D17" s="174"/>
      <c r="E17" s="355"/>
      <c r="F17" s="355"/>
      <c r="G17" s="355"/>
      <c r="H17" s="355"/>
      <c r="I17" s="355"/>
      <c r="J17" s="355"/>
      <c r="K17" s="355"/>
      <c r="L17" s="355"/>
      <c r="M17" s="355"/>
      <c r="N17" s="355"/>
      <c r="O17" s="355"/>
      <c r="P17" s="355"/>
      <c r="Q17" s="355"/>
      <c r="R17" s="355"/>
      <c r="S17" s="174"/>
      <c r="T17" s="174"/>
    </row>
    <row r="18" spans="3:20">
      <c r="C18" s="174"/>
      <c r="D18" s="174"/>
      <c r="E18" s="355"/>
      <c r="F18" s="355"/>
      <c r="G18" s="355"/>
      <c r="H18" s="355"/>
      <c r="I18" s="355"/>
      <c r="J18" s="355"/>
      <c r="K18" s="355"/>
      <c r="L18" s="355"/>
      <c r="M18" s="355"/>
      <c r="N18" s="355"/>
      <c r="O18" s="355"/>
      <c r="P18" s="355"/>
      <c r="Q18" s="355"/>
      <c r="R18" s="355"/>
      <c r="S18" s="174"/>
      <c r="T18" s="174"/>
    </row>
    <row r="19" spans="3:20">
      <c r="C19" s="174"/>
      <c r="D19" s="174"/>
      <c r="E19" s="355"/>
      <c r="F19" s="355"/>
      <c r="G19" s="355"/>
      <c r="H19" s="355"/>
      <c r="I19" s="355"/>
      <c r="J19" s="355"/>
      <c r="K19" s="355"/>
      <c r="L19" s="355"/>
      <c r="M19" s="355"/>
      <c r="N19" s="355"/>
      <c r="O19" s="355"/>
      <c r="P19" s="355"/>
      <c r="Q19" s="355"/>
      <c r="R19" s="355"/>
      <c r="S19" s="174"/>
      <c r="T19" s="174"/>
    </row>
    <row r="20" spans="3:20">
      <c r="C20" s="174"/>
      <c r="D20" s="174"/>
      <c r="E20" s="355"/>
      <c r="F20" s="355"/>
      <c r="G20" s="355"/>
      <c r="H20" s="355"/>
      <c r="I20" s="355"/>
      <c r="J20" s="355"/>
      <c r="K20" s="355"/>
      <c r="L20" s="355"/>
      <c r="M20" s="355"/>
      <c r="N20" s="355"/>
      <c r="O20" s="355"/>
      <c r="P20" s="355"/>
      <c r="Q20" s="355"/>
      <c r="R20" s="355"/>
      <c r="S20" s="174"/>
      <c r="T20" s="174"/>
    </row>
    <row r="21" spans="3:20">
      <c r="C21" s="174"/>
      <c r="D21" s="174"/>
      <c r="E21" s="174"/>
      <c r="F21" s="174"/>
      <c r="G21" s="174"/>
      <c r="H21" s="174"/>
      <c r="I21" s="174"/>
      <c r="J21" s="174"/>
      <c r="K21" s="174"/>
      <c r="L21" s="174"/>
      <c r="M21" s="174"/>
      <c r="N21" s="174"/>
      <c r="O21" s="174"/>
      <c r="P21" s="174"/>
      <c r="Q21" s="174"/>
      <c r="R21" s="174"/>
      <c r="S21" s="174"/>
      <c r="T21" s="174"/>
    </row>
    <row r="22" spans="3:20">
      <c r="C22" s="174"/>
      <c r="D22" s="174"/>
      <c r="E22" s="174"/>
      <c r="F22" s="174"/>
      <c r="G22" s="174"/>
      <c r="H22" s="174"/>
      <c r="I22" s="174"/>
      <c r="J22" s="174"/>
      <c r="K22" s="174"/>
      <c r="L22" s="174"/>
      <c r="M22" s="174"/>
      <c r="N22" s="174"/>
      <c r="O22" s="174"/>
      <c r="P22" s="174"/>
      <c r="Q22" s="174"/>
      <c r="R22" s="174"/>
      <c r="S22" s="174"/>
      <c r="T22" s="174"/>
    </row>
    <row r="23" spans="3:20">
      <c r="C23" s="174"/>
      <c r="D23" s="174"/>
      <c r="E23" s="174"/>
      <c r="F23" s="174"/>
      <c r="G23" s="174"/>
      <c r="H23" s="174"/>
      <c r="I23" s="174"/>
      <c r="J23" s="174"/>
      <c r="K23" s="174"/>
      <c r="L23" s="174"/>
      <c r="M23" s="174"/>
      <c r="N23" s="174"/>
      <c r="O23" s="174"/>
      <c r="P23" s="174"/>
      <c r="Q23" s="174"/>
      <c r="R23" s="174"/>
      <c r="S23" s="174"/>
      <c r="T23" s="174"/>
    </row>
    <row r="24" spans="3:20" ht="20.25" customHeight="1">
      <c r="C24" s="174"/>
      <c r="D24" s="174"/>
      <c r="E24" s="356" t="s">
        <v>2</v>
      </c>
      <c r="F24" s="356"/>
      <c r="G24" s="174"/>
      <c r="H24" s="356" t="s">
        <v>3</v>
      </c>
      <c r="I24" s="356"/>
      <c r="J24" s="174"/>
      <c r="K24" s="174"/>
      <c r="L24" s="356" t="s">
        <v>4</v>
      </c>
      <c r="M24" s="356"/>
      <c r="N24" s="356"/>
      <c r="O24" s="356"/>
      <c r="P24" s="174"/>
      <c r="Q24" s="174"/>
      <c r="R24" s="174"/>
      <c r="S24" s="174"/>
      <c r="T24" s="174"/>
    </row>
    <row r="25" spans="3:20" ht="5.25" customHeight="1">
      <c r="C25" s="174"/>
      <c r="D25" s="174"/>
      <c r="E25" s="174"/>
      <c r="F25" s="174"/>
      <c r="G25" s="174"/>
      <c r="H25" s="174"/>
      <c r="I25" s="174"/>
      <c r="J25" s="174"/>
      <c r="K25" s="174"/>
      <c r="L25" s="174"/>
      <c r="M25" s="174"/>
      <c r="N25" s="174"/>
      <c r="O25" s="174"/>
      <c r="P25" s="174"/>
      <c r="Q25" s="174"/>
      <c r="R25" s="174"/>
      <c r="S25" s="174"/>
      <c r="T25" s="174"/>
    </row>
    <row r="26" spans="3:20">
      <c r="C26" s="174"/>
      <c r="D26" s="174"/>
      <c r="E26" s="174"/>
      <c r="F26" s="174"/>
      <c r="G26" s="174"/>
      <c r="H26" s="174"/>
      <c r="I26" s="174"/>
      <c r="J26" s="174"/>
      <c r="K26" s="174"/>
      <c r="L26" s="174"/>
      <c r="M26" s="174"/>
      <c r="N26" s="174"/>
      <c r="O26" s="174"/>
      <c r="P26" s="174"/>
      <c r="Q26" s="174"/>
      <c r="R26" s="174"/>
      <c r="S26" s="174"/>
      <c r="T26" s="174"/>
    </row>
    <row r="27" spans="3:20" ht="67.5" customHeight="1">
      <c r="C27" s="174"/>
      <c r="D27" s="174"/>
      <c r="E27" s="352"/>
      <c r="F27" s="352"/>
      <c r="G27" s="174"/>
      <c r="H27" s="174"/>
      <c r="I27" s="174"/>
      <c r="J27" s="174"/>
      <c r="K27" s="174"/>
      <c r="L27" s="174"/>
      <c r="M27" s="174"/>
      <c r="N27" s="174"/>
      <c r="O27" s="174"/>
      <c r="P27" s="174"/>
      <c r="Q27" s="174"/>
      <c r="R27" s="174"/>
      <c r="S27" s="174"/>
      <c r="T27" s="174"/>
    </row>
    <row r="28" spans="3:20" ht="74.25" customHeight="1">
      <c r="C28" s="174"/>
      <c r="D28" s="174"/>
      <c r="E28" s="352"/>
      <c r="F28" s="352"/>
      <c r="G28" s="174"/>
      <c r="H28" s="174"/>
      <c r="I28" s="174"/>
      <c r="J28" s="174"/>
      <c r="K28" s="174"/>
      <c r="L28" s="174"/>
      <c r="M28" s="174"/>
      <c r="N28" s="174"/>
      <c r="O28" s="174"/>
      <c r="P28" s="174"/>
      <c r="Q28" s="174"/>
      <c r="R28" s="174"/>
      <c r="S28" s="174"/>
      <c r="T28" s="174"/>
    </row>
    <row r="29" spans="3:20" ht="67.5" customHeight="1">
      <c r="C29" s="174"/>
      <c r="D29" s="174"/>
      <c r="E29" s="174"/>
      <c r="F29" s="174"/>
      <c r="G29" s="174"/>
      <c r="H29" s="174"/>
      <c r="I29" s="174"/>
      <c r="J29" s="174"/>
      <c r="K29" s="174"/>
      <c r="L29" s="174"/>
      <c r="M29" s="174"/>
      <c r="N29" s="174"/>
      <c r="O29" s="174"/>
      <c r="P29" s="174"/>
      <c r="Q29" s="174"/>
      <c r="R29" s="174"/>
      <c r="S29" s="174"/>
      <c r="T29" s="174"/>
    </row>
    <row r="30" spans="3:20" ht="67.5" customHeight="1">
      <c r="C30" s="174"/>
      <c r="D30" s="174"/>
      <c r="E30" s="174"/>
      <c r="F30" s="174"/>
      <c r="G30" s="174"/>
      <c r="H30" s="174"/>
      <c r="I30" s="174"/>
      <c r="J30" s="174"/>
      <c r="K30" s="174"/>
      <c r="L30" s="174"/>
      <c r="M30" s="174"/>
      <c r="N30" s="174"/>
      <c r="O30" s="174"/>
      <c r="P30" s="174"/>
      <c r="Q30" s="174"/>
      <c r="R30" s="174"/>
      <c r="S30" s="174"/>
      <c r="T30" s="174"/>
    </row>
    <row r="31" spans="3:20" ht="67.5" customHeight="1">
      <c r="C31" s="174"/>
      <c r="D31" s="174"/>
      <c r="E31" s="174"/>
      <c r="F31" s="174"/>
      <c r="G31" s="174"/>
      <c r="H31" s="174"/>
      <c r="I31" s="174"/>
      <c r="J31" s="174"/>
      <c r="K31" s="174"/>
      <c r="L31" s="174"/>
      <c r="M31" s="174"/>
      <c r="N31" s="174"/>
      <c r="O31" s="174"/>
      <c r="P31" s="174"/>
      <c r="Q31" s="174"/>
      <c r="R31" s="174"/>
      <c r="S31" s="174"/>
      <c r="T31" s="174"/>
    </row>
    <row r="32" spans="3:20" ht="67.5" hidden="1" customHeight="1">
      <c r="C32" s="174"/>
      <c r="D32" s="174"/>
      <c r="E32" s="174"/>
      <c r="F32" s="174"/>
      <c r="G32" s="174"/>
      <c r="H32" s="174"/>
      <c r="I32" s="174"/>
      <c r="J32" s="174"/>
      <c r="K32" s="174"/>
      <c r="L32" s="174"/>
      <c r="M32" s="174"/>
      <c r="N32" s="174"/>
      <c r="O32" s="174"/>
      <c r="P32" s="174"/>
      <c r="Q32" s="174"/>
      <c r="R32" s="174"/>
      <c r="S32" s="174"/>
      <c r="T32" s="174"/>
    </row>
    <row r="33" spans="1:20" ht="67.5" hidden="1" customHeight="1">
      <c r="A33" s="176"/>
      <c r="B33" s="176"/>
      <c r="C33" s="174"/>
      <c r="D33" s="174"/>
      <c r="E33" s="174"/>
      <c r="F33" s="174"/>
      <c r="G33" s="174"/>
      <c r="H33" s="174"/>
      <c r="I33" s="174"/>
      <c r="J33" s="174"/>
      <c r="K33" s="174"/>
      <c r="L33" s="174"/>
      <c r="M33" s="174"/>
      <c r="N33" s="174"/>
      <c r="O33" s="174"/>
      <c r="P33" s="174"/>
      <c r="Q33" s="174"/>
      <c r="R33" s="174"/>
      <c r="S33" s="174"/>
      <c r="T33" s="174"/>
    </row>
    <row r="34" spans="1:20" ht="29.25" hidden="1" customHeight="1">
      <c r="A34" s="176"/>
      <c r="B34" s="176"/>
      <c r="C34" s="174"/>
      <c r="D34" s="174"/>
      <c r="E34" s="174"/>
      <c r="F34" s="174"/>
      <c r="G34" s="174"/>
      <c r="H34" s="174"/>
      <c r="I34" s="174"/>
      <c r="J34" s="174"/>
      <c r="K34" s="174"/>
      <c r="L34" s="174"/>
      <c r="M34" s="174"/>
      <c r="N34" s="174"/>
      <c r="O34" s="174"/>
      <c r="P34" s="174"/>
      <c r="Q34" s="174"/>
      <c r="R34" s="174"/>
      <c r="S34" s="174"/>
      <c r="T34" s="174"/>
    </row>
    <row r="35" spans="1:20" ht="68.25" hidden="1" customHeight="1">
      <c r="A35" s="176"/>
      <c r="B35" s="176"/>
      <c r="C35" s="174"/>
      <c r="D35" s="174"/>
      <c r="E35" s="174"/>
      <c r="F35" s="174"/>
      <c r="G35" s="174"/>
      <c r="H35" s="174"/>
      <c r="I35" s="174"/>
      <c r="J35" s="174"/>
      <c r="K35" s="174"/>
      <c r="L35" s="174"/>
      <c r="M35" s="174"/>
      <c r="N35" s="174"/>
      <c r="O35" s="174"/>
      <c r="P35" s="174"/>
      <c r="Q35" s="174"/>
      <c r="R35" s="174"/>
      <c r="S35" s="174"/>
      <c r="T35" s="174"/>
    </row>
    <row r="36" spans="1:20" ht="23.25" hidden="1" customHeight="1">
      <c r="I36" s="175" t="s">
        <v>5</v>
      </c>
    </row>
    <row r="37" spans="1:20" ht="23.25" hidden="1" customHeight="1"/>
    <row r="38" spans="1:20" ht="67.5" hidden="1" customHeight="1"/>
    <row r="39" spans="1:20" ht="67.5" hidden="1" customHeight="1"/>
    <row r="40" spans="1:20" ht="67.5" hidden="1" customHeight="1"/>
    <row r="41" spans="1:20" ht="37.5" hidden="1" customHeight="1"/>
    <row r="42" spans="1:20" ht="37.5" hidden="1" customHeight="1"/>
    <row r="43" spans="1:20" ht="37.5" hidden="1" customHeight="1"/>
    <row r="44" spans="1:20" ht="37.5" hidden="1" customHeight="1"/>
    <row r="45" spans="1:20" ht="37.5" hidden="1" customHeight="1"/>
    <row r="46" spans="1:20" ht="37.5" hidden="1" customHeight="1"/>
    <row r="47" spans="1:20" ht="37.5" hidden="1" customHeight="1"/>
    <row r="48" spans="1:20" ht="37.5" hidden="1" customHeight="1"/>
  </sheetData>
  <sheetProtection formatCells="0" formatColumns="0" formatRows="0" insertColumns="0" insertRows="0" insertHyperlinks="0" deleteColumns="0" deleteRows="0" sort="0" autoFilter="0" pivotTables="0"/>
  <mergeCells count="7">
    <mergeCell ref="E27:F28"/>
    <mergeCell ref="C11:R11"/>
    <mergeCell ref="C12:R12"/>
    <mergeCell ref="E14:R20"/>
    <mergeCell ref="E24:F24"/>
    <mergeCell ref="H24:I24"/>
    <mergeCell ref="L24:O24"/>
  </mergeCells>
  <pageMargins left="0.7" right="0.7" top="0.75" bottom="0.75" header="0.3" footer="0.3"/>
  <pageSetup scale="3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50739-DECF-4AD5-8FEB-8C5143468808}">
  <sheetPr codeName="Hoja7">
    <tabColor theme="0" tint="-0.34998626667073579"/>
  </sheetPr>
  <dimension ref="A1:I49"/>
  <sheetViews>
    <sheetView showGridLines="0" topLeftCell="A7" zoomScaleNormal="100" workbookViewId="0">
      <selection activeCell="F40" sqref="F40"/>
    </sheetView>
  </sheetViews>
  <sheetFormatPr defaultColWidth="0" defaultRowHeight="15" zeroHeight="1"/>
  <cols>
    <col min="1" max="1" width="2.5703125" style="4" customWidth="1"/>
    <col min="2" max="4" width="2.7109375" style="4" customWidth="1"/>
    <col min="5" max="5" width="102" style="4" customWidth="1"/>
    <col min="6" max="6" width="22.42578125" style="4" bestFit="1" customWidth="1"/>
    <col min="7" max="7" width="4.28515625" style="4" customWidth="1"/>
    <col min="8" max="8" width="3.5703125" style="4" customWidth="1"/>
    <col min="9" max="9" width="10.28515625" style="4" customWidth="1"/>
    <col min="10" max="16384" width="9.140625" style="4" hidden="1"/>
  </cols>
  <sheetData>
    <row r="1" spans="2:8"/>
    <row r="2" spans="2:8" ht="18">
      <c r="B2" s="390" t="s">
        <v>17</v>
      </c>
      <c r="C2" s="390"/>
      <c r="D2" s="390"/>
      <c r="E2" s="390"/>
      <c r="F2" s="337"/>
    </row>
    <row r="3" spans="2:8">
      <c r="B3" s="39"/>
      <c r="C3" s="39"/>
      <c r="D3" s="39"/>
      <c r="E3" s="39"/>
      <c r="F3" s="37" t="s">
        <v>2143</v>
      </c>
    </row>
    <row r="4" spans="2:8">
      <c r="B4" s="56"/>
      <c r="C4" s="427" t="s">
        <v>2264</v>
      </c>
      <c r="D4" s="427"/>
      <c r="E4" s="427"/>
      <c r="F4" s="46"/>
    </row>
    <row r="5" spans="2:8" ht="45">
      <c r="B5" s="57"/>
      <c r="C5" s="61"/>
      <c r="D5" s="428" t="s">
        <v>2231</v>
      </c>
      <c r="E5" s="429"/>
      <c r="F5" s="193" t="s">
        <v>2265</v>
      </c>
    </row>
    <row r="6" spans="2:8" ht="21">
      <c r="B6" s="57"/>
      <c r="C6" s="61"/>
      <c r="D6" s="419" t="s">
        <v>2266</v>
      </c>
      <c r="E6" s="420"/>
      <c r="F6" s="47"/>
      <c r="H6" s="187" t="s">
        <v>6</v>
      </c>
    </row>
    <row r="7" spans="2:8">
      <c r="B7" s="57"/>
      <c r="C7" s="61"/>
      <c r="D7" s="57"/>
      <c r="E7" s="341" t="s">
        <v>2267</v>
      </c>
      <c r="F7" s="54"/>
    </row>
    <row r="8" spans="2:8">
      <c r="B8" s="57"/>
      <c r="C8" s="61"/>
      <c r="D8" s="57"/>
      <c r="E8" s="341" t="s">
        <v>2268</v>
      </c>
      <c r="F8" s="54"/>
    </row>
    <row r="9" spans="2:8">
      <c r="B9" s="57"/>
      <c r="C9" s="61"/>
      <c r="D9" s="57"/>
      <c r="E9" s="341" t="s">
        <v>2269</v>
      </c>
      <c r="F9" s="54"/>
    </row>
    <row r="10" spans="2:8">
      <c r="B10" s="57"/>
      <c r="C10" s="61"/>
      <c r="D10" s="57"/>
      <c r="E10" s="341" t="s">
        <v>2270</v>
      </c>
      <c r="F10" s="54"/>
    </row>
    <row r="11" spans="2:8">
      <c r="B11" s="57"/>
      <c r="C11" s="61"/>
      <c r="D11" s="57"/>
      <c r="E11" s="341" t="s">
        <v>2271</v>
      </c>
      <c r="F11" s="54"/>
    </row>
    <row r="12" spans="2:8">
      <c r="B12" s="57"/>
      <c r="C12" s="61"/>
      <c r="D12" s="57"/>
      <c r="E12" s="341" t="s">
        <v>2272</v>
      </c>
      <c r="F12" s="54"/>
    </row>
    <row r="13" spans="2:8">
      <c r="B13" s="57"/>
      <c r="C13" s="61"/>
      <c r="D13" s="57"/>
      <c r="E13" s="341" t="s">
        <v>2273</v>
      </c>
      <c r="F13" s="54"/>
    </row>
    <row r="14" spans="2:8">
      <c r="B14" s="57"/>
      <c r="C14" s="61"/>
      <c r="D14" s="57"/>
      <c r="E14" s="340" t="s">
        <v>2274</v>
      </c>
      <c r="F14" s="63">
        <f>SUM(F7:F13)</f>
        <v>0</v>
      </c>
    </row>
    <row r="15" spans="2:8">
      <c r="B15" s="57"/>
      <c r="C15" s="61"/>
      <c r="D15" s="419" t="s">
        <v>2275</v>
      </c>
      <c r="E15" s="420"/>
      <c r="F15" s="47"/>
    </row>
    <row r="16" spans="2:8">
      <c r="B16" s="57"/>
      <c r="C16" s="61"/>
      <c r="D16" s="57"/>
      <c r="E16" s="341" t="s">
        <v>2276</v>
      </c>
      <c r="F16" s="54"/>
    </row>
    <row r="17" spans="2:6">
      <c r="B17" s="57"/>
      <c r="C17" s="61"/>
      <c r="D17" s="57"/>
      <c r="E17" s="341" t="s">
        <v>2277</v>
      </c>
      <c r="F17" s="54"/>
    </row>
    <row r="18" spans="2:6">
      <c r="B18" s="57"/>
      <c r="C18" s="61"/>
      <c r="D18" s="57"/>
      <c r="E18" s="341" t="s">
        <v>2278</v>
      </c>
      <c r="F18" s="54"/>
    </row>
    <row r="19" spans="2:6">
      <c r="B19" s="57"/>
      <c r="C19" s="61"/>
      <c r="D19" s="57"/>
      <c r="E19" s="341" t="s">
        <v>2279</v>
      </c>
      <c r="F19" s="55"/>
    </row>
    <row r="20" spans="2:6">
      <c r="B20" s="57"/>
      <c r="C20" s="61"/>
      <c r="D20" s="57"/>
      <c r="E20" s="340" t="s">
        <v>2280</v>
      </c>
      <c r="F20" s="63">
        <v>0</v>
      </c>
    </row>
    <row r="21" spans="2:6">
      <c r="B21" s="57"/>
      <c r="C21" s="61"/>
      <c r="D21" s="419" t="s">
        <v>2281</v>
      </c>
      <c r="E21" s="420"/>
      <c r="F21" s="47"/>
    </row>
    <row r="22" spans="2:6">
      <c r="B22" s="57"/>
      <c r="C22" s="61"/>
      <c r="D22" s="48"/>
      <c r="E22" s="341" t="s">
        <v>2282</v>
      </c>
      <c r="F22" s="54"/>
    </row>
    <row r="23" spans="2:6" ht="22.5">
      <c r="B23" s="57"/>
      <c r="C23" s="61"/>
      <c r="D23" s="48"/>
      <c r="E23" s="341" t="s">
        <v>2283</v>
      </c>
      <c r="F23" s="193" t="s">
        <v>2284</v>
      </c>
    </row>
    <row r="24" spans="2:6">
      <c r="B24" s="57"/>
      <c r="C24" s="61"/>
      <c r="D24" s="57"/>
      <c r="E24" s="341" t="s">
        <v>2285</v>
      </c>
      <c r="F24" s="54"/>
    </row>
    <row r="25" spans="2:6" ht="22.5">
      <c r="B25" s="57"/>
      <c r="C25" s="61"/>
      <c r="D25" s="57"/>
      <c r="E25" s="341" t="s">
        <v>2286</v>
      </c>
      <c r="F25" s="193" t="s">
        <v>2284</v>
      </c>
    </row>
    <row r="26" spans="2:6">
      <c r="B26" s="57"/>
      <c r="C26" s="61"/>
      <c r="D26" s="57"/>
      <c r="E26" s="341" t="s">
        <v>2287</v>
      </c>
      <c r="F26" s="54"/>
    </row>
    <row r="27" spans="2:6" ht="22.5">
      <c r="B27" s="57"/>
      <c r="C27" s="61"/>
      <c r="D27" s="57"/>
      <c r="E27" s="341" t="s">
        <v>2288</v>
      </c>
      <c r="F27" s="193" t="s">
        <v>2284</v>
      </c>
    </row>
    <row r="28" spans="2:6">
      <c r="B28" s="57"/>
      <c r="C28" s="61"/>
      <c r="D28" s="57"/>
      <c r="E28" s="341" t="s">
        <v>2289</v>
      </c>
      <c r="F28" s="54"/>
    </row>
    <row r="29" spans="2:6" ht="22.5">
      <c r="B29" s="57"/>
      <c r="C29" s="61"/>
      <c r="D29" s="57"/>
      <c r="E29" s="341" t="s">
        <v>2290</v>
      </c>
      <c r="F29" s="193" t="s">
        <v>2284</v>
      </c>
    </row>
    <row r="30" spans="2:6">
      <c r="B30" s="57"/>
      <c r="C30" s="61"/>
      <c r="D30" s="57"/>
      <c r="E30" s="341" t="s">
        <v>2291</v>
      </c>
      <c r="F30" s="54"/>
    </row>
    <row r="31" spans="2:6">
      <c r="B31" s="57"/>
      <c r="C31" s="61"/>
      <c r="D31" s="57"/>
      <c r="E31" s="341" t="s">
        <v>2292</v>
      </c>
      <c r="F31" s="54"/>
    </row>
    <row r="32" spans="2:6">
      <c r="B32" s="57"/>
      <c r="C32" s="61"/>
      <c r="D32" s="57"/>
      <c r="E32" s="341" t="s">
        <v>2279</v>
      </c>
      <c r="F32" s="54"/>
    </row>
    <row r="33" spans="2:6">
      <c r="B33" s="57"/>
      <c r="C33" s="61"/>
      <c r="D33" s="57"/>
      <c r="E33" s="340" t="s">
        <v>2293</v>
      </c>
      <c r="F33" s="63">
        <f>SUM(F24:F32)</f>
        <v>0</v>
      </c>
    </row>
    <row r="34" spans="2:6">
      <c r="B34" s="57"/>
      <c r="C34" s="61"/>
      <c r="D34" s="419" t="s">
        <v>2294</v>
      </c>
      <c r="E34" s="420"/>
      <c r="F34" s="47"/>
    </row>
    <row r="35" spans="2:6">
      <c r="B35" s="57"/>
      <c r="C35" s="61"/>
      <c r="D35" s="57"/>
      <c r="E35" s="341" t="s">
        <v>2295</v>
      </c>
      <c r="F35" s="54"/>
    </row>
    <row r="36" spans="2:6" ht="22.5">
      <c r="B36" s="57"/>
      <c r="C36" s="61"/>
      <c r="D36" s="57"/>
      <c r="E36" s="341" t="s">
        <v>2296</v>
      </c>
      <c r="F36" s="193" t="s">
        <v>2284</v>
      </c>
    </row>
    <row r="37" spans="2:6">
      <c r="B37" s="57"/>
      <c r="C37" s="61"/>
      <c r="D37" s="57"/>
      <c r="E37" s="341" t="s">
        <v>2297</v>
      </c>
      <c r="F37" s="54"/>
    </row>
    <row r="38" spans="2:6" ht="22.5">
      <c r="B38" s="57"/>
      <c r="C38" s="61"/>
      <c r="D38" s="57"/>
      <c r="E38" s="341" t="s">
        <v>2298</v>
      </c>
      <c r="F38" s="193" t="s">
        <v>2284</v>
      </c>
    </row>
    <row r="39" spans="2:6">
      <c r="B39" s="57"/>
      <c r="C39" s="61"/>
      <c r="D39" s="57"/>
      <c r="E39" s="341" t="s">
        <v>2299</v>
      </c>
      <c r="F39" s="54"/>
    </row>
    <row r="40" spans="2:6" ht="22.5">
      <c r="B40" s="57"/>
      <c r="C40" s="61"/>
      <c r="D40" s="57"/>
      <c r="E40" s="341" t="s">
        <v>2300</v>
      </c>
      <c r="F40" s="193" t="s">
        <v>2284</v>
      </c>
    </row>
    <row r="41" spans="2:6">
      <c r="B41" s="57"/>
      <c r="C41" s="61"/>
      <c r="D41" s="57"/>
      <c r="E41" s="341" t="s">
        <v>2279</v>
      </c>
      <c r="F41" s="54"/>
    </row>
    <row r="42" spans="2:6">
      <c r="B42" s="57"/>
      <c r="C42" s="61"/>
      <c r="D42" s="57"/>
      <c r="E42" s="340" t="s">
        <v>2301</v>
      </c>
      <c r="F42" s="63">
        <f>SUM(F35:F41)</f>
        <v>0</v>
      </c>
    </row>
    <row r="43" spans="2:6">
      <c r="B43" s="57"/>
      <c r="C43" s="61"/>
      <c r="D43" s="57"/>
      <c r="E43" s="341" t="s">
        <v>2302</v>
      </c>
      <c r="F43" s="53">
        <f>F33+F42+F20</f>
        <v>0</v>
      </c>
    </row>
    <row r="44" spans="2:6">
      <c r="B44" s="57"/>
      <c r="C44" s="61"/>
      <c r="D44" s="419" t="s">
        <v>2303</v>
      </c>
      <c r="E44" s="420"/>
      <c r="F44" s="47"/>
    </row>
    <row r="45" spans="2:6">
      <c r="B45" s="57"/>
      <c r="C45" s="61"/>
      <c r="D45" s="57"/>
      <c r="E45" s="341" t="s">
        <v>2304</v>
      </c>
      <c r="F45" s="53"/>
    </row>
    <row r="46" spans="2:6">
      <c r="B46" s="57"/>
      <c r="C46" s="61"/>
      <c r="D46" s="421" t="s">
        <v>2305</v>
      </c>
      <c r="E46" s="422"/>
      <c r="F46" s="63">
        <f>F45+F43</f>
        <v>0</v>
      </c>
    </row>
    <row r="47" spans="2:6">
      <c r="B47" s="57"/>
      <c r="C47" s="61"/>
      <c r="D47" s="423" t="s">
        <v>2306</v>
      </c>
      <c r="E47" s="424"/>
      <c r="F47" s="53">
        <f>[3]Hoja39!I14</f>
        <v>0</v>
      </c>
    </row>
    <row r="48" spans="2:6" ht="45">
      <c r="B48" s="58"/>
      <c r="C48" s="64"/>
      <c r="D48" s="425" t="s">
        <v>2307</v>
      </c>
      <c r="E48" s="426"/>
      <c r="F48" s="193" t="s">
        <v>2308</v>
      </c>
    </row>
    <row r="49"/>
  </sheetData>
  <mergeCells count="11">
    <mergeCell ref="D21:E21"/>
    <mergeCell ref="B2:E2"/>
    <mergeCell ref="C4:E4"/>
    <mergeCell ref="D5:E5"/>
    <mergeCell ref="D6:E6"/>
    <mergeCell ref="D15:E15"/>
    <mergeCell ref="D34:E34"/>
    <mergeCell ref="D44:E44"/>
    <mergeCell ref="D46:E46"/>
    <mergeCell ref="D47:E47"/>
    <mergeCell ref="D48:E48"/>
  </mergeCells>
  <hyperlinks>
    <hyperlink ref="H6" location="INDICE!A1" display="VOLVER" xr:uid="{CD9FCF28-1203-46D1-87F7-E4B4D079E232}"/>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EA577-2536-481B-A8FC-BF30A458F984}">
  <sheetPr codeName="Hoja10">
    <tabColor rgb="FF002060"/>
  </sheetPr>
  <dimension ref="A1:H25"/>
  <sheetViews>
    <sheetView showGridLines="0" topLeftCell="A6" zoomScale="110" zoomScaleNormal="110" workbookViewId="0">
      <selection activeCell="A26" sqref="A26"/>
    </sheetView>
  </sheetViews>
  <sheetFormatPr defaultColWidth="0" defaultRowHeight="11.25" zeroHeight="1"/>
  <cols>
    <col min="1" max="1" width="3.5703125" style="39" customWidth="1"/>
    <col min="2" max="2" width="2.42578125" style="39" customWidth="1"/>
    <col min="3" max="3" width="2" style="39" customWidth="1"/>
    <col min="4" max="4" width="56.5703125" style="39" customWidth="1"/>
    <col min="5" max="5" width="20.42578125" style="39" customWidth="1"/>
    <col min="6" max="8" width="9.140625" style="39" customWidth="1"/>
    <col min="9" max="16384" width="9.140625" style="39" hidden="1"/>
  </cols>
  <sheetData>
    <row r="1" spans="2:7"/>
    <row r="2" spans="2:7" ht="18">
      <c r="B2" s="430" t="s">
        <v>2147</v>
      </c>
      <c r="C2" s="430"/>
      <c r="D2" s="430"/>
      <c r="E2" s="430"/>
    </row>
    <row r="3" spans="2:7">
      <c r="E3" s="36" t="s">
        <v>2143</v>
      </c>
    </row>
    <row r="4" spans="2:7">
      <c r="B4" s="45"/>
      <c r="C4" s="433" t="s">
        <v>2309</v>
      </c>
      <c r="D4" s="427"/>
      <c r="E4" s="49"/>
    </row>
    <row r="5" spans="2:7" ht="22.5">
      <c r="B5" s="57"/>
      <c r="C5" s="68"/>
      <c r="D5" s="346" t="s">
        <v>2310</v>
      </c>
      <c r="E5" s="197" t="s">
        <v>2159</v>
      </c>
    </row>
    <row r="6" spans="2:7" ht="22.5">
      <c r="B6" s="57"/>
      <c r="C6" s="69"/>
      <c r="D6" s="349" t="s">
        <v>2311</v>
      </c>
      <c r="E6" s="198" t="s">
        <v>2159</v>
      </c>
    </row>
    <row r="7" spans="2:7" ht="22.5">
      <c r="B7" s="57"/>
      <c r="C7" s="69"/>
      <c r="D7" s="349" t="s">
        <v>2312</v>
      </c>
      <c r="E7" s="198" t="s">
        <v>2159</v>
      </c>
      <c r="G7" s="187" t="s">
        <v>6</v>
      </c>
    </row>
    <row r="8" spans="2:7" ht="22.5">
      <c r="B8" s="57"/>
      <c r="C8" s="69"/>
      <c r="D8" s="349" t="s">
        <v>2313</v>
      </c>
      <c r="E8" s="198" t="s">
        <v>2159</v>
      </c>
    </row>
    <row r="9" spans="2:7">
      <c r="B9" s="57"/>
      <c r="C9" s="69"/>
      <c r="D9" s="340" t="s">
        <v>2314</v>
      </c>
      <c r="E9" s="66">
        <f>SUM(E5:E8)</f>
        <v>0</v>
      </c>
    </row>
    <row r="10" spans="2:7">
      <c r="B10" s="57"/>
      <c r="C10" s="419" t="s">
        <v>2315</v>
      </c>
      <c r="D10" s="420"/>
      <c r="E10" s="253"/>
    </row>
    <row r="11" spans="2:7" ht="22.5">
      <c r="B11" s="57"/>
      <c r="C11" s="69"/>
      <c r="D11" s="349" t="s">
        <v>2316</v>
      </c>
      <c r="E11" s="198" t="s">
        <v>2159</v>
      </c>
    </row>
    <row r="12" spans="2:7" ht="22.5">
      <c r="B12" s="57"/>
      <c r="C12" s="69"/>
      <c r="D12" s="349" t="s">
        <v>2317</v>
      </c>
      <c r="E12" s="198" t="s">
        <v>2159</v>
      </c>
    </row>
    <row r="13" spans="2:7" ht="78.75">
      <c r="B13" s="57"/>
      <c r="C13" s="69"/>
      <c r="D13" s="349" t="s">
        <v>2318</v>
      </c>
      <c r="E13" s="198" t="s">
        <v>2319</v>
      </c>
    </row>
    <row r="14" spans="2:7">
      <c r="B14" s="57"/>
      <c r="C14" s="69"/>
      <c r="D14" s="340" t="s">
        <v>2320</v>
      </c>
      <c r="E14" s="66">
        <f>SUM(E11:E13)</f>
        <v>0</v>
      </c>
    </row>
    <row r="15" spans="2:7" ht="22.5">
      <c r="B15" s="57"/>
      <c r="C15" s="434" t="s">
        <v>2321</v>
      </c>
      <c r="D15" s="435"/>
      <c r="E15" s="198" t="s">
        <v>2159</v>
      </c>
    </row>
    <row r="16" spans="2:7">
      <c r="B16" s="38"/>
      <c r="C16" s="436" t="s">
        <v>2322</v>
      </c>
      <c r="D16" s="437"/>
      <c r="E16" s="67">
        <v>0</v>
      </c>
    </row>
    <row r="17" spans="2:5"/>
    <row r="18" spans="2:5"/>
    <row r="19" spans="2:5" ht="20.25">
      <c r="B19" s="431" t="s">
        <v>2323</v>
      </c>
      <c r="C19" s="431"/>
      <c r="D19" s="431"/>
      <c r="E19" s="50" t="str">
        <f>+IF(E16=(ESF!E6),"OK","ERROR")</f>
        <v>ERROR</v>
      </c>
    </row>
    <row r="20" spans="2:5"/>
    <row r="21" spans="2:5"/>
    <row r="22" spans="2:5" ht="14.25" customHeight="1">
      <c r="B22" s="432" t="s">
        <v>2324</v>
      </c>
      <c r="C22" s="432"/>
      <c r="D22" s="432"/>
      <c r="E22" s="432"/>
    </row>
    <row r="23" spans="2:5">
      <c r="B23" s="432"/>
      <c r="C23" s="432"/>
      <c r="D23" s="432"/>
      <c r="E23" s="432"/>
    </row>
    <row r="24" spans="2:5">
      <c r="B24" s="432"/>
      <c r="C24" s="432"/>
      <c r="D24" s="432"/>
      <c r="E24" s="432"/>
    </row>
    <row r="25" spans="2:5"/>
  </sheetData>
  <mergeCells count="7">
    <mergeCell ref="B2:E2"/>
    <mergeCell ref="B19:D19"/>
    <mergeCell ref="B22:E24"/>
    <mergeCell ref="C4:D4"/>
    <mergeCell ref="C10:D10"/>
    <mergeCell ref="C15:D15"/>
    <mergeCell ref="C16:D16"/>
  </mergeCells>
  <hyperlinks>
    <hyperlink ref="G7" location="INDICE!A1" display="VOLVER" xr:uid="{A1B63953-2C51-4EB3-A786-B89BA089EAE9}"/>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334D-13B7-4077-BC42-9472237379E9}">
  <sheetPr codeName="Hoja8">
    <tabColor rgb="FF002060"/>
  </sheetPr>
  <dimension ref="A1:AC45"/>
  <sheetViews>
    <sheetView showGridLines="0" topLeftCell="A10" zoomScale="90" zoomScaleNormal="90" workbookViewId="0">
      <selection activeCell="A46" sqref="A46"/>
    </sheetView>
  </sheetViews>
  <sheetFormatPr defaultColWidth="0" defaultRowHeight="11.25" zeroHeight="1"/>
  <cols>
    <col min="1" max="1" width="4.42578125" style="39" customWidth="1"/>
    <col min="2" max="2" width="2.42578125" style="39" customWidth="1"/>
    <col min="3" max="3" width="3.5703125" style="39" customWidth="1"/>
    <col min="4" max="4" width="3.42578125" style="39" customWidth="1"/>
    <col min="5" max="5" width="61.42578125" style="39" customWidth="1"/>
    <col min="6" max="7" width="15" style="39" customWidth="1"/>
    <col min="8" max="8" width="15" style="146" customWidth="1"/>
    <col min="9" max="13" width="15" style="39" customWidth="1"/>
    <col min="14" max="14" width="15" style="146" customWidth="1"/>
    <col min="15" max="23" width="15" style="39" customWidth="1"/>
    <col min="24" max="24" width="17.7109375" style="39" customWidth="1"/>
    <col min="25" max="26" width="15" style="39" customWidth="1"/>
    <col min="27" max="29" width="15" style="39" hidden="1" customWidth="1"/>
    <col min="30" max="16384" width="9.140625" style="39" hidden="1"/>
  </cols>
  <sheetData>
    <row r="1" spans="2:26"/>
    <row r="2" spans="2:26"/>
    <row r="3" spans="2:26" ht="18">
      <c r="F3" s="444" t="s">
        <v>2325</v>
      </c>
      <c r="G3" s="445"/>
      <c r="H3" s="445"/>
      <c r="I3" s="445"/>
      <c r="J3" s="445"/>
      <c r="K3" s="445"/>
      <c r="L3" s="445"/>
      <c r="M3" s="445"/>
      <c r="N3" s="445"/>
      <c r="O3" s="445"/>
      <c r="P3" s="445"/>
      <c r="Q3" s="445"/>
      <c r="R3" s="445"/>
      <c r="S3" s="445"/>
      <c r="T3" s="445"/>
      <c r="U3" s="445"/>
      <c r="V3" s="445"/>
      <c r="W3" s="445"/>
      <c r="X3" s="446"/>
    </row>
    <row r="4" spans="2:26">
      <c r="F4" s="447" t="s">
        <v>2326</v>
      </c>
      <c r="G4" s="448"/>
      <c r="H4" s="448"/>
      <c r="I4" s="448"/>
      <c r="J4" s="448"/>
      <c r="K4" s="448"/>
      <c r="L4" s="448"/>
      <c r="M4" s="448"/>
      <c r="N4" s="448"/>
      <c r="O4" s="448"/>
      <c r="P4" s="448"/>
      <c r="Q4" s="448"/>
      <c r="R4" s="449"/>
      <c r="S4" s="447" t="s">
        <v>2327</v>
      </c>
      <c r="T4" s="448"/>
      <c r="U4" s="448"/>
      <c r="V4" s="448"/>
      <c r="W4" s="448"/>
      <c r="X4" s="449"/>
    </row>
    <row r="5" spans="2:26" ht="15" customHeight="1">
      <c r="F5" s="450" t="s">
        <v>2328</v>
      </c>
      <c r="G5" s="450"/>
      <c r="H5" s="450"/>
      <c r="I5" s="450"/>
      <c r="J5" s="451"/>
      <c r="K5" s="451"/>
      <c r="L5" s="452" t="s">
        <v>2329</v>
      </c>
      <c r="M5" s="453"/>
      <c r="N5" s="453"/>
      <c r="O5" s="453"/>
      <c r="P5" s="453"/>
      <c r="Q5" s="454"/>
      <c r="R5" s="455" t="s">
        <v>2330</v>
      </c>
      <c r="S5" s="457" t="s">
        <v>2331</v>
      </c>
      <c r="T5" s="457" t="s">
        <v>2332</v>
      </c>
      <c r="U5" s="457" t="s">
        <v>2333</v>
      </c>
      <c r="V5" s="457" t="s">
        <v>2334</v>
      </c>
      <c r="W5" s="457" t="s">
        <v>2335</v>
      </c>
      <c r="X5" s="455" t="s">
        <v>2336</v>
      </c>
    </row>
    <row r="6" spans="2:26" ht="22.5">
      <c r="F6" s="347" t="s">
        <v>2337</v>
      </c>
      <c r="G6" s="347" t="s">
        <v>2338</v>
      </c>
      <c r="H6" s="347" t="s">
        <v>2204</v>
      </c>
      <c r="I6" s="347" t="s">
        <v>2339</v>
      </c>
      <c r="J6" s="347" t="s">
        <v>2212</v>
      </c>
      <c r="K6" s="347" t="s">
        <v>2340</v>
      </c>
      <c r="L6" s="347" t="s">
        <v>2341</v>
      </c>
      <c r="M6" s="347" t="s">
        <v>2338</v>
      </c>
      <c r="N6" s="347" t="s">
        <v>2204</v>
      </c>
      <c r="O6" s="347" t="s">
        <v>2339</v>
      </c>
      <c r="P6" s="347" t="s">
        <v>2212</v>
      </c>
      <c r="Q6" s="347" t="s">
        <v>2340</v>
      </c>
      <c r="R6" s="456"/>
      <c r="S6" s="458"/>
      <c r="T6" s="458"/>
      <c r="U6" s="458"/>
      <c r="V6" s="458"/>
      <c r="W6" s="458"/>
      <c r="X6" s="456"/>
    </row>
    <row r="7" spans="2:26" ht="21">
      <c r="B7" s="56"/>
      <c r="C7" s="438" t="s">
        <v>2342</v>
      </c>
      <c r="D7" s="438"/>
      <c r="E7" s="439"/>
      <c r="F7" s="59"/>
      <c r="G7" s="46"/>
      <c r="H7" s="142"/>
      <c r="I7" s="46"/>
      <c r="J7" s="46"/>
      <c r="K7" s="46"/>
      <c r="L7" s="46"/>
      <c r="M7" s="46"/>
      <c r="N7" s="142"/>
      <c r="O7" s="46"/>
      <c r="P7" s="46"/>
      <c r="Q7" s="46"/>
      <c r="R7" s="46"/>
      <c r="S7" s="46"/>
      <c r="T7" s="46"/>
      <c r="U7" s="46"/>
      <c r="V7" s="46"/>
      <c r="W7" s="46"/>
      <c r="X7" s="46"/>
      <c r="Z7" s="187" t="s">
        <v>6</v>
      </c>
    </row>
    <row r="8" spans="2:26">
      <c r="B8" s="57"/>
      <c r="C8" s="345"/>
      <c r="D8" s="427" t="s">
        <v>2343</v>
      </c>
      <c r="E8" s="440"/>
      <c r="F8" s="59"/>
      <c r="G8" s="46"/>
      <c r="H8" s="142"/>
      <c r="I8" s="46"/>
      <c r="J8" s="46"/>
      <c r="K8" s="46"/>
      <c r="L8" s="46"/>
      <c r="M8" s="46"/>
      <c r="N8" s="142"/>
      <c r="O8" s="46"/>
      <c r="P8" s="46"/>
      <c r="Q8" s="46"/>
      <c r="R8" s="46"/>
      <c r="S8" s="46"/>
      <c r="T8" s="46"/>
      <c r="U8" s="46"/>
      <c r="V8" s="46"/>
      <c r="W8" s="46"/>
      <c r="X8" s="46"/>
    </row>
    <row r="9" spans="2:26" ht="78.75">
      <c r="B9" s="57"/>
      <c r="C9" s="69"/>
      <c r="D9" s="62"/>
      <c r="E9" s="349" t="s">
        <v>2344</v>
      </c>
      <c r="F9" s="199"/>
      <c r="G9" s="200"/>
      <c r="H9" s="200"/>
      <c r="I9" s="200"/>
      <c r="J9" s="200"/>
      <c r="K9" s="200"/>
      <c r="L9" s="200"/>
      <c r="M9" s="200"/>
      <c r="N9" s="200"/>
      <c r="O9" s="200"/>
      <c r="P9" s="200"/>
      <c r="Q9" s="200"/>
      <c r="R9" s="53">
        <f>SUM(F9:Q9)</f>
        <v>0</v>
      </c>
      <c r="S9" s="193" t="s">
        <v>2345</v>
      </c>
      <c r="T9" s="47"/>
      <c r="U9" s="47"/>
      <c r="V9" s="47"/>
      <c r="W9" s="47"/>
      <c r="X9" s="47"/>
    </row>
    <row r="10" spans="2:26" ht="78.75">
      <c r="B10" s="57"/>
      <c r="C10" s="69"/>
      <c r="D10" s="62"/>
      <c r="E10" s="349" t="s">
        <v>2346</v>
      </c>
      <c r="F10" s="200"/>
      <c r="G10" s="200"/>
      <c r="H10" s="200"/>
      <c r="I10" s="200"/>
      <c r="J10" s="200"/>
      <c r="K10" s="200"/>
      <c r="L10" s="200"/>
      <c r="M10" s="200"/>
      <c r="N10" s="200"/>
      <c r="O10" s="200"/>
      <c r="P10" s="200"/>
      <c r="Q10" s="200"/>
      <c r="R10" s="53">
        <f t="shared" ref="R10:R12" si="0">SUM(F10:Q10)</f>
        <v>0</v>
      </c>
      <c r="S10" s="47"/>
      <c r="T10" s="193" t="s">
        <v>2347</v>
      </c>
      <c r="U10" s="193" t="s">
        <v>2348</v>
      </c>
      <c r="V10" s="193" t="s">
        <v>2349</v>
      </c>
      <c r="W10" s="193" t="s">
        <v>2350</v>
      </c>
      <c r="X10" s="193" t="s">
        <v>2351</v>
      </c>
    </row>
    <row r="11" spans="2:26" ht="69" customHeight="1">
      <c r="B11" s="57"/>
      <c r="C11" s="69"/>
      <c r="D11" s="62"/>
      <c r="E11" s="349" t="s">
        <v>2352</v>
      </c>
      <c r="F11" s="200"/>
      <c r="G11" s="200"/>
      <c r="H11" s="200"/>
      <c r="I11" s="200"/>
      <c r="J11" s="200"/>
      <c r="K11" s="200"/>
      <c r="L11" s="200"/>
      <c r="M11" s="200"/>
      <c r="N11" s="200"/>
      <c r="O11" s="200"/>
      <c r="P11" s="200"/>
      <c r="Q11" s="200"/>
      <c r="R11" s="53">
        <f t="shared" si="0"/>
        <v>0</v>
      </c>
      <c r="S11" s="47"/>
      <c r="T11" s="193" t="s">
        <v>2353</v>
      </c>
      <c r="U11" s="193" t="s">
        <v>2354</v>
      </c>
      <c r="V11" s="193" t="s">
        <v>2355</v>
      </c>
      <c r="W11" s="193" t="s">
        <v>2356</v>
      </c>
      <c r="X11" s="193" t="s">
        <v>2351</v>
      </c>
    </row>
    <row r="12" spans="2:26" ht="82.5" customHeight="1">
      <c r="B12" s="57"/>
      <c r="C12" s="69"/>
      <c r="D12" s="62"/>
      <c r="E12" s="349" t="s">
        <v>2357</v>
      </c>
      <c r="F12" s="200"/>
      <c r="G12" s="200"/>
      <c r="H12" s="200"/>
      <c r="I12" s="200"/>
      <c r="J12" s="200"/>
      <c r="K12" s="200"/>
      <c r="L12" s="200"/>
      <c r="M12" s="200"/>
      <c r="N12" s="200"/>
      <c r="O12" s="200"/>
      <c r="P12" s="200"/>
      <c r="Q12" s="200"/>
      <c r="R12" s="53">
        <f t="shared" si="0"/>
        <v>0</v>
      </c>
      <c r="S12" s="47"/>
      <c r="T12" s="193" t="s">
        <v>2358</v>
      </c>
      <c r="U12" s="193" t="s">
        <v>2359</v>
      </c>
      <c r="V12" s="193" t="s">
        <v>2360</v>
      </c>
      <c r="W12" s="193" t="s">
        <v>2361</v>
      </c>
      <c r="X12" s="193" t="s">
        <v>2351</v>
      </c>
    </row>
    <row r="13" spans="2:26" s="116" customFormat="1" ht="131.25" customHeight="1">
      <c r="B13" s="48"/>
      <c r="C13" s="121"/>
      <c r="D13" s="51"/>
      <c r="E13" s="351" t="s">
        <v>2362</v>
      </c>
      <c r="F13" s="119">
        <f>SUM(F9:F11)-F12</f>
        <v>0</v>
      </c>
      <c r="G13" s="52">
        <f t="shared" ref="G13:R13" si="1">SUM(G9:G11)-G12</f>
        <v>0</v>
      </c>
      <c r="H13" s="144">
        <f t="shared" si="1"/>
        <v>0</v>
      </c>
      <c r="I13" s="52">
        <f t="shared" si="1"/>
        <v>0</v>
      </c>
      <c r="J13" s="52">
        <f t="shared" si="1"/>
        <v>0</v>
      </c>
      <c r="K13" s="52">
        <f t="shared" si="1"/>
        <v>0</v>
      </c>
      <c r="L13" s="52">
        <f t="shared" si="1"/>
        <v>0</v>
      </c>
      <c r="M13" s="52">
        <f t="shared" si="1"/>
        <v>0</v>
      </c>
      <c r="N13" s="144">
        <f t="shared" si="1"/>
        <v>0</v>
      </c>
      <c r="O13" s="52">
        <f t="shared" si="1"/>
        <v>0</v>
      </c>
      <c r="P13" s="52">
        <f t="shared" si="1"/>
        <v>0</v>
      </c>
      <c r="Q13" s="52">
        <f t="shared" si="1"/>
        <v>0</v>
      </c>
      <c r="R13" s="52">
        <f t="shared" si="1"/>
        <v>0</v>
      </c>
      <c r="S13" s="52" t="str">
        <f>S9</f>
        <v>Registre el valor de las cuentas por cobrar corrientes, que no están en mora ni deterioradas de valor, no vencidas</v>
      </c>
      <c r="T13" s="52" t="e">
        <f>T10+T11-T12</f>
        <v>#VALUE!</v>
      </c>
      <c r="U13" s="52" t="e">
        <f>U10+U11-U12</f>
        <v>#VALUE!</v>
      </c>
      <c r="V13" s="52" t="e">
        <f>V10+V11-V12</f>
        <v>#VALUE!</v>
      </c>
      <c r="W13" s="52" t="e">
        <f>W10+W11-W12</f>
        <v>#VALUE!</v>
      </c>
      <c r="X13" s="52" t="e">
        <f>X10+X11-X12</f>
        <v>#VALUE!</v>
      </c>
    </row>
    <row r="14" spans="2:26" s="116" customFormat="1">
      <c r="B14" s="48"/>
      <c r="C14" s="121"/>
      <c r="D14" s="441" t="s">
        <v>2363</v>
      </c>
      <c r="E14" s="420"/>
      <c r="F14" s="59"/>
      <c r="G14" s="46"/>
      <c r="H14" s="142"/>
      <c r="I14" s="46"/>
      <c r="J14" s="46"/>
      <c r="K14" s="46"/>
      <c r="L14" s="46"/>
      <c r="M14" s="46"/>
      <c r="N14" s="142"/>
      <c r="O14" s="46"/>
      <c r="P14" s="46"/>
      <c r="Q14" s="46"/>
      <c r="R14" s="46"/>
      <c r="S14" s="46"/>
      <c r="T14" s="46"/>
      <c r="U14" s="46"/>
      <c r="V14" s="46"/>
      <c r="W14" s="46"/>
      <c r="X14" s="46"/>
    </row>
    <row r="15" spans="2:26" ht="58.5" customHeight="1">
      <c r="B15" s="57"/>
      <c r="C15" s="69"/>
      <c r="D15" s="62"/>
      <c r="E15" s="349" t="s">
        <v>2364</v>
      </c>
      <c r="F15" s="203"/>
      <c r="G15" s="202"/>
      <c r="H15" s="201"/>
      <c r="I15" s="202"/>
      <c r="J15" s="202"/>
      <c r="K15" s="202"/>
      <c r="L15" s="202"/>
      <c r="M15" s="202"/>
      <c r="N15" s="201"/>
      <c r="O15" s="202"/>
      <c r="P15" s="202"/>
      <c r="Q15" s="202"/>
      <c r="R15" s="53">
        <f t="shared" ref="R15:R18" si="2">SUM(F15:Q15)</f>
        <v>0</v>
      </c>
      <c r="S15" s="193" t="s">
        <v>2365</v>
      </c>
      <c r="T15" s="47"/>
      <c r="U15" s="47"/>
      <c r="V15" s="47"/>
      <c r="W15" s="47"/>
      <c r="X15" s="46"/>
    </row>
    <row r="16" spans="2:26" ht="78.75">
      <c r="B16" s="57"/>
      <c r="C16" s="69"/>
      <c r="D16" s="62"/>
      <c r="E16" s="349" t="s">
        <v>2366</v>
      </c>
      <c r="F16" s="203"/>
      <c r="G16" s="202"/>
      <c r="H16" s="201"/>
      <c r="I16" s="202"/>
      <c r="J16" s="202"/>
      <c r="K16" s="202"/>
      <c r="L16" s="202"/>
      <c r="M16" s="202"/>
      <c r="N16" s="201"/>
      <c r="O16" s="202"/>
      <c r="P16" s="202"/>
      <c r="Q16" s="202"/>
      <c r="R16" s="53">
        <f t="shared" si="2"/>
        <v>0</v>
      </c>
      <c r="S16" s="47"/>
      <c r="T16" s="193" t="s">
        <v>2367</v>
      </c>
      <c r="U16" s="193" t="s">
        <v>2368</v>
      </c>
      <c r="V16" s="193" t="s">
        <v>2369</v>
      </c>
      <c r="W16" s="193" t="s">
        <v>2370</v>
      </c>
      <c r="X16" s="193" t="s">
        <v>2351</v>
      </c>
    </row>
    <row r="17" spans="2:24" ht="56.25">
      <c r="B17" s="57"/>
      <c r="C17" s="69"/>
      <c r="D17" s="62"/>
      <c r="E17" s="349" t="s">
        <v>2371</v>
      </c>
      <c r="F17" s="203"/>
      <c r="G17" s="202"/>
      <c r="H17" s="201"/>
      <c r="I17" s="202"/>
      <c r="J17" s="202"/>
      <c r="K17" s="202"/>
      <c r="L17" s="202"/>
      <c r="M17" s="202"/>
      <c r="N17" s="201"/>
      <c r="O17" s="202"/>
      <c r="P17" s="202"/>
      <c r="Q17" s="202"/>
      <c r="R17" s="53">
        <f t="shared" si="2"/>
        <v>0</v>
      </c>
      <c r="S17" s="47"/>
      <c r="T17" s="193" t="s">
        <v>2372</v>
      </c>
      <c r="U17" s="193" t="s">
        <v>2373</v>
      </c>
      <c r="V17" s="193" t="s">
        <v>2374</v>
      </c>
      <c r="W17" s="193" t="s">
        <v>2375</v>
      </c>
      <c r="X17" s="193" t="s">
        <v>2351</v>
      </c>
    </row>
    <row r="18" spans="2:24" ht="67.5">
      <c r="B18" s="57"/>
      <c r="C18" s="69"/>
      <c r="D18" s="62"/>
      <c r="E18" s="349" t="s">
        <v>2357</v>
      </c>
      <c r="F18" s="203"/>
      <c r="G18" s="202"/>
      <c r="H18" s="201"/>
      <c r="I18" s="202"/>
      <c r="J18" s="202"/>
      <c r="K18" s="202"/>
      <c r="L18" s="202"/>
      <c r="M18" s="202"/>
      <c r="N18" s="201"/>
      <c r="O18" s="202"/>
      <c r="P18" s="202"/>
      <c r="Q18" s="202"/>
      <c r="R18" s="53">
        <f t="shared" si="2"/>
        <v>0</v>
      </c>
      <c r="S18" s="47"/>
      <c r="T18" s="193" t="s">
        <v>2376</v>
      </c>
      <c r="U18" s="193" t="s">
        <v>2377</v>
      </c>
      <c r="V18" s="193" t="s">
        <v>2378</v>
      </c>
      <c r="W18" s="193" t="s">
        <v>2379</v>
      </c>
      <c r="X18" s="193" t="s">
        <v>2351</v>
      </c>
    </row>
    <row r="19" spans="2:24" s="116" customFormat="1">
      <c r="B19" s="48"/>
      <c r="C19" s="121"/>
      <c r="D19" s="51"/>
      <c r="E19" s="351" t="s">
        <v>2380</v>
      </c>
      <c r="F19" s="119">
        <f>SUM(F15:F17)-F18</f>
        <v>0</v>
      </c>
      <c r="G19" s="52">
        <f t="shared" ref="G19:R19" si="3">SUM(G15:G17)-G18</f>
        <v>0</v>
      </c>
      <c r="H19" s="144">
        <f t="shared" si="3"/>
        <v>0</v>
      </c>
      <c r="I19" s="52">
        <f t="shared" si="3"/>
        <v>0</v>
      </c>
      <c r="J19" s="52">
        <f t="shared" si="3"/>
        <v>0</v>
      </c>
      <c r="K19" s="52">
        <f t="shared" si="3"/>
        <v>0</v>
      </c>
      <c r="L19" s="52">
        <f t="shared" si="3"/>
        <v>0</v>
      </c>
      <c r="M19" s="52">
        <f t="shared" si="3"/>
        <v>0</v>
      </c>
      <c r="N19" s="144">
        <f t="shared" si="3"/>
        <v>0</v>
      </c>
      <c r="O19" s="52">
        <f t="shared" si="3"/>
        <v>0</v>
      </c>
      <c r="P19" s="52">
        <f t="shared" si="3"/>
        <v>0</v>
      </c>
      <c r="Q19" s="52">
        <f t="shared" si="3"/>
        <v>0</v>
      </c>
      <c r="R19" s="52">
        <f t="shared" si="3"/>
        <v>0</v>
      </c>
      <c r="S19" s="52" t="str">
        <f>S15</f>
        <v>Registre el valor de otras cuentas por cobrar que no están en mora ni deterioradas de valor, no vencidas</v>
      </c>
      <c r="T19" s="52" t="e">
        <f>T16+T17-T18</f>
        <v>#VALUE!</v>
      </c>
      <c r="U19" s="52" t="e">
        <f>U16+U17-U18</f>
        <v>#VALUE!</v>
      </c>
      <c r="V19" s="52" t="e">
        <f>V16+V17-V18</f>
        <v>#VALUE!</v>
      </c>
      <c r="W19" s="52" t="e">
        <f>W16+W17-W18</f>
        <v>#VALUE!</v>
      </c>
      <c r="X19" s="52" t="e">
        <f>X16+X17-X18</f>
        <v>#VALUE!</v>
      </c>
    </row>
    <row r="20" spans="2:24" s="116" customFormat="1">
      <c r="B20" s="48"/>
      <c r="C20" s="121"/>
      <c r="D20" s="441" t="s">
        <v>2381</v>
      </c>
      <c r="E20" s="420"/>
      <c r="F20" s="120">
        <f>F19+F13</f>
        <v>0</v>
      </c>
      <c r="G20" s="118">
        <f t="shared" ref="G20:Q20" si="4">G19+G13</f>
        <v>0</v>
      </c>
      <c r="H20" s="145">
        <f t="shared" si="4"/>
        <v>0</v>
      </c>
      <c r="I20" s="118">
        <f t="shared" si="4"/>
        <v>0</v>
      </c>
      <c r="J20" s="118">
        <f t="shared" si="4"/>
        <v>0</v>
      </c>
      <c r="K20" s="118">
        <f t="shared" si="4"/>
        <v>0</v>
      </c>
      <c r="L20" s="118">
        <f t="shared" si="4"/>
        <v>0</v>
      </c>
      <c r="M20" s="118">
        <f t="shared" si="4"/>
        <v>0</v>
      </c>
      <c r="N20" s="145">
        <f t="shared" si="4"/>
        <v>0</v>
      </c>
      <c r="O20" s="118">
        <f t="shared" si="4"/>
        <v>0</v>
      </c>
      <c r="P20" s="118">
        <f t="shared" si="4"/>
        <v>0</v>
      </c>
      <c r="Q20" s="118">
        <f t="shared" si="4"/>
        <v>0</v>
      </c>
      <c r="R20" s="118">
        <f>R19+R13</f>
        <v>0</v>
      </c>
      <c r="S20" s="46"/>
      <c r="T20" s="118" t="e">
        <f>T19+T13</f>
        <v>#VALUE!</v>
      </c>
      <c r="U20" s="118" t="e">
        <f>U19+U13</f>
        <v>#VALUE!</v>
      </c>
      <c r="V20" s="118" t="e">
        <f>V19+V13</f>
        <v>#VALUE!</v>
      </c>
      <c r="W20" s="118" t="e">
        <f>W19+W13</f>
        <v>#VALUE!</v>
      </c>
      <c r="X20" s="118" t="e">
        <f>X19+X13</f>
        <v>#VALUE!</v>
      </c>
    </row>
    <row r="21" spans="2:24" s="116" customFormat="1">
      <c r="B21" s="48"/>
      <c r="C21" s="442" t="s">
        <v>2168</v>
      </c>
      <c r="D21" s="438"/>
      <c r="E21" s="439"/>
      <c r="F21" s="59"/>
      <c r="G21" s="46"/>
      <c r="H21" s="142"/>
      <c r="I21" s="46"/>
      <c r="J21" s="46"/>
      <c r="K21" s="46"/>
      <c r="L21" s="46"/>
      <c r="M21" s="46"/>
      <c r="N21" s="142"/>
      <c r="O21" s="46"/>
      <c r="P21" s="46"/>
      <c r="Q21" s="46"/>
      <c r="R21" s="46"/>
      <c r="S21" s="46"/>
      <c r="T21" s="46"/>
      <c r="U21" s="46"/>
      <c r="V21" s="46"/>
      <c r="W21" s="46"/>
      <c r="X21" s="46"/>
    </row>
    <row r="22" spans="2:24" s="116" customFormat="1">
      <c r="B22" s="48"/>
      <c r="C22" s="345"/>
      <c r="D22" s="427" t="s">
        <v>2382</v>
      </c>
      <c r="E22" s="440"/>
      <c r="F22" s="59"/>
      <c r="G22" s="46"/>
      <c r="H22" s="142"/>
      <c r="I22" s="46"/>
      <c r="J22" s="46"/>
      <c r="K22" s="46"/>
      <c r="L22" s="46"/>
      <c r="M22" s="46"/>
      <c r="N22" s="142"/>
      <c r="O22" s="46"/>
      <c r="P22" s="46"/>
      <c r="Q22" s="46"/>
      <c r="R22" s="46"/>
      <c r="S22" s="46"/>
      <c r="T22" s="46"/>
      <c r="U22" s="46"/>
      <c r="V22" s="46"/>
      <c r="W22" s="46"/>
      <c r="X22" s="46"/>
    </row>
    <row r="23" spans="2:24" ht="78.75">
      <c r="B23" s="57"/>
      <c r="C23" s="69"/>
      <c r="D23" s="62"/>
      <c r="E23" s="349" t="s">
        <v>2344</v>
      </c>
      <c r="F23" s="60"/>
      <c r="G23" s="53"/>
      <c r="H23" s="143"/>
      <c r="I23" s="53"/>
      <c r="J23" s="53"/>
      <c r="K23" s="53"/>
      <c r="L23" s="53"/>
      <c r="M23" s="53"/>
      <c r="N23" s="143"/>
      <c r="O23" s="53"/>
      <c r="P23" s="53"/>
      <c r="Q23" s="53"/>
      <c r="R23" s="53">
        <f t="shared" ref="R23:R26" si="5">SUM(F23:Q23)</f>
        <v>0</v>
      </c>
      <c r="S23" s="193" t="s">
        <v>2383</v>
      </c>
      <c r="T23" s="47"/>
      <c r="U23" s="47"/>
      <c r="V23" s="47"/>
      <c r="W23" s="47"/>
      <c r="X23" s="46"/>
    </row>
    <row r="24" spans="2:24" ht="90">
      <c r="B24" s="57"/>
      <c r="C24" s="69"/>
      <c r="D24" s="62"/>
      <c r="E24" s="349" t="s">
        <v>2346</v>
      </c>
      <c r="F24" s="60"/>
      <c r="G24" s="53"/>
      <c r="H24" s="143"/>
      <c r="I24" s="53"/>
      <c r="J24" s="53"/>
      <c r="K24" s="53"/>
      <c r="L24" s="53"/>
      <c r="M24" s="53"/>
      <c r="N24" s="143"/>
      <c r="O24" s="53"/>
      <c r="P24" s="53"/>
      <c r="Q24" s="53"/>
      <c r="R24" s="53">
        <f t="shared" si="5"/>
        <v>0</v>
      </c>
      <c r="S24" s="47"/>
      <c r="T24" s="193" t="s">
        <v>2384</v>
      </c>
      <c r="U24" s="193" t="s">
        <v>2385</v>
      </c>
      <c r="V24" s="193" t="s">
        <v>2386</v>
      </c>
      <c r="W24" s="193" t="s">
        <v>2387</v>
      </c>
      <c r="X24" s="193" t="s">
        <v>2351</v>
      </c>
    </row>
    <row r="25" spans="2:24" ht="78.75">
      <c r="B25" s="57"/>
      <c r="C25" s="69"/>
      <c r="D25" s="62"/>
      <c r="E25" s="349" t="s">
        <v>2352</v>
      </c>
      <c r="F25" s="60"/>
      <c r="G25" s="53"/>
      <c r="H25" s="143"/>
      <c r="I25" s="53"/>
      <c r="J25" s="53"/>
      <c r="K25" s="53"/>
      <c r="L25" s="53"/>
      <c r="M25" s="53"/>
      <c r="N25" s="143"/>
      <c r="O25" s="53"/>
      <c r="P25" s="53"/>
      <c r="Q25" s="53"/>
      <c r="R25" s="53">
        <f t="shared" si="5"/>
        <v>0</v>
      </c>
      <c r="S25" s="47"/>
      <c r="T25" s="193" t="s">
        <v>2388</v>
      </c>
      <c r="U25" s="193" t="s">
        <v>2389</v>
      </c>
      <c r="V25" s="193" t="s">
        <v>2390</v>
      </c>
      <c r="W25" s="193" t="s">
        <v>2391</v>
      </c>
      <c r="X25" s="193" t="s">
        <v>2351</v>
      </c>
    </row>
    <row r="26" spans="2:24" ht="78.75">
      <c r="B26" s="57"/>
      <c r="C26" s="69"/>
      <c r="D26" s="62"/>
      <c r="E26" s="349" t="s">
        <v>2357</v>
      </c>
      <c r="F26" s="60"/>
      <c r="G26" s="53"/>
      <c r="H26" s="143"/>
      <c r="I26" s="53"/>
      <c r="J26" s="53"/>
      <c r="K26" s="53"/>
      <c r="L26" s="53"/>
      <c r="M26" s="53"/>
      <c r="N26" s="143"/>
      <c r="O26" s="53"/>
      <c r="P26" s="53"/>
      <c r="Q26" s="53"/>
      <c r="R26" s="53">
        <f t="shared" si="5"/>
        <v>0</v>
      </c>
      <c r="S26" s="47"/>
      <c r="T26" s="193" t="s">
        <v>2392</v>
      </c>
      <c r="U26" s="193" t="s">
        <v>2393</v>
      </c>
      <c r="V26" s="193" t="s">
        <v>2394</v>
      </c>
      <c r="W26" s="193" t="s">
        <v>2395</v>
      </c>
      <c r="X26" s="193" t="s">
        <v>2351</v>
      </c>
    </row>
    <row r="27" spans="2:24" s="116" customFormat="1">
      <c r="B27" s="48"/>
      <c r="C27" s="121"/>
      <c r="D27" s="51"/>
      <c r="E27" s="351" t="s">
        <v>2396</v>
      </c>
      <c r="F27" s="119">
        <f>SUM(F23:F25)-F26</f>
        <v>0</v>
      </c>
      <c r="G27" s="52">
        <f t="shared" ref="G27:R27" si="6">SUM(G23:G25)-G26</f>
        <v>0</v>
      </c>
      <c r="H27" s="144">
        <f t="shared" si="6"/>
        <v>0</v>
      </c>
      <c r="I27" s="52">
        <f t="shared" si="6"/>
        <v>0</v>
      </c>
      <c r="J27" s="52">
        <f t="shared" si="6"/>
        <v>0</v>
      </c>
      <c r="K27" s="52">
        <f t="shared" si="6"/>
        <v>0</v>
      </c>
      <c r="L27" s="52">
        <f t="shared" si="6"/>
        <v>0</v>
      </c>
      <c r="M27" s="52">
        <f t="shared" si="6"/>
        <v>0</v>
      </c>
      <c r="N27" s="144">
        <f t="shared" si="6"/>
        <v>0</v>
      </c>
      <c r="O27" s="52">
        <f t="shared" si="6"/>
        <v>0</v>
      </c>
      <c r="P27" s="52">
        <f t="shared" si="6"/>
        <v>0</v>
      </c>
      <c r="Q27" s="52">
        <f t="shared" si="6"/>
        <v>0</v>
      </c>
      <c r="R27" s="52">
        <f t="shared" si="6"/>
        <v>0</v>
      </c>
      <c r="S27" s="52" t="str">
        <f>S23</f>
        <v>Registre el valor de las cuentas por cobrar no corrientes, que no están en mora ni deterioradas de valor, no vencidas</v>
      </c>
      <c r="T27" s="52" t="e">
        <f>T24+T25-T26</f>
        <v>#VALUE!</v>
      </c>
      <c r="U27" s="52" t="e">
        <f>U24+U25-U26</f>
        <v>#VALUE!</v>
      </c>
      <c r="V27" s="52" t="e">
        <f>V24+V25-V26</f>
        <v>#VALUE!</v>
      </c>
      <c r="W27" s="52" t="e">
        <f>W24+W25-W26</f>
        <v>#VALUE!</v>
      </c>
      <c r="X27" s="52" t="e">
        <f>X24+X25-X26</f>
        <v>#VALUE!</v>
      </c>
    </row>
    <row r="28" spans="2:24" s="116" customFormat="1">
      <c r="B28" s="48"/>
      <c r="C28" s="121"/>
      <c r="D28" s="441" t="s">
        <v>2363</v>
      </c>
      <c r="E28" s="420"/>
      <c r="F28" s="59"/>
      <c r="G28" s="46"/>
      <c r="H28" s="142"/>
      <c r="I28" s="46"/>
      <c r="J28" s="46"/>
      <c r="K28" s="46"/>
      <c r="L28" s="46"/>
      <c r="M28" s="46"/>
      <c r="N28" s="142"/>
      <c r="O28" s="46"/>
      <c r="P28" s="46"/>
      <c r="Q28" s="46"/>
      <c r="R28" s="46"/>
      <c r="S28" s="46"/>
      <c r="T28" s="46"/>
      <c r="U28" s="46"/>
      <c r="V28" s="46"/>
      <c r="W28" s="46"/>
      <c r="X28" s="46"/>
    </row>
    <row r="29" spans="2:24" ht="78.75">
      <c r="B29" s="57"/>
      <c r="C29" s="69"/>
      <c r="D29" s="62"/>
      <c r="E29" s="349" t="s">
        <v>2364</v>
      </c>
      <c r="F29" s="60"/>
      <c r="G29" s="53"/>
      <c r="H29" s="143"/>
      <c r="I29" s="53"/>
      <c r="J29" s="53"/>
      <c r="K29" s="53"/>
      <c r="L29" s="53"/>
      <c r="M29" s="53"/>
      <c r="N29" s="143"/>
      <c r="O29" s="53"/>
      <c r="P29" s="53"/>
      <c r="Q29" s="53"/>
      <c r="R29" s="53">
        <f t="shared" ref="R29:R31" si="7">SUM(F29:Q29)</f>
        <v>0</v>
      </c>
      <c r="S29" s="193" t="s">
        <v>2397</v>
      </c>
      <c r="T29" s="47"/>
      <c r="U29" s="47"/>
      <c r="V29" s="47"/>
      <c r="W29" s="47"/>
      <c r="X29" s="46"/>
    </row>
    <row r="30" spans="2:24" ht="90">
      <c r="B30" s="57"/>
      <c r="C30" s="69"/>
      <c r="D30" s="62"/>
      <c r="E30" s="349" t="s">
        <v>2366</v>
      </c>
      <c r="F30" s="60"/>
      <c r="G30" s="53"/>
      <c r="H30" s="143"/>
      <c r="I30" s="53"/>
      <c r="J30" s="53"/>
      <c r="K30" s="53"/>
      <c r="L30" s="53"/>
      <c r="M30" s="53"/>
      <c r="N30" s="143"/>
      <c r="O30" s="53"/>
      <c r="P30" s="53"/>
      <c r="Q30" s="53"/>
      <c r="R30" s="53">
        <f t="shared" si="7"/>
        <v>0</v>
      </c>
      <c r="S30" s="47"/>
      <c r="T30" s="193" t="s">
        <v>2398</v>
      </c>
      <c r="U30" s="193" t="s">
        <v>2399</v>
      </c>
      <c r="V30" s="193" t="s">
        <v>2400</v>
      </c>
      <c r="W30" s="193" t="s">
        <v>2401</v>
      </c>
      <c r="X30" s="193" t="s">
        <v>2351</v>
      </c>
    </row>
    <row r="31" spans="2:24" ht="54.75" customHeight="1">
      <c r="B31" s="57"/>
      <c r="C31" s="69"/>
      <c r="D31" s="62"/>
      <c r="E31" s="349" t="s">
        <v>2371</v>
      </c>
      <c r="F31" s="60"/>
      <c r="G31" s="53"/>
      <c r="H31" s="143"/>
      <c r="I31" s="53"/>
      <c r="J31" s="53"/>
      <c r="K31" s="53"/>
      <c r="L31" s="53"/>
      <c r="M31" s="53"/>
      <c r="N31" s="143"/>
      <c r="O31" s="53"/>
      <c r="P31" s="53"/>
      <c r="Q31" s="53"/>
      <c r="R31" s="53">
        <f t="shared" si="7"/>
        <v>0</v>
      </c>
      <c r="S31" s="47"/>
      <c r="T31" s="193" t="s">
        <v>2402</v>
      </c>
      <c r="U31" s="193" t="s">
        <v>2403</v>
      </c>
      <c r="V31" s="193" t="s">
        <v>2404</v>
      </c>
      <c r="W31" s="193" t="s">
        <v>2405</v>
      </c>
      <c r="X31" s="193" t="s">
        <v>2351</v>
      </c>
    </row>
    <row r="32" spans="2:24" ht="68.25" customHeight="1">
      <c r="B32" s="57"/>
      <c r="C32" s="69"/>
      <c r="D32" s="62"/>
      <c r="E32" s="349" t="s">
        <v>2357</v>
      </c>
      <c r="F32" s="119"/>
      <c r="G32" s="52"/>
      <c r="H32" s="144"/>
      <c r="I32" s="52"/>
      <c r="J32" s="52"/>
      <c r="K32" s="52"/>
      <c r="L32" s="52"/>
      <c r="M32" s="52"/>
      <c r="N32" s="144"/>
      <c r="O32" s="52"/>
      <c r="P32" s="52"/>
      <c r="Q32" s="52"/>
      <c r="R32" s="52">
        <f t="shared" ref="R32" si="8">SUM(R29:R30)-R31</f>
        <v>0</v>
      </c>
      <c r="S32" s="47"/>
      <c r="T32" s="193" t="s">
        <v>2406</v>
      </c>
      <c r="U32" s="193" t="s">
        <v>2407</v>
      </c>
      <c r="V32" s="193" t="s">
        <v>2408</v>
      </c>
      <c r="W32" s="193" t="s">
        <v>2409</v>
      </c>
      <c r="X32" s="193" t="s">
        <v>2351</v>
      </c>
    </row>
    <row r="33" spans="2:24" s="116" customFormat="1" ht="122.25" customHeight="1">
      <c r="B33" s="48"/>
      <c r="C33" s="121"/>
      <c r="D33" s="51"/>
      <c r="E33" s="351" t="s">
        <v>2410</v>
      </c>
      <c r="F33" s="119">
        <f>SUM(F29:F31)-F32</f>
        <v>0</v>
      </c>
      <c r="G33" s="52">
        <f t="shared" ref="G33:R33" si="9">SUM(G29:G31)-G32</f>
        <v>0</v>
      </c>
      <c r="H33" s="144">
        <f t="shared" si="9"/>
        <v>0</v>
      </c>
      <c r="I33" s="52">
        <f t="shared" si="9"/>
        <v>0</v>
      </c>
      <c r="J33" s="52">
        <f t="shared" si="9"/>
        <v>0</v>
      </c>
      <c r="K33" s="52">
        <f t="shared" si="9"/>
        <v>0</v>
      </c>
      <c r="L33" s="52">
        <f t="shared" si="9"/>
        <v>0</v>
      </c>
      <c r="M33" s="52">
        <f t="shared" si="9"/>
        <v>0</v>
      </c>
      <c r="N33" s="144">
        <f t="shared" si="9"/>
        <v>0</v>
      </c>
      <c r="O33" s="52">
        <f t="shared" si="9"/>
        <v>0</v>
      </c>
      <c r="P33" s="52">
        <f t="shared" si="9"/>
        <v>0</v>
      </c>
      <c r="Q33" s="52">
        <f t="shared" si="9"/>
        <v>0</v>
      </c>
      <c r="R33" s="52">
        <f t="shared" si="9"/>
        <v>0</v>
      </c>
      <c r="S33" s="52" t="str">
        <f>S29</f>
        <v>Registre el valor de otras cuentas por cobrar no corrientes, que no están en mora ni deterioradas de valor, no vencidas</v>
      </c>
      <c r="T33" s="52" t="e">
        <f>T30+T31-T32</f>
        <v>#VALUE!</v>
      </c>
      <c r="U33" s="52" t="e">
        <f>U30+U31-U32</f>
        <v>#VALUE!</v>
      </c>
      <c r="V33" s="52" t="e">
        <f>V30+V31-V32</f>
        <v>#VALUE!</v>
      </c>
      <c r="W33" s="52" t="e">
        <f>W30+W31-W32</f>
        <v>#VALUE!</v>
      </c>
      <c r="X33" s="52" t="e">
        <f>X30+X31-X32</f>
        <v>#VALUE!</v>
      </c>
    </row>
    <row r="34" spans="2:24" s="116" customFormat="1">
      <c r="B34" s="65"/>
      <c r="C34" s="122"/>
      <c r="D34" s="437" t="s">
        <v>2411</v>
      </c>
      <c r="E34" s="443"/>
      <c r="F34" s="120">
        <f>F33+F27</f>
        <v>0</v>
      </c>
      <c r="G34" s="118">
        <f t="shared" ref="G34:Q34" si="10">G33+G27</f>
        <v>0</v>
      </c>
      <c r="H34" s="145">
        <f t="shared" si="10"/>
        <v>0</v>
      </c>
      <c r="I34" s="118">
        <f t="shared" si="10"/>
        <v>0</v>
      </c>
      <c r="J34" s="118">
        <f t="shared" si="10"/>
        <v>0</v>
      </c>
      <c r="K34" s="118">
        <f t="shared" si="10"/>
        <v>0</v>
      </c>
      <c r="L34" s="118">
        <f t="shared" si="10"/>
        <v>0</v>
      </c>
      <c r="M34" s="118">
        <f t="shared" si="10"/>
        <v>0</v>
      </c>
      <c r="N34" s="145">
        <f t="shared" si="10"/>
        <v>0</v>
      </c>
      <c r="O34" s="118">
        <f t="shared" si="10"/>
        <v>0</v>
      </c>
      <c r="P34" s="118">
        <f t="shared" si="10"/>
        <v>0</v>
      </c>
      <c r="Q34" s="118">
        <f t="shared" si="10"/>
        <v>0</v>
      </c>
      <c r="R34" s="118">
        <f>R33+R27</f>
        <v>0</v>
      </c>
      <c r="S34" s="46"/>
      <c r="T34" s="118" t="e">
        <f>T33+T27</f>
        <v>#VALUE!</v>
      </c>
      <c r="U34" s="118" t="e">
        <f>U33+U27</f>
        <v>#VALUE!</v>
      </c>
      <c r="V34" s="118" t="e">
        <f>V33+V27</f>
        <v>#VALUE!</v>
      </c>
      <c r="W34" s="118" t="e">
        <f>W33+W27</f>
        <v>#VALUE!</v>
      </c>
      <c r="X34" s="118" t="e">
        <f>X33+X27</f>
        <v>#VALUE!</v>
      </c>
    </row>
    <row r="35" spans="2:24"/>
    <row r="36" spans="2:24"/>
    <row r="37" spans="2:24"/>
    <row r="38" spans="2:24" ht="20.25">
      <c r="F38" s="431" t="s">
        <v>2412</v>
      </c>
      <c r="G38" s="431"/>
      <c r="H38" s="431"/>
      <c r="I38" s="431"/>
      <c r="J38" s="431"/>
      <c r="K38" s="431"/>
      <c r="L38" s="50" t="e">
        <f>+IF(R20+R34=(ESF!E8+ESF!E17),"OK","ERROR")</f>
        <v>#VALUE!</v>
      </c>
    </row>
    <row r="39" spans="2:24"/>
    <row r="40" spans="2:24"/>
    <row r="41" spans="2:24" ht="11.25" customHeight="1">
      <c r="F41" s="432" t="s">
        <v>2324</v>
      </c>
      <c r="G41" s="432"/>
      <c r="H41" s="432"/>
      <c r="I41" s="432"/>
      <c r="J41" s="432"/>
      <c r="K41" s="432"/>
      <c r="L41" s="432"/>
    </row>
    <row r="42" spans="2:24" ht="11.25" customHeight="1">
      <c r="F42" s="432"/>
      <c r="G42" s="432"/>
      <c r="H42" s="432"/>
      <c r="I42" s="432"/>
      <c r="J42" s="432"/>
      <c r="K42" s="432"/>
      <c r="L42" s="432"/>
    </row>
    <row r="43" spans="2:24" ht="11.25" customHeight="1">
      <c r="F43" s="432"/>
      <c r="G43" s="432"/>
      <c r="H43" s="432"/>
      <c r="I43" s="432"/>
      <c r="J43" s="432"/>
      <c r="K43" s="432"/>
      <c r="L43" s="432"/>
    </row>
    <row r="44" spans="2:24"/>
    <row r="45" spans="2:24"/>
  </sheetData>
  <mergeCells count="22">
    <mergeCell ref="F3:X3"/>
    <mergeCell ref="F4:R4"/>
    <mergeCell ref="S4:X4"/>
    <mergeCell ref="F5:K5"/>
    <mergeCell ref="L5:Q5"/>
    <mergeCell ref="R5:R6"/>
    <mergeCell ref="S5:S6"/>
    <mergeCell ref="T5:T6"/>
    <mergeCell ref="U5:U6"/>
    <mergeCell ref="V5:V6"/>
    <mergeCell ref="W5:W6"/>
    <mergeCell ref="X5:X6"/>
    <mergeCell ref="C7:E7"/>
    <mergeCell ref="D8:E8"/>
    <mergeCell ref="D14:E14"/>
    <mergeCell ref="F38:K38"/>
    <mergeCell ref="F41:L43"/>
    <mergeCell ref="D20:E20"/>
    <mergeCell ref="C21:E21"/>
    <mergeCell ref="D22:E22"/>
    <mergeCell ref="D28:E28"/>
    <mergeCell ref="D34:E34"/>
  </mergeCells>
  <hyperlinks>
    <hyperlink ref="Z7" location="INDICE!A1" display="VOLVER" xr:uid="{9391C13F-9849-4326-A6FE-3561BDB95597}"/>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68C42-9941-4FD0-874E-88C61609F79A}">
  <sheetPr codeName="Hoja13">
    <tabColor rgb="FF002060"/>
  </sheetPr>
  <dimension ref="A1:V36"/>
  <sheetViews>
    <sheetView showGridLines="0" topLeftCell="A14" zoomScaleNormal="100" zoomScaleSheetLayoutView="98" workbookViewId="0">
      <selection activeCell="H15" sqref="H15"/>
    </sheetView>
  </sheetViews>
  <sheetFormatPr defaultColWidth="0" defaultRowHeight="11.25" zeroHeight="1"/>
  <cols>
    <col min="1" max="1" width="3.5703125" style="39" customWidth="1"/>
    <col min="2" max="2" width="2.7109375" style="39" customWidth="1"/>
    <col min="3" max="3" width="2.85546875" style="39" customWidth="1"/>
    <col min="4" max="5" width="3" style="39" customWidth="1"/>
    <col min="6" max="6" width="3.28515625" style="39" customWidth="1"/>
    <col min="7" max="7" width="87.42578125" style="39" bestFit="1" customWidth="1"/>
    <col min="8" max="18" width="15.7109375" style="39" customWidth="1"/>
    <col min="19" max="19" width="15.7109375" style="127" customWidth="1"/>
    <col min="20" max="22" width="9.140625" style="39" customWidth="1"/>
    <col min="23" max="16384" width="9.140625" style="39" hidden="1"/>
  </cols>
  <sheetData>
    <row r="1" spans="2:21"/>
    <row r="2" spans="2:21" ht="18">
      <c r="H2" s="465" t="s">
        <v>2165</v>
      </c>
      <c r="I2" s="466"/>
      <c r="J2" s="466"/>
      <c r="K2" s="466"/>
      <c r="L2" s="466"/>
      <c r="M2" s="466"/>
      <c r="N2" s="466"/>
      <c r="O2" s="466"/>
      <c r="P2" s="466"/>
      <c r="Q2" s="466"/>
      <c r="R2" s="466"/>
      <c r="S2" s="467"/>
    </row>
    <row r="3" spans="2:21" ht="15" customHeight="1">
      <c r="H3" s="468" t="s">
        <v>2413</v>
      </c>
      <c r="I3" s="456"/>
      <c r="J3" s="469" t="s">
        <v>2414</v>
      </c>
      <c r="K3" s="469" t="s">
        <v>2415</v>
      </c>
      <c r="L3" s="469" t="s">
        <v>2416</v>
      </c>
      <c r="M3" s="469" t="s">
        <v>2417</v>
      </c>
      <c r="N3" s="469" t="s">
        <v>2418</v>
      </c>
      <c r="O3" s="469" t="s">
        <v>2419</v>
      </c>
      <c r="P3" s="469" t="s">
        <v>2420</v>
      </c>
      <c r="Q3" s="469" t="s">
        <v>2421</v>
      </c>
      <c r="R3" s="469" t="s">
        <v>2340</v>
      </c>
      <c r="S3" s="471" t="s">
        <v>2422</v>
      </c>
    </row>
    <row r="4" spans="2:21" ht="38.25" customHeight="1">
      <c r="H4" s="35" t="s">
        <v>2423</v>
      </c>
      <c r="I4" s="35" t="s">
        <v>2424</v>
      </c>
      <c r="J4" s="470"/>
      <c r="K4" s="470"/>
      <c r="L4" s="470"/>
      <c r="M4" s="470"/>
      <c r="N4" s="470"/>
      <c r="O4" s="470"/>
      <c r="P4" s="470"/>
      <c r="Q4" s="470"/>
      <c r="R4" s="473"/>
      <c r="S4" s="472"/>
    </row>
    <row r="5" spans="2:21" ht="21">
      <c r="B5" s="433" t="s">
        <v>2425</v>
      </c>
      <c r="C5" s="427"/>
      <c r="D5" s="427"/>
      <c r="E5" s="427"/>
      <c r="F5" s="427"/>
      <c r="G5" s="440"/>
      <c r="H5" s="47"/>
      <c r="I5" s="47"/>
      <c r="J5" s="47"/>
      <c r="K5" s="47"/>
      <c r="L5" s="47"/>
      <c r="M5" s="47"/>
      <c r="N5" s="47"/>
      <c r="O5" s="47"/>
      <c r="P5" s="47"/>
      <c r="Q5" s="47"/>
      <c r="R5" s="47"/>
      <c r="S5" s="130"/>
      <c r="U5" s="187" t="s">
        <v>6</v>
      </c>
    </row>
    <row r="6" spans="2:21">
      <c r="B6" s="132"/>
      <c r="C6" s="442" t="s">
        <v>2426</v>
      </c>
      <c r="D6" s="438"/>
      <c r="E6" s="438"/>
      <c r="F6" s="438"/>
      <c r="G6" s="439"/>
      <c r="H6" s="47"/>
      <c r="I6" s="47"/>
      <c r="J6" s="47"/>
      <c r="K6" s="47"/>
      <c r="L6" s="47"/>
      <c r="M6" s="47"/>
      <c r="N6" s="47"/>
      <c r="O6" s="47"/>
      <c r="P6" s="47"/>
      <c r="Q6" s="47"/>
      <c r="R6" s="47"/>
      <c r="S6" s="130"/>
    </row>
    <row r="7" spans="2:21" ht="33.75">
      <c r="B7" s="132"/>
      <c r="C7" s="68"/>
      <c r="D7" s="463" t="s">
        <v>2427</v>
      </c>
      <c r="E7" s="463"/>
      <c r="F7" s="463"/>
      <c r="G7" s="464"/>
      <c r="H7" s="212" t="s">
        <v>106</v>
      </c>
      <c r="I7" s="212" t="s">
        <v>106</v>
      </c>
      <c r="J7" s="212" t="s">
        <v>106</v>
      </c>
      <c r="K7" s="212" t="s">
        <v>106</v>
      </c>
      <c r="L7" s="212" t="s">
        <v>106</v>
      </c>
      <c r="M7" s="212" t="s">
        <v>106</v>
      </c>
      <c r="N7" s="212" t="s">
        <v>106</v>
      </c>
      <c r="O7" s="212" t="s">
        <v>106</v>
      </c>
      <c r="P7" s="212" t="s">
        <v>106</v>
      </c>
      <c r="Q7" s="212" t="s">
        <v>106</v>
      </c>
      <c r="R7" s="212" t="s">
        <v>106</v>
      </c>
      <c r="S7" s="130"/>
    </row>
    <row r="8" spans="2:21" ht="33.75">
      <c r="B8" s="132"/>
      <c r="C8" s="69"/>
      <c r="D8" s="459" t="s">
        <v>2428</v>
      </c>
      <c r="E8" s="459"/>
      <c r="F8" s="459"/>
      <c r="G8" s="460"/>
      <c r="H8" s="212" t="s">
        <v>106</v>
      </c>
      <c r="I8" s="212" t="s">
        <v>106</v>
      </c>
      <c r="J8" s="212" t="s">
        <v>106</v>
      </c>
      <c r="K8" s="212" t="s">
        <v>106</v>
      </c>
      <c r="L8" s="212" t="s">
        <v>106</v>
      </c>
      <c r="M8" s="212" t="s">
        <v>106</v>
      </c>
      <c r="N8" s="212" t="s">
        <v>106</v>
      </c>
      <c r="O8" s="212" t="s">
        <v>106</v>
      </c>
      <c r="P8" s="212" t="s">
        <v>106</v>
      </c>
      <c r="Q8" s="212" t="s">
        <v>106</v>
      </c>
      <c r="R8" s="212" t="s">
        <v>106</v>
      </c>
      <c r="S8" s="130"/>
    </row>
    <row r="9" spans="2:21">
      <c r="B9" s="132"/>
      <c r="C9" s="69"/>
      <c r="D9" s="459" t="s">
        <v>2429</v>
      </c>
      <c r="E9" s="459"/>
      <c r="F9" s="459"/>
      <c r="G9" s="460"/>
      <c r="H9" s="117" t="s">
        <v>2430</v>
      </c>
      <c r="I9" s="117" t="s">
        <v>2430</v>
      </c>
      <c r="J9" s="117" t="s">
        <v>2430</v>
      </c>
      <c r="K9" s="117" t="s">
        <v>2430</v>
      </c>
      <c r="L9" s="117" t="s">
        <v>2430</v>
      </c>
      <c r="M9" s="117" t="s">
        <v>2430</v>
      </c>
      <c r="N9" s="117" t="s">
        <v>2430</v>
      </c>
      <c r="O9" s="117" t="s">
        <v>2430</v>
      </c>
      <c r="P9" s="117" t="s">
        <v>2430</v>
      </c>
      <c r="Q9" s="117" t="s">
        <v>2430</v>
      </c>
      <c r="R9" s="117" t="s">
        <v>2430</v>
      </c>
      <c r="S9" s="130"/>
    </row>
    <row r="10" spans="2:21" s="116" customFormat="1">
      <c r="B10" s="339"/>
      <c r="C10" s="121"/>
      <c r="D10" s="461" t="s">
        <v>2431</v>
      </c>
      <c r="E10" s="461"/>
      <c r="F10" s="461"/>
      <c r="G10" s="462"/>
      <c r="H10" s="46"/>
      <c r="I10" s="46"/>
      <c r="J10" s="46"/>
      <c r="K10" s="46"/>
      <c r="L10" s="46"/>
      <c r="M10" s="46"/>
      <c r="N10" s="46"/>
      <c r="O10" s="46"/>
      <c r="P10" s="46"/>
      <c r="Q10" s="46"/>
      <c r="R10" s="46"/>
      <c r="S10" s="124"/>
    </row>
    <row r="11" spans="2:21" ht="45">
      <c r="B11" s="132"/>
      <c r="C11" s="69"/>
      <c r="D11" s="62"/>
      <c r="E11" s="459" t="s">
        <v>2432</v>
      </c>
      <c r="F11" s="459"/>
      <c r="G11" s="460"/>
      <c r="H11" s="193" t="s">
        <v>2433</v>
      </c>
      <c r="I11" s="193" t="s">
        <v>2433</v>
      </c>
      <c r="J11" s="193" t="s">
        <v>2433</v>
      </c>
      <c r="K11" s="193" t="s">
        <v>2433</v>
      </c>
      <c r="L11" s="193" t="s">
        <v>2433</v>
      </c>
      <c r="M11" s="193" t="s">
        <v>2433</v>
      </c>
      <c r="N11" s="193" t="s">
        <v>2433</v>
      </c>
      <c r="O11" s="193" t="s">
        <v>2433</v>
      </c>
      <c r="P11" s="193" t="s">
        <v>2433</v>
      </c>
      <c r="Q11" s="193" t="s">
        <v>2433</v>
      </c>
      <c r="R11" s="193" t="s">
        <v>2433</v>
      </c>
      <c r="S11" s="125"/>
    </row>
    <row r="12" spans="2:21" s="116" customFormat="1">
      <c r="B12" s="339"/>
      <c r="C12" s="121"/>
      <c r="D12" s="51"/>
      <c r="E12" s="461" t="s">
        <v>2434</v>
      </c>
      <c r="F12" s="461"/>
      <c r="G12" s="462"/>
      <c r="H12" s="46"/>
      <c r="I12" s="46"/>
      <c r="J12" s="46"/>
      <c r="K12" s="46"/>
      <c r="L12" s="46"/>
      <c r="M12" s="46"/>
      <c r="N12" s="46"/>
      <c r="O12" s="46"/>
      <c r="P12" s="46"/>
      <c r="Q12" s="46"/>
      <c r="R12" s="46"/>
      <c r="S12" s="124"/>
    </row>
    <row r="13" spans="2:21" ht="22.5">
      <c r="B13" s="132"/>
      <c r="C13" s="69"/>
      <c r="D13" s="62"/>
      <c r="E13" s="348"/>
      <c r="F13" s="459" t="s">
        <v>2435</v>
      </c>
      <c r="G13" s="460"/>
      <c r="H13" s="193" t="s">
        <v>2284</v>
      </c>
      <c r="I13" s="193" t="s">
        <v>2284</v>
      </c>
      <c r="J13" s="193" t="s">
        <v>2284</v>
      </c>
      <c r="K13" s="193" t="s">
        <v>2284</v>
      </c>
      <c r="L13" s="193" t="s">
        <v>2284</v>
      </c>
      <c r="M13" s="193" t="s">
        <v>2284</v>
      </c>
      <c r="N13" s="193" t="s">
        <v>2284</v>
      </c>
      <c r="O13" s="193" t="s">
        <v>2284</v>
      </c>
      <c r="P13" s="193" t="s">
        <v>2284</v>
      </c>
      <c r="Q13" s="193" t="s">
        <v>2284</v>
      </c>
      <c r="R13" s="193" t="s">
        <v>2284</v>
      </c>
      <c r="S13" s="125"/>
    </row>
    <row r="14" spans="2:21" ht="22.5">
      <c r="B14" s="132"/>
      <c r="C14" s="69"/>
      <c r="D14" s="62"/>
      <c r="E14" s="348"/>
      <c r="F14" s="459" t="s">
        <v>2436</v>
      </c>
      <c r="G14" s="460"/>
      <c r="H14" s="193" t="s">
        <v>2284</v>
      </c>
      <c r="I14" s="193" t="s">
        <v>2284</v>
      </c>
      <c r="J14" s="193" t="s">
        <v>2284</v>
      </c>
      <c r="K14" s="193" t="s">
        <v>2284</v>
      </c>
      <c r="L14" s="193" t="s">
        <v>2284</v>
      </c>
      <c r="M14" s="193" t="s">
        <v>2284</v>
      </c>
      <c r="N14" s="193" t="s">
        <v>2284</v>
      </c>
      <c r="O14" s="193" t="s">
        <v>2284</v>
      </c>
      <c r="P14" s="193" t="s">
        <v>2284</v>
      </c>
      <c r="Q14" s="193" t="s">
        <v>2284</v>
      </c>
      <c r="R14" s="193" t="s">
        <v>2284</v>
      </c>
      <c r="S14" s="125"/>
    </row>
    <row r="15" spans="2:21" ht="22.5">
      <c r="B15" s="132"/>
      <c r="C15" s="69"/>
      <c r="D15" s="62"/>
      <c r="E15" s="348"/>
      <c r="F15" s="459" t="s">
        <v>2437</v>
      </c>
      <c r="G15" s="460"/>
      <c r="H15" s="193" t="s">
        <v>2284</v>
      </c>
      <c r="I15" s="193" t="s">
        <v>2284</v>
      </c>
      <c r="J15" s="193" t="s">
        <v>2284</v>
      </c>
      <c r="K15" s="193" t="s">
        <v>2284</v>
      </c>
      <c r="L15" s="193" t="s">
        <v>2284</v>
      </c>
      <c r="M15" s="193" t="s">
        <v>2284</v>
      </c>
      <c r="N15" s="193" t="s">
        <v>2284</v>
      </c>
      <c r="O15" s="193" t="s">
        <v>2284</v>
      </c>
      <c r="P15" s="193" t="s">
        <v>2284</v>
      </c>
      <c r="Q15" s="193" t="s">
        <v>2284</v>
      </c>
      <c r="R15" s="193" t="s">
        <v>2284</v>
      </c>
      <c r="S15" s="125"/>
    </row>
    <row r="16" spans="2:21">
      <c r="B16" s="132"/>
      <c r="C16" s="69"/>
      <c r="D16" s="62"/>
      <c r="E16" s="348"/>
      <c r="F16" s="461" t="s">
        <v>2438</v>
      </c>
      <c r="G16" s="462"/>
      <c r="H16" s="47"/>
      <c r="I16" s="47"/>
      <c r="J16" s="47"/>
      <c r="K16" s="47"/>
      <c r="L16" s="47"/>
      <c r="M16" s="47"/>
      <c r="N16" s="47"/>
      <c r="O16" s="47"/>
      <c r="P16" s="47"/>
      <c r="Q16" s="47"/>
      <c r="R16" s="47"/>
      <c r="S16" s="130"/>
    </row>
    <row r="17" spans="2:19" ht="33.75">
      <c r="B17" s="132"/>
      <c r="C17" s="69"/>
      <c r="D17" s="62"/>
      <c r="E17" s="348"/>
      <c r="F17" s="62"/>
      <c r="G17" s="349" t="s">
        <v>2439</v>
      </c>
      <c r="H17" s="193" t="s">
        <v>2440</v>
      </c>
      <c r="I17" s="193" t="s">
        <v>2440</v>
      </c>
      <c r="J17" s="193" t="s">
        <v>2440</v>
      </c>
      <c r="K17" s="193" t="s">
        <v>2440</v>
      </c>
      <c r="L17" s="193" t="s">
        <v>2440</v>
      </c>
      <c r="M17" s="193" t="s">
        <v>2440</v>
      </c>
      <c r="N17" s="193" t="s">
        <v>2440</v>
      </c>
      <c r="O17" s="193" t="s">
        <v>2440</v>
      </c>
      <c r="P17" s="193" t="s">
        <v>2440</v>
      </c>
      <c r="Q17" s="193" t="s">
        <v>2440</v>
      </c>
      <c r="R17" s="193" t="s">
        <v>2440</v>
      </c>
      <c r="S17" s="125"/>
    </row>
    <row r="18" spans="2:19" ht="33.75">
      <c r="B18" s="132"/>
      <c r="C18" s="69"/>
      <c r="D18" s="62"/>
      <c r="E18" s="348"/>
      <c r="F18" s="62"/>
      <c r="G18" s="349" t="s">
        <v>2441</v>
      </c>
      <c r="H18" s="193" t="s">
        <v>2440</v>
      </c>
      <c r="I18" s="193" t="s">
        <v>2440</v>
      </c>
      <c r="J18" s="193" t="s">
        <v>2440</v>
      </c>
      <c r="K18" s="193" t="s">
        <v>2440</v>
      </c>
      <c r="L18" s="193" t="s">
        <v>2440</v>
      </c>
      <c r="M18" s="193" t="s">
        <v>2440</v>
      </c>
      <c r="N18" s="193" t="s">
        <v>2440</v>
      </c>
      <c r="O18" s="193" t="s">
        <v>2440</v>
      </c>
      <c r="P18" s="193" t="s">
        <v>2440</v>
      </c>
      <c r="Q18" s="193" t="s">
        <v>2440</v>
      </c>
      <c r="R18" s="193" t="s">
        <v>2440</v>
      </c>
      <c r="S18" s="125"/>
    </row>
    <row r="19" spans="2:19" ht="33.75">
      <c r="B19" s="132"/>
      <c r="C19" s="69"/>
      <c r="D19" s="62"/>
      <c r="E19" s="348"/>
      <c r="F19" s="62"/>
      <c r="G19" s="349" t="s">
        <v>2442</v>
      </c>
      <c r="H19" s="193" t="s">
        <v>2440</v>
      </c>
      <c r="I19" s="193" t="s">
        <v>2440</v>
      </c>
      <c r="J19" s="193" t="s">
        <v>2440</v>
      </c>
      <c r="K19" s="193" t="s">
        <v>2440</v>
      </c>
      <c r="L19" s="193" t="s">
        <v>2440</v>
      </c>
      <c r="M19" s="193" t="s">
        <v>2440</v>
      </c>
      <c r="N19" s="193" t="s">
        <v>2440</v>
      </c>
      <c r="O19" s="193" t="s">
        <v>2440</v>
      </c>
      <c r="P19" s="193" t="s">
        <v>2440</v>
      </c>
      <c r="Q19" s="193" t="s">
        <v>2440</v>
      </c>
      <c r="R19" s="193" t="s">
        <v>2440</v>
      </c>
      <c r="S19" s="125"/>
    </row>
    <row r="20" spans="2:19" ht="33.75">
      <c r="B20" s="132"/>
      <c r="C20" s="69"/>
      <c r="D20" s="62"/>
      <c r="E20" s="348"/>
      <c r="F20" s="62"/>
      <c r="G20" s="349" t="s">
        <v>2443</v>
      </c>
      <c r="H20" s="193" t="s">
        <v>2440</v>
      </c>
      <c r="I20" s="193" t="s">
        <v>2440</v>
      </c>
      <c r="J20" s="193" t="s">
        <v>2440</v>
      </c>
      <c r="K20" s="193" t="s">
        <v>2440</v>
      </c>
      <c r="L20" s="193" t="s">
        <v>2440</v>
      </c>
      <c r="M20" s="193" t="s">
        <v>2440</v>
      </c>
      <c r="N20" s="193" t="s">
        <v>2440</v>
      </c>
      <c r="O20" s="193" t="s">
        <v>2440</v>
      </c>
      <c r="P20" s="193" t="s">
        <v>2440</v>
      </c>
      <c r="Q20" s="193" t="s">
        <v>2440</v>
      </c>
      <c r="R20" s="193" t="s">
        <v>2440</v>
      </c>
      <c r="S20" s="125"/>
    </row>
    <row r="21" spans="2:19" s="116" customFormat="1">
      <c r="B21" s="339"/>
      <c r="C21" s="121"/>
      <c r="D21" s="51"/>
      <c r="E21" s="350"/>
      <c r="F21" s="51"/>
      <c r="G21" s="351" t="s">
        <v>2444</v>
      </c>
      <c r="H21" s="52">
        <f t="shared" ref="H21:S21" si="0">SUM(H17:H20)</f>
        <v>0</v>
      </c>
      <c r="I21" s="52">
        <f t="shared" si="0"/>
        <v>0</v>
      </c>
      <c r="J21" s="52">
        <f t="shared" si="0"/>
        <v>0</v>
      </c>
      <c r="K21" s="52">
        <f t="shared" si="0"/>
        <v>0</v>
      </c>
      <c r="L21" s="52">
        <f t="shared" si="0"/>
        <v>0</v>
      </c>
      <c r="M21" s="52">
        <f t="shared" si="0"/>
        <v>0</v>
      </c>
      <c r="N21" s="52">
        <f t="shared" si="0"/>
        <v>0</v>
      </c>
      <c r="O21" s="52">
        <f t="shared" si="0"/>
        <v>0</v>
      </c>
      <c r="P21" s="52">
        <f t="shared" si="0"/>
        <v>0</v>
      </c>
      <c r="Q21" s="52">
        <f t="shared" si="0"/>
        <v>0</v>
      </c>
      <c r="R21" s="52">
        <f t="shared" si="0"/>
        <v>0</v>
      </c>
      <c r="S21" s="126">
        <f t="shared" si="0"/>
        <v>0</v>
      </c>
    </row>
    <row r="22" spans="2:19" s="116" customFormat="1">
      <c r="B22" s="339"/>
      <c r="C22" s="121"/>
      <c r="D22" s="51"/>
      <c r="E22" s="350"/>
      <c r="F22" s="441" t="s">
        <v>2445</v>
      </c>
      <c r="G22" s="420"/>
      <c r="H22" s="46"/>
      <c r="I22" s="46"/>
      <c r="J22" s="46"/>
      <c r="K22" s="46"/>
      <c r="L22" s="46"/>
      <c r="M22" s="46"/>
      <c r="N22" s="46"/>
      <c r="O22" s="46"/>
      <c r="P22" s="46"/>
      <c r="Q22" s="46"/>
      <c r="R22" s="46"/>
      <c r="S22" s="124"/>
    </row>
    <row r="23" spans="2:19" ht="22.5">
      <c r="B23" s="132"/>
      <c r="C23" s="69"/>
      <c r="D23" s="62"/>
      <c r="E23" s="348"/>
      <c r="F23" s="348"/>
      <c r="G23" s="349" t="s">
        <v>2446</v>
      </c>
      <c r="H23" s="193" t="s">
        <v>2284</v>
      </c>
      <c r="I23" s="193" t="s">
        <v>2284</v>
      </c>
      <c r="J23" s="193" t="s">
        <v>2284</v>
      </c>
      <c r="K23" s="193" t="s">
        <v>2284</v>
      </c>
      <c r="L23" s="193" t="s">
        <v>2284</v>
      </c>
      <c r="M23" s="193" t="s">
        <v>2284</v>
      </c>
      <c r="N23" s="193" t="s">
        <v>2284</v>
      </c>
      <c r="O23" s="193" t="s">
        <v>2284</v>
      </c>
      <c r="P23" s="193" t="s">
        <v>2284</v>
      </c>
      <c r="Q23" s="193" t="s">
        <v>2284</v>
      </c>
      <c r="R23" s="193" t="s">
        <v>2284</v>
      </c>
      <c r="S23" s="125"/>
    </row>
    <row r="24" spans="2:19" ht="22.5">
      <c r="B24" s="132"/>
      <c r="C24" s="69"/>
      <c r="D24" s="62"/>
      <c r="E24" s="348"/>
      <c r="F24" s="348"/>
      <c r="G24" s="349" t="s">
        <v>2447</v>
      </c>
      <c r="H24" s="193" t="s">
        <v>2284</v>
      </c>
      <c r="I24" s="193" t="s">
        <v>2284</v>
      </c>
      <c r="J24" s="193" t="s">
        <v>2284</v>
      </c>
      <c r="K24" s="193" t="s">
        <v>2284</v>
      </c>
      <c r="L24" s="193" t="s">
        <v>2284</v>
      </c>
      <c r="M24" s="193" t="s">
        <v>2284</v>
      </c>
      <c r="N24" s="193" t="s">
        <v>2284</v>
      </c>
      <c r="O24" s="193" t="s">
        <v>2284</v>
      </c>
      <c r="P24" s="193" t="s">
        <v>2284</v>
      </c>
      <c r="Q24" s="193" t="s">
        <v>2284</v>
      </c>
      <c r="R24" s="193" t="s">
        <v>2284</v>
      </c>
      <c r="S24" s="125"/>
    </row>
    <row r="25" spans="2:19" s="116" customFormat="1">
      <c r="B25" s="339"/>
      <c r="C25" s="121"/>
      <c r="D25" s="51"/>
      <c r="E25" s="350"/>
      <c r="F25" s="350"/>
      <c r="G25" s="351" t="s">
        <v>2448</v>
      </c>
      <c r="H25" s="52"/>
      <c r="I25" s="52"/>
      <c r="J25" s="52"/>
      <c r="K25" s="52"/>
      <c r="L25" s="52"/>
      <c r="M25" s="52"/>
      <c r="N25" s="52"/>
      <c r="O25" s="52"/>
      <c r="P25" s="52"/>
      <c r="Q25" s="52"/>
      <c r="R25" s="52"/>
      <c r="S25" s="126"/>
    </row>
    <row r="26" spans="2:19" ht="22.5">
      <c r="B26" s="132"/>
      <c r="C26" s="69"/>
      <c r="D26" s="62"/>
      <c r="E26" s="348"/>
      <c r="F26" s="459" t="s">
        <v>2449</v>
      </c>
      <c r="G26" s="460"/>
      <c r="H26" s="193" t="s">
        <v>2284</v>
      </c>
      <c r="I26" s="193" t="s">
        <v>2284</v>
      </c>
      <c r="J26" s="193" t="s">
        <v>2284</v>
      </c>
      <c r="K26" s="193" t="s">
        <v>2284</v>
      </c>
      <c r="L26" s="193" t="s">
        <v>2284</v>
      </c>
      <c r="M26" s="193" t="s">
        <v>2284</v>
      </c>
      <c r="N26" s="193" t="s">
        <v>2284</v>
      </c>
      <c r="O26" s="193" t="s">
        <v>2284</v>
      </c>
      <c r="P26" s="193" t="s">
        <v>2284</v>
      </c>
      <c r="Q26" s="193" t="s">
        <v>2284</v>
      </c>
      <c r="R26" s="193" t="s">
        <v>2284</v>
      </c>
      <c r="S26" s="125"/>
    </row>
    <row r="27" spans="2:19" s="134" customFormat="1">
      <c r="B27" s="132"/>
      <c r="C27" s="133"/>
      <c r="D27" s="131"/>
      <c r="E27" s="441" t="s">
        <v>2450</v>
      </c>
      <c r="F27" s="441"/>
      <c r="G27" s="420"/>
      <c r="H27" s="118"/>
      <c r="I27" s="118"/>
      <c r="J27" s="118"/>
      <c r="K27" s="118"/>
      <c r="L27" s="118"/>
      <c r="M27" s="118"/>
      <c r="N27" s="118"/>
      <c r="O27" s="118"/>
      <c r="P27" s="118"/>
      <c r="Q27" s="118"/>
      <c r="R27" s="118"/>
      <c r="S27" s="118"/>
    </row>
    <row r="28" spans="2:19"/>
    <row r="29" spans="2:19"/>
    <row r="30" spans="2:19" ht="20.25">
      <c r="G30" s="342" t="s">
        <v>2165</v>
      </c>
      <c r="H30" s="50" t="str">
        <f>+IF(S27=(ESF!E16),"OK","ERROR")</f>
        <v>ERROR</v>
      </c>
      <c r="I30" s="123"/>
      <c r="J30" s="123"/>
      <c r="K30" s="123"/>
    </row>
    <row r="31" spans="2:19">
      <c r="I31" s="127"/>
    </row>
    <row r="32" spans="2:19">
      <c r="I32" s="127"/>
    </row>
    <row r="33" spans="7:12" ht="11.25" customHeight="1">
      <c r="G33" s="432" t="s">
        <v>2324</v>
      </c>
      <c r="H33" s="137"/>
      <c r="I33" s="137"/>
      <c r="J33" s="137"/>
      <c r="K33" s="137"/>
      <c r="L33" s="137"/>
    </row>
    <row r="34" spans="7:12" ht="11.25" customHeight="1">
      <c r="G34" s="432"/>
      <c r="H34" s="137"/>
      <c r="I34" s="137"/>
      <c r="J34" s="137"/>
      <c r="K34" s="137"/>
      <c r="L34" s="137"/>
    </row>
    <row r="35" spans="7:12" ht="11.25" customHeight="1">
      <c r="G35" s="432"/>
      <c r="H35" s="137"/>
      <c r="I35" s="137"/>
      <c r="J35" s="137"/>
      <c r="K35" s="137"/>
      <c r="L35" s="137"/>
    </row>
    <row r="36" spans="7:12"/>
  </sheetData>
  <mergeCells count="28">
    <mergeCell ref="B5:G5"/>
    <mergeCell ref="C6:G6"/>
    <mergeCell ref="D7:G7"/>
    <mergeCell ref="H2:S2"/>
    <mergeCell ref="H3:I3"/>
    <mergeCell ref="J3:J4"/>
    <mergeCell ref="K3:K4"/>
    <mergeCell ref="L3:L4"/>
    <mergeCell ref="M3:M4"/>
    <mergeCell ref="N3:N4"/>
    <mergeCell ref="O3:O4"/>
    <mergeCell ref="P3:P4"/>
    <mergeCell ref="Q3:Q4"/>
    <mergeCell ref="S3:S4"/>
    <mergeCell ref="R3:R4"/>
    <mergeCell ref="D8:G8"/>
    <mergeCell ref="D9:G9"/>
    <mergeCell ref="G33:G35"/>
    <mergeCell ref="E27:G27"/>
    <mergeCell ref="F26:G26"/>
    <mergeCell ref="D10:G10"/>
    <mergeCell ref="E11:G11"/>
    <mergeCell ref="F16:G16"/>
    <mergeCell ref="F22:G22"/>
    <mergeCell ref="E12:G12"/>
    <mergeCell ref="F13:G13"/>
    <mergeCell ref="F14:G14"/>
    <mergeCell ref="F15:G15"/>
  </mergeCells>
  <hyperlinks>
    <hyperlink ref="U5" location="INDICE!A1" display="VOLVER" xr:uid="{BACE9F8B-482F-4A91-94FB-7AC508753627}"/>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21BFB-CAE8-493B-AA0C-DA6BE90EA821}">
  <sheetPr codeName="Hoja9">
    <tabColor rgb="FF002060"/>
  </sheetPr>
  <dimension ref="A1:T30"/>
  <sheetViews>
    <sheetView showGridLines="0" workbookViewId="0">
      <selection activeCell="A31" sqref="A31"/>
    </sheetView>
  </sheetViews>
  <sheetFormatPr defaultColWidth="0" defaultRowHeight="11.25" zeroHeight="1"/>
  <cols>
    <col min="1" max="1" width="4.7109375" style="39" customWidth="1"/>
    <col min="2" max="2" width="2.85546875" style="39" customWidth="1"/>
    <col min="3" max="3" width="3.42578125" style="39" customWidth="1"/>
    <col min="4" max="4" width="66.5703125" style="39" customWidth="1"/>
    <col min="5" max="8" width="15.7109375" style="39" customWidth="1"/>
    <col min="9" max="10" width="14.42578125" style="39" customWidth="1"/>
    <col min="11" max="11" width="13.42578125" style="39" customWidth="1"/>
    <col min="12" max="12" width="17.140625" style="39" customWidth="1"/>
    <col min="13" max="13" width="15" style="39" customWidth="1"/>
    <col min="14" max="14" width="14.140625" style="39" customWidth="1"/>
    <col min="15" max="15" width="13" style="39" customWidth="1"/>
    <col min="16" max="16" width="13.5703125" style="39" customWidth="1"/>
    <col min="17" max="17" width="18.42578125" style="39" customWidth="1"/>
    <col min="18" max="20" width="9.140625" style="39" customWidth="1"/>
    <col min="21" max="16384" width="9.140625" style="39" hidden="1"/>
  </cols>
  <sheetData>
    <row r="1" spans="2:19"/>
    <row r="2" spans="2:19"/>
    <row r="3" spans="2:19" ht="18">
      <c r="E3" s="444" t="s">
        <v>2451</v>
      </c>
      <c r="F3" s="445"/>
      <c r="G3" s="445"/>
      <c r="H3" s="445"/>
      <c r="I3" s="445"/>
      <c r="J3" s="445"/>
      <c r="K3" s="445"/>
      <c r="L3" s="445"/>
      <c r="M3" s="445"/>
      <c r="N3" s="445"/>
      <c r="O3" s="445"/>
      <c r="P3" s="445"/>
      <c r="Q3" s="446"/>
    </row>
    <row r="4" spans="2:19">
      <c r="E4" s="447" t="s">
        <v>2326</v>
      </c>
      <c r="F4" s="448"/>
      <c r="G4" s="448"/>
      <c r="H4" s="448"/>
      <c r="I4" s="448"/>
      <c r="J4" s="448"/>
      <c r="K4" s="449"/>
      <c r="L4" s="447" t="s">
        <v>2327</v>
      </c>
      <c r="M4" s="448"/>
      <c r="N4" s="448"/>
      <c r="O4" s="448"/>
      <c r="P4" s="448"/>
      <c r="Q4" s="449"/>
    </row>
    <row r="5" spans="2:19">
      <c r="E5" s="474" t="s">
        <v>2452</v>
      </c>
      <c r="F5" s="474"/>
      <c r="G5" s="474"/>
      <c r="H5" s="475" t="s">
        <v>2329</v>
      </c>
      <c r="I5" s="476"/>
      <c r="J5" s="476"/>
      <c r="K5" s="450" t="s">
        <v>2330</v>
      </c>
      <c r="L5" s="457" t="s">
        <v>2453</v>
      </c>
      <c r="M5" s="457" t="s">
        <v>2454</v>
      </c>
      <c r="N5" s="457" t="s">
        <v>2455</v>
      </c>
      <c r="O5" s="457" t="s">
        <v>2456</v>
      </c>
      <c r="P5" s="457" t="s">
        <v>2457</v>
      </c>
      <c r="Q5" s="450" t="s">
        <v>2458</v>
      </c>
    </row>
    <row r="6" spans="2:19" ht="35.25" customHeight="1">
      <c r="E6" s="135" t="s">
        <v>2337</v>
      </c>
      <c r="F6" s="135" t="s">
        <v>2338</v>
      </c>
      <c r="G6" s="135" t="s">
        <v>2340</v>
      </c>
      <c r="H6" s="35" t="s">
        <v>2341</v>
      </c>
      <c r="I6" s="34" t="s">
        <v>2459</v>
      </c>
      <c r="J6" s="34" t="s">
        <v>2340</v>
      </c>
      <c r="K6" s="450"/>
      <c r="L6" s="457"/>
      <c r="M6" s="457"/>
      <c r="N6" s="457"/>
      <c r="O6" s="457"/>
      <c r="P6" s="457"/>
      <c r="Q6" s="450"/>
    </row>
    <row r="7" spans="2:19" s="116" customFormat="1" ht="21">
      <c r="B7" s="343"/>
      <c r="C7" s="427" t="s">
        <v>2460</v>
      </c>
      <c r="D7" s="440"/>
      <c r="E7" s="236"/>
      <c r="F7" s="49"/>
      <c r="G7" s="49"/>
      <c r="H7" s="49"/>
      <c r="I7" s="49"/>
      <c r="J7" s="49"/>
      <c r="K7" s="49"/>
      <c r="L7" s="49"/>
      <c r="M7" s="49"/>
      <c r="N7" s="49"/>
      <c r="O7" s="49"/>
      <c r="P7" s="49"/>
      <c r="Q7" s="49"/>
      <c r="S7" s="187" t="s">
        <v>6</v>
      </c>
    </row>
    <row r="8" spans="2:19" ht="67.5">
      <c r="B8" s="57"/>
      <c r="C8" s="348"/>
      <c r="D8" s="348" t="s">
        <v>2461</v>
      </c>
      <c r="E8" s="234" t="s">
        <v>2462</v>
      </c>
      <c r="F8" s="234" t="s">
        <v>2463</v>
      </c>
      <c r="G8" s="234" t="s">
        <v>2464</v>
      </c>
      <c r="H8" s="234" t="s">
        <v>2465</v>
      </c>
      <c r="I8" s="234" t="s">
        <v>2466</v>
      </c>
      <c r="J8" s="234" t="s">
        <v>2467</v>
      </c>
      <c r="K8" s="41">
        <f>SUM(E8:J8)</f>
        <v>0</v>
      </c>
      <c r="L8" s="41"/>
      <c r="M8" s="234" t="s">
        <v>2468</v>
      </c>
      <c r="N8" s="234" t="s">
        <v>2469</v>
      </c>
      <c r="O8" s="234" t="s">
        <v>2470</v>
      </c>
      <c r="P8" s="234" t="s">
        <v>2471</v>
      </c>
      <c r="Q8" s="234" t="s">
        <v>2472</v>
      </c>
    </row>
    <row r="9" spans="2:19" ht="67.5">
      <c r="B9" s="57"/>
      <c r="C9" s="348"/>
      <c r="D9" s="348" t="s">
        <v>2473</v>
      </c>
      <c r="E9" s="234" t="s">
        <v>2474</v>
      </c>
      <c r="F9" s="234" t="s">
        <v>2475</v>
      </c>
      <c r="G9" s="234" t="s">
        <v>2476</v>
      </c>
      <c r="H9" s="234" t="s">
        <v>2477</v>
      </c>
      <c r="I9" s="234" t="s">
        <v>2478</v>
      </c>
      <c r="J9" s="234" t="s">
        <v>2479</v>
      </c>
      <c r="K9" s="41">
        <f>SUM(E9:J9)</f>
        <v>0</v>
      </c>
      <c r="L9" s="41"/>
      <c r="M9" s="234" t="s">
        <v>2480</v>
      </c>
      <c r="N9" s="234" t="s">
        <v>2481</v>
      </c>
      <c r="O9" s="234" t="s">
        <v>2482</v>
      </c>
      <c r="P9" s="234" t="s">
        <v>2483</v>
      </c>
      <c r="Q9" s="234" t="s">
        <v>2484</v>
      </c>
    </row>
    <row r="10" spans="2:19" s="116" customFormat="1">
      <c r="B10" s="48"/>
      <c r="C10" s="350"/>
      <c r="D10" s="350" t="s">
        <v>2485</v>
      </c>
      <c r="E10" s="40"/>
      <c r="F10" s="40"/>
      <c r="G10" s="40"/>
      <c r="H10" s="40"/>
      <c r="I10" s="40"/>
      <c r="J10" s="40"/>
      <c r="K10" s="237"/>
      <c r="L10" s="40"/>
      <c r="M10" s="40"/>
      <c r="N10" s="40"/>
      <c r="O10" s="40"/>
      <c r="P10" s="40"/>
      <c r="Q10" s="40"/>
    </row>
    <row r="11" spans="2:19" ht="66" customHeight="1">
      <c r="B11" s="57"/>
      <c r="C11" s="348"/>
      <c r="D11" s="348" t="s">
        <v>2186</v>
      </c>
      <c r="E11" s="234" t="s">
        <v>2486</v>
      </c>
      <c r="F11" s="234" t="s">
        <v>2487</v>
      </c>
      <c r="G11" s="234" t="s">
        <v>2488</v>
      </c>
      <c r="H11" s="234" t="s">
        <v>2489</v>
      </c>
      <c r="I11" s="234" t="s">
        <v>2490</v>
      </c>
      <c r="J11" s="234" t="s">
        <v>2491</v>
      </c>
      <c r="K11" s="41">
        <f>SUM(E11:J11)</f>
        <v>0</v>
      </c>
      <c r="L11" s="41"/>
      <c r="M11" s="234" t="s">
        <v>2492</v>
      </c>
      <c r="N11" s="234" t="s">
        <v>2493</v>
      </c>
      <c r="O11" s="234" t="s">
        <v>2494</v>
      </c>
      <c r="P11" s="234" t="s">
        <v>2495</v>
      </c>
      <c r="Q11" s="234" t="s">
        <v>2496</v>
      </c>
    </row>
    <row r="12" spans="2:19" s="116" customFormat="1">
      <c r="B12" s="48"/>
      <c r="C12" s="350"/>
      <c r="D12" s="350" t="s">
        <v>2497</v>
      </c>
      <c r="E12" s="40"/>
      <c r="F12" s="40"/>
      <c r="G12" s="40"/>
      <c r="H12" s="40"/>
      <c r="I12" s="40"/>
      <c r="J12" s="40"/>
      <c r="K12" s="40"/>
      <c r="L12" s="40"/>
      <c r="M12" s="40"/>
      <c r="N12" s="40"/>
      <c r="O12" s="40"/>
      <c r="P12" s="40"/>
      <c r="Q12" s="40"/>
    </row>
    <row r="13" spans="2:19">
      <c r="B13" s="57"/>
      <c r="C13" s="348"/>
      <c r="D13" s="348" t="s">
        <v>2498</v>
      </c>
      <c r="E13" s="235"/>
      <c r="F13" s="235"/>
      <c r="G13" s="235"/>
      <c r="H13" s="235"/>
      <c r="I13" s="235"/>
      <c r="J13" s="235"/>
      <c r="K13" s="235"/>
      <c r="L13" s="235"/>
      <c r="M13" s="41"/>
      <c r="N13" s="41"/>
      <c r="O13" s="41"/>
      <c r="P13" s="41"/>
      <c r="Q13" s="41"/>
    </row>
    <row r="14" spans="2:19" s="116" customFormat="1">
      <c r="B14" s="339"/>
      <c r="C14" s="441" t="s">
        <v>2499</v>
      </c>
      <c r="D14" s="420"/>
      <c r="E14" s="238"/>
      <c r="F14" s="253"/>
      <c r="G14" s="253"/>
      <c r="H14" s="253"/>
      <c r="I14" s="253"/>
      <c r="J14" s="253"/>
      <c r="K14" s="253"/>
      <c r="L14" s="253"/>
      <c r="M14" s="253"/>
      <c r="N14" s="253"/>
      <c r="O14" s="253"/>
      <c r="P14" s="253"/>
      <c r="Q14" s="253"/>
    </row>
    <row r="15" spans="2:19" ht="78.75">
      <c r="B15" s="57"/>
      <c r="C15" s="348"/>
      <c r="D15" s="348" t="s">
        <v>2500</v>
      </c>
      <c r="E15" s="234" t="s">
        <v>2501</v>
      </c>
      <c r="F15" s="234" t="s">
        <v>2502</v>
      </c>
      <c r="G15" s="234" t="s">
        <v>2503</v>
      </c>
      <c r="H15" s="234" t="s">
        <v>2504</v>
      </c>
      <c r="I15" s="234" t="s">
        <v>2505</v>
      </c>
      <c r="J15" s="234" t="s">
        <v>2506</v>
      </c>
      <c r="K15" s="41">
        <f>SUM(E15:J15)</f>
        <v>0</v>
      </c>
      <c r="L15" s="41"/>
      <c r="M15" s="234" t="s">
        <v>2507</v>
      </c>
      <c r="N15" s="234" t="s">
        <v>2508</v>
      </c>
      <c r="O15" s="234" t="s">
        <v>2509</v>
      </c>
      <c r="P15" s="234" t="s">
        <v>2510</v>
      </c>
      <c r="Q15" s="234" t="s">
        <v>2511</v>
      </c>
    </row>
    <row r="16" spans="2:19" ht="78.75">
      <c r="B16" s="57"/>
      <c r="C16" s="348"/>
      <c r="D16" s="348" t="s">
        <v>2512</v>
      </c>
      <c r="E16" s="234" t="s">
        <v>2513</v>
      </c>
      <c r="F16" s="234" t="s">
        <v>2514</v>
      </c>
      <c r="G16" s="234" t="s">
        <v>2515</v>
      </c>
      <c r="H16" s="234" t="s">
        <v>2516</v>
      </c>
      <c r="I16" s="234" t="s">
        <v>2517</v>
      </c>
      <c r="J16" s="234" t="s">
        <v>2518</v>
      </c>
      <c r="K16" s="41">
        <f>SUM(E16:J16)</f>
        <v>0</v>
      </c>
      <c r="L16" s="41"/>
      <c r="M16" s="234" t="s">
        <v>2519</v>
      </c>
      <c r="N16" s="234" t="s">
        <v>2520</v>
      </c>
      <c r="O16" s="234" t="s">
        <v>2521</v>
      </c>
      <c r="P16" s="234" t="s">
        <v>2522</v>
      </c>
      <c r="Q16" s="234" t="s">
        <v>2523</v>
      </c>
    </row>
    <row r="17" spans="2:17" s="116" customFormat="1">
      <c r="B17" s="48"/>
      <c r="C17" s="350"/>
      <c r="D17" s="350" t="s">
        <v>2524</v>
      </c>
      <c r="E17" s="40"/>
      <c r="F17" s="40"/>
      <c r="G17" s="40"/>
      <c r="H17" s="40"/>
      <c r="I17" s="40"/>
      <c r="J17" s="40"/>
      <c r="K17" s="40"/>
      <c r="L17" s="40"/>
      <c r="M17" s="40"/>
      <c r="N17" s="40"/>
      <c r="O17" s="40"/>
      <c r="P17" s="40"/>
      <c r="Q17" s="40"/>
    </row>
    <row r="18" spans="2:17" ht="78.75">
      <c r="B18" s="57"/>
      <c r="C18" s="348"/>
      <c r="D18" s="348" t="s">
        <v>2194</v>
      </c>
      <c r="E18" s="234" t="s">
        <v>2525</v>
      </c>
      <c r="F18" s="234" t="s">
        <v>2526</v>
      </c>
      <c r="G18" s="234" t="s">
        <v>2527</v>
      </c>
      <c r="H18" s="234" t="s">
        <v>2528</v>
      </c>
      <c r="I18" s="234" t="s">
        <v>2529</v>
      </c>
      <c r="J18" s="234" t="s">
        <v>2530</v>
      </c>
      <c r="K18" s="41">
        <f>SUM(E18:J18)</f>
        <v>0</v>
      </c>
      <c r="L18" s="41"/>
      <c r="M18" s="234" t="s">
        <v>2531</v>
      </c>
      <c r="N18" s="234" t="s">
        <v>2532</v>
      </c>
      <c r="O18" s="234" t="s">
        <v>2533</v>
      </c>
      <c r="P18" s="234" t="s">
        <v>2534</v>
      </c>
      <c r="Q18" s="234" t="s">
        <v>2535</v>
      </c>
    </row>
    <row r="19" spans="2:17" s="116" customFormat="1">
      <c r="B19" s="48"/>
      <c r="C19" s="350"/>
      <c r="D19" s="350" t="s">
        <v>2536</v>
      </c>
      <c r="E19" s="40"/>
      <c r="F19" s="40"/>
      <c r="G19" s="40"/>
      <c r="H19" s="40"/>
      <c r="I19" s="40"/>
      <c r="J19" s="40"/>
      <c r="K19" s="40"/>
      <c r="L19" s="40"/>
      <c r="M19" s="40"/>
      <c r="N19" s="40"/>
      <c r="O19" s="40"/>
      <c r="P19" s="40"/>
      <c r="Q19" s="40"/>
    </row>
    <row r="20" spans="2:17">
      <c r="B20" s="58"/>
      <c r="C20" s="136"/>
      <c r="D20" s="136" t="s">
        <v>2537</v>
      </c>
      <c r="E20" s="235"/>
      <c r="F20" s="235"/>
      <c r="G20" s="235"/>
      <c r="H20" s="235"/>
      <c r="I20" s="235"/>
      <c r="J20" s="235"/>
      <c r="K20" s="235"/>
      <c r="L20" s="235"/>
      <c r="M20" s="41"/>
      <c r="N20" s="41"/>
      <c r="O20" s="41"/>
      <c r="P20" s="41"/>
      <c r="Q20" s="41"/>
    </row>
    <row r="21" spans="2:17"/>
    <row r="22" spans="2:17"/>
    <row r="23" spans="2:17"/>
    <row r="24" spans="2:17" ht="20.25">
      <c r="D24" s="342" t="s">
        <v>2451</v>
      </c>
      <c r="E24" s="50" t="e">
        <f>+IF(K12+K19=(ESF!E32+ESF!E42),"OK","ERROR")</f>
        <v>#VALUE!</v>
      </c>
    </row>
    <row r="25" spans="2:17"/>
    <row r="26" spans="2:17"/>
    <row r="27" spans="2:17" ht="14.25">
      <c r="D27" s="432" t="s">
        <v>2324</v>
      </c>
      <c r="E27" s="137"/>
    </row>
    <row r="28" spans="2:17" ht="14.25">
      <c r="D28" s="432"/>
      <c r="E28" s="137"/>
    </row>
    <row r="29" spans="2:17" ht="14.25">
      <c r="D29" s="432"/>
      <c r="E29" s="137"/>
    </row>
    <row r="30" spans="2:17"/>
  </sheetData>
  <mergeCells count="15">
    <mergeCell ref="C7:D7"/>
    <mergeCell ref="C14:D14"/>
    <mergeCell ref="D27:D29"/>
    <mergeCell ref="E3:Q3"/>
    <mergeCell ref="E4:K4"/>
    <mergeCell ref="L4:Q4"/>
    <mergeCell ref="E5:G5"/>
    <mergeCell ref="H5:J5"/>
    <mergeCell ref="K5:K6"/>
    <mergeCell ref="L5:L6"/>
    <mergeCell ref="M5:M6"/>
    <mergeCell ref="N5:N6"/>
    <mergeCell ref="O5:O6"/>
    <mergeCell ref="P5:P6"/>
    <mergeCell ref="Q5:Q6"/>
  </mergeCells>
  <hyperlinks>
    <hyperlink ref="S7" location="INDICE!A1" display="VOLVER" xr:uid="{9C9DB5BE-BB3A-4C5C-A26A-6D08A213175C}"/>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6DCB3-57D1-4AD3-B685-264A1E1CB7E1}">
  <sheetPr codeName="Hoja17">
    <tabColor theme="0" tint="-0.34998626667073579"/>
  </sheetPr>
  <dimension ref="A1:J27"/>
  <sheetViews>
    <sheetView showGridLines="0" topLeftCell="B1" workbookViewId="0">
      <selection activeCell="G24" sqref="G24"/>
    </sheetView>
  </sheetViews>
  <sheetFormatPr defaultColWidth="0" defaultRowHeight="11.25" zeroHeight="1"/>
  <cols>
    <col min="1" max="1" width="4.140625" style="39" customWidth="1"/>
    <col min="2" max="2" width="2.7109375" style="39" customWidth="1"/>
    <col min="3" max="3" width="31.5703125" style="39" customWidth="1"/>
    <col min="4" max="4" width="17.7109375" style="39" customWidth="1"/>
    <col min="5" max="5" width="15.42578125" style="39" customWidth="1"/>
    <col min="6" max="6" width="17.7109375" style="39" customWidth="1"/>
    <col min="7" max="7" width="19.85546875" style="39" customWidth="1"/>
    <col min="8" max="10" width="9.140625" style="39" customWidth="1"/>
    <col min="11" max="16384" width="9.140625" style="39" hidden="1"/>
  </cols>
  <sheetData>
    <row r="1" spans="2:9"/>
    <row r="2" spans="2:9"/>
    <row r="3" spans="2:9" ht="15" customHeight="1">
      <c r="D3" s="450" t="s">
        <v>2538</v>
      </c>
      <c r="E3" s="450"/>
      <c r="F3" s="450"/>
      <c r="G3" s="450"/>
    </row>
    <row r="4" spans="2:9" ht="22.5">
      <c r="D4" s="135" t="s">
        <v>2539</v>
      </c>
      <c r="E4" s="135" t="s">
        <v>2540</v>
      </c>
      <c r="F4" s="135" t="s">
        <v>2541</v>
      </c>
      <c r="G4" s="135" t="s">
        <v>2542</v>
      </c>
    </row>
    <row r="5" spans="2:9" s="116" customFormat="1">
      <c r="B5" s="149"/>
      <c r="C5" s="148" t="s">
        <v>2543</v>
      </c>
      <c r="D5" s="152"/>
      <c r="E5" s="152"/>
      <c r="F5" s="152"/>
      <c r="G5" s="152"/>
    </row>
    <row r="6" spans="2:9" ht="28.5" customHeight="1">
      <c r="B6" s="147"/>
      <c r="C6" s="68" t="s">
        <v>2544</v>
      </c>
      <c r="D6" s="193" t="s">
        <v>2159</v>
      </c>
      <c r="E6" s="194" t="s">
        <v>2159</v>
      </c>
      <c r="F6" s="194" t="s">
        <v>2159</v>
      </c>
      <c r="G6" s="193" t="s">
        <v>2545</v>
      </c>
      <c r="I6" s="187" t="s">
        <v>6</v>
      </c>
    </row>
    <row r="7" spans="2:9" ht="22.5">
      <c r="B7" s="147"/>
      <c r="C7" s="69" t="s">
        <v>2546</v>
      </c>
      <c r="D7" s="194" t="s">
        <v>2159</v>
      </c>
      <c r="E7" s="194" t="s">
        <v>2159</v>
      </c>
      <c r="F7" s="194" t="s">
        <v>2159</v>
      </c>
      <c r="G7" s="194" t="s">
        <v>2545</v>
      </c>
    </row>
    <row r="8" spans="2:9" s="116" customFormat="1">
      <c r="B8" s="149"/>
      <c r="C8" s="121" t="s">
        <v>2547</v>
      </c>
      <c r="D8" s="52">
        <f>SUM(D6:D7)</f>
        <v>0</v>
      </c>
      <c r="E8" s="52">
        <f t="shared" ref="E8:G8" si="0">SUM(E6:E7)</f>
        <v>0</v>
      </c>
      <c r="F8" s="52">
        <f t="shared" si="0"/>
        <v>0</v>
      </c>
      <c r="G8" s="52">
        <f t="shared" si="0"/>
        <v>0</v>
      </c>
    </row>
    <row r="9" spans="2:9" s="116" customFormat="1">
      <c r="B9" s="149"/>
      <c r="C9" s="339" t="s">
        <v>2214</v>
      </c>
      <c r="D9" s="151"/>
      <c r="E9" s="151"/>
      <c r="F9" s="151"/>
      <c r="G9" s="151"/>
    </row>
    <row r="10" spans="2:9" ht="22.5">
      <c r="B10" s="147"/>
      <c r="C10" s="69" t="s">
        <v>2548</v>
      </c>
      <c r="D10" s="194" t="s">
        <v>2159</v>
      </c>
      <c r="E10" s="194" t="s">
        <v>2159</v>
      </c>
      <c r="F10" s="194" t="s">
        <v>2159</v>
      </c>
      <c r="G10" s="194" t="s">
        <v>2545</v>
      </c>
    </row>
    <row r="11" spans="2:9" ht="22.5">
      <c r="B11" s="147"/>
      <c r="C11" s="69" t="s">
        <v>2549</v>
      </c>
      <c r="D11" s="194" t="s">
        <v>2159</v>
      </c>
      <c r="E11" s="194" t="s">
        <v>2159</v>
      </c>
      <c r="F11" s="194" t="s">
        <v>2159</v>
      </c>
      <c r="G11" s="194" t="s">
        <v>2545</v>
      </c>
    </row>
    <row r="12" spans="2:9" s="116" customFormat="1">
      <c r="B12" s="149"/>
      <c r="C12" s="121" t="s">
        <v>2550</v>
      </c>
      <c r="D12" s="52">
        <f>SUM(D10:D11)</f>
        <v>0</v>
      </c>
      <c r="E12" s="52">
        <f t="shared" ref="E12" si="1">SUM(E10:E11)</f>
        <v>0</v>
      </c>
      <c r="F12" s="52">
        <f t="shared" ref="F12" si="2">SUM(F10:F11)</f>
        <v>0</v>
      </c>
      <c r="G12" s="52">
        <f t="shared" ref="G12" si="3">SUM(G10:G11)</f>
        <v>0</v>
      </c>
    </row>
    <row r="13" spans="2:9" ht="22.5">
      <c r="B13" s="147"/>
      <c r="C13" s="69" t="s">
        <v>2215</v>
      </c>
      <c r="D13" s="194" t="s">
        <v>2159</v>
      </c>
      <c r="E13" s="194" t="s">
        <v>2159</v>
      </c>
      <c r="F13" s="194" t="s">
        <v>2159</v>
      </c>
      <c r="G13" s="194" t="s">
        <v>2545</v>
      </c>
    </row>
    <row r="14" spans="2:9" ht="22.5">
      <c r="B14" s="147"/>
      <c r="C14" s="69" t="s">
        <v>2216</v>
      </c>
      <c r="D14" s="194" t="s">
        <v>2159</v>
      </c>
      <c r="E14" s="194" t="s">
        <v>2159</v>
      </c>
      <c r="F14" s="194" t="s">
        <v>2159</v>
      </c>
      <c r="G14" s="194" t="s">
        <v>2545</v>
      </c>
    </row>
    <row r="15" spans="2:9" ht="22.5">
      <c r="B15" s="147"/>
      <c r="C15" s="69" t="s">
        <v>2217</v>
      </c>
      <c r="D15" s="194" t="s">
        <v>2159</v>
      </c>
      <c r="E15" s="194" t="s">
        <v>2159</v>
      </c>
      <c r="F15" s="194" t="s">
        <v>2159</v>
      </c>
      <c r="G15" s="194" t="s">
        <v>2545</v>
      </c>
    </row>
    <row r="16" spans="2:9" ht="22.5">
      <c r="B16" s="147"/>
      <c r="C16" s="344" t="s">
        <v>2218</v>
      </c>
      <c r="D16" s="194" t="s">
        <v>2159</v>
      </c>
      <c r="E16" s="194" t="s">
        <v>2159</v>
      </c>
      <c r="F16" s="194" t="s">
        <v>2159</v>
      </c>
      <c r="G16" s="194" t="s">
        <v>2545</v>
      </c>
    </row>
    <row r="17" spans="2:7" s="116" customFormat="1">
      <c r="B17" s="149"/>
      <c r="C17" s="339" t="s">
        <v>2551</v>
      </c>
      <c r="D17" s="150">
        <v>0</v>
      </c>
      <c r="E17" s="150">
        <v>0</v>
      </c>
      <c r="F17" s="150">
        <v>0</v>
      </c>
      <c r="G17" s="150">
        <v>0</v>
      </c>
    </row>
    <row r="18" spans="2:7"/>
    <row r="19" spans="2:7"/>
    <row r="20" spans="2:7" ht="20.25">
      <c r="C20" s="342" t="s">
        <v>2211</v>
      </c>
      <c r="D20" s="50" t="str">
        <f>+IF(G17=(EA!E11),"OK","ERROR")</f>
        <v>OK</v>
      </c>
    </row>
    <row r="21" spans="2:7"/>
    <row r="22" spans="2:7"/>
    <row r="23" spans="2:7" ht="14.25" customHeight="1">
      <c r="C23" s="432" t="s">
        <v>2552</v>
      </c>
      <c r="D23" s="432"/>
    </row>
    <row r="24" spans="2:7" ht="30.75" customHeight="1">
      <c r="C24" s="432"/>
      <c r="D24" s="432"/>
    </row>
    <row r="25" spans="2:7" ht="14.25" customHeight="1">
      <c r="C25" s="432"/>
      <c r="D25" s="432"/>
    </row>
    <row r="26" spans="2:7" ht="40.5" customHeight="1"/>
    <row r="27" spans="2:7" ht="51.75" hidden="1" customHeight="1"/>
  </sheetData>
  <mergeCells count="2">
    <mergeCell ref="D3:G3"/>
    <mergeCell ref="C23:D25"/>
  </mergeCells>
  <hyperlinks>
    <hyperlink ref="I6" location="INDICE!A1" display="VOLVER" xr:uid="{79188977-77FA-4BA1-A79A-8CB830788105}"/>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4489-AFB3-4C06-AC72-43FC6017EEFC}">
  <sheetPr codeName="Hoja18">
    <tabColor theme="0" tint="-0.34998626667073579"/>
  </sheetPr>
  <dimension ref="A1:H39"/>
  <sheetViews>
    <sheetView showGridLines="0" workbookViewId="0">
      <selection activeCell="A40" sqref="A40:XFD1048576"/>
    </sheetView>
  </sheetViews>
  <sheetFormatPr defaultColWidth="0" defaultRowHeight="15" zeroHeight="1"/>
  <cols>
    <col min="1" max="1" width="3.42578125" style="4" customWidth="1"/>
    <col min="2" max="2" width="2.85546875" style="4" customWidth="1"/>
    <col min="3" max="3" width="3.140625" style="4" customWidth="1"/>
    <col min="4" max="4" width="56.28515625" style="4" customWidth="1"/>
    <col min="5" max="5" width="26.42578125" style="4" customWidth="1"/>
    <col min="6" max="8" width="9.140625" style="4" customWidth="1"/>
    <col min="9" max="16384" width="9.140625" style="4" hidden="1"/>
  </cols>
  <sheetData>
    <row r="1" spans="2:7"/>
    <row r="2" spans="2:7"/>
    <row r="3" spans="2:7">
      <c r="E3" s="156" t="s">
        <v>2553</v>
      </c>
    </row>
    <row r="4" spans="2:7">
      <c r="B4" s="477" t="s">
        <v>2554</v>
      </c>
      <c r="C4" s="478"/>
      <c r="D4" s="479"/>
      <c r="E4" s="10"/>
    </row>
    <row r="5" spans="2:7">
      <c r="B5" s="254"/>
      <c r="C5" s="480" t="s">
        <v>2555</v>
      </c>
      <c r="D5" s="481"/>
      <c r="E5" s="10"/>
    </row>
    <row r="6" spans="2:7" ht="22.5">
      <c r="B6" s="254"/>
      <c r="C6" s="255"/>
      <c r="D6" s="111" t="s">
        <v>2556</v>
      </c>
      <c r="E6" s="194" t="s">
        <v>2159</v>
      </c>
    </row>
    <row r="7" spans="2:7" ht="22.5">
      <c r="B7" s="254"/>
      <c r="C7" s="255"/>
      <c r="D7" s="111" t="s">
        <v>2557</v>
      </c>
      <c r="E7" s="194" t="s">
        <v>2159</v>
      </c>
      <c r="G7" s="187" t="s">
        <v>6</v>
      </c>
    </row>
    <row r="8" spans="2:7" ht="22.5">
      <c r="B8" s="254"/>
      <c r="C8" s="255"/>
      <c r="D8" s="111" t="s">
        <v>2558</v>
      </c>
      <c r="E8" s="194" t="s">
        <v>2159</v>
      </c>
    </row>
    <row r="9" spans="2:7" ht="22.5">
      <c r="B9" s="254"/>
      <c r="C9" s="255"/>
      <c r="D9" s="111" t="s">
        <v>2559</v>
      </c>
      <c r="E9" s="194" t="s">
        <v>2159</v>
      </c>
    </row>
    <row r="10" spans="2:7" ht="22.5">
      <c r="B10" s="254"/>
      <c r="C10" s="255"/>
      <c r="D10" s="111" t="s">
        <v>2560</v>
      </c>
      <c r="E10" s="194" t="s">
        <v>2159</v>
      </c>
    </row>
    <row r="11" spans="2:7" ht="22.5">
      <c r="B11" s="254"/>
      <c r="C11" s="255"/>
      <c r="D11" s="111" t="s">
        <v>2561</v>
      </c>
      <c r="E11" s="194" t="s">
        <v>2159</v>
      </c>
    </row>
    <row r="12" spans="2:7" ht="22.5">
      <c r="B12" s="254"/>
      <c r="C12" s="255"/>
      <c r="D12" s="111" t="s">
        <v>2562</v>
      </c>
      <c r="E12" s="194" t="s">
        <v>2159</v>
      </c>
    </row>
    <row r="13" spans="2:7" ht="22.5">
      <c r="B13" s="254"/>
      <c r="C13" s="255"/>
      <c r="D13" s="111" t="s">
        <v>2563</v>
      </c>
      <c r="E13" s="194" t="s">
        <v>2159</v>
      </c>
    </row>
    <row r="14" spans="2:7" s="42" customFormat="1">
      <c r="B14" s="113"/>
      <c r="C14" s="256"/>
      <c r="D14" s="112" t="s">
        <v>2564</v>
      </c>
      <c r="E14" s="257">
        <f>SUM(E6:E13)</f>
        <v>0</v>
      </c>
    </row>
    <row r="15" spans="2:7">
      <c r="B15" s="254"/>
      <c r="C15" s="480" t="s">
        <v>2224</v>
      </c>
      <c r="D15" s="481"/>
      <c r="E15" s="10"/>
    </row>
    <row r="16" spans="2:7" ht="22.5">
      <c r="B16" s="254"/>
      <c r="C16" s="153"/>
      <c r="D16" s="154" t="s">
        <v>2565</v>
      </c>
      <c r="E16" s="194" t="s">
        <v>2159</v>
      </c>
    </row>
    <row r="17" spans="2:5" ht="22.5">
      <c r="B17" s="254"/>
      <c r="C17" s="153"/>
      <c r="D17" s="154" t="s">
        <v>2566</v>
      </c>
      <c r="E17" s="194" t="s">
        <v>2159</v>
      </c>
    </row>
    <row r="18" spans="2:5" ht="22.5">
      <c r="B18" s="254"/>
      <c r="C18" s="153"/>
      <c r="D18" s="155" t="s">
        <v>2567</v>
      </c>
      <c r="E18" s="194" t="s">
        <v>2159</v>
      </c>
    </row>
    <row r="19" spans="2:5" s="42" customFormat="1">
      <c r="B19" s="113"/>
      <c r="C19" s="256"/>
      <c r="D19" s="112" t="s">
        <v>2568</v>
      </c>
      <c r="E19" s="257">
        <f>SUM(E16:E18)</f>
        <v>0</v>
      </c>
    </row>
    <row r="20" spans="2:5">
      <c r="B20" s="254"/>
      <c r="C20" s="480" t="s">
        <v>2569</v>
      </c>
      <c r="D20" s="481"/>
      <c r="E20" s="10"/>
    </row>
    <row r="21" spans="2:5" ht="22.5">
      <c r="B21" s="254"/>
      <c r="C21" s="255"/>
      <c r="D21" s="111" t="s">
        <v>2570</v>
      </c>
      <c r="E21" s="194" t="s">
        <v>2159</v>
      </c>
    </row>
    <row r="22" spans="2:5" ht="22.5">
      <c r="B22" s="254"/>
      <c r="C22" s="255"/>
      <c r="D22" s="111" t="s">
        <v>2571</v>
      </c>
      <c r="E22" s="194" t="s">
        <v>2159</v>
      </c>
    </row>
    <row r="23" spans="2:5" ht="22.5">
      <c r="B23" s="254"/>
      <c r="C23" s="255"/>
      <c r="D23" s="111" t="s">
        <v>2572</v>
      </c>
      <c r="E23" s="194" t="s">
        <v>2159</v>
      </c>
    </row>
    <row r="24" spans="2:5" ht="22.5">
      <c r="B24" s="254"/>
      <c r="C24" s="255"/>
      <c r="D24" s="111" t="s">
        <v>2573</v>
      </c>
      <c r="E24" s="194" t="s">
        <v>2159</v>
      </c>
    </row>
    <row r="25" spans="2:5" ht="22.5">
      <c r="B25" s="254"/>
      <c r="C25" s="255"/>
      <c r="D25" s="111" t="s">
        <v>2574</v>
      </c>
      <c r="E25" s="194" t="s">
        <v>2159</v>
      </c>
    </row>
    <row r="26" spans="2:5" ht="22.5">
      <c r="B26" s="254"/>
      <c r="C26" s="255"/>
      <c r="D26" s="111" t="s">
        <v>2575</v>
      </c>
      <c r="E26" s="194" t="s">
        <v>2159</v>
      </c>
    </row>
    <row r="27" spans="2:5" ht="22.5">
      <c r="B27" s="254"/>
      <c r="C27" s="255"/>
      <c r="D27" s="111" t="s">
        <v>2576</v>
      </c>
      <c r="E27" s="194" t="s">
        <v>2159</v>
      </c>
    </row>
    <row r="28" spans="2:5" ht="22.5">
      <c r="B28" s="254"/>
      <c r="C28" s="255"/>
      <c r="D28" s="111" t="s">
        <v>2577</v>
      </c>
      <c r="E28" s="194" t="s">
        <v>2159</v>
      </c>
    </row>
    <row r="29" spans="2:5" ht="22.5">
      <c r="B29" s="157"/>
      <c r="C29" s="158"/>
      <c r="D29" s="111" t="s">
        <v>2225</v>
      </c>
      <c r="E29" s="194" t="s">
        <v>2159</v>
      </c>
    </row>
    <row r="30" spans="2:5" s="42" customFormat="1">
      <c r="B30" s="113"/>
      <c r="C30" s="114"/>
      <c r="D30" s="112" t="s">
        <v>2578</v>
      </c>
      <c r="E30" s="115">
        <f>SUM(E27:E29)</f>
        <v>0</v>
      </c>
    </row>
    <row r="31" spans="2:5"/>
    <row r="32" spans="2:5"/>
    <row r="33" spans="4:5" ht="20.25">
      <c r="D33" s="342" t="s">
        <v>2221</v>
      </c>
      <c r="E33" s="50" t="str">
        <f>+IF(E14+E19+E30=(EA!E16),"OK","ERROR")</f>
        <v>OK</v>
      </c>
    </row>
    <row r="34" spans="4:5">
      <c r="D34" s="39"/>
      <c r="E34" s="39"/>
    </row>
    <row r="35" spans="4:5">
      <c r="D35" s="432" t="s">
        <v>2552</v>
      </c>
      <c r="E35" s="432"/>
    </row>
    <row r="36" spans="4:5">
      <c r="D36" s="432"/>
      <c r="E36" s="432"/>
    </row>
    <row r="37" spans="4:5">
      <c r="D37" s="432"/>
      <c r="E37" s="432"/>
    </row>
    <row r="38" spans="4:5"/>
    <row r="39" spans="4:5"/>
  </sheetData>
  <mergeCells count="5">
    <mergeCell ref="B4:D4"/>
    <mergeCell ref="C5:D5"/>
    <mergeCell ref="C15:D15"/>
    <mergeCell ref="C20:D20"/>
    <mergeCell ref="D35:E37"/>
  </mergeCells>
  <hyperlinks>
    <hyperlink ref="G7" location="INDICE!A1" display="VOLVER" xr:uid="{78CEEAF5-5107-4982-8B8B-05A12B62ADDC}"/>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3BC1-3A21-4B2B-B0B4-EA1E9FA95B70}">
  <sheetPr codeName="Hoja16">
    <tabColor theme="0" tint="-0.34998626667073579"/>
  </sheetPr>
  <dimension ref="A1:K21"/>
  <sheetViews>
    <sheetView showGridLines="0" zoomScaleNormal="100" workbookViewId="0">
      <selection activeCell="A22" sqref="A22"/>
    </sheetView>
  </sheetViews>
  <sheetFormatPr defaultColWidth="0" defaultRowHeight="15" zeroHeight="1"/>
  <cols>
    <col min="1" max="1" width="4.28515625" style="4" customWidth="1"/>
    <col min="2" max="6" width="2.7109375" style="4" customWidth="1"/>
    <col min="7" max="7" width="41.140625" style="4" customWidth="1"/>
    <col min="8" max="8" width="23" style="246" customWidth="1"/>
    <col min="9" max="11" width="9.140625" style="4" customWidth="1"/>
    <col min="12" max="16384" width="9.140625" style="4" hidden="1"/>
  </cols>
  <sheetData>
    <row r="1" spans="2:10"/>
    <row r="2" spans="2:10">
      <c r="B2" s="496"/>
      <c r="C2" s="496"/>
      <c r="D2" s="496"/>
      <c r="E2" s="496"/>
      <c r="F2" s="496"/>
      <c r="G2" s="496"/>
      <c r="H2" s="239"/>
    </row>
    <row r="3" spans="2:10" ht="22.5">
      <c r="B3" s="496"/>
      <c r="C3" s="496"/>
      <c r="D3" s="496"/>
      <c r="E3" s="496"/>
      <c r="F3" s="496"/>
      <c r="G3" s="496"/>
      <c r="H3" s="240" t="s">
        <v>2579</v>
      </c>
    </row>
    <row r="4" spans="2:10">
      <c r="B4" s="488" t="s">
        <v>2580</v>
      </c>
      <c r="C4" s="489"/>
      <c r="D4" s="489"/>
      <c r="E4" s="489"/>
      <c r="F4" s="489"/>
      <c r="G4" s="490"/>
      <c r="H4" s="241"/>
    </row>
    <row r="5" spans="2:10">
      <c r="B5" s="258"/>
      <c r="C5" s="489" t="s">
        <v>2581</v>
      </c>
      <c r="D5" s="489"/>
      <c r="E5" s="489"/>
      <c r="F5" s="489"/>
      <c r="G5" s="489"/>
      <c r="H5" s="242"/>
    </row>
    <row r="6" spans="2:10" ht="21">
      <c r="B6" s="258"/>
      <c r="C6" s="159"/>
      <c r="D6" s="488" t="s">
        <v>2582</v>
      </c>
      <c r="E6" s="491"/>
      <c r="F6" s="491"/>
      <c r="G6" s="492"/>
      <c r="H6" s="243"/>
      <c r="J6" s="187" t="s">
        <v>6</v>
      </c>
    </row>
    <row r="7" spans="2:10" ht="45">
      <c r="B7" s="258"/>
      <c r="C7" s="160"/>
      <c r="D7" s="258"/>
      <c r="E7" s="493" t="s">
        <v>2583</v>
      </c>
      <c r="F7" s="493"/>
      <c r="G7" s="493"/>
      <c r="H7" s="244" t="s">
        <v>2584</v>
      </c>
    </row>
    <row r="8" spans="2:10">
      <c r="B8" s="258"/>
      <c r="C8" s="159"/>
      <c r="D8" s="163"/>
      <c r="E8" s="488" t="s">
        <v>2585</v>
      </c>
      <c r="F8" s="491"/>
      <c r="G8" s="491"/>
      <c r="H8" s="243"/>
    </row>
    <row r="9" spans="2:10">
      <c r="B9" s="258"/>
      <c r="C9" s="159"/>
      <c r="D9" s="164"/>
      <c r="E9" s="259"/>
      <c r="F9" s="494" t="s">
        <v>2586</v>
      </c>
      <c r="G9" s="495"/>
      <c r="H9" s="260"/>
    </row>
    <row r="10" spans="2:10" ht="45">
      <c r="B10" s="258"/>
      <c r="C10" s="159"/>
      <c r="D10" s="163"/>
      <c r="E10" s="160"/>
      <c r="F10" s="258"/>
      <c r="G10" s="206" t="s">
        <v>2587</v>
      </c>
      <c r="H10" s="244" t="s">
        <v>2588</v>
      </c>
    </row>
    <row r="11" spans="2:10" ht="45">
      <c r="B11" s="258"/>
      <c r="C11" s="159"/>
      <c r="D11" s="163"/>
      <c r="E11" s="159"/>
      <c r="F11" s="163"/>
      <c r="G11" s="206" t="s">
        <v>2589</v>
      </c>
      <c r="H11" s="244" t="s">
        <v>2590</v>
      </c>
    </row>
    <row r="12" spans="2:10" s="42" customFormat="1" ht="33.75">
      <c r="B12" s="261"/>
      <c r="C12" s="161"/>
      <c r="D12" s="165"/>
      <c r="E12" s="161"/>
      <c r="F12" s="166"/>
      <c r="G12" s="207" t="s">
        <v>2591</v>
      </c>
      <c r="H12" s="244" t="s">
        <v>2592</v>
      </c>
    </row>
    <row r="13" spans="2:10" s="42" customFormat="1">
      <c r="B13" s="261"/>
      <c r="C13" s="161"/>
      <c r="D13" s="165"/>
      <c r="E13" s="259"/>
      <c r="F13" s="494" t="s">
        <v>2593</v>
      </c>
      <c r="G13" s="495"/>
      <c r="H13" s="260"/>
    </row>
    <row r="14" spans="2:10" ht="33.75">
      <c r="B14" s="258"/>
      <c r="C14" s="159"/>
      <c r="D14" s="163"/>
      <c r="E14" s="159"/>
      <c r="F14" s="482" t="s">
        <v>2594</v>
      </c>
      <c r="G14" s="483"/>
      <c r="H14" s="244" t="s">
        <v>2595</v>
      </c>
    </row>
    <row r="15" spans="2:10" ht="56.25">
      <c r="B15" s="258"/>
      <c r="C15" s="159"/>
      <c r="D15" s="163"/>
      <c r="E15" s="159"/>
      <c r="F15" s="482" t="s">
        <v>2596</v>
      </c>
      <c r="G15" s="483"/>
      <c r="H15" s="244" t="s">
        <v>2597</v>
      </c>
    </row>
    <row r="16" spans="2:10" ht="33.75">
      <c r="B16" s="258"/>
      <c r="C16" s="159"/>
      <c r="D16" s="163"/>
      <c r="E16" s="159"/>
      <c r="F16" s="482" t="s">
        <v>2598</v>
      </c>
      <c r="G16" s="483"/>
      <c r="H16" s="244" t="s">
        <v>2599</v>
      </c>
    </row>
    <row r="17" spans="2:8" ht="67.5">
      <c r="B17" s="258"/>
      <c r="C17" s="159"/>
      <c r="D17" s="163"/>
      <c r="E17" s="159"/>
      <c r="F17" s="482" t="s">
        <v>2600</v>
      </c>
      <c r="G17" s="483"/>
      <c r="H17" s="244" t="s">
        <v>2601</v>
      </c>
    </row>
    <row r="18" spans="2:8" s="42" customFormat="1" ht="33.75">
      <c r="B18" s="261"/>
      <c r="C18" s="161"/>
      <c r="D18" s="165"/>
      <c r="E18" s="162"/>
      <c r="F18" s="484" t="s">
        <v>2602</v>
      </c>
      <c r="G18" s="485"/>
      <c r="H18" s="244" t="s">
        <v>2603</v>
      </c>
    </row>
    <row r="19" spans="2:8" s="42" customFormat="1" ht="33.75">
      <c r="B19" s="261"/>
      <c r="C19" s="161"/>
      <c r="D19" s="166"/>
      <c r="E19" s="484" t="s">
        <v>2604</v>
      </c>
      <c r="F19" s="485"/>
      <c r="G19" s="485"/>
      <c r="H19" s="244" t="s">
        <v>2605</v>
      </c>
    </row>
    <row r="20" spans="2:8" s="42" customFormat="1" ht="87.75" customHeight="1">
      <c r="B20" s="167"/>
      <c r="C20" s="168"/>
      <c r="D20" s="486" t="s">
        <v>2606</v>
      </c>
      <c r="E20" s="487"/>
      <c r="F20" s="487"/>
      <c r="G20" s="487"/>
      <c r="H20" s="245" t="s">
        <v>2607</v>
      </c>
    </row>
    <row r="21" spans="2:8" ht="28.5" customHeight="1"/>
  </sheetData>
  <mergeCells count="18">
    <mergeCell ref="F15:G15"/>
    <mergeCell ref="B2:D2"/>
    <mergeCell ref="E2:G2"/>
    <mergeCell ref="B3:D3"/>
    <mergeCell ref="E3:G3"/>
    <mergeCell ref="B4:G4"/>
    <mergeCell ref="C5:G5"/>
    <mergeCell ref="D6:G6"/>
    <mergeCell ref="E7:G7"/>
    <mergeCell ref="E8:G8"/>
    <mergeCell ref="F9:G9"/>
    <mergeCell ref="F14:G14"/>
    <mergeCell ref="F13:G13"/>
    <mergeCell ref="F16:G16"/>
    <mergeCell ref="F17:G17"/>
    <mergeCell ref="F18:G18"/>
    <mergeCell ref="E19:G19"/>
    <mergeCell ref="D20:G20"/>
  </mergeCells>
  <hyperlinks>
    <hyperlink ref="J6" location="INDICE!A1" display="VOLVER" xr:uid="{A497B0C7-BC32-4B8E-BC05-C6A3CCA684E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CE80-9FAB-4921-81E5-636399456242}">
  <sheetPr>
    <tabColor rgb="FF000066"/>
  </sheetPr>
  <dimension ref="B1:P257"/>
  <sheetViews>
    <sheetView showGridLines="0" topLeftCell="B1" workbookViewId="0">
      <selection activeCell="J20" sqref="J20"/>
    </sheetView>
  </sheetViews>
  <sheetFormatPr defaultColWidth="0" defaultRowHeight="15" customHeight="1" zeroHeight="1"/>
  <cols>
    <col min="1" max="1" width="11.42578125" style="174" hidden="1" customWidth="1"/>
    <col min="2" max="2" width="6.140625" style="174" customWidth="1"/>
    <col min="3" max="15" width="11.42578125" style="174" customWidth="1"/>
    <col min="16" max="16" width="16" style="174" customWidth="1"/>
    <col min="17" max="16384" width="11.42578125" style="174" hidden="1"/>
  </cols>
  <sheetData>
    <row r="1" spans="2:16"/>
    <row r="2" spans="2:16"/>
    <row r="3" spans="2:16"/>
    <row r="4" spans="2:16"/>
    <row r="5" spans="2:16"/>
    <row r="6" spans="2:16"/>
    <row r="7" spans="2:16" ht="18">
      <c r="P7" s="177" t="s">
        <v>6</v>
      </c>
    </row>
    <row r="8" spans="2:16"/>
    <row r="9" spans="2:16">
      <c r="B9" s="178"/>
      <c r="C9" s="357" t="s">
        <v>7</v>
      </c>
      <c r="D9" s="358"/>
      <c r="E9" s="358"/>
      <c r="F9" s="358"/>
      <c r="G9" s="358"/>
      <c r="H9" s="358"/>
      <c r="I9" s="358"/>
      <c r="J9" s="358"/>
      <c r="K9" s="358"/>
      <c r="L9" s="358"/>
      <c r="M9" s="358"/>
      <c r="N9" s="358"/>
      <c r="O9" s="358"/>
      <c r="P9" s="178"/>
    </row>
    <row r="10" spans="2:16" ht="34.5" customHeight="1">
      <c r="B10" s="178"/>
      <c r="C10" s="358"/>
      <c r="D10" s="358"/>
      <c r="E10" s="358"/>
      <c r="F10" s="358"/>
      <c r="G10" s="358"/>
      <c r="H10" s="358"/>
      <c r="I10" s="358"/>
      <c r="J10" s="358"/>
      <c r="K10" s="358"/>
      <c r="L10" s="358"/>
      <c r="M10" s="358"/>
      <c r="N10" s="358"/>
      <c r="O10" s="358"/>
      <c r="P10" s="178"/>
    </row>
    <row r="11" spans="2:16">
      <c r="B11" s="178"/>
      <c r="C11" s="324"/>
      <c r="D11" s="324"/>
      <c r="E11" s="324"/>
      <c r="F11" s="324"/>
      <c r="G11" s="324"/>
      <c r="H11" s="324"/>
      <c r="I11" s="324"/>
      <c r="J11" s="324"/>
      <c r="K11" s="324"/>
      <c r="L11" s="324"/>
      <c r="M11" s="324"/>
      <c r="N11" s="324"/>
      <c r="O11" s="324"/>
      <c r="P11" s="178"/>
    </row>
    <row r="12" spans="2:16" ht="34.5" customHeight="1">
      <c r="B12" s="178"/>
      <c r="C12" s="357" t="s">
        <v>8</v>
      </c>
      <c r="D12" s="357"/>
      <c r="E12" s="357"/>
      <c r="F12" s="357"/>
      <c r="G12" s="357"/>
      <c r="H12" s="357"/>
      <c r="I12" s="357"/>
      <c r="J12" s="357"/>
      <c r="K12" s="357"/>
      <c r="L12" s="357"/>
      <c r="M12" s="357"/>
      <c r="N12" s="357"/>
      <c r="O12" s="357"/>
      <c r="P12" s="178"/>
    </row>
    <row r="13" spans="2:16">
      <c r="B13" s="178"/>
      <c r="C13" s="179"/>
      <c r="D13" s="179"/>
      <c r="E13" s="179"/>
      <c r="F13" s="179"/>
      <c r="G13" s="179"/>
      <c r="H13" s="179"/>
      <c r="I13" s="179"/>
      <c r="J13" s="179"/>
      <c r="K13" s="179"/>
      <c r="L13" s="179"/>
      <c r="M13" s="179"/>
      <c r="N13" s="179"/>
      <c r="O13" s="179"/>
      <c r="P13" s="178"/>
    </row>
    <row r="14" spans="2:16" ht="15.75">
      <c r="B14" s="178"/>
      <c r="C14" s="251" t="s">
        <v>9</v>
      </c>
      <c r="D14" s="180"/>
      <c r="E14" s="180"/>
      <c r="F14" s="180"/>
      <c r="G14" s="180"/>
      <c r="H14" s="180"/>
      <c r="I14" s="180"/>
      <c r="J14" s="180"/>
      <c r="K14" s="180"/>
      <c r="L14" s="180"/>
      <c r="M14" s="180"/>
      <c r="N14" s="180"/>
      <c r="O14" s="180"/>
      <c r="P14" s="178"/>
    </row>
    <row r="15" spans="2:16" ht="15.75">
      <c r="C15" s="181"/>
      <c r="D15" s="181"/>
      <c r="E15" s="181"/>
      <c r="F15" s="181"/>
      <c r="G15" s="181"/>
      <c r="H15" s="181"/>
      <c r="I15" s="181"/>
      <c r="J15" s="181"/>
      <c r="K15" s="181"/>
      <c r="L15" s="181"/>
      <c r="M15" s="181"/>
      <c r="N15" s="181"/>
      <c r="O15" s="181"/>
    </row>
    <row r="16" spans="2:16" ht="14.25" customHeight="1">
      <c r="C16" s="182" t="s">
        <v>10</v>
      </c>
      <c r="D16" s="181"/>
      <c r="E16" s="181"/>
      <c r="F16" s="181"/>
      <c r="G16" s="181"/>
      <c r="H16" s="181"/>
      <c r="I16" s="181"/>
      <c r="J16" s="181"/>
      <c r="K16" s="181"/>
      <c r="L16" s="181"/>
      <c r="M16" s="181"/>
      <c r="N16" s="181"/>
      <c r="O16" s="181"/>
    </row>
    <row r="17" spans="3:15" ht="15.75">
      <c r="C17" s="183"/>
      <c r="D17" s="181" t="s">
        <v>11</v>
      </c>
      <c r="E17" s="181"/>
      <c r="F17" s="181"/>
      <c r="G17" s="181"/>
      <c r="H17" s="181"/>
      <c r="I17" s="181"/>
      <c r="J17" s="181"/>
      <c r="K17" s="181"/>
      <c r="L17" s="181"/>
      <c r="M17" s="181"/>
      <c r="N17" s="181"/>
      <c r="O17" s="181"/>
    </row>
    <row r="18" spans="3:15" ht="15.75">
      <c r="C18" s="183"/>
      <c r="D18" s="181" t="s">
        <v>12</v>
      </c>
      <c r="E18" s="181"/>
      <c r="F18" s="181"/>
      <c r="G18" s="181"/>
      <c r="H18" s="181"/>
      <c r="I18" s="181"/>
      <c r="J18" s="181"/>
      <c r="K18" s="181"/>
      <c r="L18" s="181"/>
      <c r="M18" s="181"/>
      <c r="N18" s="181"/>
      <c r="O18" s="181"/>
    </row>
    <row r="19" spans="3:15" ht="15.75">
      <c r="C19" s="181"/>
      <c r="D19" s="181"/>
      <c r="E19" s="181"/>
      <c r="F19" s="181"/>
      <c r="G19" s="181"/>
      <c r="H19" s="181"/>
      <c r="I19" s="181"/>
      <c r="J19" s="181"/>
      <c r="K19" s="181"/>
      <c r="L19" s="181"/>
      <c r="M19" s="181"/>
      <c r="N19" s="181"/>
      <c r="O19" s="181"/>
    </row>
    <row r="20" spans="3:15" ht="15.75">
      <c r="C20" s="182" t="s">
        <v>13</v>
      </c>
      <c r="D20" s="181"/>
      <c r="E20" s="181"/>
      <c r="F20" s="181"/>
      <c r="G20" s="181"/>
      <c r="H20" s="181"/>
      <c r="I20" s="181"/>
      <c r="J20" s="181"/>
      <c r="K20" s="181"/>
      <c r="L20" s="181"/>
      <c r="M20" s="181"/>
      <c r="N20" s="181"/>
      <c r="O20" s="181"/>
    </row>
    <row r="21" spans="3:15" ht="15.75">
      <c r="C21" s="184"/>
      <c r="D21" s="181" t="s">
        <v>14</v>
      </c>
      <c r="E21" s="181"/>
      <c r="F21" s="181"/>
      <c r="G21" s="181"/>
      <c r="H21" s="181"/>
      <c r="I21" s="181"/>
      <c r="J21" s="181"/>
      <c r="K21" s="181"/>
      <c r="L21" s="181"/>
      <c r="M21" s="181"/>
      <c r="N21" s="181"/>
      <c r="O21" s="181"/>
    </row>
    <row r="22" spans="3:15" ht="15.75">
      <c r="C22" s="184"/>
      <c r="D22" s="181" t="s">
        <v>15</v>
      </c>
      <c r="E22" s="181"/>
      <c r="F22" s="181"/>
      <c r="G22" s="181"/>
      <c r="H22" s="181"/>
      <c r="I22" s="181"/>
      <c r="J22" s="181"/>
      <c r="K22" s="181"/>
      <c r="L22" s="181"/>
      <c r="M22" s="181"/>
      <c r="N22" s="181"/>
      <c r="O22" s="181"/>
    </row>
    <row r="23" spans="3:15" ht="15.75">
      <c r="C23" s="184"/>
      <c r="D23" s="181" t="s">
        <v>16</v>
      </c>
      <c r="E23" s="181"/>
      <c r="F23" s="181"/>
      <c r="G23" s="181"/>
      <c r="H23" s="181"/>
      <c r="I23" s="181"/>
      <c r="J23" s="181"/>
      <c r="K23" s="181"/>
      <c r="L23" s="181"/>
      <c r="M23" s="181"/>
      <c r="N23" s="181"/>
      <c r="O23" s="181"/>
    </row>
    <row r="24" spans="3:15" ht="15.75">
      <c r="C24" s="184"/>
      <c r="D24" s="181" t="s">
        <v>17</v>
      </c>
      <c r="E24" s="181"/>
      <c r="F24" s="181"/>
      <c r="G24" s="181"/>
      <c r="H24" s="181"/>
      <c r="I24" s="181"/>
      <c r="J24" s="181"/>
      <c r="K24" s="181"/>
      <c r="L24" s="181"/>
      <c r="M24" s="181"/>
      <c r="N24" s="181"/>
      <c r="O24" s="181"/>
    </row>
    <row r="25" spans="3:15" ht="15.75">
      <c r="C25" s="181"/>
      <c r="D25" s="181"/>
      <c r="E25" s="181"/>
      <c r="F25" s="181"/>
      <c r="G25" s="181"/>
      <c r="H25" s="181"/>
      <c r="I25" s="181"/>
      <c r="J25" s="181"/>
      <c r="K25" s="181"/>
      <c r="L25" s="181"/>
      <c r="M25" s="181"/>
      <c r="N25" s="181"/>
      <c r="O25" s="181"/>
    </row>
    <row r="26" spans="3:15" ht="15.75">
      <c r="C26" s="182" t="s">
        <v>18</v>
      </c>
      <c r="D26" s="181"/>
      <c r="E26" s="181"/>
      <c r="F26" s="181"/>
      <c r="G26" s="181"/>
      <c r="H26" s="181"/>
      <c r="I26" s="181"/>
      <c r="J26" s="181"/>
      <c r="K26" s="181"/>
      <c r="L26" s="181"/>
      <c r="M26" s="181"/>
      <c r="N26" s="181"/>
      <c r="O26" s="181"/>
    </row>
    <row r="27" spans="3:15" ht="15.75">
      <c r="C27" s="185"/>
      <c r="D27" s="181" t="s">
        <v>19</v>
      </c>
      <c r="E27" s="181"/>
      <c r="F27" s="181"/>
      <c r="G27" s="181"/>
      <c r="H27" s="181"/>
      <c r="I27" s="181"/>
      <c r="J27" s="181"/>
      <c r="K27" s="181"/>
      <c r="L27" s="181"/>
      <c r="M27" s="181"/>
      <c r="N27" s="181"/>
      <c r="O27" s="181"/>
    </row>
    <row r="28" spans="3:15" ht="15.75">
      <c r="C28" s="185"/>
      <c r="D28" s="181" t="s">
        <v>20</v>
      </c>
      <c r="E28" s="181"/>
      <c r="F28" s="181"/>
      <c r="G28" s="181"/>
      <c r="H28" s="181"/>
      <c r="I28" s="181"/>
      <c r="J28" s="181"/>
      <c r="K28" s="181"/>
      <c r="L28" s="181"/>
      <c r="M28" s="181"/>
      <c r="N28" s="181"/>
      <c r="O28" s="181"/>
    </row>
    <row r="29" spans="3:15" ht="15.75">
      <c r="C29" s="185"/>
      <c r="D29" s="181" t="s">
        <v>21</v>
      </c>
      <c r="E29" s="181"/>
      <c r="F29" s="181"/>
      <c r="G29" s="181"/>
      <c r="H29" s="181"/>
      <c r="I29" s="181"/>
      <c r="J29" s="181"/>
      <c r="K29" s="181"/>
      <c r="L29" s="181"/>
      <c r="M29" s="181"/>
      <c r="N29" s="181"/>
      <c r="O29" s="181"/>
    </row>
    <row r="30" spans="3:15" ht="15.75">
      <c r="C30" s="185"/>
      <c r="D30" s="181" t="s">
        <v>22</v>
      </c>
      <c r="E30" s="181"/>
      <c r="F30" s="181"/>
      <c r="G30" s="181"/>
      <c r="H30" s="181"/>
      <c r="I30" s="181"/>
      <c r="J30" s="181"/>
      <c r="K30" s="181"/>
      <c r="L30" s="181"/>
      <c r="M30" s="181"/>
      <c r="N30" s="181"/>
      <c r="O30" s="181"/>
    </row>
    <row r="31" spans="3:15" ht="15.75">
      <c r="C31" s="185"/>
      <c r="D31" s="181" t="s">
        <v>23</v>
      </c>
      <c r="E31" s="181"/>
      <c r="F31" s="181"/>
      <c r="G31" s="181"/>
      <c r="H31" s="181"/>
      <c r="I31" s="181"/>
      <c r="J31" s="181"/>
      <c r="K31" s="181"/>
      <c r="L31" s="181"/>
      <c r="M31" s="181"/>
      <c r="N31" s="181"/>
      <c r="O31" s="181"/>
    </row>
    <row r="32" spans="3:15" ht="15.75">
      <c r="C32" s="185"/>
      <c r="D32" s="181" t="s">
        <v>24</v>
      </c>
      <c r="E32" s="181"/>
      <c r="F32" s="181"/>
      <c r="G32" s="181"/>
      <c r="H32" s="181"/>
      <c r="I32" s="181"/>
      <c r="J32" s="181"/>
      <c r="K32" s="181"/>
      <c r="L32" s="181"/>
      <c r="M32" s="181"/>
      <c r="N32" s="181"/>
      <c r="O32" s="181"/>
    </row>
    <row r="33" spans="3:15" ht="15.75">
      <c r="C33" s="185"/>
      <c r="D33" s="181" t="s">
        <v>25</v>
      </c>
      <c r="E33" s="181"/>
      <c r="F33" s="181"/>
      <c r="G33" s="181"/>
      <c r="H33" s="181"/>
      <c r="I33" s="181"/>
      <c r="J33" s="181"/>
      <c r="K33" s="181"/>
      <c r="L33" s="181"/>
      <c r="M33" s="181"/>
      <c r="N33" s="181"/>
      <c r="O33" s="181"/>
    </row>
    <row r="34" spans="3:15" ht="15.75">
      <c r="C34" s="181"/>
      <c r="D34" s="181"/>
      <c r="E34" s="181"/>
      <c r="F34" s="181"/>
      <c r="G34" s="181"/>
      <c r="H34" s="181"/>
      <c r="I34" s="181"/>
      <c r="J34" s="181"/>
      <c r="K34" s="181"/>
      <c r="L34" s="181"/>
      <c r="M34" s="181"/>
      <c r="N34" s="181"/>
      <c r="O34" s="181"/>
    </row>
    <row r="35" spans="3:15" ht="15.75" hidden="1">
      <c r="C35" s="181"/>
      <c r="D35" s="181"/>
      <c r="E35" s="181"/>
      <c r="F35" s="181"/>
      <c r="G35" s="181"/>
      <c r="H35" s="181"/>
      <c r="I35" s="181"/>
      <c r="J35" s="181"/>
      <c r="K35" s="181"/>
      <c r="L35" s="181"/>
      <c r="M35" s="181"/>
      <c r="N35" s="181"/>
      <c r="O35" s="181"/>
    </row>
    <row r="36" spans="3:15" hidden="1">
      <c r="C36" s="186"/>
      <c r="D36" s="186"/>
      <c r="E36" s="186"/>
      <c r="F36" s="186"/>
      <c r="G36" s="186"/>
      <c r="H36" s="186"/>
      <c r="I36" s="186"/>
      <c r="J36" s="186"/>
      <c r="K36" s="186"/>
      <c r="L36" s="186"/>
      <c r="M36" s="186"/>
      <c r="N36" s="186"/>
      <c r="O36" s="186"/>
    </row>
    <row r="37" spans="3:15" hidden="1">
      <c r="C37" s="186"/>
      <c r="D37" s="186"/>
      <c r="E37" s="186"/>
      <c r="F37" s="186"/>
      <c r="G37" s="186"/>
      <c r="H37" s="186"/>
      <c r="I37" s="186"/>
      <c r="J37" s="186"/>
      <c r="K37" s="186"/>
      <c r="L37" s="186"/>
      <c r="M37" s="186"/>
      <c r="N37" s="186"/>
      <c r="O37" s="186"/>
    </row>
    <row r="38" spans="3:15" hidden="1">
      <c r="C38" s="186"/>
      <c r="D38" s="186"/>
      <c r="E38" s="186"/>
      <c r="F38" s="186"/>
      <c r="G38" s="186"/>
      <c r="H38" s="186"/>
      <c r="I38" s="186"/>
      <c r="J38" s="186"/>
      <c r="K38" s="186"/>
      <c r="L38" s="186"/>
      <c r="M38" s="186"/>
      <c r="N38" s="186"/>
      <c r="O38" s="186"/>
    </row>
    <row r="39" spans="3:15" hidden="1">
      <c r="C39" s="186"/>
      <c r="D39" s="186"/>
      <c r="E39" s="186"/>
      <c r="F39" s="186"/>
      <c r="G39" s="186"/>
      <c r="H39" s="186"/>
      <c r="I39" s="186"/>
      <c r="J39" s="186"/>
      <c r="K39" s="186"/>
      <c r="L39" s="186"/>
      <c r="M39" s="186"/>
      <c r="N39" s="186"/>
      <c r="O39" s="186"/>
    </row>
    <row r="40" spans="3:15" hidden="1">
      <c r="C40" s="186"/>
      <c r="D40" s="186"/>
      <c r="E40" s="186"/>
      <c r="F40" s="186"/>
      <c r="G40" s="186"/>
      <c r="H40" s="186"/>
      <c r="I40" s="186"/>
      <c r="J40" s="186"/>
      <c r="K40" s="186"/>
      <c r="L40" s="186"/>
      <c r="M40" s="186"/>
      <c r="N40" s="186"/>
      <c r="O40" s="186"/>
    </row>
    <row r="41" spans="3:15" hidden="1">
      <c r="C41" s="186"/>
      <c r="D41" s="186"/>
      <c r="E41" s="186"/>
      <c r="F41" s="186"/>
      <c r="G41" s="186"/>
      <c r="H41" s="186"/>
      <c r="I41" s="186"/>
      <c r="J41" s="186"/>
      <c r="K41" s="186"/>
      <c r="L41" s="186"/>
      <c r="M41" s="186"/>
      <c r="N41" s="186"/>
      <c r="O41" s="186"/>
    </row>
    <row r="257" hidden="1"/>
  </sheetData>
  <sheetProtection formatCells="0" formatColumns="0" formatRows="0" insertColumns="0" insertRows="0" insertHyperlinks="0" deleteColumns="0" deleteRows="0" sort="0" autoFilter="0" pivotTables="0"/>
  <mergeCells count="2">
    <mergeCell ref="C9:O10"/>
    <mergeCell ref="C12:O12"/>
  </mergeCells>
  <hyperlinks>
    <hyperlink ref="P7" location="INDICE!A1" display="VOLVER" xr:uid="{3F7E837C-FD06-4FD7-974B-23DBF49A0386}"/>
  </hyperlink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FE6CC-C61A-44D0-8905-90E832B4E49A}">
  <sheetPr>
    <tabColor rgb="FF000066"/>
  </sheetPr>
  <dimension ref="A1:IV820"/>
  <sheetViews>
    <sheetView showGridLines="0" topLeftCell="A20" zoomScale="85" zoomScaleNormal="85" workbookViewId="0">
      <selection activeCell="A42" sqref="A42"/>
    </sheetView>
  </sheetViews>
  <sheetFormatPr defaultColWidth="0" defaultRowHeight="0" customHeight="1" zeroHeight="1"/>
  <cols>
    <col min="1" max="1" width="8.5703125" style="306" customWidth="1"/>
    <col min="2" max="2" width="25" style="306" customWidth="1"/>
    <col min="3" max="3" width="13.7109375" style="306" customWidth="1"/>
    <col min="4" max="4" width="12.85546875" style="306" customWidth="1"/>
    <col min="5" max="5" width="33.5703125" style="306" customWidth="1"/>
    <col min="6" max="6" width="17.42578125" style="306" customWidth="1"/>
    <col min="7" max="8" width="16.5703125" style="306" customWidth="1"/>
    <col min="9" max="9" width="18" style="306" customWidth="1"/>
    <col min="10" max="10" width="17.85546875" style="306" customWidth="1"/>
    <col min="11" max="11" width="17.7109375" style="306" customWidth="1"/>
    <col min="12" max="14" width="11.42578125" style="306" customWidth="1"/>
    <col min="15" max="15" width="17.140625" style="306" customWidth="1"/>
    <col min="16" max="253" width="11.42578125" style="306" hidden="1" customWidth="1"/>
    <col min="254" max="254" width="15" style="306" customWidth="1"/>
    <col min="255" max="16384" width="0" style="306" hidden="1"/>
  </cols>
  <sheetData>
    <row r="1" spans="1:256" ht="14.25"/>
    <row r="2" spans="1:256" ht="14.25"/>
    <row r="3" spans="1:256" ht="14.25"/>
    <row r="4" spans="1:256" ht="14.25">
      <c r="D4" s="384"/>
      <c r="E4" s="384"/>
      <c r="F4" s="384"/>
      <c r="G4" s="384"/>
      <c r="H4" s="384"/>
      <c r="I4" s="384"/>
      <c r="J4" s="384"/>
      <c r="K4" s="384"/>
      <c r="L4" s="384"/>
      <c r="M4" s="384"/>
      <c r="N4" s="384"/>
      <c r="O4" s="384"/>
      <c r="P4" s="384"/>
      <c r="Q4" s="384"/>
    </row>
    <row r="5" spans="1:256" ht="14.25">
      <c r="D5" s="384"/>
      <c r="E5" s="384"/>
      <c r="F5" s="384"/>
      <c r="G5" s="384"/>
      <c r="H5" s="384"/>
      <c r="I5" s="384"/>
      <c r="J5" s="384"/>
      <c r="K5" s="384"/>
      <c r="L5" s="384"/>
      <c r="M5" s="384"/>
      <c r="N5" s="384"/>
      <c r="O5" s="384"/>
      <c r="P5" s="384"/>
      <c r="Q5" s="384"/>
    </row>
    <row r="6" spans="1:256" ht="14.25">
      <c r="IT6" s="309" t="s">
        <v>6</v>
      </c>
    </row>
    <row r="7" spans="1:256" ht="15" customHeight="1">
      <c r="B7" s="369" t="s">
        <v>26</v>
      </c>
      <c r="C7" s="369"/>
      <c r="D7" s="369"/>
      <c r="E7" s="369"/>
      <c r="F7" s="369"/>
      <c r="G7" s="369"/>
      <c r="H7" s="369"/>
      <c r="I7" s="369"/>
      <c r="J7" s="369"/>
      <c r="K7" s="369"/>
      <c r="L7" s="369"/>
      <c r="M7" s="369"/>
      <c r="N7" s="369"/>
      <c r="O7" s="369"/>
    </row>
    <row r="8" spans="1:256" ht="30.75" customHeight="1">
      <c r="B8" s="369"/>
      <c r="C8" s="369"/>
      <c r="D8" s="369"/>
      <c r="E8" s="369"/>
      <c r="F8" s="369"/>
      <c r="G8" s="369"/>
      <c r="H8" s="369"/>
      <c r="I8" s="369"/>
      <c r="J8" s="369"/>
      <c r="K8" s="369"/>
      <c r="L8" s="369"/>
      <c r="M8" s="369"/>
      <c r="N8" s="369"/>
      <c r="O8" s="369"/>
      <c r="IT8" s="310"/>
    </row>
    <row r="9" spans="1:256" ht="14.25">
      <c r="B9" s="311"/>
      <c r="C9" s="311"/>
      <c r="D9" s="311"/>
      <c r="E9" s="311"/>
      <c r="F9" s="311"/>
      <c r="G9" s="311"/>
      <c r="H9" s="311"/>
      <c r="I9" s="311"/>
      <c r="J9" s="311"/>
      <c r="K9" s="311"/>
      <c r="L9" s="311"/>
      <c r="M9" s="311"/>
      <c r="N9" s="311"/>
      <c r="O9" s="311"/>
      <c r="IT9" s="310"/>
    </row>
    <row r="10" spans="1:256" ht="14.25">
      <c r="A10" s="312"/>
      <c r="B10" s="372" t="s">
        <v>27</v>
      </c>
      <c r="C10" s="372"/>
      <c r="D10" s="372"/>
      <c r="E10" s="372"/>
      <c r="F10" s="372"/>
      <c r="G10" s="372"/>
      <c r="H10" s="372"/>
      <c r="I10" s="372"/>
      <c r="J10" s="372"/>
      <c r="K10" s="372"/>
      <c r="L10" s="372"/>
      <c r="M10" s="372"/>
      <c r="N10" s="372"/>
      <c r="O10" s="37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312"/>
      <c r="BA10" s="312"/>
      <c r="BB10" s="312"/>
      <c r="BC10" s="312"/>
      <c r="BD10" s="312"/>
      <c r="BE10" s="312"/>
      <c r="BF10" s="312"/>
      <c r="BG10" s="312"/>
      <c r="BH10" s="312"/>
      <c r="BI10" s="312"/>
      <c r="BJ10" s="312"/>
      <c r="BK10" s="312"/>
      <c r="BL10" s="312"/>
      <c r="BM10" s="312"/>
      <c r="BN10" s="312"/>
      <c r="BO10" s="312"/>
      <c r="BP10" s="312"/>
      <c r="BQ10" s="312"/>
      <c r="BR10" s="312"/>
      <c r="BS10" s="312"/>
      <c r="BT10" s="312"/>
      <c r="BU10" s="312"/>
      <c r="BV10" s="312"/>
      <c r="BW10" s="312"/>
      <c r="BX10" s="312"/>
      <c r="BY10" s="312"/>
      <c r="BZ10" s="312"/>
      <c r="CA10" s="312"/>
      <c r="CB10" s="312"/>
      <c r="CC10" s="312"/>
      <c r="CD10" s="312"/>
      <c r="CE10" s="312"/>
      <c r="CF10" s="312"/>
      <c r="CG10" s="312"/>
      <c r="CH10" s="312"/>
      <c r="CI10" s="312"/>
      <c r="CJ10" s="312"/>
      <c r="CK10" s="312"/>
      <c r="CL10" s="312"/>
      <c r="CM10" s="312"/>
      <c r="CN10" s="312"/>
      <c r="CO10" s="312"/>
      <c r="CP10" s="312"/>
      <c r="CQ10" s="312"/>
      <c r="CR10" s="312"/>
      <c r="CS10" s="312"/>
      <c r="CT10" s="312"/>
      <c r="CU10" s="312"/>
      <c r="CV10" s="312"/>
      <c r="CW10" s="312"/>
      <c r="CX10" s="312"/>
      <c r="CY10" s="312"/>
      <c r="CZ10" s="312"/>
      <c r="DA10" s="312"/>
      <c r="DB10" s="312"/>
      <c r="DC10" s="312"/>
      <c r="DD10" s="312"/>
      <c r="DE10" s="312"/>
      <c r="DF10" s="312"/>
      <c r="DG10" s="312"/>
      <c r="DH10" s="312"/>
      <c r="DI10" s="312"/>
      <c r="DJ10" s="312"/>
      <c r="DK10" s="312"/>
      <c r="DL10" s="312"/>
      <c r="DM10" s="312"/>
      <c r="DN10" s="312"/>
      <c r="DO10" s="312"/>
      <c r="DP10" s="312"/>
      <c r="DQ10" s="312"/>
      <c r="DR10" s="312"/>
      <c r="DS10" s="312"/>
      <c r="DT10" s="312"/>
      <c r="DU10" s="312"/>
      <c r="DV10" s="312"/>
      <c r="DW10" s="312"/>
      <c r="DX10" s="312"/>
      <c r="DY10" s="312"/>
      <c r="DZ10" s="312"/>
      <c r="EA10" s="312"/>
      <c r="EB10" s="312"/>
      <c r="EC10" s="312"/>
      <c r="ED10" s="312"/>
      <c r="EE10" s="312"/>
      <c r="EF10" s="312"/>
      <c r="EG10" s="312"/>
      <c r="EH10" s="312"/>
      <c r="EI10" s="312"/>
      <c r="EJ10" s="312"/>
      <c r="EK10" s="312"/>
      <c r="EL10" s="312"/>
      <c r="EM10" s="312"/>
      <c r="EN10" s="312"/>
      <c r="EO10" s="312"/>
      <c r="EP10" s="312"/>
      <c r="EQ10" s="312"/>
      <c r="ER10" s="312"/>
      <c r="ES10" s="312"/>
      <c r="ET10" s="312"/>
      <c r="EU10" s="312"/>
      <c r="EV10" s="312"/>
      <c r="EW10" s="312"/>
      <c r="EX10" s="312"/>
      <c r="EY10" s="312"/>
      <c r="EZ10" s="312"/>
      <c r="FA10" s="312"/>
      <c r="FB10" s="312"/>
      <c r="FC10" s="312"/>
      <c r="FD10" s="312"/>
      <c r="FE10" s="312"/>
      <c r="FF10" s="312"/>
      <c r="FG10" s="312"/>
      <c r="FH10" s="312"/>
      <c r="FI10" s="312"/>
      <c r="FJ10" s="312"/>
      <c r="FK10" s="312"/>
      <c r="FL10" s="312"/>
      <c r="FM10" s="312"/>
      <c r="FN10" s="312"/>
      <c r="FO10" s="312"/>
      <c r="FP10" s="312"/>
      <c r="FQ10" s="312"/>
      <c r="FR10" s="312"/>
      <c r="FS10" s="312"/>
      <c r="FT10" s="312"/>
      <c r="FU10" s="312"/>
      <c r="FV10" s="312"/>
      <c r="FW10" s="312"/>
      <c r="FX10" s="312"/>
      <c r="FY10" s="312"/>
      <c r="FZ10" s="312"/>
      <c r="GA10" s="312"/>
      <c r="GB10" s="312"/>
      <c r="GC10" s="312"/>
      <c r="GD10" s="312"/>
      <c r="GE10" s="312"/>
      <c r="GF10" s="312"/>
      <c r="GG10" s="312"/>
      <c r="GH10" s="312"/>
      <c r="GI10" s="312"/>
      <c r="GJ10" s="312"/>
      <c r="GK10" s="312"/>
      <c r="GL10" s="312"/>
      <c r="GM10" s="312"/>
      <c r="GN10" s="312"/>
      <c r="GO10" s="312"/>
      <c r="GP10" s="312"/>
      <c r="GQ10" s="312"/>
      <c r="GR10" s="312"/>
      <c r="GS10" s="312"/>
      <c r="GT10" s="312"/>
      <c r="GU10" s="312"/>
      <c r="GV10" s="312"/>
      <c r="GW10" s="312"/>
      <c r="GX10" s="312"/>
      <c r="GY10" s="312"/>
      <c r="GZ10" s="312"/>
      <c r="HA10" s="312"/>
      <c r="HB10" s="312"/>
      <c r="HC10" s="312"/>
      <c r="HD10" s="312"/>
      <c r="HE10" s="312"/>
      <c r="HF10" s="312"/>
      <c r="HG10" s="312"/>
      <c r="HH10" s="312"/>
      <c r="HI10" s="312"/>
      <c r="HJ10" s="312"/>
      <c r="HK10" s="312"/>
      <c r="HL10" s="312"/>
      <c r="HM10" s="312"/>
      <c r="HN10" s="312"/>
      <c r="HO10" s="312"/>
      <c r="HP10" s="312"/>
      <c r="HQ10" s="312"/>
      <c r="HR10" s="312"/>
      <c r="HS10" s="312"/>
      <c r="HT10" s="312"/>
      <c r="HU10" s="312"/>
      <c r="HV10" s="312"/>
      <c r="HW10" s="312"/>
      <c r="HX10" s="312"/>
      <c r="HY10" s="312"/>
      <c r="HZ10" s="312"/>
      <c r="IA10" s="312"/>
      <c r="IB10" s="312"/>
      <c r="IC10" s="312"/>
      <c r="ID10" s="312"/>
      <c r="IE10" s="312"/>
      <c r="IF10" s="312"/>
      <c r="IG10" s="312"/>
      <c r="IH10" s="312"/>
      <c r="II10" s="312"/>
      <c r="IJ10" s="312"/>
      <c r="IK10" s="312"/>
      <c r="IL10" s="312"/>
      <c r="IM10" s="312"/>
      <c r="IN10" s="312"/>
      <c r="IO10" s="312"/>
      <c r="IP10" s="312"/>
      <c r="IQ10" s="312"/>
      <c r="IR10" s="312"/>
      <c r="IS10" s="312"/>
      <c r="IT10" s="312"/>
      <c r="IU10" s="312"/>
      <c r="IV10" s="312"/>
    </row>
    <row r="11" spans="1:256" ht="14.25">
      <c r="B11" s="330"/>
      <c r="C11" s="330"/>
      <c r="D11" s="330"/>
      <c r="E11" s="330"/>
      <c r="F11" s="330"/>
      <c r="G11" s="330"/>
      <c r="H11" s="330"/>
      <c r="I11" s="330"/>
      <c r="J11" s="330"/>
      <c r="K11" s="330"/>
      <c r="L11" s="330"/>
      <c r="M11" s="330"/>
      <c r="N11" s="330"/>
      <c r="O11" s="330"/>
    </row>
    <row r="12" spans="1:256" ht="14.25">
      <c r="B12" s="373" t="s">
        <v>28</v>
      </c>
      <c r="C12" s="373"/>
      <c r="D12" s="373"/>
      <c r="E12" s="373"/>
      <c r="F12" s="326"/>
      <c r="G12" s="330"/>
      <c r="H12" s="330"/>
      <c r="I12" s="330"/>
      <c r="J12" s="330"/>
      <c r="K12" s="330"/>
      <c r="L12" s="330"/>
      <c r="M12" s="330"/>
      <c r="N12" s="330"/>
      <c r="O12" s="330"/>
    </row>
    <row r="13" spans="1:256" ht="15" customHeight="1">
      <c r="B13" s="373"/>
      <c r="C13" s="373"/>
      <c r="D13" s="373"/>
      <c r="E13" s="373"/>
      <c r="F13" s="326"/>
      <c r="G13" s="313"/>
      <c r="H13" s="313"/>
      <c r="I13" s="313"/>
      <c r="J13" s="313"/>
      <c r="K13" s="313"/>
      <c r="L13" s="313"/>
      <c r="M13" s="313"/>
      <c r="N13" s="313"/>
      <c r="O13" s="313"/>
    </row>
    <row r="14" spans="1:256" ht="14.25">
      <c r="B14" s="373"/>
      <c r="C14" s="373"/>
      <c r="D14" s="373"/>
      <c r="E14" s="373"/>
      <c r="F14" s="314"/>
      <c r="G14" s="330"/>
      <c r="H14" s="330"/>
      <c r="I14" s="330"/>
      <c r="J14" s="330"/>
      <c r="K14" s="330"/>
      <c r="L14" s="330"/>
      <c r="M14" s="330"/>
      <c r="N14" s="330"/>
      <c r="O14" s="330"/>
    </row>
    <row r="15" spans="1:256" ht="14.25">
      <c r="B15" s="333"/>
      <c r="C15" s="329"/>
      <c r="D15" s="329"/>
      <c r="E15" s="329"/>
      <c r="F15" s="329"/>
      <c r="G15" s="329"/>
      <c r="H15" s="329"/>
      <c r="I15" s="329"/>
      <c r="J15" s="329"/>
      <c r="K15" s="329"/>
      <c r="L15" s="329"/>
      <c r="M15" s="329"/>
      <c r="N15" s="329"/>
      <c r="O15" s="329"/>
    </row>
    <row r="16" spans="1:256" ht="14.25">
      <c r="B16" s="376" t="s">
        <v>29</v>
      </c>
      <c r="C16" s="376"/>
      <c r="D16" s="376"/>
      <c r="E16" s="376"/>
      <c r="F16" s="376"/>
      <c r="G16" s="376"/>
      <c r="H16" s="376"/>
      <c r="I16" s="376"/>
      <c r="J16" s="376"/>
      <c r="K16" s="376"/>
      <c r="L16" s="376"/>
      <c r="M16" s="376"/>
      <c r="N16" s="376"/>
      <c r="O16" s="376"/>
    </row>
    <row r="17" spans="2:15" ht="14.25">
      <c r="B17" s="328"/>
      <c r="C17" s="328"/>
      <c r="D17" s="328"/>
      <c r="E17" s="328"/>
      <c r="F17" s="328"/>
      <c r="G17" s="328"/>
      <c r="H17" s="328"/>
      <c r="I17" s="328"/>
      <c r="J17" s="328"/>
      <c r="K17" s="328"/>
      <c r="L17" s="328"/>
      <c r="M17" s="328"/>
      <c r="N17" s="328"/>
      <c r="O17" s="328"/>
    </row>
    <row r="18" spans="2:15" ht="15.75" customHeight="1">
      <c r="B18" s="379" t="s">
        <v>30</v>
      </c>
      <c r="C18" s="379"/>
      <c r="D18" s="379"/>
      <c r="E18" s="379"/>
      <c r="F18" s="379"/>
      <c r="G18" s="379"/>
      <c r="H18" s="379"/>
      <c r="I18" s="379"/>
      <c r="J18" s="379"/>
      <c r="K18" s="379"/>
      <c r="L18" s="379"/>
      <c r="M18" s="379"/>
      <c r="N18" s="379"/>
      <c r="O18" s="379"/>
    </row>
    <row r="19" spans="2:15" ht="15.75" customHeight="1">
      <c r="B19" s="379"/>
      <c r="C19" s="379"/>
      <c r="D19" s="379"/>
      <c r="E19" s="379"/>
      <c r="F19" s="379"/>
      <c r="G19" s="379"/>
      <c r="H19" s="379"/>
      <c r="I19" s="379"/>
      <c r="J19" s="379"/>
      <c r="K19" s="379"/>
      <c r="L19" s="379"/>
      <c r="M19" s="379"/>
      <c r="N19" s="379"/>
      <c r="O19" s="379"/>
    </row>
    <row r="20" spans="2:15" ht="15.75" customHeight="1">
      <c r="B20" s="379"/>
      <c r="C20" s="379"/>
      <c r="D20" s="379"/>
      <c r="E20" s="379"/>
      <c r="F20" s="379"/>
      <c r="G20" s="379"/>
      <c r="H20" s="379"/>
      <c r="I20" s="379"/>
      <c r="J20" s="379"/>
      <c r="K20" s="379"/>
      <c r="L20" s="379"/>
      <c r="M20" s="379"/>
      <c r="N20" s="379"/>
      <c r="O20" s="379"/>
    </row>
    <row r="21" spans="2:15" ht="14.25">
      <c r="B21" s="302" t="s">
        <v>31</v>
      </c>
      <c r="C21" s="328"/>
      <c r="D21" s="328"/>
      <c r="E21" s="328"/>
      <c r="F21" s="328"/>
      <c r="G21" s="328"/>
      <c r="H21" s="328"/>
      <c r="I21" s="328"/>
      <c r="J21" s="328"/>
      <c r="K21" s="328"/>
      <c r="L21" s="328"/>
      <c r="M21" s="328"/>
      <c r="N21" s="328"/>
      <c r="O21" s="328"/>
    </row>
    <row r="22" spans="2:15" ht="14.25">
      <c r="B22" s="302" t="s">
        <v>32</v>
      </c>
      <c r="C22" s="328"/>
      <c r="D22" s="328"/>
      <c r="E22" s="328"/>
      <c r="F22" s="328"/>
      <c r="G22" s="328"/>
      <c r="H22" s="328"/>
      <c r="I22" s="328"/>
      <c r="J22" s="328"/>
      <c r="K22" s="328"/>
      <c r="L22" s="328"/>
      <c r="M22" s="328"/>
      <c r="N22" s="328"/>
      <c r="O22" s="328"/>
    </row>
    <row r="23" spans="2:15" ht="14.25">
      <c r="B23" s="302" t="s">
        <v>33</v>
      </c>
      <c r="C23" s="328"/>
      <c r="D23" s="328"/>
      <c r="E23" s="328"/>
      <c r="F23" s="328"/>
      <c r="G23" s="328"/>
      <c r="H23" s="328"/>
      <c r="I23" s="328"/>
      <c r="J23" s="328"/>
      <c r="K23" s="328"/>
      <c r="L23" s="328"/>
      <c r="M23" s="328"/>
      <c r="N23" s="328"/>
      <c r="O23" s="328"/>
    </row>
    <row r="24" spans="2:15" ht="21" customHeight="1">
      <c r="B24" s="380" t="s">
        <v>34</v>
      </c>
      <c r="C24" s="380"/>
      <c r="D24" s="380"/>
      <c r="E24" s="380"/>
      <c r="F24" s="328"/>
      <c r="G24" s="328"/>
      <c r="H24" s="328"/>
      <c r="I24" s="328"/>
      <c r="J24" s="328"/>
      <c r="K24" s="328"/>
      <c r="L24" s="328"/>
      <c r="M24" s="328"/>
      <c r="N24" s="328"/>
      <c r="O24" s="328"/>
    </row>
    <row r="25" spans="2:15" ht="14.25">
      <c r="B25" s="328"/>
      <c r="C25" s="328"/>
      <c r="D25" s="328"/>
      <c r="E25" s="328"/>
      <c r="F25" s="328"/>
      <c r="G25" s="328"/>
      <c r="H25" s="328"/>
      <c r="I25" s="328"/>
      <c r="J25" s="328"/>
      <c r="K25" s="328"/>
      <c r="L25" s="328"/>
      <c r="M25" s="328"/>
      <c r="N25" s="328"/>
      <c r="O25" s="328"/>
    </row>
    <row r="26" spans="2:15" ht="19.5" customHeight="1">
      <c r="B26" s="370" t="s">
        <v>35</v>
      </c>
      <c r="C26" s="370"/>
      <c r="D26" s="370"/>
      <c r="E26" s="370"/>
      <c r="F26" s="370"/>
      <c r="G26" s="370"/>
      <c r="H26" s="370"/>
      <c r="I26" s="370"/>
      <c r="J26" s="370"/>
      <c r="K26" s="370"/>
      <c r="L26" s="370"/>
      <c r="M26" s="370"/>
      <c r="N26" s="370"/>
      <c r="O26" s="370"/>
    </row>
    <row r="27" spans="2:15" ht="15" customHeight="1"/>
    <row r="28" spans="2:15" ht="32.25" customHeight="1">
      <c r="E28" s="262" t="s">
        <v>36</v>
      </c>
      <c r="F28" s="381" t="s">
        <v>37</v>
      </c>
      <c r="G28" s="381"/>
      <c r="H28" s="388" t="s">
        <v>38</v>
      </c>
      <c r="I28" s="389"/>
      <c r="J28" s="382" t="s">
        <v>39</v>
      </c>
      <c r="K28" s="383"/>
      <c r="L28" s="315"/>
    </row>
    <row r="29" spans="2:15" ht="272.25" customHeight="1">
      <c r="B29" s="302"/>
      <c r="C29" s="302"/>
      <c r="D29" s="302"/>
      <c r="E29" s="322" t="s">
        <v>40</v>
      </c>
      <c r="F29" s="385" t="s">
        <v>41</v>
      </c>
      <c r="G29" s="386"/>
      <c r="H29" s="385" t="s">
        <v>42</v>
      </c>
      <c r="I29" s="386"/>
      <c r="J29" s="385" t="s">
        <v>43</v>
      </c>
      <c r="K29" s="387"/>
      <c r="L29" s="302"/>
      <c r="M29" s="302"/>
      <c r="N29" s="302"/>
      <c r="O29" s="302"/>
    </row>
    <row r="30" spans="2:15" ht="14.25" customHeight="1">
      <c r="C30" s="323"/>
      <c r="D30" s="323"/>
      <c r="E30" s="323"/>
      <c r="F30" s="323"/>
      <c r="G30" s="323"/>
      <c r="H30" s="323"/>
      <c r="I30" s="323"/>
      <c r="J30" s="323"/>
      <c r="K30" s="323"/>
      <c r="L30" s="323"/>
      <c r="M30" s="323"/>
      <c r="N30" s="323"/>
      <c r="O30" s="323"/>
    </row>
    <row r="31" spans="2:15" ht="14.25">
      <c r="B31" s="380" t="s">
        <v>44</v>
      </c>
      <c r="C31" s="380"/>
      <c r="D31" s="380"/>
      <c r="E31" s="380"/>
      <c r="F31" s="380"/>
      <c r="G31" s="380"/>
      <c r="H31" s="380"/>
      <c r="I31" s="380"/>
      <c r="J31" s="380"/>
      <c r="K31" s="380"/>
      <c r="L31" s="380"/>
      <c r="M31" s="380"/>
      <c r="N31" s="380"/>
      <c r="O31" s="323"/>
    </row>
    <row r="32" spans="2:15" ht="14.25">
      <c r="B32" s="329"/>
      <c r="C32" s="329"/>
      <c r="D32" s="329"/>
      <c r="E32" s="329"/>
      <c r="F32" s="329"/>
      <c r="G32" s="329"/>
      <c r="H32" s="329"/>
      <c r="I32" s="329"/>
      <c r="J32" s="329"/>
      <c r="K32" s="329"/>
      <c r="L32" s="329"/>
      <c r="M32" s="329"/>
      <c r="N32" s="329"/>
      <c r="O32" s="329"/>
    </row>
    <row r="33" spans="2:15" ht="15.75" customHeight="1">
      <c r="B33" s="316"/>
      <c r="F33" s="374" t="s">
        <v>45</v>
      </c>
      <c r="G33" s="374"/>
      <c r="H33" s="374"/>
      <c r="I33" s="374"/>
      <c r="J33" s="327" t="s">
        <v>46</v>
      </c>
      <c r="K33" s="303"/>
    </row>
    <row r="34" spans="2:15" ht="14.25">
      <c r="B34" s="333"/>
      <c r="F34" s="375" t="s">
        <v>47</v>
      </c>
      <c r="G34" s="375"/>
      <c r="H34" s="375"/>
      <c r="I34" s="375"/>
      <c r="J34" s="304" t="s">
        <v>48</v>
      </c>
      <c r="K34" s="305"/>
      <c r="L34" s="329"/>
      <c r="M34" s="329"/>
      <c r="N34" s="329"/>
      <c r="O34" s="329"/>
    </row>
    <row r="35" spans="2:15" ht="15.75" customHeight="1">
      <c r="F35" s="375" t="s">
        <v>49</v>
      </c>
      <c r="G35" s="375"/>
      <c r="H35" s="375"/>
      <c r="I35" s="375"/>
      <c r="J35" s="304" t="s">
        <v>50</v>
      </c>
      <c r="K35" s="305"/>
      <c r="L35" s="329"/>
      <c r="M35" s="329"/>
      <c r="N35" s="329"/>
      <c r="O35" s="329"/>
    </row>
    <row r="36" spans="2:15" ht="15.75" customHeight="1">
      <c r="F36" s="375" t="s">
        <v>51</v>
      </c>
      <c r="G36" s="375"/>
      <c r="H36" s="375"/>
      <c r="I36" s="375"/>
      <c r="J36" s="304" t="s">
        <v>52</v>
      </c>
      <c r="K36" s="305"/>
      <c r="L36" s="329"/>
      <c r="M36" s="329"/>
      <c r="N36" s="329"/>
      <c r="O36" s="329"/>
    </row>
    <row r="37" spans="2:15" ht="14.25">
      <c r="B37" s="333"/>
      <c r="F37" s="375" t="s">
        <v>53</v>
      </c>
      <c r="G37" s="375"/>
      <c r="H37" s="375"/>
      <c r="I37" s="375"/>
      <c r="J37" s="304" t="s">
        <v>54</v>
      </c>
      <c r="K37" s="305"/>
      <c r="L37" s="329"/>
      <c r="M37" s="329"/>
      <c r="N37" s="329"/>
      <c r="O37" s="329"/>
    </row>
    <row r="38" spans="2:15" ht="14.25">
      <c r="B38" s="333"/>
      <c r="C38" s="329"/>
      <c r="D38" s="329"/>
      <c r="E38" s="329"/>
      <c r="F38" s="329"/>
      <c r="G38" s="329"/>
      <c r="H38" s="329"/>
      <c r="I38" s="329"/>
      <c r="J38" s="329"/>
      <c r="K38" s="329"/>
      <c r="L38" s="329"/>
      <c r="M38" s="329"/>
      <c r="N38" s="329"/>
      <c r="O38" s="329"/>
    </row>
    <row r="39" spans="2:15" ht="77.25" customHeight="1">
      <c r="B39" s="377" t="s">
        <v>55</v>
      </c>
      <c r="C39" s="378"/>
      <c r="D39" s="378"/>
      <c r="E39" s="378"/>
      <c r="F39" s="378"/>
      <c r="G39" s="378"/>
      <c r="H39" s="378"/>
      <c r="I39" s="378"/>
      <c r="J39" s="378"/>
      <c r="K39" s="378"/>
      <c r="L39" s="378"/>
      <c r="M39" s="378"/>
      <c r="N39" s="378"/>
      <c r="O39" s="378"/>
    </row>
    <row r="40" spans="2:15" ht="14.25">
      <c r="B40" s="333"/>
      <c r="C40" s="329"/>
      <c r="D40" s="329"/>
      <c r="E40" s="329"/>
      <c r="F40" s="329"/>
      <c r="G40" s="329"/>
      <c r="H40" s="329"/>
      <c r="I40" s="329"/>
      <c r="J40" s="329"/>
      <c r="K40" s="329"/>
      <c r="L40" s="329"/>
      <c r="M40" s="329"/>
      <c r="N40" s="329"/>
      <c r="O40" s="329"/>
    </row>
    <row r="41" spans="2:15" ht="14.25">
      <c r="B41" s="333"/>
      <c r="C41" s="329"/>
      <c r="D41" s="329"/>
      <c r="E41" s="329"/>
      <c r="F41" s="329"/>
      <c r="G41" s="329"/>
      <c r="H41" s="329"/>
      <c r="I41" s="329"/>
      <c r="J41" s="329"/>
      <c r="K41" s="329"/>
      <c r="L41" s="329"/>
      <c r="M41" s="329"/>
      <c r="N41" s="329"/>
      <c r="O41" s="329"/>
    </row>
    <row r="42" spans="2:15" ht="14.25" hidden="1">
      <c r="B42" s="333"/>
      <c r="C42" s="329"/>
      <c r="D42" s="329"/>
      <c r="E42" s="329"/>
      <c r="F42" s="329"/>
      <c r="G42" s="329"/>
      <c r="H42" s="329"/>
      <c r="I42" s="329"/>
      <c r="J42" s="329"/>
      <c r="K42" s="329"/>
      <c r="L42" s="329"/>
      <c r="M42" s="329"/>
      <c r="N42" s="329"/>
      <c r="O42" s="329"/>
    </row>
    <row r="43" spans="2:15" ht="14.25" hidden="1">
      <c r="B43" s="333"/>
      <c r="C43" s="329"/>
      <c r="D43" s="329"/>
      <c r="E43" s="329"/>
      <c r="F43" s="329"/>
      <c r="G43" s="329"/>
      <c r="H43" s="329"/>
      <c r="I43" s="329"/>
      <c r="J43" s="329"/>
      <c r="K43" s="329"/>
      <c r="L43" s="329"/>
      <c r="M43" s="329"/>
      <c r="N43" s="329"/>
      <c r="O43" s="329"/>
    </row>
    <row r="44" spans="2:15" ht="14.25" hidden="1">
      <c r="B44" s="333"/>
      <c r="C44" s="329"/>
      <c r="D44" s="329"/>
      <c r="E44" s="329"/>
      <c r="F44" s="329"/>
      <c r="G44" s="329"/>
      <c r="H44" s="329"/>
      <c r="I44" s="329"/>
      <c r="J44" s="329"/>
      <c r="K44" s="329"/>
      <c r="L44" s="329"/>
      <c r="M44" s="329"/>
      <c r="N44" s="329"/>
      <c r="O44" s="329"/>
    </row>
    <row r="45" spans="2:15" ht="14.25" hidden="1">
      <c r="B45" s="333"/>
      <c r="C45" s="329"/>
      <c r="D45" s="329"/>
      <c r="E45" s="329"/>
      <c r="F45" s="329"/>
      <c r="G45" s="329"/>
      <c r="H45" s="329"/>
      <c r="I45" s="329"/>
      <c r="J45" s="329"/>
      <c r="K45" s="329"/>
      <c r="L45" s="329"/>
      <c r="M45" s="329"/>
      <c r="N45" s="329"/>
      <c r="O45" s="329"/>
    </row>
    <row r="46" spans="2:15" ht="14.25" hidden="1">
      <c r="B46" s="333"/>
      <c r="C46" s="329"/>
      <c r="D46" s="329"/>
      <c r="E46" s="329"/>
      <c r="F46" s="329"/>
      <c r="G46" s="329"/>
      <c r="H46" s="329"/>
      <c r="I46" s="329"/>
      <c r="J46" s="329"/>
      <c r="K46" s="329"/>
      <c r="L46" s="329"/>
      <c r="M46" s="329"/>
      <c r="N46" s="329"/>
      <c r="O46" s="329"/>
    </row>
    <row r="47" spans="2:15" ht="14.25" hidden="1">
      <c r="B47" s="333"/>
      <c r="C47" s="329"/>
      <c r="D47" s="329"/>
      <c r="E47" s="329"/>
      <c r="F47" s="329"/>
      <c r="G47" s="329"/>
      <c r="H47" s="329"/>
      <c r="I47" s="329"/>
      <c r="J47" s="329"/>
      <c r="K47" s="329"/>
      <c r="L47" s="329"/>
      <c r="M47" s="329"/>
      <c r="N47" s="329"/>
      <c r="O47" s="329"/>
    </row>
    <row r="48" spans="2:15" ht="14.25" hidden="1">
      <c r="B48" s="333"/>
      <c r="C48" s="329"/>
      <c r="D48" s="329"/>
      <c r="E48" s="329"/>
      <c r="F48" s="329"/>
      <c r="G48" s="329"/>
      <c r="H48" s="329"/>
      <c r="I48" s="329"/>
      <c r="J48" s="329"/>
      <c r="K48" s="329"/>
      <c r="L48" s="329"/>
      <c r="M48" s="329"/>
      <c r="N48" s="329"/>
      <c r="O48" s="329"/>
    </row>
    <row r="49" spans="2:15" ht="14.25" hidden="1">
      <c r="B49" s="333"/>
      <c r="C49" s="329"/>
      <c r="D49" s="329"/>
      <c r="E49" s="329"/>
      <c r="F49" s="329"/>
      <c r="G49" s="329"/>
      <c r="H49" s="329"/>
      <c r="I49" s="329"/>
      <c r="J49" s="329"/>
      <c r="K49" s="329"/>
      <c r="L49" s="329"/>
      <c r="M49" s="329"/>
      <c r="N49" s="329"/>
      <c r="O49" s="329"/>
    </row>
    <row r="50" spans="2:15" ht="14.25" hidden="1">
      <c r="B50" s="333"/>
      <c r="C50" s="329"/>
      <c r="D50" s="329"/>
      <c r="E50" s="329"/>
      <c r="F50" s="329"/>
      <c r="G50" s="329"/>
      <c r="H50" s="329"/>
      <c r="I50" s="329"/>
      <c r="J50" s="329"/>
      <c r="K50" s="329"/>
      <c r="L50" s="329"/>
      <c r="M50" s="329"/>
      <c r="N50" s="329"/>
      <c r="O50" s="329"/>
    </row>
    <row r="51" spans="2:15" ht="14.25" hidden="1">
      <c r="B51" s="333"/>
      <c r="C51" s="329"/>
      <c r="D51" s="329"/>
      <c r="E51" s="329"/>
      <c r="F51" s="329"/>
      <c r="G51" s="329"/>
      <c r="H51" s="329"/>
      <c r="I51" s="329"/>
      <c r="J51" s="329"/>
      <c r="K51" s="329"/>
      <c r="L51" s="329"/>
      <c r="M51" s="329"/>
      <c r="N51" s="329"/>
      <c r="O51" s="329"/>
    </row>
    <row r="52" spans="2:15" ht="14.25" hidden="1">
      <c r="B52" s="333"/>
      <c r="C52" s="329"/>
      <c r="D52" s="329"/>
      <c r="E52" s="329"/>
      <c r="F52" s="329"/>
      <c r="G52" s="329"/>
      <c r="H52" s="329"/>
      <c r="I52" s="329"/>
      <c r="J52" s="329"/>
      <c r="K52" s="329"/>
      <c r="L52" s="329"/>
      <c r="M52" s="329"/>
      <c r="N52" s="329"/>
      <c r="O52" s="329"/>
    </row>
    <row r="53" spans="2:15" ht="14.25" hidden="1">
      <c r="B53" s="333"/>
      <c r="C53" s="329"/>
      <c r="D53" s="329"/>
      <c r="E53" s="329"/>
      <c r="F53" s="329"/>
      <c r="G53" s="329"/>
      <c r="H53" s="329"/>
      <c r="I53" s="329"/>
      <c r="J53" s="329"/>
      <c r="K53" s="329"/>
      <c r="L53" s="329"/>
      <c r="M53" s="329"/>
      <c r="N53" s="329"/>
      <c r="O53" s="329"/>
    </row>
    <row r="54" spans="2:15" ht="14.25" hidden="1">
      <c r="B54" s="333"/>
      <c r="C54" s="329"/>
      <c r="D54" s="329"/>
      <c r="E54" s="329"/>
      <c r="F54" s="329"/>
      <c r="G54" s="329"/>
      <c r="H54" s="329"/>
      <c r="I54" s="329"/>
      <c r="J54" s="329"/>
      <c r="K54" s="329"/>
      <c r="L54" s="329"/>
      <c r="M54" s="329"/>
      <c r="N54" s="329"/>
      <c r="O54" s="329"/>
    </row>
    <row r="55" spans="2:15" ht="14.25" hidden="1">
      <c r="B55" s="333"/>
      <c r="C55" s="329"/>
      <c r="D55" s="329"/>
      <c r="E55" s="329"/>
      <c r="F55" s="329"/>
      <c r="G55" s="329"/>
      <c r="H55" s="329"/>
      <c r="I55" s="329"/>
      <c r="J55" s="329"/>
      <c r="K55" s="329"/>
      <c r="L55" s="329"/>
      <c r="M55" s="329"/>
      <c r="N55" s="329"/>
      <c r="O55" s="329"/>
    </row>
    <row r="56" spans="2:15" ht="14.25" hidden="1">
      <c r="B56" s="333"/>
      <c r="C56" s="329"/>
      <c r="D56" s="329"/>
      <c r="E56" s="329"/>
      <c r="F56" s="329"/>
      <c r="G56" s="329"/>
      <c r="H56" s="329"/>
      <c r="I56" s="329"/>
      <c r="J56" s="329"/>
      <c r="K56" s="329"/>
      <c r="L56" s="329"/>
      <c r="M56" s="329"/>
      <c r="N56" s="329"/>
      <c r="O56" s="329"/>
    </row>
    <row r="57" spans="2:15" ht="9" hidden="1" customHeight="1">
      <c r="B57" s="333"/>
      <c r="C57" s="329"/>
      <c r="D57" s="329"/>
      <c r="E57" s="329"/>
      <c r="F57" s="329"/>
      <c r="G57" s="329"/>
      <c r="H57" s="329"/>
      <c r="I57" s="329"/>
      <c r="J57" s="329"/>
      <c r="K57" s="329"/>
      <c r="L57" s="329"/>
      <c r="M57" s="329"/>
      <c r="N57" s="329"/>
      <c r="O57" s="329"/>
    </row>
    <row r="58" spans="2:15" ht="14.25" hidden="1">
      <c r="B58" s="333"/>
      <c r="C58" s="329"/>
      <c r="D58" s="329"/>
      <c r="E58" s="329"/>
      <c r="F58" s="329"/>
      <c r="G58" s="329"/>
      <c r="H58" s="329"/>
      <c r="I58" s="329"/>
      <c r="J58" s="329"/>
      <c r="K58" s="329"/>
      <c r="L58" s="329"/>
      <c r="M58" s="329"/>
      <c r="N58" s="329"/>
      <c r="O58" s="329"/>
    </row>
    <row r="59" spans="2:15" ht="14.25" hidden="1">
      <c r="B59" s="333"/>
      <c r="C59" s="329"/>
      <c r="D59" s="329"/>
      <c r="E59" s="329"/>
      <c r="F59" s="329"/>
      <c r="G59" s="329"/>
      <c r="H59" s="329"/>
      <c r="I59" s="329"/>
      <c r="J59" s="329"/>
      <c r="K59" s="329"/>
      <c r="L59" s="329"/>
      <c r="M59" s="329"/>
      <c r="N59" s="329"/>
      <c r="O59" s="329"/>
    </row>
    <row r="60" spans="2:15" ht="34.5" hidden="1" customHeight="1">
      <c r="B60" s="371"/>
      <c r="C60" s="371"/>
      <c r="D60" s="371"/>
      <c r="E60" s="371"/>
      <c r="F60" s="371"/>
      <c r="G60" s="371"/>
      <c r="H60" s="371"/>
      <c r="I60" s="371"/>
      <c r="J60" s="335"/>
      <c r="K60" s="335"/>
      <c r="L60" s="335"/>
      <c r="M60" s="335"/>
      <c r="N60" s="335"/>
      <c r="O60" s="335"/>
    </row>
    <row r="61" spans="2:15" ht="14.25" hidden="1">
      <c r="B61" s="360"/>
      <c r="C61" s="360"/>
      <c r="D61" s="360"/>
      <c r="E61" s="329"/>
      <c r="F61" s="329"/>
      <c r="G61" s="329"/>
      <c r="H61" s="329"/>
      <c r="I61" s="329"/>
      <c r="J61" s="329"/>
      <c r="K61" s="329"/>
      <c r="L61" s="329"/>
      <c r="M61" s="329"/>
      <c r="N61" s="329"/>
      <c r="O61" s="329"/>
    </row>
    <row r="62" spans="2:15" ht="14.25" hidden="1">
      <c r="B62" s="325"/>
      <c r="C62" s="325"/>
      <c r="D62" s="325"/>
      <c r="E62" s="329"/>
      <c r="F62" s="329"/>
      <c r="G62" s="329"/>
      <c r="H62" s="329"/>
      <c r="I62" s="329"/>
      <c r="J62" s="329"/>
      <c r="K62" s="329"/>
      <c r="L62" s="329"/>
      <c r="M62" s="329"/>
      <c r="N62" s="329"/>
      <c r="O62" s="329"/>
    </row>
    <row r="63" spans="2:15" ht="48" hidden="1" customHeight="1">
      <c r="B63" s="362"/>
      <c r="C63" s="363"/>
      <c r="D63" s="363"/>
      <c r="E63" s="363"/>
      <c r="F63" s="363"/>
      <c r="G63" s="363"/>
      <c r="H63" s="363"/>
      <c r="I63" s="363"/>
      <c r="J63" s="363"/>
      <c r="K63" s="363"/>
      <c r="L63" s="363"/>
      <c r="M63" s="363"/>
      <c r="N63" s="363"/>
      <c r="O63" s="363"/>
    </row>
    <row r="64" spans="2:15" ht="42.75" hidden="1" customHeight="1">
      <c r="B64" s="364"/>
      <c r="C64" s="364"/>
      <c r="D64" s="364"/>
      <c r="E64" s="364"/>
      <c r="F64" s="364"/>
      <c r="G64" s="364"/>
      <c r="H64" s="332"/>
      <c r="I64" s="329"/>
      <c r="J64" s="329"/>
      <c r="K64" s="364"/>
      <c r="L64" s="364"/>
      <c r="M64" s="364"/>
      <c r="N64" s="364"/>
      <c r="O64" s="364"/>
    </row>
    <row r="65" spans="2:15" ht="14.25" hidden="1">
      <c r="B65" s="333"/>
      <c r="C65" s="329"/>
      <c r="D65" s="329"/>
      <c r="E65" s="329"/>
      <c r="F65" s="329"/>
      <c r="G65" s="329"/>
      <c r="H65" s="329"/>
      <c r="I65" s="329"/>
      <c r="J65" s="329"/>
      <c r="K65" s="329"/>
      <c r="L65" s="329"/>
      <c r="M65" s="329"/>
      <c r="N65" s="329"/>
      <c r="O65" s="329"/>
    </row>
    <row r="66" spans="2:15" ht="14.25" hidden="1">
      <c r="B66" s="333"/>
      <c r="C66" s="329"/>
      <c r="D66" s="329"/>
      <c r="E66" s="329"/>
      <c r="F66" s="329"/>
      <c r="G66" s="329"/>
      <c r="H66" s="329"/>
      <c r="I66" s="329"/>
      <c r="J66" s="329"/>
      <c r="K66" s="329"/>
      <c r="L66" s="329"/>
      <c r="M66" s="329"/>
      <c r="N66" s="329"/>
      <c r="O66" s="329"/>
    </row>
    <row r="67" spans="2:15" ht="14.25" hidden="1">
      <c r="B67" s="333"/>
      <c r="C67" s="329"/>
      <c r="D67" s="329"/>
      <c r="E67" s="329"/>
      <c r="F67" s="329"/>
      <c r="G67" s="329"/>
      <c r="H67" s="329"/>
      <c r="I67" s="329"/>
      <c r="J67" s="329"/>
      <c r="K67" s="329"/>
      <c r="L67" s="329"/>
      <c r="M67" s="329"/>
      <c r="N67" s="329"/>
      <c r="O67" s="329"/>
    </row>
    <row r="68" spans="2:15" ht="14.25" hidden="1">
      <c r="B68" s="333"/>
      <c r="C68" s="329"/>
      <c r="D68" s="329"/>
      <c r="E68" s="329"/>
      <c r="F68" s="329"/>
      <c r="G68" s="329"/>
      <c r="H68" s="329"/>
      <c r="I68" s="329"/>
      <c r="J68" s="329"/>
      <c r="K68" s="329"/>
      <c r="L68" s="329"/>
      <c r="M68" s="329"/>
      <c r="N68" s="329"/>
      <c r="O68" s="329"/>
    </row>
    <row r="69" spans="2:15" ht="14.25" hidden="1">
      <c r="B69" s="333"/>
      <c r="C69" s="329"/>
      <c r="D69" s="329"/>
      <c r="E69" s="329"/>
      <c r="F69" s="329"/>
      <c r="G69" s="329"/>
      <c r="H69" s="329"/>
      <c r="I69" s="329"/>
      <c r="J69" s="329"/>
      <c r="K69" s="329"/>
      <c r="L69" s="329"/>
      <c r="M69" s="329"/>
      <c r="N69" s="329"/>
      <c r="O69" s="329"/>
    </row>
    <row r="70" spans="2:15" ht="14.25" hidden="1">
      <c r="B70" s="333"/>
      <c r="C70" s="329"/>
      <c r="D70" s="329"/>
      <c r="E70" s="329"/>
      <c r="F70" s="329"/>
      <c r="G70" s="329"/>
      <c r="H70" s="329"/>
      <c r="I70" s="329"/>
      <c r="J70" s="329"/>
      <c r="K70" s="329"/>
      <c r="L70" s="329"/>
      <c r="M70" s="329"/>
      <c r="N70" s="329"/>
      <c r="O70" s="329"/>
    </row>
    <row r="71" spans="2:15" ht="14.25" hidden="1">
      <c r="B71" s="333"/>
    </row>
    <row r="72" spans="2:15" ht="14.25" hidden="1"/>
    <row r="73" spans="2:15" ht="14.25" hidden="1"/>
    <row r="74" spans="2:15" ht="14.25" hidden="1">
      <c r="B74" s="317"/>
    </row>
    <row r="75" spans="2:15" ht="14.25" hidden="1">
      <c r="B75" s="317"/>
    </row>
    <row r="76" spans="2:15" ht="14.25" hidden="1">
      <c r="B76" s="359"/>
      <c r="C76" s="365"/>
      <c r="D76" s="365"/>
      <c r="E76" s="365"/>
      <c r="F76" s="365"/>
      <c r="G76" s="365"/>
      <c r="H76" s="365"/>
      <c r="I76" s="365"/>
      <c r="J76" s="365"/>
      <c r="K76" s="365"/>
      <c r="L76" s="365"/>
      <c r="M76" s="365"/>
      <c r="N76" s="365"/>
      <c r="O76" s="365"/>
    </row>
    <row r="77" spans="2:15" ht="14.25" hidden="1">
      <c r="B77" s="365"/>
      <c r="C77" s="365"/>
      <c r="D77" s="365"/>
      <c r="E77" s="365"/>
      <c r="F77" s="365"/>
      <c r="G77" s="365"/>
      <c r="H77" s="365"/>
      <c r="I77" s="365"/>
      <c r="J77" s="365"/>
      <c r="K77" s="365"/>
      <c r="L77" s="365"/>
      <c r="M77" s="365"/>
      <c r="N77" s="365"/>
      <c r="O77" s="365"/>
    </row>
    <row r="78" spans="2:15" ht="14.25" hidden="1">
      <c r="B78" s="365"/>
      <c r="C78" s="365"/>
      <c r="D78" s="365"/>
      <c r="E78" s="365"/>
      <c r="F78" s="365"/>
      <c r="G78" s="365"/>
      <c r="H78" s="365"/>
      <c r="I78" s="365"/>
      <c r="J78" s="365"/>
      <c r="K78" s="365"/>
      <c r="L78" s="365"/>
      <c r="M78" s="365"/>
      <c r="N78" s="365"/>
      <c r="O78" s="365"/>
    </row>
    <row r="79" spans="2:15" ht="14.25" hidden="1"/>
    <row r="80" spans="2:15" ht="14.25" hidden="1"/>
    <row r="81" spans="2:15" ht="14.25" hidden="1">
      <c r="I81" s="307"/>
      <c r="J81" s="307"/>
      <c r="K81" s="307"/>
      <c r="L81" s="307"/>
      <c r="M81" s="307"/>
      <c r="N81" s="307"/>
      <c r="O81" s="307"/>
    </row>
    <row r="82" spans="2:15" ht="14.25" hidden="1">
      <c r="I82" s="307"/>
      <c r="J82" s="307"/>
      <c r="K82" s="307"/>
      <c r="L82" s="307"/>
      <c r="M82" s="307"/>
      <c r="N82" s="307"/>
      <c r="O82" s="307"/>
    </row>
    <row r="83" spans="2:15" ht="14.25" hidden="1">
      <c r="B83" s="333"/>
      <c r="C83" s="329"/>
      <c r="D83" s="329"/>
      <c r="E83" s="329"/>
      <c r="F83" s="329"/>
      <c r="G83" s="329"/>
      <c r="H83" s="329"/>
      <c r="I83" s="329"/>
      <c r="J83" s="329"/>
      <c r="K83" s="329"/>
      <c r="L83" s="329"/>
      <c r="M83" s="329"/>
      <c r="N83" s="329"/>
      <c r="O83" s="329"/>
    </row>
    <row r="84" spans="2:15" ht="14.25" hidden="1">
      <c r="B84" s="333"/>
      <c r="C84" s="329"/>
      <c r="D84" s="329"/>
      <c r="E84" s="329"/>
      <c r="F84" s="329"/>
      <c r="G84" s="329"/>
      <c r="H84" s="329"/>
      <c r="I84" s="329"/>
      <c r="J84" s="329"/>
      <c r="K84" s="329"/>
      <c r="L84" s="329"/>
      <c r="M84" s="329"/>
      <c r="N84" s="329"/>
      <c r="O84" s="329"/>
    </row>
    <row r="85" spans="2:15" ht="14.25" hidden="1">
      <c r="B85" s="329"/>
      <c r="C85" s="329"/>
      <c r="D85" s="329"/>
      <c r="E85" s="329"/>
      <c r="F85" s="329"/>
      <c r="G85" s="329"/>
      <c r="H85" s="329"/>
      <c r="I85" s="329"/>
      <c r="J85" s="329"/>
      <c r="K85" s="329"/>
      <c r="L85" s="329"/>
      <c r="M85" s="329"/>
      <c r="N85" s="329"/>
      <c r="O85" s="329"/>
    </row>
    <row r="86" spans="2:15" ht="14.25" hidden="1">
      <c r="B86" s="360"/>
      <c r="C86" s="360"/>
      <c r="D86" s="329"/>
      <c r="E86" s="329"/>
      <c r="F86" s="329"/>
      <c r="G86" s="329"/>
      <c r="H86" s="329"/>
      <c r="I86" s="329"/>
      <c r="J86" s="329"/>
      <c r="K86" s="329"/>
      <c r="L86" s="329"/>
      <c r="M86" s="329"/>
      <c r="N86" s="329"/>
      <c r="O86" s="329"/>
    </row>
    <row r="87" spans="2:15" ht="59.25" hidden="1" customHeight="1">
      <c r="B87" s="366"/>
      <c r="C87" s="367"/>
      <c r="D87" s="367"/>
      <c r="E87" s="367"/>
      <c r="F87" s="367"/>
      <c r="G87" s="367"/>
      <c r="H87" s="367"/>
      <c r="I87" s="367"/>
      <c r="J87" s="367"/>
      <c r="K87" s="367"/>
      <c r="L87" s="367"/>
      <c r="M87" s="367"/>
      <c r="N87" s="367"/>
      <c r="O87" s="367"/>
    </row>
    <row r="88" spans="2:15" ht="14.25" hidden="1">
      <c r="B88" s="331"/>
      <c r="C88" s="330"/>
      <c r="D88" s="330"/>
      <c r="E88" s="330"/>
      <c r="F88" s="330"/>
      <c r="G88" s="330"/>
      <c r="H88" s="330"/>
      <c r="I88" s="330"/>
      <c r="J88" s="330"/>
      <c r="K88" s="330"/>
      <c r="L88" s="330"/>
      <c r="M88" s="330"/>
      <c r="N88" s="330"/>
      <c r="O88" s="330"/>
    </row>
    <row r="89" spans="2:15" ht="14.25" hidden="1">
      <c r="B89" s="331"/>
      <c r="C89" s="330"/>
      <c r="D89" s="330"/>
      <c r="E89" s="330"/>
      <c r="F89" s="330"/>
      <c r="G89" s="330"/>
      <c r="H89" s="330"/>
      <c r="I89" s="330"/>
      <c r="J89" s="330"/>
      <c r="K89" s="330"/>
      <c r="L89" s="330"/>
      <c r="M89" s="330"/>
      <c r="N89" s="330"/>
      <c r="O89" s="330"/>
    </row>
    <row r="90" spans="2:15" ht="14.25" hidden="1">
      <c r="B90" s="331"/>
      <c r="C90" s="330"/>
      <c r="D90" s="330"/>
      <c r="E90" s="330"/>
      <c r="F90" s="330"/>
      <c r="G90" s="330"/>
      <c r="H90" s="330"/>
      <c r="I90" s="330"/>
      <c r="J90" s="330"/>
      <c r="K90" s="330"/>
      <c r="L90" s="330"/>
      <c r="M90" s="330"/>
      <c r="N90" s="330"/>
      <c r="O90" s="330"/>
    </row>
    <row r="91" spans="2:15" ht="14.25" hidden="1">
      <c r="B91" s="331"/>
      <c r="C91" s="330"/>
      <c r="D91" s="330"/>
      <c r="E91" s="330"/>
      <c r="F91" s="330"/>
      <c r="G91" s="330"/>
      <c r="H91" s="330"/>
      <c r="I91" s="330"/>
      <c r="J91" s="330"/>
      <c r="K91" s="330"/>
      <c r="L91" s="330"/>
      <c r="M91" s="330"/>
      <c r="N91" s="330"/>
      <c r="O91" s="330"/>
    </row>
    <row r="92" spans="2:15" ht="14.25" hidden="1">
      <c r="B92" s="331"/>
      <c r="C92" s="330"/>
      <c r="D92" s="330"/>
      <c r="E92" s="330"/>
      <c r="F92" s="330"/>
      <c r="G92" s="330"/>
      <c r="H92" s="330"/>
      <c r="I92" s="330"/>
      <c r="J92" s="330"/>
      <c r="K92" s="330"/>
      <c r="L92" s="330"/>
      <c r="M92" s="330"/>
      <c r="N92" s="330"/>
      <c r="O92" s="330"/>
    </row>
    <row r="93" spans="2:15" ht="14.25" hidden="1">
      <c r="B93" s="318"/>
    </row>
    <row r="94" spans="2:15" ht="14.25" hidden="1">
      <c r="B94" s="318"/>
    </row>
    <row r="95" spans="2:15" ht="14.25" hidden="1">
      <c r="B95" s="318"/>
    </row>
    <row r="96" spans="2:15" ht="14.25" hidden="1">
      <c r="B96" s="318"/>
    </row>
    <row r="97" spans="2:15" ht="14.25" hidden="1">
      <c r="B97" s="318"/>
    </row>
    <row r="98" spans="2:15" ht="14.25" hidden="1">
      <c r="B98" s="318"/>
    </row>
    <row r="99" spans="2:15" ht="14.25" hidden="1">
      <c r="B99" s="317"/>
    </row>
    <row r="100" spans="2:15" ht="14.25" hidden="1">
      <c r="B100" s="362"/>
      <c r="C100" s="362"/>
      <c r="D100" s="362"/>
      <c r="E100" s="362"/>
      <c r="F100" s="362"/>
      <c r="G100" s="362"/>
      <c r="H100" s="362"/>
      <c r="I100" s="362"/>
      <c r="J100" s="362"/>
      <c r="K100" s="362"/>
      <c r="L100" s="362"/>
      <c r="M100" s="362"/>
      <c r="N100" s="362"/>
      <c r="O100" s="362"/>
    </row>
    <row r="101" spans="2:15" ht="14.25" hidden="1">
      <c r="B101" s="333"/>
      <c r="C101" s="329"/>
      <c r="D101" s="329"/>
      <c r="E101" s="329"/>
      <c r="F101" s="329"/>
      <c r="G101" s="329"/>
      <c r="H101" s="329"/>
      <c r="I101" s="329"/>
      <c r="J101" s="329"/>
      <c r="K101" s="329"/>
      <c r="L101" s="329"/>
      <c r="M101" s="329"/>
      <c r="N101" s="329"/>
      <c r="O101" s="329"/>
    </row>
    <row r="102" spans="2:15" ht="14.25" hidden="1">
      <c r="B102" s="333"/>
      <c r="C102" s="329"/>
      <c r="D102" s="329"/>
      <c r="E102" s="329"/>
      <c r="F102" s="329"/>
      <c r="G102" s="329"/>
      <c r="H102" s="329"/>
      <c r="I102" s="329"/>
      <c r="J102" s="329"/>
      <c r="K102" s="329"/>
      <c r="L102" s="329"/>
      <c r="M102" s="329"/>
      <c r="N102" s="329"/>
      <c r="O102" s="329"/>
    </row>
    <row r="103" spans="2:15" ht="14.25" hidden="1">
      <c r="B103" s="333"/>
      <c r="C103" s="329"/>
      <c r="D103" s="329"/>
      <c r="E103" s="329"/>
      <c r="F103" s="329"/>
      <c r="G103" s="329"/>
      <c r="H103" s="329"/>
      <c r="I103" s="329"/>
      <c r="J103" s="329"/>
      <c r="K103" s="329"/>
      <c r="L103" s="329"/>
      <c r="M103" s="329"/>
      <c r="N103" s="329"/>
      <c r="O103" s="329"/>
    </row>
    <row r="104" spans="2:15" ht="14.25" hidden="1"/>
    <row r="105" spans="2:15" ht="14.25" hidden="1"/>
    <row r="106" spans="2:15" ht="14.25" hidden="1">
      <c r="B106" s="333"/>
      <c r="C106" s="333"/>
      <c r="D106" s="333"/>
      <c r="E106" s="333"/>
      <c r="F106" s="333"/>
      <c r="G106" s="333"/>
      <c r="H106" s="333"/>
      <c r="I106" s="333"/>
      <c r="J106" s="333"/>
      <c r="K106" s="333"/>
      <c r="L106" s="333"/>
      <c r="M106" s="333"/>
      <c r="N106" s="333"/>
      <c r="O106" s="333"/>
    </row>
    <row r="107" spans="2:15" ht="14.25" hidden="1">
      <c r="B107" s="333"/>
      <c r="C107" s="333"/>
      <c r="D107" s="333"/>
      <c r="E107" s="333"/>
      <c r="F107" s="333"/>
      <c r="G107" s="333"/>
      <c r="H107" s="333"/>
      <c r="I107" s="333"/>
      <c r="J107" s="333"/>
      <c r="K107" s="333"/>
      <c r="L107" s="333"/>
      <c r="M107" s="333"/>
      <c r="N107" s="333"/>
      <c r="O107" s="333"/>
    </row>
    <row r="108" spans="2:15" ht="14.25" hidden="1">
      <c r="B108" s="360"/>
      <c r="C108" s="360"/>
      <c r="D108" s="360"/>
      <c r="E108" s="333"/>
      <c r="F108" s="333"/>
      <c r="G108" s="333"/>
      <c r="H108" s="333"/>
      <c r="I108" s="333"/>
      <c r="J108" s="333"/>
      <c r="K108" s="333"/>
      <c r="L108" s="333"/>
      <c r="M108" s="333"/>
      <c r="N108" s="333"/>
      <c r="O108" s="333"/>
    </row>
    <row r="109" spans="2:15" ht="63.75" hidden="1" customHeight="1">
      <c r="B109" s="367"/>
      <c r="C109" s="367"/>
      <c r="D109" s="367"/>
      <c r="E109" s="367"/>
      <c r="F109" s="367"/>
      <c r="G109" s="367"/>
      <c r="H109" s="367"/>
      <c r="I109" s="367"/>
      <c r="J109" s="367"/>
      <c r="K109" s="367"/>
      <c r="L109" s="367"/>
      <c r="M109" s="367"/>
      <c r="N109" s="367"/>
      <c r="O109" s="367"/>
    </row>
    <row r="110" spans="2:15" ht="19.5" hidden="1" customHeight="1">
      <c r="B110" s="334"/>
      <c r="C110" s="334"/>
      <c r="D110" s="334"/>
      <c r="E110" s="334"/>
      <c r="F110" s="334"/>
      <c r="G110" s="334"/>
      <c r="H110" s="334"/>
      <c r="I110" s="334"/>
      <c r="J110" s="334"/>
      <c r="K110" s="334"/>
      <c r="L110" s="334"/>
      <c r="M110" s="334"/>
      <c r="N110" s="334"/>
      <c r="O110" s="334"/>
    </row>
    <row r="111" spans="2:15" ht="14.25" hidden="1"/>
    <row r="112" spans="2:15" ht="14.25" hidden="1">
      <c r="B112" s="317"/>
    </row>
    <row r="113" spans="2:15" ht="15" hidden="1" customHeight="1">
      <c r="B113" s="308"/>
      <c r="C113" s="308"/>
      <c r="D113" s="308"/>
      <c r="E113" s="308"/>
      <c r="F113" s="308"/>
      <c r="G113" s="308"/>
      <c r="H113" s="308"/>
      <c r="I113" s="308"/>
      <c r="J113" s="308"/>
      <c r="K113" s="308"/>
      <c r="L113" s="308"/>
      <c r="M113" s="308"/>
      <c r="N113" s="308"/>
      <c r="O113" s="308"/>
    </row>
    <row r="114" spans="2:15" ht="14.25" hidden="1">
      <c r="B114" s="333"/>
      <c r="C114" s="329"/>
      <c r="D114" s="329"/>
      <c r="E114" s="329"/>
      <c r="F114" s="329"/>
      <c r="G114" s="329"/>
      <c r="H114" s="329"/>
      <c r="I114" s="329"/>
      <c r="J114" s="329"/>
      <c r="K114" s="329"/>
      <c r="L114" s="329"/>
      <c r="M114" s="329"/>
      <c r="N114" s="329"/>
      <c r="O114" s="329"/>
    </row>
    <row r="115" spans="2:15" ht="14.25" hidden="1">
      <c r="B115" s="333"/>
      <c r="C115" s="329"/>
      <c r="D115" s="329"/>
      <c r="E115" s="329"/>
      <c r="F115" s="329"/>
      <c r="G115" s="329"/>
      <c r="H115" s="329"/>
      <c r="I115" s="329"/>
      <c r="J115" s="329"/>
      <c r="K115" s="329"/>
      <c r="L115" s="329"/>
      <c r="M115" s="329"/>
      <c r="N115" s="329"/>
      <c r="O115" s="329"/>
    </row>
    <row r="116" spans="2:15" ht="14.25" hidden="1">
      <c r="B116" s="365"/>
      <c r="C116" s="368"/>
      <c r="D116" s="368"/>
      <c r="E116" s="368"/>
      <c r="F116" s="368"/>
      <c r="G116" s="368"/>
      <c r="H116" s="368"/>
      <c r="I116" s="368"/>
      <c r="J116" s="368"/>
      <c r="K116" s="368"/>
      <c r="L116" s="368"/>
      <c r="M116" s="368"/>
      <c r="N116" s="368"/>
      <c r="O116" s="368"/>
    </row>
    <row r="117" spans="2:15" ht="14.25" hidden="1">
      <c r="B117" s="360"/>
      <c r="C117" s="360"/>
      <c r="D117" s="335"/>
      <c r="E117" s="335"/>
      <c r="F117" s="335"/>
      <c r="G117" s="335"/>
      <c r="H117" s="335"/>
      <c r="I117" s="335"/>
      <c r="J117" s="335"/>
      <c r="K117" s="335"/>
      <c r="L117" s="335"/>
      <c r="M117" s="335"/>
      <c r="N117" s="335"/>
      <c r="O117" s="335"/>
    </row>
    <row r="118" spans="2:15" ht="14.25" hidden="1">
      <c r="B118" s="325"/>
      <c r="C118" s="325"/>
      <c r="D118" s="335"/>
      <c r="E118" s="335"/>
      <c r="F118" s="335"/>
      <c r="G118" s="335"/>
      <c r="H118" s="335"/>
      <c r="I118" s="335"/>
      <c r="J118" s="335"/>
      <c r="K118" s="335"/>
      <c r="L118" s="335"/>
      <c r="M118" s="335"/>
      <c r="N118" s="335"/>
      <c r="O118" s="335"/>
    </row>
    <row r="119" spans="2:15" ht="14.25" hidden="1">
      <c r="B119" s="359"/>
      <c r="C119" s="359"/>
      <c r="D119" s="359"/>
      <c r="E119" s="359"/>
      <c r="F119" s="359"/>
      <c r="G119" s="359"/>
      <c r="H119" s="359"/>
      <c r="I119" s="359"/>
      <c r="J119" s="359"/>
      <c r="K119" s="359"/>
      <c r="L119" s="359"/>
      <c r="M119" s="359"/>
      <c r="N119" s="359"/>
      <c r="O119" s="359"/>
    </row>
    <row r="120" spans="2:15" ht="14.25" hidden="1">
      <c r="B120" s="329"/>
      <c r="C120" s="329"/>
      <c r="D120" s="329"/>
      <c r="E120" s="329"/>
      <c r="F120" s="329"/>
      <c r="G120" s="329"/>
      <c r="H120" s="329"/>
      <c r="I120" s="329"/>
      <c r="J120" s="329"/>
      <c r="K120" s="329"/>
      <c r="L120" s="329"/>
      <c r="M120" s="329"/>
      <c r="N120" s="329"/>
      <c r="O120" s="329"/>
    </row>
    <row r="121" spans="2:15" ht="15.75" hidden="1" customHeight="1">
      <c r="B121" s="360"/>
      <c r="C121" s="360"/>
      <c r="D121" s="360"/>
      <c r="E121" s="360"/>
      <c r="F121" s="360"/>
      <c r="G121" s="360"/>
      <c r="H121" s="325"/>
      <c r="I121" s="329"/>
      <c r="J121" s="329"/>
      <c r="K121" s="329"/>
      <c r="L121" s="329"/>
      <c r="M121" s="329"/>
      <c r="N121" s="329"/>
      <c r="O121" s="329"/>
    </row>
    <row r="122" spans="2:15" ht="15.75" hidden="1" customHeight="1">
      <c r="B122" s="332"/>
      <c r="C122" s="332"/>
      <c r="D122" s="332"/>
      <c r="E122" s="332"/>
      <c r="F122" s="332"/>
      <c r="G122" s="332"/>
      <c r="H122" s="332"/>
      <c r="I122" s="329"/>
      <c r="J122" s="329"/>
      <c r="K122" s="329"/>
      <c r="L122" s="329"/>
      <c r="M122" s="329"/>
      <c r="N122" s="329"/>
      <c r="O122" s="329"/>
    </row>
    <row r="123" spans="2:15" ht="15.75" hidden="1" customHeight="1">
      <c r="C123" s="332"/>
      <c r="D123" s="332"/>
      <c r="E123" s="332"/>
      <c r="F123" s="332"/>
      <c r="G123" s="332"/>
      <c r="H123" s="332"/>
      <c r="I123" s="329"/>
      <c r="J123" s="329"/>
      <c r="K123" s="329"/>
      <c r="L123" s="329"/>
      <c r="M123" s="329"/>
      <c r="N123" s="329"/>
      <c r="O123" s="329"/>
    </row>
    <row r="124" spans="2:15" ht="15.75" hidden="1" customHeight="1">
      <c r="C124" s="332"/>
      <c r="D124" s="332"/>
      <c r="E124" s="332"/>
      <c r="F124" s="332"/>
      <c r="G124" s="332"/>
      <c r="H124" s="332"/>
      <c r="I124" s="329"/>
      <c r="J124" s="329"/>
      <c r="K124" s="329"/>
      <c r="L124" s="329"/>
      <c r="M124" s="329"/>
      <c r="N124" s="329"/>
      <c r="O124" s="329"/>
    </row>
    <row r="125" spans="2:15" ht="15.75" hidden="1" customHeight="1">
      <c r="B125" s="359"/>
      <c r="C125" s="359"/>
      <c r="D125" s="359"/>
      <c r="E125" s="359"/>
      <c r="F125" s="359"/>
      <c r="G125" s="359"/>
      <c r="H125" s="359"/>
      <c r="I125" s="359"/>
      <c r="J125" s="359"/>
      <c r="K125" s="359"/>
      <c r="L125" s="359"/>
      <c r="M125" s="359"/>
      <c r="N125" s="359"/>
      <c r="O125" s="359"/>
    </row>
    <row r="126" spans="2:15" ht="15.75" hidden="1" customHeight="1">
      <c r="B126" s="359"/>
      <c r="C126" s="359"/>
      <c r="D126" s="359"/>
      <c r="E126" s="359"/>
      <c r="F126" s="359"/>
      <c r="G126" s="359"/>
      <c r="H126" s="359"/>
      <c r="I126" s="359"/>
      <c r="J126" s="359"/>
      <c r="K126" s="359"/>
      <c r="L126" s="359"/>
      <c r="M126" s="359"/>
      <c r="N126" s="359"/>
      <c r="O126" s="359"/>
    </row>
    <row r="127" spans="2:15" ht="15.75" hidden="1" customHeight="1">
      <c r="B127" s="359"/>
      <c r="C127" s="359"/>
      <c r="D127" s="359"/>
      <c r="E127" s="359"/>
      <c r="F127" s="359"/>
      <c r="G127" s="359"/>
      <c r="H127" s="359"/>
      <c r="I127" s="359"/>
      <c r="J127" s="359"/>
      <c r="K127" s="359"/>
      <c r="L127" s="359"/>
      <c r="M127" s="359"/>
      <c r="N127" s="359"/>
      <c r="O127" s="359"/>
    </row>
    <row r="128" spans="2:15" ht="15.75" hidden="1" customHeight="1">
      <c r="B128" s="307"/>
      <c r="C128" s="307"/>
      <c r="D128" s="307"/>
      <c r="E128" s="307"/>
      <c r="F128" s="307"/>
      <c r="G128" s="307"/>
      <c r="H128" s="307"/>
      <c r="I128" s="307"/>
      <c r="J128" s="307"/>
      <c r="K128" s="307"/>
      <c r="L128" s="307"/>
      <c r="M128" s="307"/>
      <c r="N128" s="307"/>
      <c r="O128" s="307"/>
    </row>
    <row r="129" spans="2:15" ht="15" hidden="1" customHeight="1">
      <c r="B129" s="359"/>
      <c r="C129" s="359"/>
      <c r="D129" s="359"/>
      <c r="E129" s="359"/>
      <c r="F129" s="359"/>
      <c r="G129" s="359"/>
      <c r="H129" s="359"/>
      <c r="I129" s="359"/>
      <c r="J129" s="359"/>
      <c r="K129" s="359"/>
      <c r="L129" s="359"/>
      <c r="M129" s="359"/>
      <c r="N129" s="359"/>
      <c r="O129" s="359"/>
    </row>
    <row r="130" spans="2:15" ht="15" hidden="1" customHeight="1">
      <c r="B130" s="359"/>
      <c r="C130" s="359"/>
      <c r="D130" s="359"/>
      <c r="E130" s="359"/>
      <c r="F130" s="359"/>
      <c r="G130" s="359"/>
      <c r="H130" s="359"/>
      <c r="I130" s="359"/>
      <c r="J130" s="359"/>
      <c r="K130" s="359"/>
      <c r="L130" s="359"/>
      <c r="M130" s="359"/>
      <c r="N130" s="359"/>
      <c r="O130" s="359"/>
    </row>
    <row r="131" spans="2:15" ht="15" hidden="1" customHeight="1">
      <c r="B131" s="359"/>
      <c r="C131" s="359"/>
      <c r="D131" s="359"/>
      <c r="E131" s="359"/>
      <c r="F131" s="359"/>
      <c r="G131" s="359"/>
      <c r="H131" s="359"/>
      <c r="I131" s="359"/>
      <c r="J131" s="359"/>
      <c r="K131" s="359"/>
      <c r="L131" s="359"/>
      <c r="M131" s="359"/>
      <c r="N131" s="359"/>
      <c r="O131" s="359"/>
    </row>
    <row r="132" spans="2:15" ht="15" hidden="1" customHeight="1">
      <c r="B132" s="359"/>
      <c r="C132" s="359"/>
      <c r="D132" s="359"/>
      <c r="E132" s="359"/>
      <c r="F132" s="359"/>
      <c r="G132" s="359"/>
      <c r="H132" s="359"/>
      <c r="I132" s="359"/>
      <c r="J132" s="359"/>
      <c r="K132" s="359"/>
      <c r="L132" s="359"/>
      <c r="M132" s="359"/>
      <c r="N132" s="359"/>
      <c r="O132" s="359"/>
    </row>
    <row r="133" spans="2:15" ht="15" hidden="1" customHeight="1">
      <c r="B133" s="308"/>
      <c r="C133" s="308"/>
      <c r="D133" s="308"/>
      <c r="E133" s="308"/>
      <c r="F133" s="308"/>
      <c r="G133" s="308"/>
      <c r="H133" s="308"/>
      <c r="I133" s="308"/>
      <c r="J133" s="308"/>
      <c r="K133" s="308"/>
      <c r="L133" s="308"/>
      <c r="M133" s="308"/>
      <c r="N133" s="308"/>
      <c r="O133" s="308"/>
    </row>
    <row r="134" spans="2:15" ht="15" hidden="1" customHeight="1">
      <c r="C134" s="308"/>
      <c r="D134" s="308"/>
      <c r="E134" s="308"/>
      <c r="F134" s="308"/>
      <c r="G134" s="308"/>
      <c r="H134" s="308"/>
      <c r="I134" s="308"/>
      <c r="J134" s="308"/>
      <c r="K134" s="308"/>
      <c r="L134" s="308"/>
      <c r="M134" s="308"/>
      <c r="N134" s="308"/>
      <c r="O134" s="308"/>
    </row>
    <row r="135" spans="2:15" ht="15" hidden="1" customHeight="1">
      <c r="B135" s="308"/>
      <c r="C135" s="308"/>
      <c r="D135" s="308"/>
      <c r="E135" s="308"/>
      <c r="F135" s="308"/>
      <c r="G135" s="308"/>
      <c r="H135" s="308"/>
      <c r="I135" s="308"/>
      <c r="J135" s="308"/>
      <c r="K135" s="308"/>
      <c r="L135" s="308"/>
      <c r="M135" s="308"/>
      <c r="N135" s="308"/>
      <c r="O135" s="308"/>
    </row>
    <row r="136" spans="2:15" ht="15" hidden="1" customHeight="1">
      <c r="B136" s="359"/>
      <c r="C136" s="359"/>
      <c r="D136" s="359"/>
      <c r="E136" s="359"/>
      <c r="F136" s="359"/>
      <c r="G136" s="359"/>
      <c r="H136" s="359"/>
      <c r="I136" s="359"/>
      <c r="J136" s="359"/>
      <c r="K136" s="359"/>
      <c r="L136" s="359"/>
      <c r="M136" s="359"/>
      <c r="N136" s="359"/>
      <c r="O136" s="359"/>
    </row>
    <row r="137" spans="2:15" ht="15" hidden="1" customHeight="1">
      <c r="B137" s="359"/>
      <c r="C137" s="359"/>
      <c r="D137" s="359"/>
      <c r="E137" s="359"/>
      <c r="F137" s="359"/>
      <c r="G137" s="359"/>
      <c r="H137" s="359"/>
      <c r="I137" s="359"/>
      <c r="J137" s="359"/>
      <c r="K137" s="359"/>
      <c r="L137" s="359"/>
      <c r="M137" s="359"/>
      <c r="N137" s="359"/>
      <c r="O137" s="359"/>
    </row>
    <row r="138" spans="2:15" ht="15" hidden="1" customHeight="1">
      <c r="B138" s="308"/>
      <c r="C138" s="308"/>
      <c r="D138" s="308"/>
      <c r="E138" s="308"/>
      <c r="F138" s="308"/>
      <c r="G138" s="308"/>
      <c r="H138" s="308"/>
      <c r="I138" s="308"/>
      <c r="J138" s="308"/>
      <c r="K138" s="308"/>
      <c r="L138" s="308"/>
      <c r="M138" s="308"/>
      <c r="N138" s="308"/>
      <c r="O138" s="308"/>
    </row>
    <row r="139" spans="2:15" ht="15" hidden="1" customHeight="1">
      <c r="C139" s="308"/>
      <c r="D139" s="308"/>
      <c r="E139" s="308"/>
      <c r="F139" s="308"/>
      <c r="G139" s="308"/>
      <c r="H139" s="308"/>
      <c r="I139" s="308"/>
      <c r="J139" s="308"/>
      <c r="K139" s="308"/>
      <c r="L139" s="308"/>
      <c r="M139" s="308"/>
      <c r="N139" s="308"/>
      <c r="O139" s="308"/>
    </row>
    <row r="140" spans="2:15" ht="14.25" hidden="1">
      <c r="B140" s="329"/>
      <c r="C140" s="329"/>
      <c r="D140" s="329"/>
      <c r="E140" s="329"/>
      <c r="F140" s="329"/>
      <c r="G140" s="329"/>
      <c r="H140" s="329"/>
      <c r="I140" s="329"/>
      <c r="J140" s="329"/>
      <c r="K140" s="329"/>
      <c r="L140" s="329"/>
      <c r="M140" s="329"/>
      <c r="N140" s="329"/>
      <c r="O140" s="329"/>
    </row>
    <row r="141" spans="2:15" ht="14.25" hidden="1">
      <c r="B141" s="360"/>
      <c r="C141" s="361"/>
      <c r="D141" s="361"/>
      <c r="E141" s="361"/>
      <c r="F141" s="361"/>
      <c r="G141" s="361"/>
      <c r="H141" s="361"/>
      <c r="I141" s="361"/>
      <c r="J141" s="361"/>
      <c r="K141" s="361"/>
      <c r="L141" s="361"/>
      <c r="M141" s="361"/>
      <c r="N141" s="361"/>
      <c r="O141" s="361"/>
    </row>
    <row r="142" spans="2:15" ht="14.25" hidden="1">
      <c r="B142" s="325"/>
      <c r="C142" s="336"/>
      <c r="D142" s="336"/>
      <c r="E142" s="336"/>
      <c r="F142" s="336"/>
      <c r="G142" s="336"/>
      <c r="H142" s="336"/>
      <c r="I142" s="336"/>
      <c r="J142" s="336"/>
      <c r="K142" s="336"/>
      <c r="L142" s="336"/>
      <c r="M142" s="336"/>
      <c r="N142" s="336"/>
      <c r="O142" s="336"/>
    </row>
    <row r="143" spans="2:15" ht="14.25" hidden="1">
      <c r="C143" s="336"/>
      <c r="D143" s="336"/>
      <c r="E143" s="336"/>
      <c r="F143" s="336"/>
      <c r="G143" s="336"/>
      <c r="H143" s="336"/>
      <c r="I143" s="336"/>
      <c r="J143" s="336"/>
      <c r="K143" s="336"/>
      <c r="L143" s="336"/>
      <c r="M143" s="336"/>
      <c r="N143" s="336"/>
      <c r="O143" s="336"/>
    </row>
    <row r="144" spans="2:15" ht="14.25" hidden="1">
      <c r="B144" s="325"/>
      <c r="C144" s="336"/>
      <c r="D144" s="336"/>
      <c r="E144" s="336"/>
      <c r="F144" s="336"/>
      <c r="G144" s="336"/>
      <c r="H144" s="336"/>
      <c r="I144" s="336"/>
      <c r="J144" s="336"/>
      <c r="K144" s="336"/>
      <c r="L144" s="336"/>
      <c r="M144" s="336"/>
      <c r="N144" s="336"/>
      <c r="O144" s="336"/>
    </row>
    <row r="145" spans="2:15" ht="15.75" hidden="1" customHeight="1">
      <c r="B145" s="359"/>
      <c r="C145" s="359"/>
      <c r="D145" s="359"/>
      <c r="E145" s="359"/>
      <c r="F145" s="359"/>
      <c r="G145" s="359"/>
      <c r="H145" s="359"/>
      <c r="I145" s="359"/>
      <c r="J145" s="359"/>
      <c r="K145" s="359"/>
      <c r="L145" s="359"/>
      <c r="M145" s="359"/>
      <c r="N145" s="359"/>
      <c r="O145" s="359"/>
    </row>
    <row r="146" spans="2:15" ht="15.75" hidden="1" customHeight="1">
      <c r="B146" s="359"/>
      <c r="C146" s="359"/>
      <c r="D146" s="359"/>
      <c r="E146" s="359"/>
      <c r="F146" s="359"/>
      <c r="G146" s="359"/>
      <c r="H146" s="359"/>
      <c r="I146" s="359"/>
      <c r="J146" s="359"/>
      <c r="K146" s="359"/>
      <c r="L146" s="359"/>
      <c r="M146" s="359"/>
      <c r="N146" s="359"/>
      <c r="O146" s="359"/>
    </row>
    <row r="147" spans="2:15" ht="15.75" hidden="1" customHeight="1">
      <c r="B147" s="359"/>
      <c r="C147" s="359"/>
      <c r="D147" s="359"/>
      <c r="E147" s="359"/>
      <c r="F147" s="359"/>
      <c r="G147" s="359"/>
      <c r="H147" s="359"/>
      <c r="I147" s="359"/>
      <c r="J147" s="359"/>
      <c r="K147" s="359"/>
      <c r="L147" s="359"/>
      <c r="M147" s="359"/>
      <c r="N147" s="359"/>
      <c r="O147" s="359"/>
    </row>
    <row r="148" spans="2:15" ht="15.75" hidden="1" customHeight="1">
      <c r="B148" s="359"/>
      <c r="C148" s="359"/>
      <c r="D148" s="359"/>
      <c r="E148" s="359"/>
      <c r="F148" s="359"/>
      <c r="G148" s="359"/>
      <c r="H148" s="359"/>
      <c r="I148" s="359"/>
      <c r="J148" s="359"/>
      <c r="K148" s="359"/>
      <c r="L148" s="359"/>
      <c r="M148" s="359"/>
      <c r="N148" s="359"/>
      <c r="O148" s="359"/>
    </row>
    <row r="149" spans="2:15" ht="15.75" hidden="1" customHeight="1">
      <c r="B149" s="319"/>
      <c r="C149" s="320"/>
      <c r="D149" s="320"/>
      <c r="E149" s="320"/>
      <c r="F149" s="320"/>
      <c r="G149" s="320"/>
      <c r="H149" s="320"/>
      <c r="I149" s="320"/>
      <c r="J149" s="320"/>
      <c r="K149" s="320"/>
      <c r="L149" s="320"/>
      <c r="M149" s="320"/>
      <c r="N149" s="320"/>
      <c r="O149" s="320"/>
    </row>
    <row r="150" spans="2:15" ht="15.75" hidden="1" customHeight="1">
      <c r="C150" s="320"/>
      <c r="D150" s="320"/>
      <c r="E150" s="320"/>
      <c r="F150" s="320"/>
      <c r="G150" s="320"/>
      <c r="H150" s="320"/>
      <c r="I150" s="320"/>
      <c r="J150" s="320"/>
      <c r="K150" s="320"/>
      <c r="L150" s="320"/>
      <c r="M150" s="320"/>
      <c r="N150" s="320"/>
      <c r="O150" s="320"/>
    </row>
    <row r="151" spans="2:15" ht="14.25" hidden="1">
      <c r="B151" s="321"/>
      <c r="C151" s="321"/>
      <c r="D151" s="321"/>
      <c r="E151" s="321"/>
      <c r="F151" s="321"/>
      <c r="G151" s="321"/>
      <c r="H151" s="321"/>
      <c r="I151" s="321"/>
      <c r="J151" s="321"/>
      <c r="K151" s="321"/>
      <c r="L151" s="321"/>
      <c r="M151" s="321"/>
      <c r="N151" s="321"/>
      <c r="O151" s="321"/>
    </row>
    <row r="152" spans="2:15" ht="14.25" hidden="1">
      <c r="C152" s="321"/>
      <c r="D152" s="321"/>
      <c r="E152" s="321"/>
      <c r="F152" s="321"/>
      <c r="G152" s="321"/>
      <c r="H152" s="321"/>
      <c r="I152" s="321"/>
      <c r="J152" s="321"/>
      <c r="K152" s="321"/>
      <c r="L152" s="321"/>
      <c r="M152" s="321"/>
      <c r="N152" s="321"/>
      <c r="O152" s="321"/>
    </row>
    <row r="153" spans="2:15" ht="14.25" hidden="1">
      <c r="B153" s="359"/>
      <c r="C153" s="359"/>
      <c r="D153" s="359"/>
      <c r="E153" s="359"/>
      <c r="F153" s="359"/>
      <c r="G153" s="359"/>
      <c r="H153" s="359"/>
      <c r="I153" s="359"/>
      <c r="J153" s="359"/>
      <c r="K153" s="359"/>
      <c r="L153" s="359"/>
      <c r="M153" s="359"/>
      <c r="N153" s="359"/>
      <c r="O153" s="359"/>
    </row>
    <row r="154" spans="2:15" ht="14.25" hidden="1">
      <c r="C154" s="329"/>
      <c r="D154" s="329"/>
      <c r="E154" s="329"/>
      <c r="F154" s="329"/>
      <c r="G154" s="329"/>
      <c r="H154" s="329"/>
      <c r="I154" s="329"/>
      <c r="J154" s="329"/>
      <c r="K154" s="329"/>
      <c r="L154" s="329"/>
      <c r="M154" s="329"/>
      <c r="N154" s="329"/>
      <c r="O154" s="329"/>
    </row>
    <row r="155" spans="2:15" ht="14.25" hidden="1">
      <c r="B155" s="329"/>
      <c r="C155" s="329"/>
      <c r="D155" s="329"/>
      <c r="E155" s="329"/>
      <c r="F155" s="329"/>
      <c r="G155" s="329"/>
      <c r="H155" s="329"/>
      <c r="I155" s="329"/>
      <c r="J155" s="329"/>
      <c r="K155" s="329"/>
      <c r="L155" s="329"/>
      <c r="M155" s="329"/>
      <c r="N155" s="329"/>
      <c r="O155" s="329"/>
    </row>
    <row r="156" spans="2:15" ht="14.25" hidden="1"/>
    <row r="157" spans="2:15" ht="14.25" hidden="1"/>
    <row r="158" spans="2:15" ht="14.25" hidden="1">
      <c r="B158" s="360"/>
      <c r="C158" s="361"/>
      <c r="D158" s="361"/>
      <c r="E158" s="361"/>
      <c r="F158" s="361"/>
      <c r="G158" s="361"/>
      <c r="H158" s="361"/>
      <c r="I158" s="361"/>
      <c r="J158" s="361"/>
      <c r="K158" s="361"/>
      <c r="L158" s="361"/>
      <c r="M158" s="361"/>
      <c r="N158" s="361"/>
      <c r="O158" s="361"/>
    </row>
    <row r="159" spans="2:15" ht="14.25" hidden="1"/>
    <row r="160" spans="2:15"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28.5" hidden="1" customHeight="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sheetData>
  <sheetProtection formatCells="0" formatColumns="0" formatRows="0" insertColumns="0" insertRows="0" insertHyperlinks="0" deleteColumns="0" deleteRows="0" sort="0" autoFilter="0" pivotTables="0"/>
  <mergeCells count="43">
    <mergeCell ref="F36:I36"/>
    <mergeCell ref="B31:N31"/>
    <mergeCell ref="D4:Q5"/>
    <mergeCell ref="F29:G29"/>
    <mergeCell ref="J29:K29"/>
    <mergeCell ref="H28:I28"/>
    <mergeCell ref="H29:I29"/>
    <mergeCell ref="B61:D61"/>
    <mergeCell ref="B7:O8"/>
    <mergeCell ref="B26:O26"/>
    <mergeCell ref="B60:I60"/>
    <mergeCell ref="B10:O10"/>
    <mergeCell ref="B12:E14"/>
    <mergeCell ref="F33:I33"/>
    <mergeCell ref="F34:I34"/>
    <mergeCell ref="F35:I35"/>
    <mergeCell ref="B16:O16"/>
    <mergeCell ref="B39:O39"/>
    <mergeCell ref="B18:O20"/>
    <mergeCell ref="B24:E24"/>
    <mergeCell ref="F28:G28"/>
    <mergeCell ref="J28:K28"/>
    <mergeCell ref="F37:I37"/>
    <mergeCell ref="B119:O119"/>
    <mergeCell ref="B63:O63"/>
    <mergeCell ref="B64:G64"/>
    <mergeCell ref="K64:O64"/>
    <mergeCell ref="B76:O78"/>
    <mergeCell ref="B86:C86"/>
    <mergeCell ref="B87:O87"/>
    <mergeCell ref="B100:O100"/>
    <mergeCell ref="B108:D108"/>
    <mergeCell ref="B109:O109"/>
    <mergeCell ref="B116:O116"/>
    <mergeCell ref="B117:C117"/>
    <mergeCell ref="B153:O153"/>
    <mergeCell ref="B158:O158"/>
    <mergeCell ref="B121:G121"/>
    <mergeCell ref="B125:O127"/>
    <mergeCell ref="B129:O132"/>
    <mergeCell ref="B136:O137"/>
    <mergeCell ref="B141:O141"/>
    <mergeCell ref="B145:O148"/>
  </mergeCells>
  <hyperlinks>
    <hyperlink ref="IT6" location="INDICE!A1" display="VOLVER" xr:uid="{CD63336D-794C-4BFF-A20C-49FBE3A0213B}"/>
  </hyperlink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06CA-FE09-4A09-A6BB-B34E6A2BE772}">
  <sheetPr codeName="Hoja1">
    <tabColor theme="0" tint="-0.34998626667073579"/>
  </sheetPr>
  <dimension ref="A1:J54"/>
  <sheetViews>
    <sheetView showGridLines="0" topLeftCell="A6" zoomScaleNormal="100" workbookViewId="0">
      <selection activeCell="D19" sqref="D19"/>
    </sheetView>
  </sheetViews>
  <sheetFormatPr defaultColWidth="0" defaultRowHeight="15" zeroHeight="1"/>
  <cols>
    <col min="1" max="1" width="4.85546875" customWidth="1"/>
    <col min="2" max="2" width="3.85546875" customWidth="1"/>
    <col min="3" max="3" width="69.7109375" customWidth="1"/>
    <col min="4" max="4" width="42.28515625" customWidth="1"/>
    <col min="5" max="5" width="40" customWidth="1"/>
  </cols>
  <sheetData>
    <row r="1" spans="2:10" ht="18">
      <c r="B1" s="390" t="s">
        <v>11</v>
      </c>
      <c r="C1" s="390"/>
    </row>
    <row r="2" spans="2:10">
      <c r="B2" s="391"/>
      <c r="C2" s="391"/>
    </row>
    <row r="3" spans="2:10">
      <c r="B3" s="170"/>
    </row>
    <row r="4" spans="2:10">
      <c r="B4" s="170"/>
      <c r="C4" s="247" t="s">
        <v>56</v>
      </c>
      <c r="D4" s="247"/>
    </row>
    <row r="5" spans="2:10" ht="22.5">
      <c r="B5" s="170"/>
      <c r="C5" s="2" t="s">
        <v>57</v>
      </c>
      <c r="D5" s="212" t="s">
        <v>58</v>
      </c>
      <c r="E5" s="250" t="s">
        <v>6</v>
      </c>
    </row>
    <row r="6" spans="2:10">
      <c r="B6" s="170"/>
      <c r="C6" s="2" t="s">
        <v>59</v>
      </c>
      <c r="D6" s="212" t="s">
        <v>60</v>
      </c>
    </row>
    <row r="7" spans="2:10" ht="33.75">
      <c r="B7" s="170"/>
      <c r="C7" s="2" t="s">
        <v>61</v>
      </c>
      <c r="D7" s="212" t="s">
        <v>62</v>
      </c>
    </row>
    <row r="8" spans="2:10" ht="33.75">
      <c r="B8" s="170"/>
      <c r="C8" s="2" t="s">
        <v>63</v>
      </c>
      <c r="D8" s="212" t="s">
        <v>64</v>
      </c>
    </row>
    <row r="9" spans="2:10">
      <c r="B9" s="170"/>
      <c r="C9" s="2" t="s">
        <v>65</v>
      </c>
      <c r="D9" s="212" t="s">
        <v>66</v>
      </c>
    </row>
    <row r="10" spans="2:10" ht="6.75" customHeight="1">
      <c r="B10" s="170"/>
      <c r="D10" s="215"/>
    </row>
    <row r="11" spans="2:10">
      <c r="B11" s="170"/>
      <c r="C11" s="247" t="s">
        <v>67</v>
      </c>
      <c r="D11" s="247"/>
      <c r="J11" s="7"/>
    </row>
    <row r="12" spans="2:10" ht="33.75">
      <c r="B12" s="170"/>
      <c r="C12" s="2" t="s">
        <v>68</v>
      </c>
      <c r="D12" s="212" t="s">
        <v>69</v>
      </c>
    </row>
    <row r="13" spans="2:10" ht="33.75">
      <c r="B13" s="170"/>
      <c r="C13" s="2" t="s">
        <v>70</v>
      </c>
      <c r="D13" s="212" t="s">
        <v>71</v>
      </c>
      <c r="H13" s="8"/>
    </row>
    <row r="14" spans="2:10" ht="22.5">
      <c r="B14" s="170"/>
      <c r="C14" s="2" t="s">
        <v>72</v>
      </c>
      <c r="D14" s="212" t="s">
        <v>73</v>
      </c>
    </row>
    <row r="15" spans="2:10" ht="67.5">
      <c r="B15" s="170"/>
      <c r="C15" s="2" t="s">
        <v>74</v>
      </c>
      <c r="D15" s="212" t="s">
        <v>75</v>
      </c>
      <c r="F15" s="7"/>
    </row>
    <row r="16" spans="2:10" ht="22.5">
      <c r="B16" s="170"/>
      <c r="C16" s="2" t="s">
        <v>76</v>
      </c>
      <c r="D16" s="212" t="s">
        <v>77</v>
      </c>
    </row>
    <row r="17" spans="2:4" ht="22.5">
      <c r="B17" s="170"/>
      <c r="C17" s="2" t="s">
        <v>78</v>
      </c>
      <c r="D17" s="212" t="s">
        <v>79</v>
      </c>
    </row>
    <row r="18" spans="2:4" ht="22.5">
      <c r="B18" s="170"/>
      <c r="C18" s="2" t="s">
        <v>80</v>
      </c>
      <c r="D18" s="212" t="s">
        <v>81</v>
      </c>
    </row>
    <row r="19" spans="2:4" ht="22.5">
      <c r="B19" s="170"/>
      <c r="C19" s="2" t="s">
        <v>82</v>
      </c>
      <c r="D19" s="212" t="s">
        <v>83</v>
      </c>
    </row>
    <row r="20" spans="2:4" ht="22.5">
      <c r="B20" s="170"/>
      <c r="C20" s="2" t="s">
        <v>84</v>
      </c>
      <c r="D20" s="217" t="s">
        <v>85</v>
      </c>
    </row>
    <row r="21" spans="2:4" ht="5.25" customHeight="1">
      <c r="B21" s="170"/>
      <c r="D21" s="216"/>
    </row>
    <row r="22" spans="2:4">
      <c r="B22" s="170"/>
      <c r="C22" s="247" t="s">
        <v>86</v>
      </c>
      <c r="D22" s="247"/>
    </row>
    <row r="23" spans="2:4" ht="44.25" customHeight="1">
      <c r="B23" s="170"/>
      <c r="C23" s="2" t="s">
        <v>87</v>
      </c>
      <c r="D23" s="212" t="s">
        <v>88</v>
      </c>
    </row>
    <row r="24" spans="2:4" ht="45">
      <c r="B24" s="170"/>
      <c r="C24" s="2" t="s">
        <v>89</v>
      </c>
      <c r="D24" s="212" t="s">
        <v>90</v>
      </c>
    </row>
    <row r="25" spans="2:4" ht="45">
      <c r="B25" s="170"/>
      <c r="C25" s="2" t="s">
        <v>91</v>
      </c>
      <c r="D25" s="212" t="s">
        <v>92</v>
      </c>
    </row>
    <row r="26" spans="2:4" ht="33.75">
      <c r="B26" s="170"/>
      <c r="C26" s="2" t="s">
        <v>93</v>
      </c>
      <c r="D26" s="212" t="s">
        <v>94</v>
      </c>
    </row>
    <row r="27" spans="2:4" ht="45">
      <c r="B27" s="170"/>
      <c r="C27" s="2" t="s">
        <v>95</v>
      </c>
      <c r="D27" s="212" t="s">
        <v>96</v>
      </c>
    </row>
    <row r="28" spans="2:4" ht="45">
      <c r="B28" s="170"/>
      <c r="C28" s="2" t="s">
        <v>97</v>
      </c>
      <c r="D28" s="212" t="s">
        <v>98</v>
      </c>
    </row>
    <row r="29" spans="2:4">
      <c r="B29" s="170"/>
      <c r="C29" s="2" t="s">
        <v>99</v>
      </c>
      <c r="D29" s="213"/>
    </row>
    <row r="30" spans="2:4">
      <c r="B30" s="170"/>
      <c r="C30" s="2" t="s">
        <v>100</v>
      </c>
      <c r="D30" s="213"/>
    </row>
    <row r="31" spans="2:4">
      <c r="B31" s="170"/>
      <c r="C31" s="2" t="s">
        <v>101</v>
      </c>
      <c r="D31" s="213"/>
    </row>
    <row r="32" spans="2:4">
      <c r="B32" s="170"/>
      <c r="C32" s="2" t="s">
        <v>102</v>
      </c>
      <c r="D32" s="213"/>
    </row>
    <row r="33" spans="1:10">
      <c r="B33" s="170"/>
      <c r="C33" s="2" t="s">
        <v>103</v>
      </c>
      <c r="D33" s="213"/>
    </row>
    <row r="34" spans="1:10" ht="7.5" customHeight="1">
      <c r="B34" s="170"/>
      <c r="D34" s="219"/>
    </row>
    <row r="35" spans="1:10">
      <c r="B35" s="170"/>
      <c r="C35" s="247" t="s">
        <v>104</v>
      </c>
      <c r="D35" s="218"/>
    </row>
    <row r="36" spans="1:10" ht="15" customHeight="1">
      <c r="B36" s="170"/>
      <c r="C36" s="2" t="s">
        <v>105</v>
      </c>
      <c r="D36" s="212" t="s">
        <v>106</v>
      </c>
    </row>
    <row r="37" spans="1:10" ht="15" customHeight="1">
      <c r="B37" s="170"/>
      <c r="C37" s="2" t="s">
        <v>107</v>
      </c>
      <c r="D37" s="217" t="s">
        <v>106</v>
      </c>
    </row>
    <row r="38" spans="1:10">
      <c r="B38" s="170"/>
      <c r="C38" s="2" t="s">
        <v>108</v>
      </c>
      <c r="D38" s="213"/>
    </row>
    <row r="39" spans="1:10">
      <c r="B39" s="170"/>
      <c r="C39" s="3" t="s">
        <v>109</v>
      </c>
      <c r="D39" s="220"/>
    </row>
    <row r="40" spans="1:10">
      <c r="B40" s="170"/>
      <c r="C40" s="2" t="s">
        <v>110</v>
      </c>
      <c r="D40" s="212" t="s">
        <v>106</v>
      </c>
    </row>
    <row r="41" spans="1:10">
      <c r="B41" s="170"/>
      <c r="C41" s="2" t="s">
        <v>111</v>
      </c>
      <c r="D41" s="221" t="s">
        <v>106</v>
      </c>
    </row>
    <row r="42" spans="1:10">
      <c r="B42" s="170"/>
      <c r="C42" s="2" t="s">
        <v>112</v>
      </c>
      <c r="D42" s="212" t="s">
        <v>106</v>
      </c>
    </row>
    <row r="43" spans="1:10">
      <c r="B43" s="170"/>
      <c r="C43" s="2" t="s">
        <v>113</v>
      </c>
      <c r="D43" s="222"/>
    </row>
    <row r="44" spans="1:10">
      <c r="B44" s="170"/>
      <c r="C44" s="2" t="s">
        <v>114</v>
      </c>
      <c r="D44" s="222"/>
    </row>
    <row r="45" spans="1:10" ht="15" customHeight="1">
      <c r="A45" s="209"/>
      <c r="B45" s="210" t="s">
        <v>115</v>
      </c>
      <c r="C45" s="211" t="s">
        <v>116</v>
      </c>
      <c r="D45" s="211"/>
      <c r="E45" s="209"/>
      <c r="F45" s="209"/>
      <c r="G45" s="209"/>
      <c r="H45" s="209"/>
      <c r="I45" s="209"/>
      <c r="J45" s="209"/>
    </row>
    <row r="46" spans="1:10" ht="45">
      <c r="A46" s="209"/>
      <c r="B46" s="210" t="s">
        <v>115</v>
      </c>
      <c r="C46" s="2" t="s">
        <v>117</v>
      </c>
      <c r="D46" s="212" t="s">
        <v>118</v>
      </c>
      <c r="E46" s="209"/>
      <c r="F46" s="209"/>
      <c r="G46" s="209"/>
      <c r="H46" s="209"/>
      <c r="I46" s="209"/>
      <c r="J46" s="209"/>
    </row>
    <row r="47" spans="1:10" ht="15" customHeight="1">
      <c r="A47" s="209"/>
      <c r="B47" s="210" t="s">
        <v>115</v>
      </c>
      <c r="C47" s="2" t="s">
        <v>119</v>
      </c>
      <c r="D47" s="221" t="s">
        <v>106</v>
      </c>
      <c r="E47" s="209"/>
      <c r="F47" s="209"/>
      <c r="G47" s="209"/>
      <c r="H47" s="209"/>
      <c r="I47" s="209"/>
      <c r="J47" s="209"/>
    </row>
    <row r="48" spans="1:10">
      <c r="B48" s="170"/>
      <c r="C48" s="247" t="s">
        <v>120</v>
      </c>
      <c r="D48" s="247"/>
    </row>
    <row r="49" spans="2:4" ht="36" customHeight="1">
      <c r="B49" s="170"/>
      <c r="C49" s="9" t="s">
        <v>121</v>
      </c>
      <c r="D49" s="212" t="s">
        <v>106</v>
      </c>
    </row>
    <row r="50" spans="2:4">
      <c r="B50" s="170"/>
      <c r="C50" s="2" t="s">
        <v>122</v>
      </c>
      <c r="D50" s="214"/>
    </row>
    <row r="51" spans="2:4">
      <c r="B51" s="170"/>
      <c r="C51" s="2" t="s">
        <v>123</v>
      </c>
      <c r="D51" s="213"/>
    </row>
    <row r="52" spans="2:4">
      <c r="B52" s="170"/>
      <c r="C52" s="2" t="s">
        <v>124</v>
      </c>
      <c r="D52" s="213"/>
    </row>
    <row r="53" spans="2:4">
      <c r="B53" s="170"/>
      <c r="C53" s="2" t="s">
        <v>125</v>
      </c>
      <c r="D53" s="213"/>
    </row>
    <row r="54" spans="2:4"/>
  </sheetData>
  <mergeCells count="2">
    <mergeCell ref="B1:C1"/>
    <mergeCell ref="B2:C2"/>
  </mergeCells>
  <hyperlinks>
    <hyperlink ref="E5" location="INDICE!A1" display="VOLVER" xr:uid="{C9D2742F-219D-4399-AB14-D5A8655963D7}"/>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092F-67E7-488A-8A2B-2A5EB2958EA6}">
  <sheetPr codeName="Hoja3"/>
  <dimension ref="B2:AU1128"/>
  <sheetViews>
    <sheetView topLeftCell="W1" workbookViewId="0">
      <selection activeCell="AU8" sqref="AU8"/>
    </sheetView>
  </sheetViews>
  <sheetFormatPr defaultColWidth="9.140625" defaultRowHeight="15"/>
  <cols>
    <col min="1" max="3" width="9.140625" style="4"/>
    <col min="4" max="4" width="97.140625" style="4" customWidth="1"/>
    <col min="5" max="5" width="9.140625" style="4"/>
    <col min="6" max="6" width="22.5703125" style="4" bestFit="1" customWidth="1"/>
    <col min="7" max="7" width="9.140625" style="4"/>
    <col min="8" max="8" width="30.85546875" style="4" bestFit="1" customWidth="1"/>
    <col min="9" max="9" width="9.140625" style="4"/>
    <col min="10" max="10" width="43.140625" style="4" bestFit="1" customWidth="1"/>
    <col min="11" max="11" width="9.140625" style="4"/>
    <col min="12" max="12" width="72.140625" style="4" bestFit="1" customWidth="1"/>
    <col min="13" max="13" width="9.140625" style="4"/>
    <col min="14" max="14" width="26.140625" style="4" bestFit="1" customWidth="1"/>
    <col min="15" max="15" width="9.140625" style="4"/>
    <col min="16" max="16" width="46.5703125" style="4" bestFit="1" customWidth="1"/>
    <col min="17" max="17" width="9.140625" style="4"/>
    <col min="18" max="18" width="55.7109375" style="4" bestFit="1" customWidth="1"/>
    <col min="19" max="19" width="9.140625" style="4"/>
    <col min="20" max="20" width="26.85546875" style="4" bestFit="1" customWidth="1"/>
    <col min="21" max="21" width="9.140625" style="4"/>
    <col min="22" max="22" width="79.5703125" style="4" bestFit="1" customWidth="1"/>
    <col min="23" max="23" width="9.140625" style="4"/>
    <col min="24" max="24" width="98.42578125" style="4" bestFit="1" customWidth="1"/>
    <col min="25" max="25" width="9.140625" style="4"/>
    <col min="26" max="26" width="22.5703125" style="4" bestFit="1" customWidth="1"/>
    <col min="27" max="27" width="9.140625" style="4"/>
    <col min="28" max="28" width="15" style="4" bestFit="1" customWidth="1"/>
    <col min="29" max="29" width="9.140625" style="4"/>
    <col min="30" max="30" width="22.140625" style="4" bestFit="1" customWidth="1"/>
    <col min="31" max="31" width="9.140625" style="4"/>
    <col min="32" max="32" width="43.28515625" style="4" bestFit="1" customWidth="1"/>
    <col min="33" max="33" width="9.140625" style="4"/>
    <col min="34" max="34" width="57.85546875" style="4" bestFit="1" customWidth="1"/>
    <col min="35" max="35" width="9.140625" style="4"/>
    <col min="36" max="36" width="18.85546875" style="4" bestFit="1" customWidth="1"/>
    <col min="37" max="37" width="9.140625" style="4"/>
    <col min="38" max="38" width="38.5703125" style="4" bestFit="1" customWidth="1"/>
    <col min="39" max="39" width="9.140625" style="4"/>
    <col min="40" max="40" width="82.85546875" style="4" customWidth="1"/>
    <col min="41" max="43" width="9.140625" style="4"/>
    <col min="44" max="44" width="15" style="4" bestFit="1" customWidth="1"/>
    <col min="45" max="46" width="9.140625" style="4"/>
    <col min="47" max="47" width="43.28515625" style="4" bestFit="1" customWidth="1"/>
    <col min="48" max="16384" width="9.140625" style="4"/>
  </cols>
  <sheetData>
    <row r="2" spans="2:47">
      <c r="AO2" s="4" t="s">
        <v>126</v>
      </c>
    </row>
    <row r="3" spans="2:47">
      <c r="B3" s="4" t="s">
        <v>127</v>
      </c>
      <c r="D3" s="4" t="s">
        <v>128</v>
      </c>
      <c r="F3" s="4" t="s">
        <v>129</v>
      </c>
      <c r="H3" s="4" t="s">
        <v>130</v>
      </c>
      <c r="J3" s="4" t="s">
        <v>131</v>
      </c>
      <c r="L3" s="4" t="s">
        <v>132</v>
      </c>
      <c r="N3" s="4" t="s">
        <v>133</v>
      </c>
      <c r="P3" s="4" t="s">
        <v>134</v>
      </c>
      <c r="R3" s="4" t="s">
        <v>135</v>
      </c>
      <c r="T3" s="4" t="s">
        <v>136</v>
      </c>
      <c r="V3" s="4" t="s">
        <v>137</v>
      </c>
      <c r="X3" s="4" t="s">
        <v>138</v>
      </c>
      <c r="Z3" s="5" t="s">
        <v>139</v>
      </c>
      <c r="AB3" s="4" t="s">
        <v>140</v>
      </c>
      <c r="AD3" s="4" t="s">
        <v>141</v>
      </c>
      <c r="AF3" s="4" t="s">
        <v>142</v>
      </c>
      <c r="AH3" s="4" t="s">
        <v>143</v>
      </c>
      <c r="AJ3" s="4" t="s">
        <v>144</v>
      </c>
      <c r="AL3" s="4" t="s">
        <v>139</v>
      </c>
      <c r="AN3" s="4" t="s">
        <v>145</v>
      </c>
      <c r="AO3" s="4" t="s">
        <v>146</v>
      </c>
      <c r="AR3" s="4" t="s">
        <v>140</v>
      </c>
      <c r="AU3" s="4" t="s">
        <v>142</v>
      </c>
    </row>
    <row r="4" spans="2:47">
      <c r="B4" s="4" t="s">
        <v>147</v>
      </c>
      <c r="D4" s="4" t="s">
        <v>148</v>
      </c>
      <c r="F4" s="4" t="s">
        <v>149</v>
      </c>
      <c r="H4" s="4" t="s">
        <v>150</v>
      </c>
      <c r="J4" s="4" t="s">
        <v>151</v>
      </c>
      <c r="L4" s="4" t="s">
        <v>152</v>
      </c>
      <c r="N4" s="4" t="s">
        <v>153</v>
      </c>
      <c r="P4" s="4" t="s">
        <v>154</v>
      </c>
      <c r="R4" s="4" t="s">
        <v>155</v>
      </c>
      <c r="T4" s="4" t="s">
        <v>156</v>
      </c>
      <c r="V4" s="4" t="s">
        <v>157</v>
      </c>
      <c r="Z4" s="5" t="s">
        <v>158</v>
      </c>
      <c r="AB4" s="4" t="s">
        <v>159</v>
      </c>
      <c r="AD4" s="4" t="s">
        <v>160</v>
      </c>
      <c r="AF4" s="4" t="s">
        <v>161</v>
      </c>
      <c r="AH4" s="4" t="s">
        <v>162</v>
      </c>
      <c r="AJ4" s="4" t="s">
        <v>163</v>
      </c>
      <c r="AL4" s="4" t="s">
        <v>158</v>
      </c>
      <c r="AN4" s="4" t="s">
        <v>164</v>
      </c>
      <c r="AO4" s="4" t="s">
        <v>165</v>
      </c>
      <c r="AR4" s="4" t="s">
        <v>159</v>
      </c>
      <c r="AU4" s="4" t="s">
        <v>161</v>
      </c>
    </row>
    <row r="5" spans="2:47">
      <c r="D5" s="4" t="s">
        <v>166</v>
      </c>
      <c r="F5" s="4" t="s">
        <v>167</v>
      </c>
      <c r="H5" s="4" t="s">
        <v>168</v>
      </c>
      <c r="J5" s="4" t="s">
        <v>169</v>
      </c>
      <c r="L5" s="4" t="s">
        <v>170</v>
      </c>
      <c r="N5" s="4" t="s">
        <v>171</v>
      </c>
      <c r="P5" s="4" t="s">
        <v>172</v>
      </c>
      <c r="R5" s="4" t="s">
        <v>173</v>
      </c>
      <c r="T5" s="4" t="s">
        <v>174</v>
      </c>
      <c r="Z5" s="5" t="s">
        <v>175</v>
      </c>
      <c r="AB5" s="4" t="s">
        <v>176</v>
      </c>
      <c r="AD5" s="4" t="s">
        <v>177</v>
      </c>
      <c r="AF5" s="4" t="s">
        <v>178</v>
      </c>
      <c r="AH5" s="4" t="s">
        <v>179</v>
      </c>
      <c r="AL5" s="4" t="s">
        <v>180</v>
      </c>
      <c r="AN5" s="4" t="s">
        <v>181</v>
      </c>
      <c r="AO5" s="4" t="s">
        <v>182</v>
      </c>
      <c r="AR5" s="4" t="s">
        <v>176</v>
      </c>
      <c r="AU5" s="4" t="s">
        <v>178</v>
      </c>
    </row>
    <row r="6" spans="2:47">
      <c r="D6" s="4" t="s">
        <v>183</v>
      </c>
      <c r="F6" s="4" t="s">
        <v>184</v>
      </c>
      <c r="H6" s="4" t="s">
        <v>185</v>
      </c>
      <c r="J6" s="4" t="s">
        <v>186</v>
      </c>
      <c r="L6" s="4" t="s">
        <v>187</v>
      </c>
      <c r="N6" s="4" t="s">
        <v>188</v>
      </c>
      <c r="P6" s="4" t="s">
        <v>189</v>
      </c>
      <c r="R6" s="4" t="s">
        <v>190</v>
      </c>
      <c r="T6" s="4" t="s">
        <v>191</v>
      </c>
      <c r="AD6" s="4" t="s">
        <v>192</v>
      </c>
      <c r="AF6" s="4" t="s">
        <v>193</v>
      </c>
      <c r="AH6" s="4" t="s">
        <v>194</v>
      </c>
      <c r="AL6" s="4" t="s">
        <v>195</v>
      </c>
      <c r="AN6" s="4" t="s">
        <v>196</v>
      </c>
      <c r="AO6" s="4" t="s">
        <v>197</v>
      </c>
      <c r="AU6" s="4" t="s">
        <v>193</v>
      </c>
    </row>
    <row r="7" spans="2:47">
      <c r="D7" s="4" t="s">
        <v>198</v>
      </c>
      <c r="F7" s="4" t="s">
        <v>199</v>
      </c>
      <c r="H7" s="4" t="s">
        <v>200</v>
      </c>
      <c r="J7" s="4" t="s">
        <v>201</v>
      </c>
      <c r="L7" s="4" t="s">
        <v>202</v>
      </c>
      <c r="N7" s="4" t="s">
        <v>203</v>
      </c>
      <c r="P7" s="4" t="s">
        <v>204</v>
      </c>
      <c r="R7" s="4" t="s">
        <v>205</v>
      </c>
      <c r="AH7" s="4" t="s">
        <v>206</v>
      </c>
      <c r="AL7" s="4" t="s">
        <v>175</v>
      </c>
      <c r="AN7" s="4" t="s">
        <v>207</v>
      </c>
      <c r="AO7" s="4" t="s">
        <v>208</v>
      </c>
    </row>
    <row r="8" spans="2:47">
      <c r="D8" s="4" t="s">
        <v>209</v>
      </c>
      <c r="F8" s="4" t="s">
        <v>210</v>
      </c>
      <c r="H8" s="4" t="s">
        <v>211</v>
      </c>
      <c r="J8" s="4" t="s">
        <v>212</v>
      </c>
      <c r="L8" s="4" t="s">
        <v>213</v>
      </c>
      <c r="N8" s="4" t="s">
        <v>214</v>
      </c>
      <c r="P8" s="4" t="s">
        <v>215</v>
      </c>
      <c r="R8" s="4" t="s">
        <v>216</v>
      </c>
      <c r="AH8" s="4" t="s">
        <v>217</v>
      </c>
      <c r="AL8" s="4" t="s">
        <v>218</v>
      </c>
      <c r="AN8" s="4" t="s">
        <v>219</v>
      </c>
      <c r="AO8" s="4" t="s">
        <v>220</v>
      </c>
    </row>
    <row r="9" spans="2:47">
      <c r="D9" s="4" t="s">
        <v>221</v>
      </c>
      <c r="F9" s="4" t="s">
        <v>222</v>
      </c>
      <c r="J9" s="4" t="s">
        <v>223</v>
      </c>
      <c r="L9" s="4" t="s">
        <v>224</v>
      </c>
      <c r="N9" s="4" t="s">
        <v>225</v>
      </c>
      <c r="P9" s="4" t="s">
        <v>226</v>
      </c>
      <c r="R9" s="4" t="s">
        <v>227</v>
      </c>
      <c r="AH9" s="4" t="s">
        <v>228</v>
      </c>
      <c r="AN9" s="4" t="s">
        <v>229</v>
      </c>
      <c r="AO9" s="4" t="s">
        <v>230</v>
      </c>
    </row>
    <row r="10" spans="2:47">
      <c r="D10" s="4" t="s">
        <v>231</v>
      </c>
      <c r="J10" s="4" t="s">
        <v>232</v>
      </c>
      <c r="N10" s="4" t="s">
        <v>233</v>
      </c>
      <c r="P10" s="4" t="s">
        <v>234</v>
      </c>
      <c r="R10" s="4" t="s">
        <v>235</v>
      </c>
      <c r="AH10" s="4" t="s">
        <v>236</v>
      </c>
      <c r="AN10" s="4" t="s">
        <v>237</v>
      </c>
    </row>
    <row r="11" spans="2:47">
      <c r="D11" s="4" t="s">
        <v>238</v>
      </c>
      <c r="N11" s="4" t="s">
        <v>239</v>
      </c>
      <c r="P11" s="4" t="s">
        <v>240</v>
      </c>
      <c r="R11" s="4" t="s">
        <v>241</v>
      </c>
      <c r="AN11" s="4" t="s">
        <v>242</v>
      </c>
    </row>
    <row r="12" spans="2:47">
      <c r="D12" s="4" t="s">
        <v>243</v>
      </c>
      <c r="N12" s="4" t="s">
        <v>244</v>
      </c>
      <c r="P12" s="4" t="s">
        <v>245</v>
      </c>
      <c r="R12" s="4" t="s">
        <v>246</v>
      </c>
      <c r="AN12" s="4" t="s">
        <v>247</v>
      </c>
    </row>
    <row r="13" spans="2:47">
      <c r="D13" s="4" t="s">
        <v>248</v>
      </c>
      <c r="N13" s="4" t="s">
        <v>249</v>
      </c>
      <c r="P13" s="4" t="s">
        <v>250</v>
      </c>
      <c r="R13" s="4" t="s">
        <v>251</v>
      </c>
      <c r="AN13" s="4" t="s">
        <v>252</v>
      </c>
    </row>
    <row r="14" spans="2:47">
      <c r="D14" s="4" t="s">
        <v>253</v>
      </c>
      <c r="N14" s="4" t="s">
        <v>254</v>
      </c>
      <c r="P14" s="4" t="s">
        <v>255</v>
      </c>
      <c r="R14" s="4" t="s">
        <v>256</v>
      </c>
      <c r="AN14" s="4" t="s">
        <v>257</v>
      </c>
    </row>
    <row r="15" spans="2:47">
      <c r="D15" s="4" t="s">
        <v>258</v>
      </c>
      <c r="N15" s="4" t="s">
        <v>259</v>
      </c>
      <c r="P15" s="4" t="s">
        <v>260</v>
      </c>
      <c r="R15" s="4" t="s">
        <v>261</v>
      </c>
      <c r="AN15" s="4" t="s">
        <v>262</v>
      </c>
    </row>
    <row r="16" spans="2:47">
      <c r="D16" s="4" t="s">
        <v>263</v>
      </c>
      <c r="N16" s="4" t="s">
        <v>264</v>
      </c>
      <c r="P16" s="4" t="s">
        <v>265</v>
      </c>
      <c r="R16" s="4" t="s">
        <v>266</v>
      </c>
      <c r="AN16" s="4" t="s">
        <v>267</v>
      </c>
    </row>
    <row r="17" spans="4:40">
      <c r="D17" s="4" t="s">
        <v>268</v>
      </c>
      <c r="N17" s="4" t="s">
        <v>269</v>
      </c>
      <c r="P17" s="4" t="s">
        <v>270</v>
      </c>
      <c r="R17" s="4" t="s">
        <v>271</v>
      </c>
      <c r="AN17" s="4" t="s">
        <v>272</v>
      </c>
    </row>
    <row r="18" spans="4:40">
      <c r="D18" s="4" t="s">
        <v>273</v>
      </c>
      <c r="N18" s="4" t="s">
        <v>274</v>
      </c>
      <c r="P18" s="4" t="s">
        <v>275</v>
      </c>
      <c r="R18" s="4" t="s">
        <v>276</v>
      </c>
      <c r="AN18" s="4" t="s">
        <v>277</v>
      </c>
    </row>
    <row r="19" spans="4:40">
      <c r="D19" s="4" t="s">
        <v>278</v>
      </c>
      <c r="N19" s="4" t="s">
        <v>279</v>
      </c>
      <c r="P19" s="4" t="s">
        <v>280</v>
      </c>
      <c r="R19" s="4" t="s">
        <v>281</v>
      </c>
      <c r="AN19" s="4" t="s">
        <v>282</v>
      </c>
    </row>
    <row r="20" spans="4:40">
      <c r="D20" s="4" t="s">
        <v>283</v>
      </c>
      <c r="N20" s="4" t="s">
        <v>284</v>
      </c>
      <c r="P20" s="4" t="s">
        <v>285</v>
      </c>
      <c r="R20" s="4" t="s">
        <v>286</v>
      </c>
      <c r="AN20" s="4" t="s">
        <v>287</v>
      </c>
    </row>
    <row r="21" spans="4:40">
      <c r="D21" s="4" t="s">
        <v>288</v>
      </c>
      <c r="N21" s="4" t="s">
        <v>289</v>
      </c>
      <c r="P21" s="4" t="s">
        <v>290</v>
      </c>
      <c r="R21" s="4" t="s">
        <v>291</v>
      </c>
      <c r="AN21" s="4" t="s">
        <v>292</v>
      </c>
    </row>
    <row r="22" spans="4:40">
      <c r="D22" s="4" t="s">
        <v>293</v>
      </c>
      <c r="N22" s="4" t="s">
        <v>294</v>
      </c>
      <c r="P22" s="4" t="s">
        <v>295</v>
      </c>
      <c r="R22" s="4" t="s">
        <v>296</v>
      </c>
      <c r="AN22" s="4" t="s">
        <v>297</v>
      </c>
    </row>
    <row r="23" spans="4:40">
      <c r="D23" s="4" t="s">
        <v>298</v>
      </c>
      <c r="N23" s="4" t="s">
        <v>299</v>
      </c>
      <c r="P23" s="4" t="s">
        <v>300</v>
      </c>
      <c r="R23" s="4" t="s">
        <v>301</v>
      </c>
      <c r="AN23" s="4" t="s">
        <v>302</v>
      </c>
    </row>
    <row r="24" spans="4:40">
      <c r="D24" s="4" t="s">
        <v>303</v>
      </c>
      <c r="N24" s="4" t="s">
        <v>304</v>
      </c>
      <c r="P24" s="4" t="s">
        <v>305</v>
      </c>
      <c r="R24" s="4" t="s">
        <v>306</v>
      </c>
      <c r="AN24" s="4" t="s">
        <v>307</v>
      </c>
    </row>
    <row r="25" spans="4:40">
      <c r="D25" s="4" t="s">
        <v>308</v>
      </c>
      <c r="N25" s="4" t="s">
        <v>309</v>
      </c>
      <c r="P25" s="4" t="s">
        <v>310</v>
      </c>
      <c r="R25" s="4" t="s">
        <v>311</v>
      </c>
      <c r="AN25" s="4" t="s">
        <v>312</v>
      </c>
    </row>
    <row r="26" spans="4:40">
      <c r="D26" s="4" t="s">
        <v>313</v>
      </c>
      <c r="N26" s="4" t="s">
        <v>314</v>
      </c>
      <c r="P26" s="4" t="s">
        <v>315</v>
      </c>
      <c r="R26" s="4" t="s">
        <v>316</v>
      </c>
      <c r="AN26" s="4" t="s">
        <v>317</v>
      </c>
    </row>
    <row r="27" spans="4:40">
      <c r="D27" s="4" t="s">
        <v>318</v>
      </c>
      <c r="N27" s="4" t="s">
        <v>319</v>
      </c>
      <c r="P27" s="4" t="s">
        <v>320</v>
      </c>
      <c r="R27" s="4" t="s">
        <v>321</v>
      </c>
      <c r="AN27" s="4" t="s">
        <v>322</v>
      </c>
    </row>
    <row r="28" spans="4:40">
      <c r="D28" s="4" t="s">
        <v>323</v>
      </c>
      <c r="N28" s="4" t="s">
        <v>324</v>
      </c>
      <c r="P28" s="4" t="s">
        <v>325</v>
      </c>
      <c r="R28" s="4" t="s">
        <v>326</v>
      </c>
      <c r="AN28" s="4" t="s">
        <v>327</v>
      </c>
    </row>
    <row r="29" spans="4:40">
      <c r="D29" s="4" t="s">
        <v>328</v>
      </c>
      <c r="N29" s="4" t="s">
        <v>329</v>
      </c>
      <c r="P29" s="4" t="s">
        <v>330</v>
      </c>
      <c r="R29" s="4" t="s">
        <v>331</v>
      </c>
      <c r="AN29" s="4" t="s">
        <v>332</v>
      </c>
    </row>
    <row r="30" spans="4:40">
      <c r="D30" s="4" t="s">
        <v>333</v>
      </c>
      <c r="N30" s="4" t="s">
        <v>334</v>
      </c>
      <c r="P30" s="4" t="s">
        <v>335</v>
      </c>
      <c r="R30" s="4" t="s">
        <v>336</v>
      </c>
    </row>
    <row r="31" spans="4:40">
      <c r="D31" s="4" t="s">
        <v>337</v>
      </c>
      <c r="N31" s="4" t="s">
        <v>338</v>
      </c>
      <c r="P31" s="4" t="s">
        <v>339</v>
      </c>
      <c r="R31" s="4" t="s">
        <v>340</v>
      </c>
    </row>
    <row r="32" spans="4:40">
      <c r="D32" s="4" t="s">
        <v>341</v>
      </c>
      <c r="N32" s="4" t="s">
        <v>342</v>
      </c>
      <c r="P32" s="4" t="s">
        <v>343</v>
      </c>
      <c r="R32" s="4" t="s">
        <v>344</v>
      </c>
    </row>
    <row r="33" spans="4:18">
      <c r="D33" s="4" t="s">
        <v>345</v>
      </c>
      <c r="N33" s="4" t="s">
        <v>346</v>
      </c>
      <c r="P33" s="4" t="s">
        <v>347</v>
      </c>
      <c r="R33" s="4" t="s">
        <v>348</v>
      </c>
    </row>
    <row r="34" spans="4:18">
      <c r="D34" s="4" t="s">
        <v>349</v>
      </c>
      <c r="N34" s="4" t="s">
        <v>350</v>
      </c>
      <c r="P34" s="4" t="s">
        <v>351</v>
      </c>
      <c r="R34" s="4" t="s">
        <v>352</v>
      </c>
    </row>
    <row r="35" spans="4:18">
      <c r="D35" s="4" t="s">
        <v>353</v>
      </c>
      <c r="N35" s="4" t="s">
        <v>354</v>
      </c>
      <c r="P35" s="4" t="s">
        <v>355</v>
      </c>
      <c r="R35" s="4" t="s">
        <v>356</v>
      </c>
    </row>
    <row r="36" spans="4:18">
      <c r="D36" s="4" t="s">
        <v>357</v>
      </c>
      <c r="P36" s="4" t="s">
        <v>358</v>
      </c>
      <c r="R36" s="4" t="s">
        <v>359</v>
      </c>
    </row>
    <row r="37" spans="4:18">
      <c r="D37" s="4" t="s">
        <v>360</v>
      </c>
      <c r="P37" s="4" t="s">
        <v>361</v>
      </c>
      <c r="R37" s="4" t="s">
        <v>362</v>
      </c>
    </row>
    <row r="38" spans="4:18">
      <c r="D38" s="4" t="s">
        <v>363</v>
      </c>
      <c r="P38" s="4" t="s">
        <v>364</v>
      </c>
      <c r="R38" s="4" t="s">
        <v>365</v>
      </c>
    </row>
    <row r="39" spans="4:18">
      <c r="D39" s="4" t="s">
        <v>366</v>
      </c>
      <c r="P39" s="4" t="s">
        <v>367</v>
      </c>
      <c r="R39" s="4" t="s">
        <v>368</v>
      </c>
    </row>
    <row r="40" spans="4:18">
      <c r="D40" s="4" t="s">
        <v>369</v>
      </c>
      <c r="P40" s="4" t="s">
        <v>370</v>
      </c>
      <c r="R40" s="4" t="s">
        <v>371</v>
      </c>
    </row>
    <row r="41" spans="4:18">
      <c r="D41" s="4" t="s">
        <v>372</v>
      </c>
      <c r="P41" s="4" t="s">
        <v>373</v>
      </c>
      <c r="R41" s="4" t="s">
        <v>374</v>
      </c>
    </row>
    <row r="42" spans="4:18">
      <c r="D42" s="4" t="s">
        <v>375</v>
      </c>
      <c r="P42" s="4" t="s">
        <v>376</v>
      </c>
      <c r="R42" s="4" t="s">
        <v>377</v>
      </c>
    </row>
    <row r="43" spans="4:18">
      <c r="D43" s="4" t="s">
        <v>378</v>
      </c>
      <c r="P43" s="4" t="s">
        <v>379</v>
      </c>
      <c r="R43" s="4" t="s">
        <v>380</v>
      </c>
    </row>
    <row r="44" spans="4:18">
      <c r="D44" s="4" t="s">
        <v>381</v>
      </c>
      <c r="P44" s="4" t="s">
        <v>382</v>
      </c>
      <c r="R44" s="4" t="s">
        <v>383</v>
      </c>
    </row>
    <row r="45" spans="4:18">
      <c r="D45" s="4" t="s">
        <v>384</v>
      </c>
      <c r="P45" s="4" t="s">
        <v>385</v>
      </c>
      <c r="R45" s="4" t="s">
        <v>386</v>
      </c>
    </row>
    <row r="46" spans="4:18">
      <c r="D46" s="4" t="s">
        <v>387</v>
      </c>
      <c r="P46" s="4" t="s">
        <v>388</v>
      </c>
      <c r="R46" s="4" t="s">
        <v>389</v>
      </c>
    </row>
    <row r="47" spans="4:18">
      <c r="D47" s="4" t="s">
        <v>390</v>
      </c>
      <c r="P47" s="4" t="s">
        <v>391</v>
      </c>
      <c r="R47" s="4" t="s">
        <v>392</v>
      </c>
    </row>
    <row r="48" spans="4:18">
      <c r="D48" s="4" t="s">
        <v>393</v>
      </c>
      <c r="P48" s="4" t="s">
        <v>394</v>
      </c>
      <c r="R48" s="4" t="s">
        <v>395</v>
      </c>
    </row>
    <row r="49" spans="4:18">
      <c r="D49" s="4" t="s">
        <v>396</v>
      </c>
      <c r="P49" s="4" t="s">
        <v>397</v>
      </c>
      <c r="R49" s="4" t="s">
        <v>398</v>
      </c>
    </row>
    <row r="50" spans="4:18">
      <c r="D50" s="4" t="s">
        <v>399</v>
      </c>
      <c r="P50" s="4" t="s">
        <v>400</v>
      </c>
      <c r="R50" s="4" t="s">
        <v>401</v>
      </c>
    </row>
    <row r="51" spans="4:18">
      <c r="D51" s="4" t="s">
        <v>402</v>
      </c>
      <c r="P51" s="4" t="s">
        <v>403</v>
      </c>
      <c r="R51" s="4" t="s">
        <v>404</v>
      </c>
    </row>
    <row r="52" spans="4:18">
      <c r="D52" s="4" t="s">
        <v>405</v>
      </c>
      <c r="P52" s="4" t="s">
        <v>406</v>
      </c>
      <c r="R52" s="4" t="s">
        <v>407</v>
      </c>
    </row>
    <row r="53" spans="4:18">
      <c r="D53" s="4" t="s">
        <v>408</v>
      </c>
      <c r="P53" s="4" t="s">
        <v>409</v>
      </c>
      <c r="R53" s="4" t="s">
        <v>410</v>
      </c>
    </row>
    <row r="54" spans="4:18">
      <c r="D54" s="4" t="s">
        <v>411</v>
      </c>
      <c r="P54" s="4" t="s">
        <v>412</v>
      </c>
      <c r="R54" s="4" t="s">
        <v>413</v>
      </c>
    </row>
    <row r="55" spans="4:18">
      <c r="D55" s="4" t="s">
        <v>414</v>
      </c>
      <c r="P55" s="4" t="s">
        <v>415</v>
      </c>
      <c r="R55" s="4" t="s">
        <v>416</v>
      </c>
    </row>
    <row r="56" spans="4:18">
      <c r="D56" s="4" t="s">
        <v>417</v>
      </c>
      <c r="P56" s="4" t="s">
        <v>418</v>
      </c>
      <c r="R56" s="4" t="s">
        <v>419</v>
      </c>
    </row>
    <row r="57" spans="4:18">
      <c r="D57" s="4" t="s">
        <v>420</v>
      </c>
      <c r="P57" s="4" t="s">
        <v>421</v>
      </c>
      <c r="R57" s="4" t="s">
        <v>422</v>
      </c>
    </row>
    <row r="58" spans="4:18">
      <c r="D58" s="4" t="s">
        <v>423</v>
      </c>
      <c r="P58" s="4" t="s">
        <v>424</v>
      </c>
      <c r="R58" s="4" t="s">
        <v>425</v>
      </c>
    </row>
    <row r="59" spans="4:18">
      <c r="D59" s="4" t="s">
        <v>426</v>
      </c>
      <c r="P59" s="4" t="s">
        <v>427</v>
      </c>
      <c r="R59" s="4" t="s">
        <v>428</v>
      </c>
    </row>
    <row r="60" spans="4:18">
      <c r="D60" s="4" t="s">
        <v>429</v>
      </c>
      <c r="P60" s="4" t="s">
        <v>430</v>
      </c>
      <c r="R60" s="4" t="s">
        <v>431</v>
      </c>
    </row>
    <row r="61" spans="4:18">
      <c r="D61" s="4" t="s">
        <v>432</v>
      </c>
      <c r="P61" s="4" t="s">
        <v>433</v>
      </c>
      <c r="R61" s="4" t="s">
        <v>434</v>
      </c>
    </row>
    <row r="62" spans="4:18">
      <c r="D62" s="4" t="s">
        <v>435</v>
      </c>
      <c r="P62" s="4" t="s">
        <v>436</v>
      </c>
      <c r="R62" s="4" t="s">
        <v>437</v>
      </c>
    </row>
    <row r="63" spans="4:18">
      <c r="D63" s="4" t="s">
        <v>438</v>
      </c>
      <c r="P63" s="4" t="s">
        <v>439</v>
      </c>
      <c r="R63" s="4" t="s">
        <v>440</v>
      </c>
    </row>
    <row r="64" spans="4:18">
      <c r="D64" s="4" t="s">
        <v>441</v>
      </c>
      <c r="P64" s="4" t="s">
        <v>442</v>
      </c>
      <c r="R64" s="4" t="s">
        <v>443</v>
      </c>
    </row>
    <row r="65" spans="4:18">
      <c r="D65" s="4" t="s">
        <v>444</v>
      </c>
      <c r="P65" s="4" t="s">
        <v>445</v>
      </c>
      <c r="R65" s="4" t="s">
        <v>446</v>
      </c>
    </row>
    <row r="66" spans="4:18">
      <c r="D66" s="4" t="s">
        <v>447</v>
      </c>
      <c r="P66" s="4" t="s">
        <v>448</v>
      </c>
      <c r="R66" s="4" t="s">
        <v>449</v>
      </c>
    </row>
    <row r="67" spans="4:18">
      <c r="D67" s="4" t="s">
        <v>450</v>
      </c>
      <c r="P67" s="4" t="s">
        <v>451</v>
      </c>
      <c r="R67" s="4" t="s">
        <v>452</v>
      </c>
    </row>
    <row r="68" spans="4:18">
      <c r="D68" s="4" t="s">
        <v>453</v>
      </c>
      <c r="P68" s="4" t="s">
        <v>454</v>
      </c>
      <c r="R68" s="4" t="s">
        <v>455</v>
      </c>
    </row>
    <row r="69" spans="4:18">
      <c r="D69" s="4" t="s">
        <v>456</v>
      </c>
      <c r="P69" s="4" t="s">
        <v>457</v>
      </c>
      <c r="R69" s="4" t="s">
        <v>458</v>
      </c>
    </row>
    <row r="70" spans="4:18">
      <c r="D70" s="4" t="s">
        <v>459</v>
      </c>
      <c r="P70" s="4" t="s">
        <v>460</v>
      </c>
      <c r="R70" s="4" t="s">
        <v>461</v>
      </c>
    </row>
    <row r="71" spans="4:18">
      <c r="D71" s="4" t="s">
        <v>462</v>
      </c>
      <c r="P71" s="4" t="s">
        <v>463</v>
      </c>
      <c r="R71" s="4" t="s">
        <v>464</v>
      </c>
    </row>
    <row r="72" spans="4:18">
      <c r="D72" s="4" t="s">
        <v>465</v>
      </c>
      <c r="P72" s="4" t="s">
        <v>466</v>
      </c>
      <c r="R72" s="4" t="s">
        <v>467</v>
      </c>
    </row>
    <row r="73" spans="4:18">
      <c r="D73" s="4" t="s">
        <v>468</v>
      </c>
      <c r="P73" s="4" t="s">
        <v>469</v>
      </c>
      <c r="R73" s="4" t="s">
        <v>470</v>
      </c>
    </row>
    <row r="74" spans="4:18">
      <c r="D74" s="4" t="s">
        <v>471</v>
      </c>
      <c r="P74" s="4" t="s">
        <v>472</v>
      </c>
      <c r="R74" s="4" t="s">
        <v>473</v>
      </c>
    </row>
    <row r="75" spans="4:18">
      <c r="D75" s="4" t="s">
        <v>474</v>
      </c>
      <c r="P75" s="4" t="s">
        <v>475</v>
      </c>
      <c r="R75" s="4" t="s">
        <v>476</v>
      </c>
    </row>
    <row r="76" spans="4:18">
      <c r="D76" s="4" t="s">
        <v>477</v>
      </c>
      <c r="P76" s="4" t="s">
        <v>478</v>
      </c>
      <c r="R76" s="4" t="s">
        <v>479</v>
      </c>
    </row>
    <row r="77" spans="4:18">
      <c r="D77" s="4" t="s">
        <v>480</v>
      </c>
      <c r="P77" s="4" t="s">
        <v>481</v>
      </c>
      <c r="R77" s="4" t="s">
        <v>482</v>
      </c>
    </row>
    <row r="78" spans="4:18">
      <c r="D78" s="4" t="s">
        <v>483</v>
      </c>
      <c r="P78" s="4" t="s">
        <v>484</v>
      </c>
      <c r="R78" s="4" t="s">
        <v>485</v>
      </c>
    </row>
    <row r="79" spans="4:18">
      <c r="D79" s="4" t="s">
        <v>486</v>
      </c>
      <c r="P79" s="4" t="s">
        <v>487</v>
      </c>
      <c r="R79" s="4" t="s">
        <v>488</v>
      </c>
    </row>
    <row r="80" spans="4:18">
      <c r="D80" s="4" t="s">
        <v>489</v>
      </c>
      <c r="P80" s="4" t="s">
        <v>490</v>
      </c>
      <c r="R80" s="4" t="s">
        <v>491</v>
      </c>
    </row>
    <row r="81" spans="4:18">
      <c r="D81" s="4" t="s">
        <v>492</v>
      </c>
      <c r="P81" s="4" t="s">
        <v>493</v>
      </c>
      <c r="R81" s="4" t="s">
        <v>494</v>
      </c>
    </row>
    <row r="82" spans="4:18">
      <c r="D82" s="4" t="s">
        <v>495</v>
      </c>
      <c r="P82" s="4" t="s">
        <v>496</v>
      </c>
      <c r="R82" s="4" t="s">
        <v>497</v>
      </c>
    </row>
    <row r="83" spans="4:18">
      <c r="D83" s="4" t="s">
        <v>498</v>
      </c>
      <c r="P83" s="4" t="s">
        <v>499</v>
      </c>
      <c r="R83" s="4" t="s">
        <v>500</v>
      </c>
    </row>
    <row r="84" spans="4:18">
      <c r="D84" s="4" t="s">
        <v>501</v>
      </c>
      <c r="P84" s="4" t="s">
        <v>502</v>
      </c>
      <c r="R84" s="4" t="s">
        <v>503</v>
      </c>
    </row>
    <row r="85" spans="4:18">
      <c r="D85" s="4" t="s">
        <v>504</v>
      </c>
      <c r="P85" s="4" t="s">
        <v>505</v>
      </c>
      <c r="R85" s="4" t="s">
        <v>506</v>
      </c>
    </row>
    <row r="86" spans="4:18">
      <c r="D86" s="4" t="s">
        <v>507</v>
      </c>
      <c r="P86" s="4" t="s">
        <v>508</v>
      </c>
      <c r="R86" s="4" t="s">
        <v>509</v>
      </c>
    </row>
    <row r="87" spans="4:18">
      <c r="D87" s="4" t="s">
        <v>510</v>
      </c>
      <c r="P87" s="4" t="s">
        <v>511</v>
      </c>
      <c r="R87" s="4" t="s">
        <v>512</v>
      </c>
    </row>
    <row r="88" spans="4:18">
      <c r="D88" s="4" t="s">
        <v>513</v>
      </c>
      <c r="P88" s="4" t="s">
        <v>514</v>
      </c>
      <c r="R88" s="4" t="s">
        <v>515</v>
      </c>
    </row>
    <row r="89" spans="4:18">
      <c r="D89" s="4" t="s">
        <v>516</v>
      </c>
      <c r="P89" s="4" t="s">
        <v>517</v>
      </c>
      <c r="R89" s="4" t="s">
        <v>518</v>
      </c>
    </row>
    <row r="90" spans="4:18">
      <c r="D90" s="4" t="s">
        <v>519</v>
      </c>
      <c r="P90" s="4" t="s">
        <v>520</v>
      </c>
      <c r="R90" s="4" t="s">
        <v>521</v>
      </c>
    </row>
    <row r="91" spans="4:18">
      <c r="D91" s="4" t="s">
        <v>522</v>
      </c>
      <c r="P91" s="4" t="s">
        <v>523</v>
      </c>
      <c r="R91" s="4" t="s">
        <v>524</v>
      </c>
    </row>
    <row r="92" spans="4:18">
      <c r="D92" s="4" t="s">
        <v>525</v>
      </c>
      <c r="P92" s="4" t="s">
        <v>526</v>
      </c>
      <c r="R92" s="4" t="s">
        <v>527</v>
      </c>
    </row>
    <row r="93" spans="4:18">
      <c r="D93" s="4" t="s">
        <v>528</v>
      </c>
      <c r="P93" s="4" t="s">
        <v>529</v>
      </c>
      <c r="R93" s="4" t="s">
        <v>530</v>
      </c>
    </row>
    <row r="94" spans="4:18">
      <c r="D94" s="4" t="s">
        <v>531</v>
      </c>
      <c r="P94" s="4" t="s">
        <v>532</v>
      </c>
      <c r="R94" s="4" t="s">
        <v>533</v>
      </c>
    </row>
    <row r="95" spans="4:18">
      <c r="D95" s="4" t="s">
        <v>534</v>
      </c>
      <c r="P95" s="4" t="s">
        <v>535</v>
      </c>
      <c r="R95" s="4" t="s">
        <v>536</v>
      </c>
    </row>
    <row r="96" spans="4:18">
      <c r="D96" s="4" t="s">
        <v>537</v>
      </c>
      <c r="P96" s="4" t="s">
        <v>538</v>
      </c>
      <c r="R96" s="4" t="s">
        <v>539</v>
      </c>
    </row>
    <row r="97" spans="4:18">
      <c r="D97" s="4" t="s">
        <v>540</v>
      </c>
      <c r="P97" s="4" t="s">
        <v>541</v>
      </c>
      <c r="R97" s="4" t="s">
        <v>542</v>
      </c>
    </row>
    <row r="98" spans="4:18">
      <c r="D98" s="4" t="s">
        <v>543</v>
      </c>
      <c r="P98" s="4" t="s">
        <v>544</v>
      </c>
      <c r="R98" s="4" t="s">
        <v>545</v>
      </c>
    </row>
    <row r="99" spans="4:18">
      <c r="D99" s="4" t="s">
        <v>546</v>
      </c>
      <c r="P99" s="4" t="s">
        <v>547</v>
      </c>
      <c r="R99" s="4" t="s">
        <v>548</v>
      </c>
    </row>
    <row r="100" spans="4:18">
      <c r="D100" s="4" t="s">
        <v>549</v>
      </c>
      <c r="P100" s="4" t="s">
        <v>550</v>
      </c>
      <c r="R100" s="4" t="s">
        <v>551</v>
      </c>
    </row>
    <row r="101" spans="4:18">
      <c r="D101" s="4" t="s">
        <v>552</v>
      </c>
      <c r="P101" s="4" t="s">
        <v>553</v>
      </c>
      <c r="R101" s="4" t="s">
        <v>554</v>
      </c>
    </row>
    <row r="102" spans="4:18">
      <c r="D102" s="4" t="s">
        <v>555</v>
      </c>
      <c r="P102" s="4" t="s">
        <v>556</v>
      </c>
      <c r="R102" s="4" t="s">
        <v>557</v>
      </c>
    </row>
    <row r="103" spans="4:18">
      <c r="D103" s="4" t="s">
        <v>558</v>
      </c>
      <c r="P103" s="4" t="s">
        <v>559</v>
      </c>
      <c r="R103" s="4" t="s">
        <v>560</v>
      </c>
    </row>
    <row r="104" spans="4:18">
      <c r="D104" s="4" t="s">
        <v>561</v>
      </c>
      <c r="P104" s="4" t="s">
        <v>562</v>
      </c>
      <c r="R104" s="4" t="s">
        <v>563</v>
      </c>
    </row>
    <row r="105" spans="4:18">
      <c r="D105" s="4" t="s">
        <v>564</v>
      </c>
      <c r="P105" s="4" t="s">
        <v>565</v>
      </c>
      <c r="R105" s="4" t="s">
        <v>566</v>
      </c>
    </row>
    <row r="106" spans="4:18">
      <c r="D106" s="4" t="s">
        <v>567</v>
      </c>
      <c r="P106" s="4" t="s">
        <v>568</v>
      </c>
      <c r="R106" s="4" t="s">
        <v>569</v>
      </c>
    </row>
    <row r="107" spans="4:18">
      <c r="D107" s="4" t="s">
        <v>570</v>
      </c>
      <c r="P107" s="4" t="s">
        <v>571</v>
      </c>
      <c r="R107" s="4" t="s">
        <v>572</v>
      </c>
    </row>
    <row r="108" spans="4:18">
      <c r="D108" s="4" t="s">
        <v>573</v>
      </c>
      <c r="P108" s="4" t="s">
        <v>574</v>
      </c>
      <c r="R108" s="4" t="s">
        <v>575</v>
      </c>
    </row>
    <row r="109" spans="4:18">
      <c r="D109" s="4" t="s">
        <v>576</v>
      </c>
      <c r="P109" s="4" t="s">
        <v>577</v>
      </c>
      <c r="R109" s="4" t="s">
        <v>578</v>
      </c>
    </row>
    <row r="110" spans="4:18">
      <c r="D110" s="4" t="s">
        <v>579</v>
      </c>
      <c r="P110" s="4" t="s">
        <v>580</v>
      </c>
      <c r="R110" s="4" t="s">
        <v>581</v>
      </c>
    </row>
    <row r="111" spans="4:18">
      <c r="D111" s="4" t="s">
        <v>582</v>
      </c>
      <c r="P111" s="4" t="s">
        <v>583</v>
      </c>
      <c r="R111" s="4" t="s">
        <v>584</v>
      </c>
    </row>
    <row r="112" spans="4:18">
      <c r="D112" s="4" t="s">
        <v>585</v>
      </c>
      <c r="P112" s="4" t="s">
        <v>586</v>
      </c>
      <c r="R112" s="4" t="s">
        <v>587</v>
      </c>
    </row>
    <row r="113" spans="4:18">
      <c r="D113" s="4" t="s">
        <v>588</v>
      </c>
      <c r="P113" s="4" t="s">
        <v>203</v>
      </c>
      <c r="R113" s="4" t="s">
        <v>589</v>
      </c>
    </row>
    <row r="114" spans="4:18">
      <c r="D114" s="4" t="s">
        <v>590</v>
      </c>
      <c r="P114" s="4" t="s">
        <v>591</v>
      </c>
      <c r="R114" s="4" t="s">
        <v>592</v>
      </c>
    </row>
    <row r="115" spans="4:18">
      <c r="D115" s="4" t="s">
        <v>593</v>
      </c>
      <c r="P115" s="4" t="s">
        <v>594</v>
      </c>
      <c r="R115" s="4" t="s">
        <v>595</v>
      </c>
    </row>
    <row r="116" spans="4:18">
      <c r="D116" s="4" t="s">
        <v>596</v>
      </c>
      <c r="P116" s="4" t="s">
        <v>597</v>
      </c>
      <c r="R116" s="4" t="s">
        <v>598</v>
      </c>
    </row>
    <row r="117" spans="4:18">
      <c r="D117" s="4" t="s">
        <v>599</v>
      </c>
      <c r="P117" s="4" t="s">
        <v>600</v>
      </c>
      <c r="R117" s="4" t="s">
        <v>601</v>
      </c>
    </row>
    <row r="118" spans="4:18">
      <c r="D118" s="4" t="s">
        <v>602</v>
      </c>
      <c r="P118" s="4" t="s">
        <v>603</v>
      </c>
      <c r="R118" s="4" t="s">
        <v>604</v>
      </c>
    </row>
    <row r="119" spans="4:18">
      <c r="D119" s="4" t="s">
        <v>605</v>
      </c>
      <c r="P119" s="4" t="s">
        <v>606</v>
      </c>
      <c r="R119" s="4" t="s">
        <v>607</v>
      </c>
    </row>
    <row r="120" spans="4:18">
      <c r="D120" s="4" t="s">
        <v>608</v>
      </c>
      <c r="P120" s="4" t="s">
        <v>609</v>
      </c>
      <c r="R120" s="4" t="s">
        <v>610</v>
      </c>
    </row>
    <row r="121" spans="4:18">
      <c r="D121" s="4" t="s">
        <v>611</v>
      </c>
      <c r="P121" s="4" t="s">
        <v>612</v>
      </c>
      <c r="R121" s="4" t="s">
        <v>613</v>
      </c>
    </row>
    <row r="122" spans="4:18">
      <c r="D122" s="4" t="s">
        <v>614</v>
      </c>
      <c r="P122" s="4" t="s">
        <v>615</v>
      </c>
      <c r="R122" s="4" t="s">
        <v>616</v>
      </c>
    </row>
    <row r="123" spans="4:18">
      <c r="D123" s="4" t="s">
        <v>617</v>
      </c>
      <c r="P123" s="4" t="s">
        <v>618</v>
      </c>
      <c r="R123" s="4" t="s">
        <v>619</v>
      </c>
    </row>
    <row r="124" spans="4:18">
      <c r="D124" s="4" t="s">
        <v>620</v>
      </c>
      <c r="P124" s="4" t="s">
        <v>621</v>
      </c>
      <c r="R124" s="4" t="s">
        <v>622</v>
      </c>
    </row>
    <row r="125" spans="4:18">
      <c r="D125" s="4" t="s">
        <v>623</v>
      </c>
      <c r="P125" s="4" t="s">
        <v>624</v>
      </c>
      <c r="R125" s="4" t="s">
        <v>625</v>
      </c>
    </row>
    <row r="126" spans="4:18">
      <c r="D126" s="4" t="s">
        <v>626</v>
      </c>
      <c r="P126" s="4" t="s">
        <v>627</v>
      </c>
      <c r="R126" s="4" t="s">
        <v>628</v>
      </c>
    </row>
    <row r="127" spans="4:18">
      <c r="D127" s="4" t="s">
        <v>629</v>
      </c>
      <c r="P127" s="4" t="s">
        <v>630</v>
      </c>
      <c r="R127" s="4" t="s">
        <v>631</v>
      </c>
    </row>
    <row r="128" spans="4:18">
      <c r="D128" s="4" t="s">
        <v>632</v>
      </c>
      <c r="P128" s="4" t="s">
        <v>633</v>
      </c>
      <c r="R128" s="4" t="s">
        <v>634</v>
      </c>
    </row>
    <row r="129" spans="4:18">
      <c r="D129" s="4" t="s">
        <v>635</v>
      </c>
      <c r="P129" s="4" t="s">
        <v>636</v>
      </c>
      <c r="R129" s="4" t="s">
        <v>637</v>
      </c>
    </row>
    <row r="130" spans="4:18">
      <c r="D130" s="4" t="s">
        <v>638</v>
      </c>
      <c r="P130" s="4" t="s">
        <v>639</v>
      </c>
      <c r="R130" s="4" t="s">
        <v>640</v>
      </c>
    </row>
    <row r="131" spans="4:18">
      <c r="D131" s="4" t="s">
        <v>641</v>
      </c>
      <c r="P131" s="4" t="s">
        <v>642</v>
      </c>
      <c r="R131" s="4" t="s">
        <v>643</v>
      </c>
    </row>
    <row r="132" spans="4:18">
      <c r="D132" s="4" t="s">
        <v>644</v>
      </c>
      <c r="P132" s="4" t="s">
        <v>645</v>
      </c>
      <c r="R132" s="4" t="s">
        <v>646</v>
      </c>
    </row>
    <row r="133" spans="4:18">
      <c r="D133" s="4" t="s">
        <v>647</v>
      </c>
      <c r="P133" s="4" t="s">
        <v>648</v>
      </c>
      <c r="R133" s="4" t="s">
        <v>649</v>
      </c>
    </row>
    <row r="134" spans="4:18">
      <c r="D134" s="4" t="s">
        <v>650</v>
      </c>
      <c r="P134" s="4" t="s">
        <v>651</v>
      </c>
      <c r="R134" s="4" t="s">
        <v>652</v>
      </c>
    </row>
    <row r="135" spans="4:18">
      <c r="D135" s="4" t="s">
        <v>653</v>
      </c>
      <c r="P135" s="4" t="s">
        <v>654</v>
      </c>
      <c r="R135" s="4" t="s">
        <v>655</v>
      </c>
    </row>
    <row r="136" spans="4:18">
      <c r="D136" s="4" t="s">
        <v>656</v>
      </c>
      <c r="P136" s="4" t="s">
        <v>657</v>
      </c>
      <c r="R136" s="4" t="s">
        <v>658</v>
      </c>
    </row>
    <row r="137" spans="4:18">
      <c r="D137" s="4" t="s">
        <v>659</v>
      </c>
      <c r="P137" s="4" t="s">
        <v>660</v>
      </c>
      <c r="R137" s="4" t="s">
        <v>661</v>
      </c>
    </row>
    <row r="138" spans="4:18">
      <c r="D138" s="4" t="s">
        <v>662</v>
      </c>
      <c r="P138" s="4" t="s">
        <v>663</v>
      </c>
      <c r="R138" s="4" t="s">
        <v>664</v>
      </c>
    </row>
    <row r="139" spans="4:18">
      <c r="D139" s="4" t="s">
        <v>665</v>
      </c>
      <c r="P139" s="4" t="s">
        <v>666</v>
      </c>
      <c r="R139" s="4" t="s">
        <v>667</v>
      </c>
    </row>
    <row r="140" spans="4:18">
      <c r="D140" s="4" t="s">
        <v>668</v>
      </c>
      <c r="P140" s="4" t="s">
        <v>669</v>
      </c>
      <c r="R140" s="4" t="s">
        <v>670</v>
      </c>
    </row>
    <row r="141" spans="4:18">
      <c r="D141" s="4" t="s">
        <v>671</v>
      </c>
      <c r="P141" s="4" t="s">
        <v>672</v>
      </c>
      <c r="R141" s="4" t="s">
        <v>673</v>
      </c>
    </row>
    <row r="142" spans="4:18">
      <c r="D142" s="4" t="s">
        <v>674</v>
      </c>
      <c r="P142" s="4" t="s">
        <v>675</v>
      </c>
      <c r="R142" s="4" t="s">
        <v>676</v>
      </c>
    </row>
    <row r="143" spans="4:18">
      <c r="D143" s="4" t="s">
        <v>677</v>
      </c>
      <c r="P143" s="4" t="s">
        <v>678</v>
      </c>
      <c r="R143" s="4" t="s">
        <v>679</v>
      </c>
    </row>
    <row r="144" spans="4:18">
      <c r="D144" s="4" t="s">
        <v>680</v>
      </c>
      <c r="P144" s="4" t="s">
        <v>681</v>
      </c>
      <c r="R144" s="4" t="s">
        <v>682</v>
      </c>
    </row>
    <row r="145" spans="4:18">
      <c r="D145" s="4" t="s">
        <v>683</v>
      </c>
      <c r="P145" s="4" t="s">
        <v>684</v>
      </c>
      <c r="R145" s="4" t="s">
        <v>685</v>
      </c>
    </row>
    <row r="146" spans="4:18">
      <c r="D146" s="4" t="s">
        <v>686</v>
      </c>
      <c r="P146" s="4" t="s">
        <v>687</v>
      </c>
      <c r="R146" s="4" t="s">
        <v>688</v>
      </c>
    </row>
    <row r="147" spans="4:18">
      <c r="D147" s="4" t="s">
        <v>689</v>
      </c>
      <c r="P147" s="4" t="s">
        <v>690</v>
      </c>
      <c r="R147" s="4" t="s">
        <v>691</v>
      </c>
    </row>
    <row r="148" spans="4:18">
      <c r="D148" s="4" t="s">
        <v>692</v>
      </c>
      <c r="P148" s="4" t="s">
        <v>693</v>
      </c>
      <c r="R148" s="4" t="s">
        <v>694</v>
      </c>
    </row>
    <row r="149" spans="4:18">
      <c r="D149" s="4" t="s">
        <v>695</v>
      </c>
      <c r="P149" s="4" t="s">
        <v>696</v>
      </c>
      <c r="R149" s="4" t="s">
        <v>697</v>
      </c>
    </row>
    <row r="150" spans="4:18">
      <c r="D150" s="4" t="s">
        <v>698</v>
      </c>
      <c r="P150" s="4" t="s">
        <v>699</v>
      </c>
      <c r="R150" s="4" t="s">
        <v>700</v>
      </c>
    </row>
    <row r="151" spans="4:18">
      <c r="D151" s="4" t="s">
        <v>701</v>
      </c>
      <c r="P151" s="4" t="s">
        <v>702</v>
      </c>
      <c r="R151" s="4" t="s">
        <v>703</v>
      </c>
    </row>
    <row r="152" spans="4:18">
      <c r="D152" s="4" t="s">
        <v>704</v>
      </c>
      <c r="P152" s="4" t="s">
        <v>705</v>
      </c>
      <c r="R152" s="4" t="s">
        <v>706</v>
      </c>
    </row>
    <row r="153" spans="4:18">
      <c r="D153" s="4" t="s">
        <v>707</v>
      </c>
      <c r="P153" s="4" t="s">
        <v>708</v>
      </c>
      <c r="R153" s="4" t="s">
        <v>709</v>
      </c>
    </row>
    <row r="154" spans="4:18">
      <c r="D154" s="4" t="s">
        <v>710</v>
      </c>
      <c r="P154" s="4" t="s">
        <v>711</v>
      </c>
      <c r="R154" s="4" t="s">
        <v>712</v>
      </c>
    </row>
    <row r="155" spans="4:18">
      <c r="D155" s="4" t="s">
        <v>713</v>
      </c>
      <c r="P155" s="4" t="s">
        <v>714</v>
      </c>
      <c r="R155" s="4" t="s">
        <v>715</v>
      </c>
    </row>
    <row r="156" spans="4:18">
      <c r="D156" s="4" t="s">
        <v>716</v>
      </c>
      <c r="P156" s="4" t="s">
        <v>717</v>
      </c>
      <c r="R156" s="4" t="s">
        <v>718</v>
      </c>
    </row>
    <row r="157" spans="4:18">
      <c r="D157" s="4" t="s">
        <v>719</v>
      </c>
      <c r="P157" s="4" t="s">
        <v>720</v>
      </c>
      <c r="R157" s="4" t="s">
        <v>721</v>
      </c>
    </row>
    <row r="158" spans="4:18">
      <c r="D158" s="4" t="s">
        <v>722</v>
      </c>
      <c r="P158" s="4" t="s">
        <v>723</v>
      </c>
      <c r="R158" s="4" t="s">
        <v>724</v>
      </c>
    </row>
    <row r="159" spans="4:18">
      <c r="D159" s="4" t="s">
        <v>725</v>
      </c>
      <c r="P159" s="4" t="s">
        <v>726</v>
      </c>
      <c r="R159" s="4" t="s">
        <v>727</v>
      </c>
    </row>
    <row r="160" spans="4:18">
      <c r="D160" s="4" t="s">
        <v>728</v>
      </c>
      <c r="P160" s="4" t="s">
        <v>729</v>
      </c>
      <c r="R160" s="4" t="s">
        <v>730</v>
      </c>
    </row>
    <row r="161" spans="4:18">
      <c r="D161" s="4" t="s">
        <v>731</v>
      </c>
      <c r="P161" s="4" t="s">
        <v>732</v>
      </c>
      <c r="R161" s="4" t="s">
        <v>733</v>
      </c>
    </row>
    <row r="162" spans="4:18">
      <c r="D162" s="4" t="s">
        <v>734</v>
      </c>
      <c r="P162" s="4" t="s">
        <v>735</v>
      </c>
      <c r="R162" s="4" t="s">
        <v>736</v>
      </c>
    </row>
    <row r="163" spans="4:18">
      <c r="D163" s="4" t="s">
        <v>737</v>
      </c>
      <c r="P163" s="4" t="s">
        <v>738</v>
      </c>
      <c r="R163" s="4" t="s">
        <v>739</v>
      </c>
    </row>
    <row r="164" spans="4:18">
      <c r="D164" s="4" t="s">
        <v>740</v>
      </c>
      <c r="P164" s="4" t="s">
        <v>741</v>
      </c>
      <c r="R164" s="4" t="s">
        <v>742</v>
      </c>
    </row>
    <row r="165" spans="4:18">
      <c r="D165" s="4" t="s">
        <v>743</v>
      </c>
      <c r="P165" s="4" t="s">
        <v>744</v>
      </c>
      <c r="R165" s="4" t="s">
        <v>745</v>
      </c>
    </row>
    <row r="166" spans="4:18">
      <c r="D166" s="4" t="s">
        <v>746</v>
      </c>
      <c r="P166" s="4" t="s">
        <v>747</v>
      </c>
      <c r="R166" s="4" t="s">
        <v>748</v>
      </c>
    </row>
    <row r="167" spans="4:18">
      <c r="D167" s="4" t="s">
        <v>749</v>
      </c>
      <c r="P167" s="4" t="s">
        <v>750</v>
      </c>
      <c r="R167" s="4" t="s">
        <v>751</v>
      </c>
    </row>
    <row r="168" spans="4:18">
      <c r="D168" s="4" t="s">
        <v>752</v>
      </c>
      <c r="P168" s="4" t="s">
        <v>753</v>
      </c>
      <c r="R168" s="4" t="s">
        <v>754</v>
      </c>
    </row>
    <row r="169" spans="4:18">
      <c r="D169" s="4" t="s">
        <v>755</v>
      </c>
      <c r="P169" s="4" t="s">
        <v>756</v>
      </c>
      <c r="R169" s="4" t="s">
        <v>757</v>
      </c>
    </row>
    <row r="170" spans="4:18">
      <c r="D170" s="4" t="s">
        <v>758</v>
      </c>
      <c r="P170" s="4" t="s">
        <v>759</v>
      </c>
      <c r="R170" s="4" t="s">
        <v>760</v>
      </c>
    </row>
    <row r="171" spans="4:18">
      <c r="D171" s="4" t="s">
        <v>761</v>
      </c>
      <c r="P171" s="4" t="s">
        <v>762</v>
      </c>
      <c r="R171" s="4" t="s">
        <v>763</v>
      </c>
    </row>
    <row r="172" spans="4:18">
      <c r="D172" s="4" t="s">
        <v>764</v>
      </c>
      <c r="P172" s="4" t="s">
        <v>765</v>
      </c>
      <c r="R172" s="4" t="s">
        <v>766</v>
      </c>
    </row>
    <row r="173" spans="4:18">
      <c r="D173" s="4" t="s">
        <v>767</v>
      </c>
      <c r="P173" s="4" t="s">
        <v>768</v>
      </c>
      <c r="R173" s="4" t="s">
        <v>769</v>
      </c>
    </row>
    <row r="174" spans="4:18">
      <c r="D174" s="4" t="s">
        <v>770</v>
      </c>
      <c r="P174" s="4" t="s">
        <v>771</v>
      </c>
      <c r="R174" s="4" t="s">
        <v>772</v>
      </c>
    </row>
    <row r="175" spans="4:18">
      <c r="D175" s="4" t="s">
        <v>773</v>
      </c>
      <c r="P175" s="4" t="s">
        <v>774</v>
      </c>
      <c r="R175" s="4" t="s">
        <v>775</v>
      </c>
    </row>
    <row r="176" spans="4:18">
      <c r="D176" s="4" t="s">
        <v>776</v>
      </c>
      <c r="P176" s="4" t="s">
        <v>777</v>
      </c>
      <c r="R176" s="4" t="s">
        <v>778</v>
      </c>
    </row>
    <row r="177" spans="4:18">
      <c r="D177" s="4" t="s">
        <v>779</v>
      </c>
      <c r="P177" s="4" t="s">
        <v>780</v>
      </c>
      <c r="R177" s="4" t="s">
        <v>781</v>
      </c>
    </row>
    <row r="178" spans="4:18">
      <c r="D178" s="4" t="s">
        <v>782</v>
      </c>
      <c r="P178" s="4" t="s">
        <v>783</v>
      </c>
      <c r="R178" s="4" t="s">
        <v>784</v>
      </c>
    </row>
    <row r="179" spans="4:18">
      <c r="D179" s="4" t="s">
        <v>785</v>
      </c>
      <c r="P179" s="4" t="s">
        <v>786</v>
      </c>
      <c r="R179" s="4" t="s">
        <v>787</v>
      </c>
    </row>
    <row r="180" spans="4:18">
      <c r="D180" s="4" t="s">
        <v>788</v>
      </c>
      <c r="P180" s="4" t="s">
        <v>789</v>
      </c>
      <c r="R180" s="4" t="s">
        <v>790</v>
      </c>
    </row>
    <row r="181" spans="4:18">
      <c r="D181" s="4" t="s">
        <v>791</v>
      </c>
      <c r="P181" s="4" t="s">
        <v>792</v>
      </c>
      <c r="R181" s="4" t="s">
        <v>793</v>
      </c>
    </row>
    <row r="182" spans="4:18">
      <c r="D182" s="4" t="s">
        <v>794</v>
      </c>
      <c r="P182" s="4" t="s">
        <v>795</v>
      </c>
      <c r="R182" s="4" t="s">
        <v>796</v>
      </c>
    </row>
    <row r="183" spans="4:18">
      <c r="D183" s="4" t="s">
        <v>797</v>
      </c>
      <c r="P183" s="4" t="s">
        <v>798</v>
      </c>
      <c r="R183" s="4" t="s">
        <v>799</v>
      </c>
    </row>
    <row r="184" spans="4:18">
      <c r="D184" s="4" t="s">
        <v>800</v>
      </c>
      <c r="P184" s="4" t="s">
        <v>801</v>
      </c>
      <c r="R184" s="4" t="s">
        <v>802</v>
      </c>
    </row>
    <row r="185" spans="4:18">
      <c r="D185" s="4" t="s">
        <v>803</v>
      </c>
      <c r="P185" s="4" t="s">
        <v>804</v>
      </c>
      <c r="R185" s="4" t="s">
        <v>805</v>
      </c>
    </row>
    <row r="186" spans="4:18">
      <c r="D186" s="4" t="s">
        <v>806</v>
      </c>
      <c r="P186" s="4" t="s">
        <v>807</v>
      </c>
      <c r="R186" s="4" t="s">
        <v>808</v>
      </c>
    </row>
    <row r="187" spans="4:18">
      <c r="D187" s="4" t="s">
        <v>809</v>
      </c>
      <c r="P187" s="4" t="s">
        <v>810</v>
      </c>
      <c r="R187" s="4" t="s">
        <v>811</v>
      </c>
    </row>
    <row r="188" spans="4:18">
      <c r="D188" s="4" t="s">
        <v>812</v>
      </c>
      <c r="P188" s="4" t="s">
        <v>813</v>
      </c>
      <c r="R188" s="4" t="s">
        <v>814</v>
      </c>
    </row>
    <row r="189" spans="4:18">
      <c r="D189" s="4" t="s">
        <v>815</v>
      </c>
      <c r="P189" s="4" t="s">
        <v>816</v>
      </c>
      <c r="R189" s="4" t="s">
        <v>817</v>
      </c>
    </row>
    <row r="190" spans="4:18">
      <c r="D190" s="4" t="s">
        <v>818</v>
      </c>
      <c r="P190" s="4" t="s">
        <v>819</v>
      </c>
      <c r="R190" s="4" t="s">
        <v>820</v>
      </c>
    </row>
    <row r="191" spans="4:18">
      <c r="D191" s="4" t="s">
        <v>821</v>
      </c>
      <c r="P191" s="4" t="s">
        <v>822</v>
      </c>
      <c r="R191" s="4" t="s">
        <v>823</v>
      </c>
    </row>
    <row r="192" spans="4:18">
      <c r="D192" s="4" t="s">
        <v>824</v>
      </c>
      <c r="P192" s="4" t="s">
        <v>825</v>
      </c>
      <c r="R192" s="4" t="s">
        <v>826</v>
      </c>
    </row>
    <row r="193" spans="4:18">
      <c r="D193" s="4" t="s">
        <v>827</v>
      </c>
      <c r="P193" s="4" t="s">
        <v>828</v>
      </c>
      <c r="R193" s="4" t="s">
        <v>829</v>
      </c>
    </row>
    <row r="194" spans="4:18">
      <c r="D194" s="4" t="s">
        <v>830</v>
      </c>
      <c r="P194" s="4" t="s">
        <v>831</v>
      </c>
      <c r="R194" s="4" t="s">
        <v>832</v>
      </c>
    </row>
    <row r="195" spans="4:18">
      <c r="D195" s="4" t="s">
        <v>833</v>
      </c>
      <c r="P195" s="4" t="s">
        <v>834</v>
      </c>
      <c r="R195" s="4" t="s">
        <v>835</v>
      </c>
    </row>
    <row r="196" spans="4:18">
      <c r="D196" s="4" t="s">
        <v>836</v>
      </c>
      <c r="P196" s="4" t="s">
        <v>837</v>
      </c>
      <c r="R196" s="4" t="s">
        <v>838</v>
      </c>
    </row>
    <row r="197" spans="4:18">
      <c r="D197" s="4" t="s">
        <v>839</v>
      </c>
      <c r="P197" s="4" t="s">
        <v>840</v>
      </c>
      <c r="R197" s="4" t="s">
        <v>841</v>
      </c>
    </row>
    <row r="198" spans="4:18">
      <c r="D198" s="4" t="s">
        <v>842</v>
      </c>
      <c r="P198" s="4" t="s">
        <v>843</v>
      </c>
      <c r="R198" s="4" t="s">
        <v>844</v>
      </c>
    </row>
    <row r="199" spans="4:18">
      <c r="D199" s="4" t="s">
        <v>845</v>
      </c>
      <c r="P199" s="4" t="s">
        <v>846</v>
      </c>
      <c r="R199" s="4" t="s">
        <v>847</v>
      </c>
    </row>
    <row r="200" spans="4:18">
      <c r="D200" s="4" t="s">
        <v>848</v>
      </c>
      <c r="P200" s="4" t="s">
        <v>849</v>
      </c>
      <c r="R200" s="4" t="s">
        <v>850</v>
      </c>
    </row>
    <row r="201" spans="4:18">
      <c r="D201" s="4" t="s">
        <v>851</v>
      </c>
      <c r="P201" s="4" t="s">
        <v>852</v>
      </c>
      <c r="R201" s="4" t="s">
        <v>853</v>
      </c>
    </row>
    <row r="202" spans="4:18">
      <c r="D202" s="4" t="s">
        <v>854</v>
      </c>
      <c r="P202" s="4" t="s">
        <v>855</v>
      </c>
      <c r="R202" s="4" t="s">
        <v>856</v>
      </c>
    </row>
    <row r="203" spans="4:18">
      <c r="D203" s="4" t="s">
        <v>857</v>
      </c>
      <c r="P203" s="4" t="s">
        <v>858</v>
      </c>
      <c r="R203" s="4" t="s">
        <v>859</v>
      </c>
    </row>
    <row r="204" spans="4:18">
      <c r="D204" s="4" t="s">
        <v>860</v>
      </c>
      <c r="P204" s="4" t="s">
        <v>861</v>
      </c>
      <c r="R204" s="4" t="s">
        <v>862</v>
      </c>
    </row>
    <row r="205" spans="4:18">
      <c r="D205" s="4" t="s">
        <v>863</v>
      </c>
      <c r="P205" s="4" t="s">
        <v>864</v>
      </c>
      <c r="R205" s="4" t="s">
        <v>865</v>
      </c>
    </row>
    <row r="206" spans="4:18">
      <c r="D206" s="4" t="s">
        <v>866</v>
      </c>
      <c r="P206" s="4" t="s">
        <v>867</v>
      </c>
      <c r="R206" s="4" t="s">
        <v>868</v>
      </c>
    </row>
    <row r="207" spans="4:18">
      <c r="D207" s="4" t="s">
        <v>869</v>
      </c>
      <c r="P207" s="4" t="s">
        <v>870</v>
      </c>
      <c r="R207" s="4" t="s">
        <v>871</v>
      </c>
    </row>
    <row r="208" spans="4:18">
      <c r="D208" s="4" t="s">
        <v>872</v>
      </c>
      <c r="P208" s="4" t="s">
        <v>873</v>
      </c>
      <c r="R208" s="4" t="s">
        <v>874</v>
      </c>
    </row>
    <row r="209" spans="4:18">
      <c r="D209" s="4" t="s">
        <v>875</v>
      </c>
      <c r="P209" s="4" t="s">
        <v>876</v>
      </c>
      <c r="R209" s="4" t="s">
        <v>877</v>
      </c>
    </row>
    <row r="210" spans="4:18">
      <c r="D210" s="4" t="s">
        <v>878</v>
      </c>
      <c r="P210" s="4" t="s">
        <v>879</v>
      </c>
      <c r="R210" s="4" t="s">
        <v>880</v>
      </c>
    </row>
    <row r="211" spans="4:18">
      <c r="D211" s="4" t="s">
        <v>881</v>
      </c>
      <c r="P211" s="4" t="s">
        <v>882</v>
      </c>
      <c r="R211" s="4" t="s">
        <v>883</v>
      </c>
    </row>
    <row r="212" spans="4:18">
      <c r="D212" s="4" t="s">
        <v>884</v>
      </c>
      <c r="P212" s="4" t="s">
        <v>885</v>
      </c>
      <c r="R212" s="4" t="s">
        <v>886</v>
      </c>
    </row>
    <row r="213" spans="4:18">
      <c r="D213" s="4" t="s">
        <v>887</v>
      </c>
      <c r="P213" s="4" t="s">
        <v>888</v>
      </c>
      <c r="R213" s="4" t="s">
        <v>889</v>
      </c>
    </row>
    <row r="214" spans="4:18">
      <c r="D214" s="4" t="s">
        <v>890</v>
      </c>
      <c r="P214" s="4" t="s">
        <v>891</v>
      </c>
      <c r="R214" s="4" t="s">
        <v>892</v>
      </c>
    </row>
    <row r="215" spans="4:18">
      <c r="D215" s="4" t="s">
        <v>893</v>
      </c>
      <c r="P215" s="4" t="s">
        <v>894</v>
      </c>
      <c r="R215" s="4" t="s">
        <v>895</v>
      </c>
    </row>
    <row r="216" spans="4:18">
      <c r="D216" s="4" t="s">
        <v>896</v>
      </c>
      <c r="P216" s="4" t="s">
        <v>897</v>
      </c>
      <c r="R216" s="4" t="s">
        <v>898</v>
      </c>
    </row>
    <row r="217" spans="4:18">
      <c r="D217" s="4" t="s">
        <v>899</v>
      </c>
      <c r="P217" s="4" t="s">
        <v>900</v>
      </c>
      <c r="R217" s="4" t="s">
        <v>901</v>
      </c>
    </row>
    <row r="218" spans="4:18">
      <c r="D218" s="4" t="s">
        <v>902</v>
      </c>
      <c r="P218" s="4" t="s">
        <v>903</v>
      </c>
      <c r="R218" s="4" t="s">
        <v>904</v>
      </c>
    </row>
    <row r="219" spans="4:18">
      <c r="D219" s="4" t="s">
        <v>905</v>
      </c>
      <c r="P219" s="4" t="s">
        <v>906</v>
      </c>
      <c r="R219" s="4" t="s">
        <v>907</v>
      </c>
    </row>
    <row r="220" spans="4:18">
      <c r="D220" s="4" t="s">
        <v>908</v>
      </c>
      <c r="P220" s="4" t="s">
        <v>909</v>
      </c>
      <c r="R220" s="4" t="s">
        <v>910</v>
      </c>
    </row>
    <row r="221" spans="4:18">
      <c r="D221" s="4" t="s">
        <v>911</v>
      </c>
      <c r="P221" s="4" t="s">
        <v>912</v>
      </c>
      <c r="R221" s="4" t="s">
        <v>913</v>
      </c>
    </row>
    <row r="222" spans="4:18">
      <c r="D222" s="4" t="s">
        <v>914</v>
      </c>
      <c r="P222" s="4" t="s">
        <v>915</v>
      </c>
      <c r="R222" s="4" t="s">
        <v>916</v>
      </c>
    </row>
    <row r="223" spans="4:18">
      <c r="D223" s="4" t="s">
        <v>917</v>
      </c>
      <c r="P223" s="4" t="s">
        <v>918</v>
      </c>
      <c r="R223" s="4" t="s">
        <v>919</v>
      </c>
    </row>
    <row r="224" spans="4:18">
      <c r="D224" s="4" t="s">
        <v>920</v>
      </c>
      <c r="P224" s="4" t="s">
        <v>921</v>
      </c>
      <c r="R224" s="4" t="s">
        <v>922</v>
      </c>
    </row>
    <row r="225" spans="4:18">
      <c r="D225" s="4" t="s">
        <v>923</v>
      </c>
      <c r="P225" s="4" t="s">
        <v>924</v>
      </c>
      <c r="R225" s="4" t="s">
        <v>925</v>
      </c>
    </row>
    <row r="226" spans="4:18">
      <c r="D226" s="4" t="s">
        <v>926</v>
      </c>
      <c r="P226" s="4" t="s">
        <v>927</v>
      </c>
      <c r="R226" s="4" t="s">
        <v>928</v>
      </c>
    </row>
    <row r="227" spans="4:18">
      <c r="D227" s="4" t="s">
        <v>929</v>
      </c>
      <c r="P227" s="4" t="s">
        <v>930</v>
      </c>
      <c r="R227" s="4" t="s">
        <v>931</v>
      </c>
    </row>
    <row r="228" spans="4:18">
      <c r="D228" s="4" t="s">
        <v>932</v>
      </c>
      <c r="P228" s="4" t="s">
        <v>933</v>
      </c>
      <c r="R228" s="4" t="s">
        <v>934</v>
      </c>
    </row>
    <row r="229" spans="4:18">
      <c r="D229" s="4" t="s">
        <v>935</v>
      </c>
      <c r="P229" s="4" t="s">
        <v>936</v>
      </c>
      <c r="R229" s="4" t="s">
        <v>937</v>
      </c>
    </row>
    <row r="230" spans="4:18">
      <c r="D230" s="4" t="s">
        <v>938</v>
      </c>
      <c r="P230" s="4" t="s">
        <v>939</v>
      </c>
      <c r="R230" s="4" t="s">
        <v>940</v>
      </c>
    </row>
    <row r="231" spans="4:18">
      <c r="D231" s="4" t="s">
        <v>941</v>
      </c>
      <c r="P231" s="4" t="s">
        <v>942</v>
      </c>
      <c r="R231" s="4" t="s">
        <v>943</v>
      </c>
    </row>
    <row r="232" spans="4:18">
      <c r="D232" s="4" t="s">
        <v>944</v>
      </c>
      <c r="P232" s="4" t="s">
        <v>945</v>
      </c>
      <c r="R232" s="4" t="s">
        <v>946</v>
      </c>
    </row>
    <row r="233" spans="4:18">
      <c r="D233" s="4" t="s">
        <v>947</v>
      </c>
      <c r="P233" s="4" t="s">
        <v>948</v>
      </c>
      <c r="R233" s="4" t="s">
        <v>949</v>
      </c>
    </row>
    <row r="234" spans="4:18">
      <c r="D234" s="4" t="s">
        <v>950</v>
      </c>
      <c r="P234" s="4" t="s">
        <v>951</v>
      </c>
    </row>
    <row r="235" spans="4:18">
      <c r="D235" s="4" t="s">
        <v>952</v>
      </c>
      <c r="P235" s="4" t="s">
        <v>953</v>
      </c>
    </row>
    <row r="236" spans="4:18">
      <c r="D236" s="4" t="s">
        <v>954</v>
      </c>
      <c r="P236" s="4" t="s">
        <v>955</v>
      </c>
    </row>
    <row r="237" spans="4:18">
      <c r="D237" s="4" t="s">
        <v>956</v>
      </c>
      <c r="P237" s="4" t="s">
        <v>957</v>
      </c>
    </row>
    <row r="238" spans="4:18">
      <c r="D238" s="4" t="s">
        <v>958</v>
      </c>
      <c r="P238" s="4" t="s">
        <v>959</v>
      </c>
    </row>
    <row r="239" spans="4:18">
      <c r="D239" s="4" t="s">
        <v>960</v>
      </c>
      <c r="P239" s="4" t="s">
        <v>961</v>
      </c>
    </row>
    <row r="240" spans="4:18">
      <c r="D240" s="4" t="s">
        <v>962</v>
      </c>
      <c r="P240" s="4" t="s">
        <v>963</v>
      </c>
    </row>
    <row r="241" spans="4:16">
      <c r="D241" s="4" t="s">
        <v>964</v>
      </c>
      <c r="P241" s="4" t="s">
        <v>965</v>
      </c>
    </row>
    <row r="242" spans="4:16">
      <c r="D242" s="4" t="s">
        <v>966</v>
      </c>
      <c r="P242" s="4" t="s">
        <v>967</v>
      </c>
    </row>
    <row r="243" spans="4:16">
      <c r="D243" s="4" t="s">
        <v>968</v>
      </c>
      <c r="P243" s="4" t="s">
        <v>969</v>
      </c>
    </row>
    <row r="244" spans="4:16">
      <c r="D244" s="4" t="s">
        <v>970</v>
      </c>
      <c r="P244" s="4" t="s">
        <v>971</v>
      </c>
    </row>
    <row r="245" spans="4:16">
      <c r="D245" s="4" t="s">
        <v>972</v>
      </c>
      <c r="P245" s="4" t="s">
        <v>973</v>
      </c>
    </row>
    <row r="246" spans="4:16">
      <c r="D246" s="4" t="s">
        <v>974</v>
      </c>
      <c r="P246" s="4" t="s">
        <v>975</v>
      </c>
    </row>
    <row r="247" spans="4:16">
      <c r="D247" s="4" t="s">
        <v>976</v>
      </c>
      <c r="P247" s="4" t="s">
        <v>977</v>
      </c>
    </row>
    <row r="248" spans="4:16">
      <c r="D248" s="4" t="s">
        <v>978</v>
      </c>
      <c r="P248" s="4" t="s">
        <v>979</v>
      </c>
    </row>
    <row r="249" spans="4:16">
      <c r="D249" s="4" t="s">
        <v>980</v>
      </c>
      <c r="P249" s="4" t="s">
        <v>981</v>
      </c>
    </row>
    <row r="250" spans="4:16">
      <c r="D250" s="4" t="s">
        <v>982</v>
      </c>
      <c r="P250" s="4" t="s">
        <v>983</v>
      </c>
    </row>
    <row r="251" spans="4:16">
      <c r="D251" s="4" t="s">
        <v>984</v>
      </c>
      <c r="P251" s="4" t="s">
        <v>985</v>
      </c>
    </row>
    <row r="252" spans="4:16">
      <c r="D252" s="4" t="s">
        <v>986</v>
      </c>
      <c r="P252" s="4" t="s">
        <v>987</v>
      </c>
    </row>
    <row r="253" spans="4:16">
      <c r="D253" s="4" t="s">
        <v>988</v>
      </c>
      <c r="P253" s="4" t="s">
        <v>989</v>
      </c>
    </row>
    <row r="254" spans="4:16">
      <c r="D254" s="4" t="s">
        <v>990</v>
      </c>
      <c r="P254" s="4" t="s">
        <v>991</v>
      </c>
    </row>
    <row r="255" spans="4:16">
      <c r="D255" s="4" t="s">
        <v>992</v>
      </c>
      <c r="P255" s="4" t="s">
        <v>993</v>
      </c>
    </row>
    <row r="256" spans="4:16">
      <c r="D256" s="4" t="s">
        <v>994</v>
      </c>
      <c r="P256" s="4" t="s">
        <v>995</v>
      </c>
    </row>
    <row r="257" spans="4:16">
      <c r="D257" s="4" t="s">
        <v>996</v>
      </c>
      <c r="P257" s="4" t="s">
        <v>997</v>
      </c>
    </row>
    <row r="258" spans="4:16">
      <c r="D258" s="4" t="s">
        <v>998</v>
      </c>
      <c r="P258" s="4" t="s">
        <v>999</v>
      </c>
    </row>
    <row r="259" spans="4:16">
      <c r="D259" s="4" t="s">
        <v>1000</v>
      </c>
      <c r="P259" s="4" t="s">
        <v>1001</v>
      </c>
    </row>
    <row r="260" spans="4:16">
      <c r="D260" s="4" t="s">
        <v>1002</v>
      </c>
      <c r="P260" s="4" t="s">
        <v>1003</v>
      </c>
    </row>
    <row r="261" spans="4:16">
      <c r="D261" s="4" t="s">
        <v>1004</v>
      </c>
      <c r="P261" s="4" t="s">
        <v>1005</v>
      </c>
    </row>
    <row r="262" spans="4:16">
      <c r="D262" s="4" t="s">
        <v>1006</v>
      </c>
      <c r="P262" s="4" t="s">
        <v>1007</v>
      </c>
    </row>
    <row r="263" spans="4:16">
      <c r="D263" s="4" t="s">
        <v>1008</v>
      </c>
      <c r="P263" s="4" t="s">
        <v>1009</v>
      </c>
    </row>
    <row r="264" spans="4:16">
      <c r="D264" s="4" t="s">
        <v>1010</v>
      </c>
      <c r="P264" s="4" t="s">
        <v>1011</v>
      </c>
    </row>
    <row r="265" spans="4:16">
      <c r="D265" s="4" t="s">
        <v>1012</v>
      </c>
      <c r="P265" s="4" t="s">
        <v>1013</v>
      </c>
    </row>
    <row r="266" spans="4:16">
      <c r="D266" s="4" t="s">
        <v>1014</v>
      </c>
      <c r="P266" s="4" t="s">
        <v>1015</v>
      </c>
    </row>
    <row r="267" spans="4:16">
      <c r="D267" s="4" t="s">
        <v>1016</v>
      </c>
      <c r="P267" s="4" t="s">
        <v>1017</v>
      </c>
    </row>
    <row r="268" spans="4:16">
      <c r="D268" s="4" t="s">
        <v>1018</v>
      </c>
      <c r="P268" s="4" t="s">
        <v>1019</v>
      </c>
    </row>
    <row r="269" spans="4:16">
      <c r="D269" s="4" t="s">
        <v>1020</v>
      </c>
      <c r="P269" s="4" t="s">
        <v>1021</v>
      </c>
    </row>
    <row r="270" spans="4:16">
      <c r="D270" s="4" t="s">
        <v>1022</v>
      </c>
      <c r="P270" s="4" t="s">
        <v>1023</v>
      </c>
    </row>
    <row r="271" spans="4:16">
      <c r="D271" s="4" t="s">
        <v>1024</v>
      </c>
      <c r="P271" s="4" t="s">
        <v>1025</v>
      </c>
    </row>
    <row r="272" spans="4:16">
      <c r="D272" s="4" t="s">
        <v>1026</v>
      </c>
      <c r="P272" s="4" t="s">
        <v>1027</v>
      </c>
    </row>
    <row r="273" spans="4:16">
      <c r="D273" s="4" t="s">
        <v>1028</v>
      </c>
      <c r="P273" s="4" t="s">
        <v>1029</v>
      </c>
    </row>
    <row r="274" spans="4:16">
      <c r="D274" s="4" t="s">
        <v>1030</v>
      </c>
      <c r="P274" s="4" t="s">
        <v>1031</v>
      </c>
    </row>
    <row r="275" spans="4:16">
      <c r="D275" s="4" t="s">
        <v>1032</v>
      </c>
      <c r="P275" s="4" t="s">
        <v>1033</v>
      </c>
    </row>
    <row r="276" spans="4:16">
      <c r="D276" s="4" t="s">
        <v>1034</v>
      </c>
      <c r="P276" s="4" t="s">
        <v>1035</v>
      </c>
    </row>
    <row r="277" spans="4:16">
      <c r="D277" s="4" t="s">
        <v>1036</v>
      </c>
      <c r="P277" s="4" t="s">
        <v>1037</v>
      </c>
    </row>
    <row r="278" spans="4:16">
      <c r="D278" s="4" t="s">
        <v>1038</v>
      </c>
      <c r="P278" s="4" t="s">
        <v>1039</v>
      </c>
    </row>
    <row r="279" spans="4:16">
      <c r="D279" s="4" t="s">
        <v>1040</v>
      </c>
      <c r="P279" s="4" t="s">
        <v>1041</v>
      </c>
    </row>
    <row r="280" spans="4:16">
      <c r="D280" s="4" t="s">
        <v>1042</v>
      </c>
      <c r="P280" s="4" t="s">
        <v>1043</v>
      </c>
    </row>
    <row r="281" spans="4:16">
      <c r="D281" s="4" t="s">
        <v>1044</v>
      </c>
      <c r="P281" s="4" t="s">
        <v>1045</v>
      </c>
    </row>
    <row r="282" spans="4:16">
      <c r="D282" s="4" t="s">
        <v>1046</v>
      </c>
      <c r="P282" s="4" t="s">
        <v>1047</v>
      </c>
    </row>
    <row r="283" spans="4:16">
      <c r="D283" s="4" t="s">
        <v>1048</v>
      </c>
      <c r="P283" s="4" t="s">
        <v>1049</v>
      </c>
    </row>
    <row r="284" spans="4:16">
      <c r="D284" s="4" t="s">
        <v>1050</v>
      </c>
      <c r="P284" s="4" t="s">
        <v>1051</v>
      </c>
    </row>
    <row r="285" spans="4:16">
      <c r="D285" s="4" t="s">
        <v>1052</v>
      </c>
      <c r="P285" s="4" t="s">
        <v>1053</v>
      </c>
    </row>
    <row r="286" spans="4:16">
      <c r="D286" s="4" t="s">
        <v>1054</v>
      </c>
      <c r="P286" s="4" t="s">
        <v>1055</v>
      </c>
    </row>
    <row r="287" spans="4:16">
      <c r="D287" s="4" t="s">
        <v>1056</v>
      </c>
      <c r="P287" s="4" t="s">
        <v>1057</v>
      </c>
    </row>
    <row r="288" spans="4:16">
      <c r="D288" s="4" t="s">
        <v>1058</v>
      </c>
      <c r="P288" s="4" t="s">
        <v>1059</v>
      </c>
    </row>
    <row r="289" spans="4:16">
      <c r="D289" s="4" t="s">
        <v>1060</v>
      </c>
      <c r="P289" s="4" t="s">
        <v>1061</v>
      </c>
    </row>
    <row r="290" spans="4:16">
      <c r="D290" s="4" t="s">
        <v>1062</v>
      </c>
      <c r="P290" s="4" t="s">
        <v>1063</v>
      </c>
    </row>
    <row r="291" spans="4:16">
      <c r="D291" s="4" t="s">
        <v>1064</v>
      </c>
      <c r="P291" s="4" t="s">
        <v>1065</v>
      </c>
    </row>
    <row r="292" spans="4:16">
      <c r="D292" s="4" t="s">
        <v>1066</v>
      </c>
      <c r="P292" s="4" t="s">
        <v>1067</v>
      </c>
    </row>
    <row r="293" spans="4:16">
      <c r="D293" s="4" t="s">
        <v>1068</v>
      </c>
      <c r="P293" s="4" t="s">
        <v>1069</v>
      </c>
    </row>
    <row r="294" spans="4:16">
      <c r="D294" s="4" t="s">
        <v>1070</v>
      </c>
      <c r="P294" s="4" t="s">
        <v>1071</v>
      </c>
    </row>
    <row r="295" spans="4:16">
      <c r="D295" s="4" t="s">
        <v>1072</v>
      </c>
      <c r="P295" s="4" t="s">
        <v>1073</v>
      </c>
    </row>
    <row r="296" spans="4:16">
      <c r="D296" s="4" t="s">
        <v>1074</v>
      </c>
      <c r="P296" s="4" t="s">
        <v>1075</v>
      </c>
    </row>
    <row r="297" spans="4:16">
      <c r="D297" s="4" t="s">
        <v>1076</v>
      </c>
      <c r="P297" s="4" t="s">
        <v>1077</v>
      </c>
    </row>
    <row r="298" spans="4:16">
      <c r="D298" s="4" t="s">
        <v>1078</v>
      </c>
      <c r="P298" s="4" t="s">
        <v>1079</v>
      </c>
    </row>
    <row r="299" spans="4:16">
      <c r="D299" s="4" t="s">
        <v>1080</v>
      </c>
      <c r="P299" s="4" t="s">
        <v>1081</v>
      </c>
    </row>
    <row r="300" spans="4:16">
      <c r="D300" s="4" t="s">
        <v>1082</v>
      </c>
      <c r="P300" s="4" t="s">
        <v>1083</v>
      </c>
    </row>
    <row r="301" spans="4:16">
      <c r="D301" s="4" t="s">
        <v>1084</v>
      </c>
      <c r="P301" s="4" t="s">
        <v>1085</v>
      </c>
    </row>
    <row r="302" spans="4:16">
      <c r="D302" s="4" t="s">
        <v>1086</v>
      </c>
      <c r="P302" s="4" t="s">
        <v>1087</v>
      </c>
    </row>
    <row r="303" spans="4:16">
      <c r="D303" s="4" t="s">
        <v>1088</v>
      </c>
      <c r="P303" s="4" t="s">
        <v>1089</v>
      </c>
    </row>
    <row r="304" spans="4:16">
      <c r="D304" s="4" t="s">
        <v>1090</v>
      </c>
      <c r="P304" s="4" t="s">
        <v>1091</v>
      </c>
    </row>
    <row r="305" spans="4:16">
      <c r="D305" s="4" t="s">
        <v>1092</v>
      </c>
      <c r="P305" s="4" t="s">
        <v>1093</v>
      </c>
    </row>
    <row r="306" spans="4:16">
      <c r="D306" s="4" t="s">
        <v>1094</v>
      </c>
      <c r="P306" s="4" t="s">
        <v>1095</v>
      </c>
    </row>
    <row r="307" spans="4:16">
      <c r="D307" s="4" t="s">
        <v>1096</v>
      </c>
      <c r="P307" s="4" t="s">
        <v>1097</v>
      </c>
    </row>
    <row r="308" spans="4:16">
      <c r="D308" s="4" t="s">
        <v>1098</v>
      </c>
      <c r="P308" s="4" t="s">
        <v>1099</v>
      </c>
    </row>
    <row r="309" spans="4:16">
      <c r="D309" s="4" t="s">
        <v>1100</v>
      </c>
      <c r="P309" s="4" t="s">
        <v>1101</v>
      </c>
    </row>
    <row r="310" spans="4:16">
      <c r="D310" s="4" t="s">
        <v>1102</v>
      </c>
      <c r="P310" s="4" t="s">
        <v>1103</v>
      </c>
    </row>
    <row r="311" spans="4:16">
      <c r="D311" s="4" t="s">
        <v>1104</v>
      </c>
      <c r="P311" s="4" t="s">
        <v>1105</v>
      </c>
    </row>
    <row r="312" spans="4:16">
      <c r="D312" s="4" t="s">
        <v>1106</v>
      </c>
      <c r="P312" s="4" t="s">
        <v>1107</v>
      </c>
    </row>
    <row r="313" spans="4:16">
      <c r="D313" s="4" t="s">
        <v>1108</v>
      </c>
      <c r="P313" s="4" t="s">
        <v>1109</v>
      </c>
    </row>
    <row r="314" spans="4:16">
      <c r="D314" s="4" t="s">
        <v>1110</v>
      </c>
      <c r="P314" s="4" t="s">
        <v>1111</v>
      </c>
    </row>
    <row r="315" spans="4:16">
      <c r="D315" s="4" t="s">
        <v>1112</v>
      </c>
      <c r="P315" s="4" t="s">
        <v>1113</v>
      </c>
    </row>
    <row r="316" spans="4:16">
      <c r="D316" s="4" t="s">
        <v>1114</v>
      </c>
      <c r="P316" s="4" t="s">
        <v>1115</v>
      </c>
    </row>
    <row r="317" spans="4:16">
      <c r="D317" s="4" t="s">
        <v>1116</v>
      </c>
      <c r="P317" s="4" t="s">
        <v>1117</v>
      </c>
    </row>
    <row r="318" spans="4:16">
      <c r="D318" s="4" t="s">
        <v>1118</v>
      </c>
      <c r="P318" s="4" t="s">
        <v>1119</v>
      </c>
    </row>
    <row r="319" spans="4:16">
      <c r="D319" s="4" t="s">
        <v>1120</v>
      </c>
      <c r="P319" s="4" t="s">
        <v>1121</v>
      </c>
    </row>
    <row r="320" spans="4:16">
      <c r="D320" s="4" t="s">
        <v>1122</v>
      </c>
      <c r="P320" s="4" t="s">
        <v>1123</v>
      </c>
    </row>
    <row r="321" spans="4:16">
      <c r="D321" s="4" t="s">
        <v>1124</v>
      </c>
      <c r="P321" s="4" t="s">
        <v>1125</v>
      </c>
    </row>
    <row r="322" spans="4:16">
      <c r="D322" s="4" t="s">
        <v>1126</v>
      </c>
      <c r="P322" s="4" t="s">
        <v>1127</v>
      </c>
    </row>
    <row r="323" spans="4:16">
      <c r="D323" s="4" t="s">
        <v>1128</v>
      </c>
      <c r="P323" s="4" t="s">
        <v>1129</v>
      </c>
    </row>
    <row r="324" spans="4:16">
      <c r="D324" s="4" t="s">
        <v>1130</v>
      </c>
      <c r="P324" s="4" t="s">
        <v>1131</v>
      </c>
    </row>
    <row r="325" spans="4:16">
      <c r="D325" s="4" t="s">
        <v>1132</v>
      </c>
      <c r="P325" s="4" t="s">
        <v>1133</v>
      </c>
    </row>
    <row r="326" spans="4:16">
      <c r="D326" s="4" t="s">
        <v>1134</v>
      </c>
      <c r="P326" s="4" t="s">
        <v>1135</v>
      </c>
    </row>
    <row r="327" spans="4:16">
      <c r="D327" s="4" t="s">
        <v>1136</v>
      </c>
      <c r="P327" s="4" t="s">
        <v>1137</v>
      </c>
    </row>
    <row r="328" spans="4:16">
      <c r="D328" s="4" t="s">
        <v>1138</v>
      </c>
      <c r="P328" s="4" t="s">
        <v>1139</v>
      </c>
    </row>
    <row r="329" spans="4:16">
      <c r="D329" s="4" t="s">
        <v>1140</v>
      </c>
      <c r="P329" s="4" t="s">
        <v>1141</v>
      </c>
    </row>
    <row r="330" spans="4:16">
      <c r="D330" s="4" t="s">
        <v>1142</v>
      </c>
      <c r="P330" s="4" t="s">
        <v>1143</v>
      </c>
    </row>
    <row r="331" spans="4:16">
      <c r="D331" s="4" t="s">
        <v>1144</v>
      </c>
      <c r="P331" s="4" t="s">
        <v>1145</v>
      </c>
    </row>
    <row r="332" spans="4:16">
      <c r="D332" s="4" t="s">
        <v>1146</v>
      </c>
      <c r="P332" s="4" t="s">
        <v>1147</v>
      </c>
    </row>
    <row r="333" spans="4:16">
      <c r="D333" s="4" t="s">
        <v>1148</v>
      </c>
      <c r="P333" s="4" t="s">
        <v>1149</v>
      </c>
    </row>
    <row r="334" spans="4:16">
      <c r="D334" s="4" t="s">
        <v>1150</v>
      </c>
      <c r="P334" s="4" t="s">
        <v>1151</v>
      </c>
    </row>
    <row r="335" spans="4:16">
      <c r="D335" s="4" t="s">
        <v>1152</v>
      </c>
      <c r="P335" s="4" t="s">
        <v>1153</v>
      </c>
    </row>
    <row r="336" spans="4:16">
      <c r="D336" s="4" t="s">
        <v>1154</v>
      </c>
      <c r="P336" s="4" t="s">
        <v>1155</v>
      </c>
    </row>
    <row r="337" spans="4:16">
      <c r="D337" s="4" t="s">
        <v>1156</v>
      </c>
      <c r="P337" s="4" t="s">
        <v>1157</v>
      </c>
    </row>
    <row r="338" spans="4:16">
      <c r="D338" s="4" t="s">
        <v>1158</v>
      </c>
      <c r="P338" s="4" t="s">
        <v>1159</v>
      </c>
    </row>
    <row r="339" spans="4:16">
      <c r="D339" s="4" t="s">
        <v>1160</v>
      </c>
      <c r="P339" s="4" t="s">
        <v>1161</v>
      </c>
    </row>
    <row r="340" spans="4:16">
      <c r="D340" s="4" t="s">
        <v>1162</v>
      </c>
      <c r="P340" s="4" t="s">
        <v>1163</v>
      </c>
    </row>
    <row r="341" spans="4:16">
      <c r="D341" s="4" t="s">
        <v>1164</v>
      </c>
      <c r="P341" s="4" t="s">
        <v>1165</v>
      </c>
    </row>
    <row r="342" spans="4:16">
      <c r="D342" s="4" t="s">
        <v>1166</v>
      </c>
      <c r="P342" s="4" t="s">
        <v>1167</v>
      </c>
    </row>
    <row r="343" spans="4:16">
      <c r="D343" s="4" t="s">
        <v>1168</v>
      </c>
      <c r="P343" s="4" t="s">
        <v>1169</v>
      </c>
    </row>
    <row r="344" spans="4:16">
      <c r="D344" s="4" t="s">
        <v>1170</v>
      </c>
      <c r="P344" s="4" t="s">
        <v>1171</v>
      </c>
    </row>
    <row r="345" spans="4:16">
      <c r="D345" s="4" t="s">
        <v>1172</v>
      </c>
      <c r="P345" s="4" t="s">
        <v>1173</v>
      </c>
    </row>
    <row r="346" spans="4:16">
      <c r="D346" s="4" t="s">
        <v>1174</v>
      </c>
      <c r="P346" s="4" t="s">
        <v>1175</v>
      </c>
    </row>
    <row r="347" spans="4:16">
      <c r="D347" s="4" t="s">
        <v>1176</v>
      </c>
      <c r="P347" s="4" t="s">
        <v>1177</v>
      </c>
    </row>
    <row r="348" spans="4:16">
      <c r="D348" s="4" t="s">
        <v>1178</v>
      </c>
      <c r="P348" s="4" t="s">
        <v>1179</v>
      </c>
    </row>
    <row r="349" spans="4:16">
      <c r="D349" s="4" t="s">
        <v>1180</v>
      </c>
      <c r="P349" s="4" t="s">
        <v>1181</v>
      </c>
    </row>
    <row r="350" spans="4:16">
      <c r="D350" s="4" t="s">
        <v>1182</v>
      </c>
      <c r="P350" s="4" t="s">
        <v>1183</v>
      </c>
    </row>
    <row r="351" spans="4:16">
      <c r="D351" s="4" t="s">
        <v>1184</v>
      </c>
      <c r="P351" s="4" t="s">
        <v>1185</v>
      </c>
    </row>
    <row r="352" spans="4:16">
      <c r="D352" s="4" t="s">
        <v>1186</v>
      </c>
      <c r="P352" s="4" t="s">
        <v>1187</v>
      </c>
    </row>
    <row r="353" spans="4:16">
      <c r="D353" s="4" t="s">
        <v>1188</v>
      </c>
      <c r="P353" s="4" t="s">
        <v>1189</v>
      </c>
    </row>
    <row r="354" spans="4:16">
      <c r="D354" s="4" t="s">
        <v>1190</v>
      </c>
      <c r="P354" s="4" t="s">
        <v>1191</v>
      </c>
    </row>
    <row r="355" spans="4:16">
      <c r="D355" s="4" t="s">
        <v>1192</v>
      </c>
      <c r="P355" s="4" t="s">
        <v>1193</v>
      </c>
    </row>
    <row r="356" spans="4:16">
      <c r="D356" s="4" t="s">
        <v>1194</v>
      </c>
      <c r="P356" s="4" t="s">
        <v>1195</v>
      </c>
    </row>
    <row r="357" spans="4:16">
      <c r="D357" s="4" t="s">
        <v>1196</v>
      </c>
      <c r="P357" s="4" t="s">
        <v>1197</v>
      </c>
    </row>
    <row r="358" spans="4:16">
      <c r="D358" s="4" t="s">
        <v>1198</v>
      </c>
      <c r="P358" s="4" t="s">
        <v>1199</v>
      </c>
    </row>
    <row r="359" spans="4:16">
      <c r="D359" s="4" t="s">
        <v>1200</v>
      </c>
      <c r="P359" s="4" t="s">
        <v>1201</v>
      </c>
    </row>
    <row r="360" spans="4:16">
      <c r="D360" s="4" t="s">
        <v>1202</v>
      </c>
      <c r="P360" s="4" t="s">
        <v>1203</v>
      </c>
    </row>
    <row r="361" spans="4:16">
      <c r="D361" s="4" t="s">
        <v>1204</v>
      </c>
      <c r="P361" s="4" t="s">
        <v>1205</v>
      </c>
    </row>
    <row r="362" spans="4:16">
      <c r="D362" s="4" t="s">
        <v>1206</v>
      </c>
      <c r="P362" s="4" t="s">
        <v>1207</v>
      </c>
    </row>
    <row r="363" spans="4:16">
      <c r="D363" s="4" t="s">
        <v>1208</v>
      </c>
      <c r="P363" s="4" t="s">
        <v>1209</v>
      </c>
    </row>
    <row r="364" spans="4:16">
      <c r="D364" s="4" t="s">
        <v>1210</v>
      </c>
      <c r="P364" s="4" t="s">
        <v>1211</v>
      </c>
    </row>
    <row r="365" spans="4:16">
      <c r="D365" s="4" t="s">
        <v>1212</v>
      </c>
      <c r="P365" s="4" t="s">
        <v>1213</v>
      </c>
    </row>
    <row r="366" spans="4:16">
      <c r="D366" s="4" t="s">
        <v>1214</v>
      </c>
      <c r="P366" s="4" t="s">
        <v>1215</v>
      </c>
    </row>
    <row r="367" spans="4:16">
      <c r="D367" s="4" t="s">
        <v>1216</v>
      </c>
      <c r="P367" s="4" t="s">
        <v>1217</v>
      </c>
    </row>
    <row r="368" spans="4:16">
      <c r="D368" s="4" t="s">
        <v>1218</v>
      </c>
      <c r="P368" s="4" t="s">
        <v>1219</v>
      </c>
    </row>
    <row r="369" spans="4:16">
      <c r="D369" s="4" t="s">
        <v>1220</v>
      </c>
      <c r="P369" s="4" t="s">
        <v>1221</v>
      </c>
    </row>
    <row r="370" spans="4:16">
      <c r="D370" s="4" t="s">
        <v>1222</v>
      </c>
      <c r="P370" s="4" t="s">
        <v>1223</v>
      </c>
    </row>
    <row r="371" spans="4:16">
      <c r="D371" s="4" t="s">
        <v>1224</v>
      </c>
      <c r="P371" s="4" t="s">
        <v>1225</v>
      </c>
    </row>
    <row r="372" spans="4:16">
      <c r="D372" s="4" t="s">
        <v>1226</v>
      </c>
      <c r="P372" s="4" t="s">
        <v>1227</v>
      </c>
    </row>
    <row r="373" spans="4:16">
      <c r="D373" s="4" t="s">
        <v>1228</v>
      </c>
      <c r="P373" s="4" t="s">
        <v>1229</v>
      </c>
    </row>
    <row r="374" spans="4:16">
      <c r="D374" s="4" t="s">
        <v>1230</v>
      </c>
      <c r="P374" s="4" t="s">
        <v>1231</v>
      </c>
    </row>
    <row r="375" spans="4:16">
      <c r="D375" s="4" t="s">
        <v>1232</v>
      </c>
      <c r="P375" s="4" t="s">
        <v>1233</v>
      </c>
    </row>
    <row r="376" spans="4:16">
      <c r="D376" s="4" t="s">
        <v>1234</v>
      </c>
      <c r="P376" s="4" t="s">
        <v>1235</v>
      </c>
    </row>
    <row r="377" spans="4:16">
      <c r="D377" s="4" t="s">
        <v>1236</v>
      </c>
      <c r="P377" s="4" t="s">
        <v>1237</v>
      </c>
    </row>
    <row r="378" spans="4:16">
      <c r="D378" s="4" t="s">
        <v>1238</v>
      </c>
      <c r="P378" s="4" t="s">
        <v>1239</v>
      </c>
    </row>
    <row r="379" spans="4:16">
      <c r="D379" s="4" t="s">
        <v>1240</v>
      </c>
      <c r="P379" s="4" t="s">
        <v>1241</v>
      </c>
    </row>
    <row r="380" spans="4:16">
      <c r="D380" s="4" t="s">
        <v>1242</v>
      </c>
      <c r="P380" s="4" t="s">
        <v>1243</v>
      </c>
    </row>
    <row r="381" spans="4:16">
      <c r="D381" s="4" t="s">
        <v>1244</v>
      </c>
      <c r="P381" s="4" t="s">
        <v>1245</v>
      </c>
    </row>
    <row r="382" spans="4:16">
      <c r="D382" s="4" t="s">
        <v>1246</v>
      </c>
      <c r="P382" s="4" t="s">
        <v>1247</v>
      </c>
    </row>
    <row r="383" spans="4:16">
      <c r="D383" s="4" t="s">
        <v>1248</v>
      </c>
      <c r="P383" s="4" t="s">
        <v>1249</v>
      </c>
    </row>
    <row r="384" spans="4:16">
      <c r="D384" s="4" t="s">
        <v>1250</v>
      </c>
      <c r="P384" s="4" t="s">
        <v>1251</v>
      </c>
    </row>
    <row r="385" spans="4:16">
      <c r="D385" s="4" t="s">
        <v>1252</v>
      </c>
      <c r="P385" s="4" t="s">
        <v>1253</v>
      </c>
    </row>
    <row r="386" spans="4:16">
      <c r="D386" s="4" t="s">
        <v>1254</v>
      </c>
      <c r="P386" s="4" t="s">
        <v>1255</v>
      </c>
    </row>
    <row r="387" spans="4:16">
      <c r="D387" s="4" t="s">
        <v>1256</v>
      </c>
      <c r="P387" s="4" t="s">
        <v>1257</v>
      </c>
    </row>
    <row r="388" spans="4:16">
      <c r="D388" s="4" t="s">
        <v>1258</v>
      </c>
      <c r="P388" s="4" t="s">
        <v>1259</v>
      </c>
    </row>
    <row r="389" spans="4:16">
      <c r="D389" s="4" t="s">
        <v>1260</v>
      </c>
      <c r="P389" s="4" t="s">
        <v>1261</v>
      </c>
    </row>
    <row r="390" spans="4:16">
      <c r="D390" s="4" t="s">
        <v>1262</v>
      </c>
      <c r="P390" s="4" t="s">
        <v>1263</v>
      </c>
    </row>
    <row r="391" spans="4:16">
      <c r="D391" s="4" t="s">
        <v>1264</v>
      </c>
      <c r="P391" s="4" t="s">
        <v>1265</v>
      </c>
    </row>
    <row r="392" spans="4:16">
      <c r="D392" s="4" t="s">
        <v>1266</v>
      </c>
      <c r="P392" s="4" t="s">
        <v>1267</v>
      </c>
    </row>
    <row r="393" spans="4:16">
      <c r="D393" s="4" t="s">
        <v>1268</v>
      </c>
      <c r="P393" s="4" t="s">
        <v>1269</v>
      </c>
    </row>
    <row r="394" spans="4:16">
      <c r="D394" s="4" t="s">
        <v>1270</v>
      </c>
      <c r="P394" s="4" t="s">
        <v>1271</v>
      </c>
    </row>
    <row r="395" spans="4:16">
      <c r="D395" s="4" t="s">
        <v>1272</v>
      </c>
      <c r="P395" s="4" t="s">
        <v>1273</v>
      </c>
    </row>
    <row r="396" spans="4:16">
      <c r="D396" s="4" t="s">
        <v>1274</v>
      </c>
      <c r="P396" s="4" t="s">
        <v>1275</v>
      </c>
    </row>
    <row r="397" spans="4:16">
      <c r="D397" s="4" t="s">
        <v>1276</v>
      </c>
      <c r="P397" s="4" t="s">
        <v>1277</v>
      </c>
    </row>
    <row r="398" spans="4:16">
      <c r="D398" s="4" t="s">
        <v>1278</v>
      </c>
      <c r="P398" s="4" t="s">
        <v>1279</v>
      </c>
    </row>
    <row r="399" spans="4:16">
      <c r="D399" s="4" t="s">
        <v>1280</v>
      </c>
      <c r="P399" s="4" t="s">
        <v>1281</v>
      </c>
    </row>
    <row r="400" spans="4:16">
      <c r="D400" s="4" t="s">
        <v>1282</v>
      </c>
      <c r="P400" s="4" t="s">
        <v>1283</v>
      </c>
    </row>
    <row r="401" spans="4:16">
      <c r="D401" s="4" t="s">
        <v>1284</v>
      </c>
      <c r="P401" s="4" t="s">
        <v>1285</v>
      </c>
    </row>
    <row r="402" spans="4:16">
      <c r="D402" s="4" t="s">
        <v>1286</v>
      </c>
      <c r="P402" s="4" t="s">
        <v>1287</v>
      </c>
    </row>
    <row r="403" spans="4:16">
      <c r="D403" s="4" t="s">
        <v>1288</v>
      </c>
      <c r="P403" s="4" t="s">
        <v>1289</v>
      </c>
    </row>
    <row r="404" spans="4:16">
      <c r="D404" s="4" t="s">
        <v>1290</v>
      </c>
      <c r="P404" s="4" t="s">
        <v>1291</v>
      </c>
    </row>
    <row r="405" spans="4:16">
      <c r="D405" s="4" t="s">
        <v>1292</v>
      </c>
      <c r="P405" s="4" t="s">
        <v>1293</v>
      </c>
    </row>
    <row r="406" spans="4:16">
      <c r="D406" s="4" t="s">
        <v>1294</v>
      </c>
      <c r="P406" s="4" t="s">
        <v>1295</v>
      </c>
    </row>
    <row r="407" spans="4:16">
      <c r="D407" s="4" t="s">
        <v>1296</v>
      </c>
      <c r="P407" s="4" t="s">
        <v>1297</v>
      </c>
    </row>
    <row r="408" spans="4:16">
      <c r="D408" s="4" t="s">
        <v>1298</v>
      </c>
      <c r="P408" s="4" t="s">
        <v>1299</v>
      </c>
    </row>
    <row r="409" spans="4:16">
      <c r="D409" s="4" t="s">
        <v>1300</v>
      </c>
      <c r="P409" s="4" t="s">
        <v>1301</v>
      </c>
    </row>
    <row r="410" spans="4:16">
      <c r="D410" s="4" t="s">
        <v>1302</v>
      </c>
      <c r="P410" s="4" t="s">
        <v>1303</v>
      </c>
    </row>
    <row r="411" spans="4:16">
      <c r="D411" s="4" t="s">
        <v>1304</v>
      </c>
      <c r="P411" s="4" t="s">
        <v>1305</v>
      </c>
    </row>
    <row r="412" spans="4:16">
      <c r="D412" s="4" t="s">
        <v>1306</v>
      </c>
      <c r="P412" s="4" t="s">
        <v>1307</v>
      </c>
    </row>
    <row r="413" spans="4:16">
      <c r="D413" s="4" t="s">
        <v>1308</v>
      </c>
      <c r="P413" s="4" t="s">
        <v>1309</v>
      </c>
    </row>
    <row r="414" spans="4:16">
      <c r="D414" s="4" t="s">
        <v>1310</v>
      </c>
      <c r="P414" s="4" t="s">
        <v>1311</v>
      </c>
    </row>
    <row r="415" spans="4:16">
      <c r="D415" s="4" t="s">
        <v>1312</v>
      </c>
      <c r="P415" s="4" t="s">
        <v>1313</v>
      </c>
    </row>
    <row r="416" spans="4:16">
      <c r="D416" s="4" t="s">
        <v>1314</v>
      </c>
      <c r="P416" s="4" t="s">
        <v>1315</v>
      </c>
    </row>
    <row r="417" spans="4:16">
      <c r="D417" s="4" t="s">
        <v>1316</v>
      </c>
      <c r="P417" s="4" t="s">
        <v>1317</v>
      </c>
    </row>
    <row r="418" spans="4:16">
      <c r="D418" s="4" t="s">
        <v>1318</v>
      </c>
      <c r="P418" s="4" t="s">
        <v>1319</v>
      </c>
    </row>
    <row r="419" spans="4:16">
      <c r="D419" s="4" t="s">
        <v>1320</v>
      </c>
      <c r="P419" s="4" t="s">
        <v>1321</v>
      </c>
    </row>
    <row r="420" spans="4:16">
      <c r="D420" s="4" t="s">
        <v>1322</v>
      </c>
      <c r="P420" s="4" t="s">
        <v>1323</v>
      </c>
    </row>
    <row r="421" spans="4:16">
      <c r="D421" s="4" t="s">
        <v>1324</v>
      </c>
      <c r="P421" s="4" t="s">
        <v>1325</v>
      </c>
    </row>
    <row r="422" spans="4:16">
      <c r="D422" s="4" t="s">
        <v>1326</v>
      </c>
      <c r="P422" s="4" t="s">
        <v>1327</v>
      </c>
    </row>
    <row r="423" spans="4:16">
      <c r="D423" s="4" t="s">
        <v>1328</v>
      </c>
      <c r="P423" s="4" t="s">
        <v>1329</v>
      </c>
    </row>
    <row r="424" spans="4:16">
      <c r="D424" s="4" t="s">
        <v>1330</v>
      </c>
      <c r="P424" s="4" t="s">
        <v>1331</v>
      </c>
    </row>
    <row r="425" spans="4:16">
      <c r="D425" s="4" t="s">
        <v>1332</v>
      </c>
      <c r="P425" s="4" t="s">
        <v>1333</v>
      </c>
    </row>
    <row r="426" spans="4:16">
      <c r="D426" s="4" t="s">
        <v>1334</v>
      </c>
      <c r="P426" s="4" t="s">
        <v>1335</v>
      </c>
    </row>
    <row r="427" spans="4:16">
      <c r="D427" s="4" t="s">
        <v>1336</v>
      </c>
      <c r="P427" s="4" t="s">
        <v>1337</v>
      </c>
    </row>
    <row r="428" spans="4:16">
      <c r="D428" s="4" t="s">
        <v>1338</v>
      </c>
      <c r="P428" s="4" t="s">
        <v>1339</v>
      </c>
    </row>
    <row r="429" spans="4:16">
      <c r="D429" s="4" t="s">
        <v>1340</v>
      </c>
      <c r="P429" s="4" t="s">
        <v>1341</v>
      </c>
    </row>
    <row r="430" spans="4:16">
      <c r="D430" s="4" t="s">
        <v>1342</v>
      </c>
      <c r="P430" s="4" t="s">
        <v>1343</v>
      </c>
    </row>
    <row r="431" spans="4:16">
      <c r="D431" s="4" t="s">
        <v>1344</v>
      </c>
      <c r="P431" s="4" t="s">
        <v>1345</v>
      </c>
    </row>
    <row r="432" spans="4:16">
      <c r="D432" s="4" t="s">
        <v>1346</v>
      </c>
      <c r="P432" s="4" t="s">
        <v>1347</v>
      </c>
    </row>
    <row r="433" spans="4:16">
      <c r="D433" s="4" t="s">
        <v>1348</v>
      </c>
      <c r="P433" s="4" t="s">
        <v>1349</v>
      </c>
    </row>
    <row r="434" spans="4:16">
      <c r="D434" s="4" t="s">
        <v>1350</v>
      </c>
      <c r="P434" s="4" t="s">
        <v>1351</v>
      </c>
    </row>
    <row r="435" spans="4:16">
      <c r="D435" s="4" t="s">
        <v>1352</v>
      </c>
      <c r="P435" s="4" t="s">
        <v>1353</v>
      </c>
    </row>
    <row r="436" spans="4:16">
      <c r="D436" s="4" t="s">
        <v>1354</v>
      </c>
      <c r="P436" s="4" t="s">
        <v>1355</v>
      </c>
    </row>
    <row r="437" spans="4:16">
      <c r="D437" s="4" t="s">
        <v>1356</v>
      </c>
      <c r="P437" s="4" t="s">
        <v>1357</v>
      </c>
    </row>
    <row r="438" spans="4:16">
      <c r="D438" s="4" t="s">
        <v>1358</v>
      </c>
      <c r="P438" s="4" t="s">
        <v>1359</v>
      </c>
    </row>
    <row r="439" spans="4:16">
      <c r="D439" s="4" t="s">
        <v>1360</v>
      </c>
      <c r="P439" s="4" t="s">
        <v>1361</v>
      </c>
    </row>
    <row r="440" spans="4:16">
      <c r="D440" s="4" t="s">
        <v>1362</v>
      </c>
      <c r="P440" s="4" t="s">
        <v>1363</v>
      </c>
    </row>
    <row r="441" spans="4:16">
      <c r="D441" s="4" t="s">
        <v>1364</v>
      </c>
      <c r="P441" s="4" t="s">
        <v>1365</v>
      </c>
    </row>
    <row r="442" spans="4:16">
      <c r="D442" s="4" t="s">
        <v>1366</v>
      </c>
      <c r="P442" s="4" t="s">
        <v>1367</v>
      </c>
    </row>
    <row r="443" spans="4:16">
      <c r="D443" s="4" t="s">
        <v>1368</v>
      </c>
      <c r="P443" s="4" t="s">
        <v>1369</v>
      </c>
    </row>
    <row r="444" spans="4:16">
      <c r="D444" s="4" t="s">
        <v>1370</v>
      </c>
      <c r="P444" s="4" t="s">
        <v>1371</v>
      </c>
    </row>
    <row r="445" spans="4:16">
      <c r="D445" s="4" t="s">
        <v>1372</v>
      </c>
      <c r="P445" s="4" t="s">
        <v>1373</v>
      </c>
    </row>
    <row r="446" spans="4:16">
      <c r="D446" s="4" t="s">
        <v>1374</v>
      </c>
      <c r="P446" s="4" t="s">
        <v>1375</v>
      </c>
    </row>
    <row r="447" spans="4:16">
      <c r="D447" s="4" t="s">
        <v>1376</v>
      </c>
      <c r="P447" s="4" t="s">
        <v>1377</v>
      </c>
    </row>
    <row r="448" spans="4:16">
      <c r="D448" s="4" t="s">
        <v>1378</v>
      </c>
      <c r="P448" s="4" t="s">
        <v>1379</v>
      </c>
    </row>
    <row r="449" spans="4:16">
      <c r="D449" s="4" t="s">
        <v>1380</v>
      </c>
      <c r="P449" s="4" t="s">
        <v>1381</v>
      </c>
    </row>
    <row r="450" spans="4:16">
      <c r="D450" s="4" t="s">
        <v>1382</v>
      </c>
      <c r="P450" s="4" t="s">
        <v>1383</v>
      </c>
    </row>
    <row r="451" spans="4:16">
      <c r="D451" s="4" t="s">
        <v>1384</v>
      </c>
      <c r="P451" s="4" t="s">
        <v>1385</v>
      </c>
    </row>
    <row r="452" spans="4:16">
      <c r="D452" s="4" t="s">
        <v>1386</v>
      </c>
      <c r="P452" s="4" t="s">
        <v>1387</v>
      </c>
    </row>
    <row r="453" spans="4:16">
      <c r="D453" s="4" t="s">
        <v>1388</v>
      </c>
      <c r="P453" s="4" t="s">
        <v>1389</v>
      </c>
    </row>
    <row r="454" spans="4:16">
      <c r="D454" s="4" t="s">
        <v>1390</v>
      </c>
      <c r="P454" s="4" t="s">
        <v>1391</v>
      </c>
    </row>
    <row r="455" spans="4:16">
      <c r="D455" s="4" t="s">
        <v>1392</v>
      </c>
      <c r="P455" s="4" t="s">
        <v>1393</v>
      </c>
    </row>
    <row r="456" spans="4:16">
      <c r="D456" s="4" t="s">
        <v>1394</v>
      </c>
      <c r="P456" s="4" t="s">
        <v>1395</v>
      </c>
    </row>
    <row r="457" spans="4:16">
      <c r="D457" s="4" t="s">
        <v>1396</v>
      </c>
      <c r="P457" s="4" t="s">
        <v>1397</v>
      </c>
    </row>
    <row r="458" spans="4:16">
      <c r="D458" s="4" t="s">
        <v>1398</v>
      </c>
      <c r="P458" s="4" t="s">
        <v>1399</v>
      </c>
    </row>
    <row r="459" spans="4:16">
      <c r="D459" s="4" t="s">
        <v>1400</v>
      </c>
      <c r="P459" s="4" t="s">
        <v>1401</v>
      </c>
    </row>
    <row r="460" spans="4:16">
      <c r="D460" s="4" t="s">
        <v>1402</v>
      </c>
      <c r="P460" s="4" t="s">
        <v>1403</v>
      </c>
    </row>
    <row r="461" spans="4:16">
      <c r="D461" s="4" t="s">
        <v>1404</v>
      </c>
      <c r="P461" s="4" t="s">
        <v>1405</v>
      </c>
    </row>
    <row r="462" spans="4:16">
      <c r="D462" s="4" t="s">
        <v>1406</v>
      </c>
      <c r="P462" s="4" t="s">
        <v>1407</v>
      </c>
    </row>
    <row r="463" spans="4:16">
      <c r="D463" s="4" t="s">
        <v>1408</v>
      </c>
      <c r="P463" s="4" t="s">
        <v>1409</v>
      </c>
    </row>
    <row r="464" spans="4:16">
      <c r="D464" s="4" t="s">
        <v>1410</v>
      </c>
      <c r="P464" s="4" t="s">
        <v>1411</v>
      </c>
    </row>
    <row r="465" spans="4:16">
      <c r="D465" s="4" t="s">
        <v>1412</v>
      </c>
      <c r="P465" s="4" t="s">
        <v>1413</v>
      </c>
    </row>
    <row r="466" spans="4:16">
      <c r="D466" s="4" t="s">
        <v>1414</v>
      </c>
      <c r="P466" s="4" t="s">
        <v>1415</v>
      </c>
    </row>
    <row r="467" spans="4:16">
      <c r="D467" s="4" t="s">
        <v>1416</v>
      </c>
      <c r="P467" s="4" t="s">
        <v>1417</v>
      </c>
    </row>
    <row r="468" spans="4:16">
      <c r="D468" s="4" t="s">
        <v>1418</v>
      </c>
      <c r="P468" s="4" t="s">
        <v>1419</v>
      </c>
    </row>
    <row r="469" spans="4:16">
      <c r="D469" s="4" t="s">
        <v>1420</v>
      </c>
      <c r="P469" s="4" t="s">
        <v>1421</v>
      </c>
    </row>
    <row r="470" spans="4:16">
      <c r="D470" s="4" t="s">
        <v>1422</v>
      </c>
      <c r="P470" s="4" t="s">
        <v>1423</v>
      </c>
    </row>
    <row r="471" spans="4:16">
      <c r="D471" s="4" t="s">
        <v>1424</v>
      </c>
      <c r="P471" s="4" t="s">
        <v>1425</v>
      </c>
    </row>
    <row r="472" spans="4:16">
      <c r="D472" s="4" t="s">
        <v>1426</v>
      </c>
      <c r="P472" s="4" t="s">
        <v>1427</v>
      </c>
    </row>
    <row r="473" spans="4:16">
      <c r="D473" s="4" t="s">
        <v>1428</v>
      </c>
      <c r="P473" s="4" t="s">
        <v>1429</v>
      </c>
    </row>
    <row r="474" spans="4:16">
      <c r="D474" s="4" t="s">
        <v>1430</v>
      </c>
      <c r="P474" s="4" t="s">
        <v>1431</v>
      </c>
    </row>
    <row r="475" spans="4:16">
      <c r="D475" s="4" t="s">
        <v>1432</v>
      </c>
      <c r="P475" s="4" t="s">
        <v>1433</v>
      </c>
    </row>
    <row r="476" spans="4:16">
      <c r="D476" s="4" t="s">
        <v>1434</v>
      </c>
      <c r="P476" s="4" t="s">
        <v>1435</v>
      </c>
    </row>
    <row r="477" spans="4:16">
      <c r="D477" s="4" t="s">
        <v>1436</v>
      </c>
      <c r="P477" s="4" t="s">
        <v>1437</v>
      </c>
    </row>
    <row r="478" spans="4:16">
      <c r="D478" s="4" t="s">
        <v>1438</v>
      </c>
      <c r="P478" s="4" t="s">
        <v>1439</v>
      </c>
    </row>
    <row r="479" spans="4:16">
      <c r="D479" s="4" t="s">
        <v>1440</v>
      </c>
      <c r="P479" s="4" t="s">
        <v>1441</v>
      </c>
    </row>
    <row r="480" spans="4:16">
      <c r="D480" s="4" t="s">
        <v>1442</v>
      </c>
      <c r="P480" s="4" t="s">
        <v>1443</v>
      </c>
    </row>
    <row r="481" spans="4:16">
      <c r="D481" s="4" t="s">
        <v>1444</v>
      </c>
      <c r="P481" s="4" t="s">
        <v>1445</v>
      </c>
    </row>
    <row r="482" spans="4:16">
      <c r="D482" s="4" t="s">
        <v>1446</v>
      </c>
      <c r="P482" s="4" t="s">
        <v>1447</v>
      </c>
    </row>
    <row r="483" spans="4:16">
      <c r="D483" s="4" t="s">
        <v>1448</v>
      </c>
      <c r="P483" s="4" t="s">
        <v>1449</v>
      </c>
    </row>
    <row r="484" spans="4:16">
      <c r="D484" s="4" t="s">
        <v>1450</v>
      </c>
      <c r="P484" s="4" t="s">
        <v>1451</v>
      </c>
    </row>
    <row r="485" spans="4:16">
      <c r="D485" s="4" t="s">
        <v>1452</v>
      </c>
      <c r="P485" s="4" t="s">
        <v>1453</v>
      </c>
    </row>
    <row r="486" spans="4:16">
      <c r="D486" s="4" t="s">
        <v>1454</v>
      </c>
      <c r="P486" s="4" t="s">
        <v>1455</v>
      </c>
    </row>
    <row r="487" spans="4:16">
      <c r="D487" s="4" t="s">
        <v>1456</v>
      </c>
      <c r="P487" s="4" t="s">
        <v>1457</v>
      </c>
    </row>
    <row r="488" spans="4:16">
      <c r="D488" s="4" t="s">
        <v>1458</v>
      </c>
      <c r="P488" s="4" t="s">
        <v>1459</v>
      </c>
    </row>
    <row r="489" spans="4:16">
      <c r="D489" s="4" t="s">
        <v>1460</v>
      </c>
      <c r="P489" s="4" t="s">
        <v>1461</v>
      </c>
    </row>
    <row r="490" spans="4:16">
      <c r="D490" s="4" t="s">
        <v>1462</v>
      </c>
      <c r="P490" s="4" t="s">
        <v>1463</v>
      </c>
    </row>
    <row r="491" spans="4:16">
      <c r="D491" s="4" t="s">
        <v>1464</v>
      </c>
      <c r="P491" s="4" t="s">
        <v>1465</v>
      </c>
    </row>
    <row r="492" spans="4:16">
      <c r="D492" s="4" t="s">
        <v>1466</v>
      </c>
      <c r="P492" s="4" t="s">
        <v>1467</v>
      </c>
    </row>
    <row r="493" spans="4:16">
      <c r="D493" s="4" t="s">
        <v>1468</v>
      </c>
      <c r="P493" s="4" t="s">
        <v>1469</v>
      </c>
    </row>
    <row r="494" spans="4:16">
      <c r="D494" s="4" t="s">
        <v>1470</v>
      </c>
      <c r="P494" s="4" t="s">
        <v>1471</v>
      </c>
    </row>
    <row r="495" spans="4:16">
      <c r="D495" s="4" t="s">
        <v>1472</v>
      </c>
      <c r="P495" s="4" t="s">
        <v>1473</v>
      </c>
    </row>
    <row r="496" spans="4:16">
      <c r="D496" s="4" t="s">
        <v>1474</v>
      </c>
      <c r="P496" s="4" t="s">
        <v>1475</v>
      </c>
    </row>
    <row r="497" spans="4:16">
      <c r="D497" s="4" t="s">
        <v>1476</v>
      </c>
      <c r="P497" s="4" t="s">
        <v>1477</v>
      </c>
    </row>
    <row r="498" spans="4:16">
      <c r="D498" s="4" t="s">
        <v>1478</v>
      </c>
      <c r="P498" s="4" t="s">
        <v>1479</v>
      </c>
    </row>
    <row r="499" spans="4:16">
      <c r="D499" s="4" t="s">
        <v>1480</v>
      </c>
      <c r="P499" s="4" t="s">
        <v>1481</v>
      </c>
    </row>
    <row r="500" spans="4:16">
      <c r="D500" s="4" t="s">
        <v>1482</v>
      </c>
      <c r="P500" s="4" t="s">
        <v>1483</v>
      </c>
    </row>
    <row r="501" spans="4:16">
      <c r="D501" s="4" t="s">
        <v>1484</v>
      </c>
      <c r="P501" s="4" t="s">
        <v>1485</v>
      </c>
    </row>
    <row r="502" spans="4:16">
      <c r="D502" s="4" t="s">
        <v>1486</v>
      </c>
      <c r="P502" s="4" t="s">
        <v>1487</v>
      </c>
    </row>
    <row r="503" spans="4:16">
      <c r="D503" s="4" t="s">
        <v>1488</v>
      </c>
      <c r="P503" s="4" t="s">
        <v>1489</v>
      </c>
    </row>
    <row r="504" spans="4:16">
      <c r="P504" s="4" t="s">
        <v>1490</v>
      </c>
    </row>
    <row r="505" spans="4:16">
      <c r="P505" s="4" t="s">
        <v>1491</v>
      </c>
    </row>
    <row r="506" spans="4:16">
      <c r="P506" s="4" t="s">
        <v>1492</v>
      </c>
    </row>
    <row r="507" spans="4:16">
      <c r="P507" s="4" t="s">
        <v>1493</v>
      </c>
    </row>
    <row r="508" spans="4:16">
      <c r="P508" s="4" t="s">
        <v>1494</v>
      </c>
    </row>
    <row r="509" spans="4:16">
      <c r="P509" s="4" t="s">
        <v>1495</v>
      </c>
    </row>
    <row r="510" spans="4:16">
      <c r="P510" s="4" t="s">
        <v>1496</v>
      </c>
    </row>
    <row r="511" spans="4:16">
      <c r="P511" s="4" t="s">
        <v>1497</v>
      </c>
    </row>
    <row r="512" spans="4:16">
      <c r="P512" s="4" t="s">
        <v>1498</v>
      </c>
    </row>
    <row r="513" spans="16:16">
      <c r="P513" s="4" t="s">
        <v>1499</v>
      </c>
    </row>
    <row r="514" spans="16:16">
      <c r="P514" s="4" t="s">
        <v>1500</v>
      </c>
    </row>
    <row r="515" spans="16:16">
      <c r="P515" s="4" t="s">
        <v>1501</v>
      </c>
    </row>
    <row r="516" spans="16:16">
      <c r="P516" s="4" t="s">
        <v>1502</v>
      </c>
    </row>
    <row r="517" spans="16:16">
      <c r="P517" s="4" t="s">
        <v>1503</v>
      </c>
    </row>
    <row r="518" spans="16:16">
      <c r="P518" s="4" t="s">
        <v>1504</v>
      </c>
    </row>
    <row r="519" spans="16:16">
      <c r="P519" s="4" t="s">
        <v>1505</v>
      </c>
    </row>
    <row r="520" spans="16:16">
      <c r="P520" s="4" t="s">
        <v>1506</v>
      </c>
    </row>
    <row r="521" spans="16:16">
      <c r="P521" s="4" t="s">
        <v>1507</v>
      </c>
    </row>
    <row r="522" spans="16:16">
      <c r="P522" s="4" t="s">
        <v>1508</v>
      </c>
    </row>
    <row r="523" spans="16:16">
      <c r="P523" s="4" t="s">
        <v>1509</v>
      </c>
    </row>
    <row r="524" spans="16:16">
      <c r="P524" s="4" t="s">
        <v>1510</v>
      </c>
    </row>
    <row r="525" spans="16:16">
      <c r="P525" s="4" t="s">
        <v>1511</v>
      </c>
    </row>
    <row r="526" spans="16:16">
      <c r="P526" s="4" t="s">
        <v>1512</v>
      </c>
    </row>
    <row r="527" spans="16:16">
      <c r="P527" s="4" t="s">
        <v>1513</v>
      </c>
    </row>
    <row r="528" spans="16:16">
      <c r="P528" s="4" t="s">
        <v>1514</v>
      </c>
    </row>
    <row r="529" spans="16:16">
      <c r="P529" s="4" t="s">
        <v>1515</v>
      </c>
    </row>
    <row r="530" spans="16:16">
      <c r="P530" s="4" t="s">
        <v>1516</v>
      </c>
    </row>
    <row r="531" spans="16:16">
      <c r="P531" s="4" t="s">
        <v>1517</v>
      </c>
    </row>
    <row r="532" spans="16:16">
      <c r="P532" s="4" t="s">
        <v>1518</v>
      </c>
    </row>
    <row r="533" spans="16:16">
      <c r="P533" s="4" t="s">
        <v>1519</v>
      </c>
    </row>
    <row r="534" spans="16:16">
      <c r="P534" s="4" t="s">
        <v>1520</v>
      </c>
    </row>
    <row r="535" spans="16:16">
      <c r="P535" s="4" t="s">
        <v>1521</v>
      </c>
    </row>
    <row r="536" spans="16:16">
      <c r="P536" s="4" t="s">
        <v>1522</v>
      </c>
    </row>
    <row r="537" spans="16:16">
      <c r="P537" s="4" t="s">
        <v>1523</v>
      </c>
    </row>
    <row r="538" spans="16:16">
      <c r="P538" s="4" t="s">
        <v>1524</v>
      </c>
    </row>
    <row r="539" spans="16:16">
      <c r="P539" s="4" t="s">
        <v>1525</v>
      </c>
    </row>
    <row r="540" spans="16:16">
      <c r="P540" s="4" t="s">
        <v>1526</v>
      </c>
    </row>
    <row r="541" spans="16:16">
      <c r="P541" s="4" t="s">
        <v>1527</v>
      </c>
    </row>
    <row r="542" spans="16:16">
      <c r="P542" s="4" t="s">
        <v>1528</v>
      </c>
    </row>
    <row r="543" spans="16:16">
      <c r="P543" s="4" t="s">
        <v>1529</v>
      </c>
    </row>
    <row r="544" spans="16:16">
      <c r="P544" s="4" t="s">
        <v>1530</v>
      </c>
    </row>
    <row r="545" spans="16:16">
      <c r="P545" s="4" t="s">
        <v>1531</v>
      </c>
    </row>
    <row r="546" spans="16:16">
      <c r="P546" s="4" t="s">
        <v>1532</v>
      </c>
    </row>
    <row r="547" spans="16:16">
      <c r="P547" s="4" t="s">
        <v>1533</v>
      </c>
    </row>
    <row r="548" spans="16:16">
      <c r="P548" s="4" t="s">
        <v>1534</v>
      </c>
    </row>
    <row r="549" spans="16:16">
      <c r="P549" s="4" t="s">
        <v>1535</v>
      </c>
    </row>
    <row r="550" spans="16:16">
      <c r="P550" s="4" t="s">
        <v>1536</v>
      </c>
    </row>
    <row r="551" spans="16:16">
      <c r="P551" s="4" t="s">
        <v>1537</v>
      </c>
    </row>
    <row r="552" spans="16:16">
      <c r="P552" s="4" t="s">
        <v>1538</v>
      </c>
    </row>
    <row r="553" spans="16:16">
      <c r="P553" s="4" t="s">
        <v>1539</v>
      </c>
    </row>
    <row r="554" spans="16:16">
      <c r="P554" s="4" t="s">
        <v>1540</v>
      </c>
    </row>
    <row r="555" spans="16:16">
      <c r="P555" s="4" t="s">
        <v>1541</v>
      </c>
    </row>
    <row r="556" spans="16:16">
      <c r="P556" s="4" t="s">
        <v>1542</v>
      </c>
    </row>
    <row r="557" spans="16:16">
      <c r="P557" s="4" t="s">
        <v>1543</v>
      </c>
    </row>
    <row r="558" spans="16:16">
      <c r="P558" s="4" t="s">
        <v>1544</v>
      </c>
    </row>
    <row r="559" spans="16:16">
      <c r="P559" s="4" t="s">
        <v>1545</v>
      </c>
    </row>
    <row r="560" spans="16:16">
      <c r="P560" s="4" t="s">
        <v>1546</v>
      </c>
    </row>
    <row r="561" spans="16:16">
      <c r="P561" s="4" t="s">
        <v>1547</v>
      </c>
    </row>
    <row r="562" spans="16:16">
      <c r="P562" s="4" t="s">
        <v>1548</v>
      </c>
    </row>
    <row r="563" spans="16:16">
      <c r="P563" s="4" t="s">
        <v>1549</v>
      </c>
    </row>
    <row r="564" spans="16:16">
      <c r="P564" s="4" t="s">
        <v>1550</v>
      </c>
    </row>
    <row r="565" spans="16:16">
      <c r="P565" s="4" t="s">
        <v>1551</v>
      </c>
    </row>
    <row r="566" spans="16:16">
      <c r="P566" s="4" t="s">
        <v>1552</v>
      </c>
    </row>
    <row r="567" spans="16:16">
      <c r="P567" s="4" t="s">
        <v>1553</v>
      </c>
    </row>
    <row r="568" spans="16:16">
      <c r="P568" s="4" t="s">
        <v>1554</v>
      </c>
    </row>
    <row r="569" spans="16:16">
      <c r="P569" s="4" t="s">
        <v>1555</v>
      </c>
    </row>
    <row r="570" spans="16:16">
      <c r="P570" s="4" t="s">
        <v>1556</v>
      </c>
    </row>
    <row r="571" spans="16:16">
      <c r="P571" s="4" t="s">
        <v>1557</v>
      </c>
    </row>
    <row r="572" spans="16:16">
      <c r="P572" s="4" t="s">
        <v>1558</v>
      </c>
    </row>
    <row r="573" spans="16:16">
      <c r="P573" s="4" t="s">
        <v>1559</v>
      </c>
    </row>
    <row r="574" spans="16:16">
      <c r="P574" s="4" t="s">
        <v>1560</v>
      </c>
    </row>
    <row r="575" spans="16:16">
      <c r="P575" s="4" t="s">
        <v>1561</v>
      </c>
    </row>
    <row r="576" spans="16:16">
      <c r="P576" s="4" t="s">
        <v>1562</v>
      </c>
    </row>
    <row r="577" spans="16:16">
      <c r="P577" s="4" t="s">
        <v>1563</v>
      </c>
    </row>
    <row r="578" spans="16:16">
      <c r="P578" s="4" t="s">
        <v>1564</v>
      </c>
    </row>
    <row r="579" spans="16:16">
      <c r="P579" s="4" t="s">
        <v>1565</v>
      </c>
    </row>
    <row r="580" spans="16:16">
      <c r="P580" s="4" t="s">
        <v>1566</v>
      </c>
    </row>
    <row r="581" spans="16:16">
      <c r="P581" s="4" t="s">
        <v>1567</v>
      </c>
    </row>
    <row r="582" spans="16:16">
      <c r="P582" s="4" t="s">
        <v>1568</v>
      </c>
    </row>
    <row r="583" spans="16:16">
      <c r="P583" s="4" t="s">
        <v>1569</v>
      </c>
    </row>
    <row r="584" spans="16:16">
      <c r="P584" s="4" t="s">
        <v>1570</v>
      </c>
    </row>
    <row r="585" spans="16:16">
      <c r="P585" s="4" t="s">
        <v>1571</v>
      </c>
    </row>
    <row r="586" spans="16:16">
      <c r="P586" s="4" t="s">
        <v>1572</v>
      </c>
    </row>
    <row r="587" spans="16:16">
      <c r="P587" s="4" t="s">
        <v>1573</v>
      </c>
    </row>
    <row r="588" spans="16:16">
      <c r="P588" s="4" t="s">
        <v>1574</v>
      </c>
    </row>
    <row r="589" spans="16:16">
      <c r="P589" s="4" t="s">
        <v>1575</v>
      </c>
    </row>
    <row r="590" spans="16:16">
      <c r="P590" s="4" t="s">
        <v>1576</v>
      </c>
    </row>
    <row r="591" spans="16:16">
      <c r="P591" s="4" t="s">
        <v>1577</v>
      </c>
    </row>
    <row r="592" spans="16:16">
      <c r="P592" s="4" t="s">
        <v>1578</v>
      </c>
    </row>
    <row r="593" spans="16:16">
      <c r="P593" s="4" t="s">
        <v>1579</v>
      </c>
    </row>
    <row r="594" spans="16:16">
      <c r="P594" s="4" t="s">
        <v>1580</v>
      </c>
    </row>
    <row r="595" spans="16:16">
      <c r="P595" s="4" t="s">
        <v>1581</v>
      </c>
    </row>
    <row r="596" spans="16:16">
      <c r="P596" s="4" t="s">
        <v>1582</v>
      </c>
    </row>
    <row r="597" spans="16:16">
      <c r="P597" s="4" t="s">
        <v>1583</v>
      </c>
    </row>
    <row r="598" spans="16:16">
      <c r="P598" s="4" t="s">
        <v>1584</v>
      </c>
    </row>
    <row r="599" spans="16:16">
      <c r="P599" s="4" t="s">
        <v>1585</v>
      </c>
    </row>
    <row r="600" spans="16:16">
      <c r="P600" s="4" t="s">
        <v>1586</v>
      </c>
    </row>
    <row r="601" spans="16:16">
      <c r="P601" s="4" t="s">
        <v>1587</v>
      </c>
    </row>
    <row r="602" spans="16:16">
      <c r="P602" s="4" t="s">
        <v>1588</v>
      </c>
    </row>
    <row r="603" spans="16:16">
      <c r="P603" s="4" t="s">
        <v>1589</v>
      </c>
    </row>
    <row r="604" spans="16:16">
      <c r="P604" s="4" t="s">
        <v>1590</v>
      </c>
    </row>
    <row r="605" spans="16:16">
      <c r="P605" s="4" t="s">
        <v>1591</v>
      </c>
    </row>
    <row r="606" spans="16:16">
      <c r="P606" s="4" t="s">
        <v>1592</v>
      </c>
    </row>
    <row r="607" spans="16:16">
      <c r="P607" s="4" t="s">
        <v>1593</v>
      </c>
    </row>
    <row r="608" spans="16:16">
      <c r="P608" s="4" t="s">
        <v>1594</v>
      </c>
    </row>
    <row r="609" spans="16:16">
      <c r="P609" s="4" t="s">
        <v>1595</v>
      </c>
    </row>
    <row r="610" spans="16:16">
      <c r="P610" s="4" t="s">
        <v>1596</v>
      </c>
    </row>
    <row r="611" spans="16:16">
      <c r="P611" s="4" t="s">
        <v>1597</v>
      </c>
    </row>
    <row r="612" spans="16:16">
      <c r="P612" s="4" t="s">
        <v>1598</v>
      </c>
    </row>
    <row r="613" spans="16:16">
      <c r="P613" s="4" t="s">
        <v>1599</v>
      </c>
    </row>
    <row r="614" spans="16:16">
      <c r="P614" s="4" t="s">
        <v>1600</v>
      </c>
    </row>
    <row r="615" spans="16:16">
      <c r="P615" s="4" t="s">
        <v>1601</v>
      </c>
    </row>
    <row r="616" spans="16:16">
      <c r="P616" s="4" t="s">
        <v>1602</v>
      </c>
    </row>
    <row r="617" spans="16:16">
      <c r="P617" s="4" t="s">
        <v>1603</v>
      </c>
    </row>
    <row r="618" spans="16:16">
      <c r="P618" s="4" t="s">
        <v>1604</v>
      </c>
    </row>
    <row r="619" spans="16:16">
      <c r="P619" s="4" t="s">
        <v>1605</v>
      </c>
    </row>
    <row r="620" spans="16:16">
      <c r="P620" s="4" t="s">
        <v>1606</v>
      </c>
    </row>
    <row r="621" spans="16:16">
      <c r="P621" s="4" t="s">
        <v>1607</v>
      </c>
    </row>
    <row r="622" spans="16:16">
      <c r="P622" s="4" t="s">
        <v>1608</v>
      </c>
    </row>
    <row r="623" spans="16:16">
      <c r="P623" s="4" t="s">
        <v>1609</v>
      </c>
    </row>
    <row r="624" spans="16:16">
      <c r="P624" s="4" t="s">
        <v>1610</v>
      </c>
    </row>
    <row r="625" spans="16:16">
      <c r="P625" s="4" t="s">
        <v>1611</v>
      </c>
    </row>
    <row r="626" spans="16:16">
      <c r="P626" s="4" t="s">
        <v>1612</v>
      </c>
    </row>
    <row r="627" spans="16:16">
      <c r="P627" s="4" t="s">
        <v>1613</v>
      </c>
    </row>
    <row r="628" spans="16:16">
      <c r="P628" s="4" t="s">
        <v>1614</v>
      </c>
    </row>
    <row r="629" spans="16:16">
      <c r="P629" s="4" t="s">
        <v>1615</v>
      </c>
    </row>
    <row r="630" spans="16:16">
      <c r="P630" s="4" t="s">
        <v>1616</v>
      </c>
    </row>
    <row r="631" spans="16:16">
      <c r="P631" s="4" t="s">
        <v>1617</v>
      </c>
    </row>
    <row r="632" spans="16:16">
      <c r="P632" s="4" t="s">
        <v>1618</v>
      </c>
    </row>
    <row r="633" spans="16:16">
      <c r="P633" s="4" t="s">
        <v>1619</v>
      </c>
    </row>
    <row r="634" spans="16:16">
      <c r="P634" s="4" t="s">
        <v>1620</v>
      </c>
    </row>
    <row r="635" spans="16:16">
      <c r="P635" s="4" t="s">
        <v>1621</v>
      </c>
    </row>
    <row r="636" spans="16:16">
      <c r="P636" s="4" t="s">
        <v>1622</v>
      </c>
    </row>
    <row r="637" spans="16:16">
      <c r="P637" s="4" t="s">
        <v>1623</v>
      </c>
    </row>
    <row r="638" spans="16:16">
      <c r="P638" s="4" t="s">
        <v>1624</v>
      </c>
    </row>
    <row r="639" spans="16:16">
      <c r="P639" s="4" t="s">
        <v>1625</v>
      </c>
    </row>
    <row r="640" spans="16:16">
      <c r="P640" s="4" t="s">
        <v>1626</v>
      </c>
    </row>
    <row r="641" spans="16:16">
      <c r="P641" s="4" t="s">
        <v>1627</v>
      </c>
    </row>
    <row r="642" spans="16:16">
      <c r="P642" s="4" t="s">
        <v>1628</v>
      </c>
    </row>
    <row r="643" spans="16:16">
      <c r="P643" s="4" t="s">
        <v>1629</v>
      </c>
    </row>
    <row r="644" spans="16:16">
      <c r="P644" s="4" t="s">
        <v>1630</v>
      </c>
    </row>
    <row r="645" spans="16:16">
      <c r="P645" s="4" t="s">
        <v>1631</v>
      </c>
    </row>
    <row r="646" spans="16:16">
      <c r="P646" s="4" t="s">
        <v>1632</v>
      </c>
    </row>
    <row r="647" spans="16:16">
      <c r="P647" s="4" t="s">
        <v>1633</v>
      </c>
    </row>
    <row r="648" spans="16:16">
      <c r="P648" s="4" t="s">
        <v>1634</v>
      </c>
    </row>
    <row r="649" spans="16:16">
      <c r="P649" s="4" t="s">
        <v>1635</v>
      </c>
    </row>
    <row r="650" spans="16:16">
      <c r="P650" s="4" t="s">
        <v>1636</v>
      </c>
    </row>
    <row r="651" spans="16:16">
      <c r="P651" s="4" t="s">
        <v>1637</v>
      </c>
    </row>
    <row r="652" spans="16:16">
      <c r="P652" s="4" t="s">
        <v>1638</v>
      </c>
    </row>
    <row r="653" spans="16:16">
      <c r="P653" s="4" t="s">
        <v>1639</v>
      </c>
    </row>
    <row r="654" spans="16:16">
      <c r="P654" s="4" t="s">
        <v>1640</v>
      </c>
    </row>
    <row r="655" spans="16:16">
      <c r="P655" s="4" t="s">
        <v>1641</v>
      </c>
    </row>
    <row r="656" spans="16:16">
      <c r="P656" s="4" t="s">
        <v>1642</v>
      </c>
    </row>
    <row r="657" spans="16:16">
      <c r="P657" s="4" t="s">
        <v>1643</v>
      </c>
    </row>
    <row r="658" spans="16:16">
      <c r="P658" s="4" t="s">
        <v>1644</v>
      </c>
    </row>
    <row r="659" spans="16:16">
      <c r="P659" s="4" t="s">
        <v>1645</v>
      </c>
    </row>
    <row r="660" spans="16:16">
      <c r="P660" s="4" t="s">
        <v>1646</v>
      </c>
    </row>
    <row r="661" spans="16:16">
      <c r="P661" s="4" t="s">
        <v>1647</v>
      </c>
    </row>
    <row r="662" spans="16:16">
      <c r="P662" s="4" t="s">
        <v>1648</v>
      </c>
    </row>
    <row r="663" spans="16:16">
      <c r="P663" s="4" t="s">
        <v>1649</v>
      </c>
    </row>
    <row r="664" spans="16:16">
      <c r="P664" s="4" t="s">
        <v>1650</v>
      </c>
    </row>
    <row r="665" spans="16:16">
      <c r="P665" s="4" t="s">
        <v>1651</v>
      </c>
    </row>
    <row r="666" spans="16:16">
      <c r="P666" s="4" t="s">
        <v>1652</v>
      </c>
    </row>
    <row r="667" spans="16:16">
      <c r="P667" s="4" t="s">
        <v>1653</v>
      </c>
    </row>
    <row r="668" spans="16:16">
      <c r="P668" s="4" t="s">
        <v>1654</v>
      </c>
    </row>
    <row r="669" spans="16:16">
      <c r="P669" s="4" t="s">
        <v>1655</v>
      </c>
    </row>
    <row r="670" spans="16:16">
      <c r="P670" s="4" t="s">
        <v>1656</v>
      </c>
    </row>
    <row r="671" spans="16:16">
      <c r="P671" s="4" t="s">
        <v>1657</v>
      </c>
    </row>
    <row r="672" spans="16:16">
      <c r="P672" s="4" t="s">
        <v>1658</v>
      </c>
    </row>
    <row r="673" spans="16:16">
      <c r="P673" s="4" t="s">
        <v>1659</v>
      </c>
    </row>
    <row r="674" spans="16:16">
      <c r="P674" s="4" t="s">
        <v>1660</v>
      </c>
    </row>
    <row r="675" spans="16:16">
      <c r="P675" s="4" t="s">
        <v>1661</v>
      </c>
    </row>
    <row r="676" spans="16:16">
      <c r="P676" s="4" t="s">
        <v>1662</v>
      </c>
    </row>
    <row r="677" spans="16:16">
      <c r="P677" s="4" t="s">
        <v>1663</v>
      </c>
    </row>
    <row r="678" spans="16:16">
      <c r="P678" s="4" t="s">
        <v>1664</v>
      </c>
    </row>
    <row r="679" spans="16:16">
      <c r="P679" s="4" t="s">
        <v>1665</v>
      </c>
    </row>
    <row r="680" spans="16:16">
      <c r="P680" s="4" t="s">
        <v>1666</v>
      </c>
    </row>
    <row r="681" spans="16:16">
      <c r="P681" s="4" t="s">
        <v>1667</v>
      </c>
    </row>
    <row r="682" spans="16:16">
      <c r="P682" s="4" t="s">
        <v>1668</v>
      </c>
    </row>
    <row r="683" spans="16:16">
      <c r="P683" s="4" t="s">
        <v>1669</v>
      </c>
    </row>
    <row r="684" spans="16:16">
      <c r="P684" s="4" t="s">
        <v>1670</v>
      </c>
    </row>
    <row r="685" spans="16:16">
      <c r="P685" s="4" t="s">
        <v>1671</v>
      </c>
    </row>
    <row r="686" spans="16:16">
      <c r="P686" s="4" t="s">
        <v>1672</v>
      </c>
    </row>
    <row r="687" spans="16:16">
      <c r="P687" s="4" t="s">
        <v>1673</v>
      </c>
    </row>
    <row r="688" spans="16:16">
      <c r="P688" s="4" t="s">
        <v>1674</v>
      </c>
    </row>
    <row r="689" spans="16:16">
      <c r="P689" s="4" t="s">
        <v>1675</v>
      </c>
    </row>
    <row r="690" spans="16:16">
      <c r="P690" s="4" t="s">
        <v>1676</v>
      </c>
    </row>
    <row r="691" spans="16:16">
      <c r="P691" s="4" t="s">
        <v>1677</v>
      </c>
    </row>
    <row r="692" spans="16:16">
      <c r="P692" s="4" t="s">
        <v>1678</v>
      </c>
    </row>
    <row r="693" spans="16:16">
      <c r="P693" s="4" t="s">
        <v>1679</v>
      </c>
    </row>
    <row r="694" spans="16:16">
      <c r="P694" s="4" t="s">
        <v>1680</v>
      </c>
    </row>
    <row r="695" spans="16:16">
      <c r="P695" s="4" t="s">
        <v>1681</v>
      </c>
    </row>
    <row r="696" spans="16:16">
      <c r="P696" s="4" t="s">
        <v>1682</v>
      </c>
    </row>
    <row r="697" spans="16:16">
      <c r="P697" s="4" t="s">
        <v>1683</v>
      </c>
    </row>
    <row r="698" spans="16:16">
      <c r="P698" s="4" t="s">
        <v>1684</v>
      </c>
    </row>
    <row r="699" spans="16:16">
      <c r="P699" s="4" t="s">
        <v>1685</v>
      </c>
    </row>
    <row r="700" spans="16:16">
      <c r="P700" s="4" t="s">
        <v>1686</v>
      </c>
    </row>
    <row r="701" spans="16:16">
      <c r="P701" s="4" t="s">
        <v>1687</v>
      </c>
    </row>
    <row r="702" spans="16:16">
      <c r="P702" s="4" t="s">
        <v>1688</v>
      </c>
    </row>
    <row r="703" spans="16:16">
      <c r="P703" s="4" t="s">
        <v>1689</v>
      </c>
    </row>
    <row r="704" spans="16:16">
      <c r="P704" s="4" t="s">
        <v>1690</v>
      </c>
    </row>
    <row r="705" spans="16:16">
      <c r="P705" s="4" t="s">
        <v>1691</v>
      </c>
    </row>
    <row r="706" spans="16:16">
      <c r="P706" s="4" t="s">
        <v>1692</v>
      </c>
    </row>
    <row r="707" spans="16:16">
      <c r="P707" s="4" t="s">
        <v>1693</v>
      </c>
    </row>
    <row r="708" spans="16:16">
      <c r="P708" s="4" t="s">
        <v>1694</v>
      </c>
    </row>
    <row r="709" spans="16:16">
      <c r="P709" s="4" t="s">
        <v>1695</v>
      </c>
    </row>
    <row r="710" spans="16:16">
      <c r="P710" s="4" t="s">
        <v>1696</v>
      </c>
    </row>
    <row r="711" spans="16:16">
      <c r="P711" s="4" t="s">
        <v>1697</v>
      </c>
    </row>
    <row r="712" spans="16:16">
      <c r="P712" s="4" t="s">
        <v>1698</v>
      </c>
    </row>
    <row r="713" spans="16:16">
      <c r="P713" s="4" t="s">
        <v>1699</v>
      </c>
    </row>
    <row r="714" spans="16:16">
      <c r="P714" s="4" t="s">
        <v>1700</v>
      </c>
    </row>
    <row r="715" spans="16:16">
      <c r="P715" s="4" t="s">
        <v>1701</v>
      </c>
    </row>
    <row r="716" spans="16:16">
      <c r="P716" s="4" t="s">
        <v>1702</v>
      </c>
    </row>
    <row r="717" spans="16:16">
      <c r="P717" s="4" t="s">
        <v>1703</v>
      </c>
    </row>
    <row r="718" spans="16:16">
      <c r="P718" s="4" t="s">
        <v>1704</v>
      </c>
    </row>
    <row r="719" spans="16:16">
      <c r="P719" s="4" t="s">
        <v>1705</v>
      </c>
    </row>
    <row r="720" spans="16:16">
      <c r="P720" s="4" t="s">
        <v>1706</v>
      </c>
    </row>
    <row r="721" spans="16:16">
      <c r="P721" s="4" t="s">
        <v>1707</v>
      </c>
    </row>
    <row r="722" spans="16:16">
      <c r="P722" s="4" t="s">
        <v>1708</v>
      </c>
    </row>
    <row r="723" spans="16:16">
      <c r="P723" s="4" t="s">
        <v>1709</v>
      </c>
    </row>
    <row r="724" spans="16:16">
      <c r="P724" s="4" t="s">
        <v>1710</v>
      </c>
    </row>
    <row r="725" spans="16:16">
      <c r="P725" s="4" t="s">
        <v>1711</v>
      </c>
    </row>
    <row r="726" spans="16:16">
      <c r="P726" s="4" t="s">
        <v>1712</v>
      </c>
    </row>
    <row r="727" spans="16:16">
      <c r="P727" s="4" t="s">
        <v>1713</v>
      </c>
    </row>
    <row r="728" spans="16:16">
      <c r="P728" s="4" t="s">
        <v>1714</v>
      </c>
    </row>
    <row r="729" spans="16:16">
      <c r="P729" s="4" t="s">
        <v>1715</v>
      </c>
    </row>
    <row r="730" spans="16:16">
      <c r="P730" s="4" t="s">
        <v>1716</v>
      </c>
    </row>
    <row r="731" spans="16:16">
      <c r="P731" s="4" t="s">
        <v>1717</v>
      </c>
    </row>
    <row r="732" spans="16:16">
      <c r="P732" s="4" t="s">
        <v>1718</v>
      </c>
    </row>
    <row r="733" spans="16:16">
      <c r="P733" s="4" t="s">
        <v>1719</v>
      </c>
    </row>
    <row r="734" spans="16:16">
      <c r="P734" s="4" t="s">
        <v>1720</v>
      </c>
    </row>
    <row r="735" spans="16:16">
      <c r="P735" s="4" t="s">
        <v>1721</v>
      </c>
    </row>
    <row r="736" spans="16:16">
      <c r="P736" s="4" t="s">
        <v>1722</v>
      </c>
    </row>
    <row r="737" spans="16:16">
      <c r="P737" s="4" t="s">
        <v>1723</v>
      </c>
    </row>
    <row r="738" spans="16:16">
      <c r="P738" s="4" t="s">
        <v>1724</v>
      </c>
    </row>
    <row r="739" spans="16:16">
      <c r="P739" s="4" t="s">
        <v>1725</v>
      </c>
    </row>
    <row r="740" spans="16:16">
      <c r="P740" s="4" t="s">
        <v>1726</v>
      </c>
    </row>
    <row r="741" spans="16:16">
      <c r="P741" s="4" t="s">
        <v>1727</v>
      </c>
    </row>
    <row r="742" spans="16:16">
      <c r="P742" s="4" t="s">
        <v>1728</v>
      </c>
    </row>
    <row r="743" spans="16:16">
      <c r="P743" s="4" t="s">
        <v>1729</v>
      </c>
    </row>
    <row r="744" spans="16:16">
      <c r="P744" s="4" t="s">
        <v>1730</v>
      </c>
    </row>
    <row r="745" spans="16:16">
      <c r="P745" s="4" t="s">
        <v>1731</v>
      </c>
    </row>
    <row r="746" spans="16:16">
      <c r="P746" s="4" t="s">
        <v>1732</v>
      </c>
    </row>
    <row r="747" spans="16:16">
      <c r="P747" s="4" t="s">
        <v>1733</v>
      </c>
    </row>
    <row r="748" spans="16:16">
      <c r="P748" s="4" t="s">
        <v>1734</v>
      </c>
    </row>
    <row r="749" spans="16:16">
      <c r="P749" s="4" t="s">
        <v>1735</v>
      </c>
    </row>
    <row r="750" spans="16:16">
      <c r="P750" s="4" t="s">
        <v>1736</v>
      </c>
    </row>
    <row r="751" spans="16:16">
      <c r="P751" s="4" t="s">
        <v>1737</v>
      </c>
    </row>
    <row r="752" spans="16:16">
      <c r="P752" s="4" t="s">
        <v>1738</v>
      </c>
    </row>
    <row r="753" spans="16:16">
      <c r="P753" s="4" t="s">
        <v>1739</v>
      </c>
    </row>
    <row r="754" spans="16:16">
      <c r="P754" s="4" t="s">
        <v>1740</v>
      </c>
    </row>
    <row r="755" spans="16:16">
      <c r="P755" s="4" t="s">
        <v>1741</v>
      </c>
    </row>
    <row r="756" spans="16:16">
      <c r="P756" s="4" t="s">
        <v>1742</v>
      </c>
    </row>
    <row r="757" spans="16:16">
      <c r="P757" s="4" t="s">
        <v>1743</v>
      </c>
    </row>
    <row r="758" spans="16:16">
      <c r="P758" s="4" t="s">
        <v>1744</v>
      </c>
    </row>
    <row r="759" spans="16:16">
      <c r="P759" s="4" t="s">
        <v>1745</v>
      </c>
    </row>
    <row r="760" spans="16:16">
      <c r="P760" s="4" t="s">
        <v>1746</v>
      </c>
    </row>
    <row r="761" spans="16:16">
      <c r="P761" s="4" t="s">
        <v>1747</v>
      </c>
    </row>
    <row r="762" spans="16:16">
      <c r="P762" s="4" t="s">
        <v>1748</v>
      </c>
    </row>
    <row r="763" spans="16:16">
      <c r="P763" s="4" t="s">
        <v>1749</v>
      </c>
    </row>
    <row r="764" spans="16:16">
      <c r="P764" s="4" t="s">
        <v>1750</v>
      </c>
    </row>
    <row r="765" spans="16:16">
      <c r="P765" s="4" t="s">
        <v>1751</v>
      </c>
    </row>
    <row r="766" spans="16:16">
      <c r="P766" s="4" t="s">
        <v>1752</v>
      </c>
    </row>
    <row r="767" spans="16:16">
      <c r="P767" s="4" t="s">
        <v>1753</v>
      </c>
    </row>
    <row r="768" spans="16:16">
      <c r="P768" s="4" t="s">
        <v>1754</v>
      </c>
    </row>
    <row r="769" spans="16:16">
      <c r="P769" s="4" t="s">
        <v>1755</v>
      </c>
    </row>
    <row r="770" spans="16:16">
      <c r="P770" s="4" t="s">
        <v>1756</v>
      </c>
    </row>
    <row r="771" spans="16:16">
      <c r="P771" s="4" t="s">
        <v>1757</v>
      </c>
    </row>
    <row r="772" spans="16:16">
      <c r="P772" s="4" t="s">
        <v>1758</v>
      </c>
    </row>
    <row r="773" spans="16:16">
      <c r="P773" s="4" t="s">
        <v>1759</v>
      </c>
    </row>
    <row r="774" spans="16:16">
      <c r="P774" s="4" t="s">
        <v>1760</v>
      </c>
    </row>
    <row r="775" spans="16:16">
      <c r="P775" s="4" t="s">
        <v>1761</v>
      </c>
    </row>
    <row r="776" spans="16:16">
      <c r="P776" s="4" t="s">
        <v>1762</v>
      </c>
    </row>
    <row r="777" spans="16:16">
      <c r="P777" s="4" t="s">
        <v>1763</v>
      </c>
    </row>
    <row r="778" spans="16:16">
      <c r="P778" s="4" t="s">
        <v>1764</v>
      </c>
    </row>
    <row r="779" spans="16:16">
      <c r="P779" s="4" t="s">
        <v>1765</v>
      </c>
    </row>
    <row r="780" spans="16:16">
      <c r="P780" s="4" t="s">
        <v>1766</v>
      </c>
    </row>
    <row r="781" spans="16:16">
      <c r="P781" s="4" t="s">
        <v>1767</v>
      </c>
    </row>
    <row r="782" spans="16:16">
      <c r="P782" s="4" t="s">
        <v>1768</v>
      </c>
    </row>
    <row r="783" spans="16:16">
      <c r="P783" s="4" t="s">
        <v>1769</v>
      </c>
    </row>
    <row r="784" spans="16:16">
      <c r="P784" s="4" t="s">
        <v>1770</v>
      </c>
    </row>
    <row r="785" spans="16:16">
      <c r="P785" s="4" t="s">
        <v>1771</v>
      </c>
    </row>
    <row r="786" spans="16:16">
      <c r="P786" s="4" t="s">
        <v>1772</v>
      </c>
    </row>
    <row r="787" spans="16:16">
      <c r="P787" s="4" t="s">
        <v>1773</v>
      </c>
    </row>
    <row r="788" spans="16:16">
      <c r="P788" s="4" t="s">
        <v>1774</v>
      </c>
    </row>
    <row r="789" spans="16:16">
      <c r="P789" s="4" t="s">
        <v>1775</v>
      </c>
    </row>
    <row r="790" spans="16:16">
      <c r="P790" s="4" t="s">
        <v>1776</v>
      </c>
    </row>
    <row r="791" spans="16:16">
      <c r="P791" s="4" t="s">
        <v>1777</v>
      </c>
    </row>
    <row r="792" spans="16:16">
      <c r="P792" s="4" t="s">
        <v>1778</v>
      </c>
    </row>
    <row r="793" spans="16:16">
      <c r="P793" s="4" t="s">
        <v>1779</v>
      </c>
    </row>
    <row r="794" spans="16:16">
      <c r="P794" s="4" t="s">
        <v>1780</v>
      </c>
    </row>
    <row r="795" spans="16:16">
      <c r="P795" s="4" t="s">
        <v>1781</v>
      </c>
    </row>
    <row r="796" spans="16:16">
      <c r="P796" s="4" t="s">
        <v>1782</v>
      </c>
    </row>
    <row r="797" spans="16:16">
      <c r="P797" s="4" t="s">
        <v>1783</v>
      </c>
    </row>
    <row r="798" spans="16:16">
      <c r="P798" s="4" t="s">
        <v>1784</v>
      </c>
    </row>
    <row r="799" spans="16:16">
      <c r="P799" s="4" t="s">
        <v>1785</v>
      </c>
    </row>
    <row r="800" spans="16:16">
      <c r="P800" s="4" t="s">
        <v>1786</v>
      </c>
    </row>
    <row r="801" spans="16:16">
      <c r="P801" s="4" t="s">
        <v>1787</v>
      </c>
    </row>
    <row r="802" spans="16:16">
      <c r="P802" s="4" t="s">
        <v>1788</v>
      </c>
    </row>
    <row r="803" spans="16:16">
      <c r="P803" s="4" t="s">
        <v>1789</v>
      </c>
    </row>
    <row r="804" spans="16:16">
      <c r="P804" s="4" t="s">
        <v>1790</v>
      </c>
    </row>
    <row r="805" spans="16:16">
      <c r="P805" s="4" t="s">
        <v>1791</v>
      </c>
    </row>
    <row r="806" spans="16:16">
      <c r="P806" s="4" t="s">
        <v>1792</v>
      </c>
    </row>
    <row r="807" spans="16:16">
      <c r="P807" s="4" t="s">
        <v>1793</v>
      </c>
    </row>
    <row r="808" spans="16:16">
      <c r="P808" s="4" t="s">
        <v>1794</v>
      </c>
    </row>
    <row r="809" spans="16:16">
      <c r="P809" s="4" t="s">
        <v>1795</v>
      </c>
    </row>
    <row r="810" spans="16:16">
      <c r="P810" s="4" t="s">
        <v>1796</v>
      </c>
    </row>
    <row r="811" spans="16:16">
      <c r="P811" s="4" t="s">
        <v>1797</v>
      </c>
    </row>
    <row r="812" spans="16:16">
      <c r="P812" s="4" t="s">
        <v>1798</v>
      </c>
    </row>
    <row r="813" spans="16:16">
      <c r="P813" s="4" t="s">
        <v>1799</v>
      </c>
    </row>
    <row r="814" spans="16:16">
      <c r="P814" s="4" t="s">
        <v>1800</v>
      </c>
    </row>
    <row r="815" spans="16:16">
      <c r="P815" s="4" t="s">
        <v>1801</v>
      </c>
    </row>
    <row r="816" spans="16:16">
      <c r="P816" s="4" t="s">
        <v>1802</v>
      </c>
    </row>
    <row r="817" spans="16:16">
      <c r="P817" s="4" t="s">
        <v>1803</v>
      </c>
    </row>
    <row r="818" spans="16:16">
      <c r="P818" s="4" t="s">
        <v>1804</v>
      </c>
    </row>
    <row r="819" spans="16:16">
      <c r="P819" s="4" t="s">
        <v>1805</v>
      </c>
    </row>
    <row r="820" spans="16:16">
      <c r="P820" s="4" t="s">
        <v>1806</v>
      </c>
    </row>
    <row r="821" spans="16:16">
      <c r="P821" s="4" t="s">
        <v>1807</v>
      </c>
    </row>
    <row r="822" spans="16:16">
      <c r="P822" s="4" t="s">
        <v>1808</v>
      </c>
    </row>
    <row r="823" spans="16:16">
      <c r="P823" s="4" t="s">
        <v>1809</v>
      </c>
    </row>
    <row r="824" spans="16:16">
      <c r="P824" s="4" t="s">
        <v>1810</v>
      </c>
    </row>
    <row r="825" spans="16:16">
      <c r="P825" s="4" t="s">
        <v>1811</v>
      </c>
    </row>
    <row r="826" spans="16:16">
      <c r="P826" s="4" t="s">
        <v>1812</v>
      </c>
    </row>
    <row r="827" spans="16:16">
      <c r="P827" s="4" t="s">
        <v>1813</v>
      </c>
    </row>
    <row r="828" spans="16:16">
      <c r="P828" s="4" t="s">
        <v>1814</v>
      </c>
    </row>
    <row r="829" spans="16:16">
      <c r="P829" s="4" t="s">
        <v>1815</v>
      </c>
    </row>
    <row r="830" spans="16:16">
      <c r="P830" s="4" t="s">
        <v>1816</v>
      </c>
    </row>
    <row r="831" spans="16:16">
      <c r="P831" s="4" t="s">
        <v>1817</v>
      </c>
    </row>
    <row r="832" spans="16:16">
      <c r="P832" s="4" t="s">
        <v>1818</v>
      </c>
    </row>
    <row r="833" spans="16:16">
      <c r="P833" s="4" t="s">
        <v>1819</v>
      </c>
    </row>
    <row r="834" spans="16:16">
      <c r="P834" s="4" t="s">
        <v>1820</v>
      </c>
    </row>
    <row r="835" spans="16:16">
      <c r="P835" s="4" t="s">
        <v>1821</v>
      </c>
    </row>
    <row r="836" spans="16:16">
      <c r="P836" s="4" t="s">
        <v>1822</v>
      </c>
    </row>
    <row r="837" spans="16:16">
      <c r="P837" s="4" t="s">
        <v>1823</v>
      </c>
    </row>
    <row r="838" spans="16:16">
      <c r="P838" s="4" t="s">
        <v>1824</v>
      </c>
    </row>
    <row r="839" spans="16:16">
      <c r="P839" s="4" t="s">
        <v>1825</v>
      </c>
    </row>
    <row r="840" spans="16:16">
      <c r="P840" s="4" t="s">
        <v>1826</v>
      </c>
    </row>
    <row r="841" spans="16:16">
      <c r="P841" s="4" t="s">
        <v>1827</v>
      </c>
    </row>
    <row r="842" spans="16:16">
      <c r="P842" s="4" t="s">
        <v>1828</v>
      </c>
    </row>
    <row r="843" spans="16:16">
      <c r="P843" s="4" t="s">
        <v>1829</v>
      </c>
    </row>
    <row r="844" spans="16:16">
      <c r="P844" s="4" t="s">
        <v>1830</v>
      </c>
    </row>
    <row r="845" spans="16:16">
      <c r="P845" s="4" t="s">
        <v>1831</v>
      </c>
    </row>
    <row r="846" spans="16:16">
      <c r="P846" s="4" t="s">
        <v>1832</v>
      </c>
    </row>
    <row r="847" spans="16:16">
      <c r="P847" s="4" t="s">
        <v>1833</v>
      </c>
    </row>
    <row r="848" spans="16:16">
      <c r="P848" s="4" t="s">
        <v>1834</v>
      </c>
    </row>
    <row r="849" spans="16:16">
      <c r="P849" s="4" t="s">
        <v>1835</v>
      </c>
    </row>
    <row r="850" spans="16:16">
      <c r="P850" s="4" t="s">
        <v>1836</v>
      </c>
    </row>
    <row r="851" spans="16:16">
      <c r="P851" s="4" t="s">
        <v>1837</v>
      </c>
    </row>
    <row r="852" spans="16:16">
      <c r="P852" s="4" t="s">
        <v>1838</v>
      </c>
    </row>
    <row r="853" spans="16:16">
      <c r="P853" s="4" t="s">
        <v>1839</v>
      </c>
    </row>
    <row r="854" spans="16:16">
      <c r="P854" s="4" t="s">
        <v>1840</v>
      </c>
    </row>
    <row r="855" spans="16:16">
      <c r="P855" s="4" t="s">
        <v>1841</v>
      </c>
    </row>
    <row r="856" spans="16:16">
      <c r="P856" s="4" t="s">
        <v>1842</v>
      </c>
    </row>
    <row r="857" spans="16:16">
      <c r="P857" s="4" t="s">
        <v>1843</v>
      </c>
    </row>
    <row r="858" spans="16:16">
      <c r="P858" s="4" t="s">
        <v>1844</v>
      </c>
    </row>
    <row r="859" spans="16:16">
      <c r="P859" s="4" t="s">
        <v>1845</v>
      </c>
    </row>
    <row r="860" spans="16:16">
      <c r="P860" s="4" t="s">
        <v>1846</v>
      </c>
    </row>
    <row r="861" spans="16:16">
      <c r="P861" s="4" t="s">
        <v>1847</v>
      </c>
    </row>
    <row r="862" spans="16:16">
      <c r="P862" s="4" t="s">
        <v>1848</v>
      </c>
    </row>
    <row r="863" spans="16:16">
      <c r="P863" s="4" t="s">
        <v>1849</v>
      </c>
    </row>
    <row r="864" spans="16:16">
      <c r="P864" s="4" t="s">
        <v>1850</v>
      </c>
    </row>
    <row r="865" spans="16:16">
      <c r="P865" s="4" t="s">
        <v>1851</v>
      </c>
    </row>
    <row r="866" spans="16:16">
      <c r="P866" s="4" t="s">
        <v>1852</v>
      </c>
    </row>
    <row r="867" spans="16:16">
      <c r="P867" s="4" t="s">
        <v>1853</v>
      </c>
    </row>
    <row r="868" spans="16:16">
      <c r="P868" s="4" t="s">
        <v>1854</v>
      </c>
    </row>
    <row r="869" spans="16:16">
      <c r="P869" s="4" t="s">
        <v>1855</v>
      </c>
    </row>
    <row r="870" spans="16:16">
      <c r="P870" s="4" t="s">
        <v>1856</v>
      </c>
    </row>
    <row r="871" spans="16:16">
      <c r="P871" s="4" t="s">
        <v>1857</v>
      </c>
    </row>
    <row r="872" spans="16:16">
      <c r="P872" s="4" t="s">
        <v>1858</v>
      </c>
    </row>
    <row r="873" spans="16:16">
      <c r="P873" s="4" t="s">
        <v>1859</v>
      </c>
    </row>
    <row r="874" spans="16:16">
      <c r="P874" s="4" t="s">
        <v>1860</v>
      </c>
    </row>
    <row r="875" spans="16:16">
      <c r="P875" s="4" t="s">
        <v>1861</v>
      </c>
    </row>
    <row r="876" spans="16:16">
      <c r="P876" s="4" t="s">
        <v>1862</v>
      </c>
    </row>
    <row r="877" spans="16:16">
      <c r="P877" s="4" t="s">
        <v>1863</v>
      </c>
    </row>
    <row r="878" spans="16:16">
      <c r="P878" s="4" t="s">
        <v>1864</v>
      </c>
    </row>
    <row r="879" spans="16:16">
      <c r="P879" s="4" t="s">
        <v>1865</v>
      </c>
    </row>
    <row r="880" spans="16:16">
      <c r="P880" s="4" t="s">
        <v>1866</v>
      </c>
    </row>
    <row r="881" spans="16:16">
      <c r="P881" s="4" t="s">
        <v>1867</v>
      </c>
    </row>
    <row r="882" spans="16:16">
      <c r="P882" s="4" t="s">
        <v>1868</v>
      </c>
    </row>
    <row r="883" spans="16:16">
      <c r="P883" s="4" t="s">
        <v>1869</v>
      </c>
    </row>
    <row r="884" spans="16:16">
      <c r="P884" s="4" t="s">
        <v>1870</v>
      </c>
    </row>
    <row r="885" spans="16:16">
      <c r="P885" s="4" t="s">
        <v>1871</v>
      </c>
    </row>
    <row r="886" spans="16:16">
      <c r="P886" s="4" t="s">
        <v>1872</v>
      </c>
    </row>
    <row r="887" spans="16:16">
      <c r="P887" s="4" t="s">
        <v>1873</v>
      </c>
    </row>
    <row r="888" spans="16:16">
      <c r="P888" s="4" t="s">
        <v>1874</v>
      </c>
    </row>
    <row r="889" spans="16:16">
      <c r="P889" s="4" t="s">
        <v>1875</v>
      </c>
    </row>
    <row r="890" spans="16:16">
      <c r="P890" s="4" t="s">
        <v>1876</v>
      </c>
    </row>
    <row r="891" spans="16:16">
      <c r="P891" s="4" t="s">
        <v>1877</v>
      </c>
    </row>
    <row r="892" spans="16:16">
      <c r="P892" s="4" t="s">
        <v>1878</v>
      </c>
    </row>
    <row r="893" spans="16:16">
      <c r="P893" s="4" t="s">
        <v>1879</v>
      </c>
    </row>
    <row r="894" spans="16:16">
      <c r="P894" s="4" t="s">
        <v>1880</v>
      </c>
    </row>
    <row r="895" spans="16:16">
      <c r="P895" s="4" t="s">
        <v>1881</v>
      </c>
    </row>
    <row r="896" spans="16:16">
      <c r="P896" s="4" t="s">
        <v>1882</v>
      </c>
    </row>
    <row r="897" spans="16:16">
      <c r="P897" s="4" t="s">
        <v>1883</v>
      </c>
    </row>
    <row r="898" spans="16:16">
      <c r="P898" s="4" t="s">
        <v>1884</v>
      </c>
    </row>
    <row r="899" spans="16:16">
      <c r="P899" s="4" t="s">
        <v>1885</v>
      </c>
    </row>
    <row r="900" spans="16:16">
      <c r="P900" s="4" t="s">
        <v>1886</v>
      </c>
    </row>
    <row r="901" spans="16:16">
      <c r="P901" s="4" t="s">
        <v>1887</v>
      </c>
    </row>
    <row r="902" spans="16:16">
      <c r="P902" s="4" t="s">
        <v>1888</v>
      </c>
    </row>
    <row r="903" spans="16:16">
      <c r="P903" s="4" t="s">
        <v>1889</v>
      </c>
    </row>
    <row r="904" spans="16:16">
      <c r="P904" s="4" t="s">
        <v>1890</v>
      </c>
    </row>
    <row r="905" spans="16:16">
      <c r="P905" s="4" t="s">
        <v>1891</v>
      </c>
    </row>
    <row r="906" spans="16:16">
      <c r="P906" s="4" t="s">
        <v>1892</v>
      </c>
    </row>
    <row r="907" spans="16:16">
      <c r="P907" s="4" t="s">
        <v>1893</v>
      </c>
    </row>
    <row r="908" spans="16:16">
      <c r="P908" s="4" t="s">
        <v>1894</v>
      </c>
    </row>
    <row r="909" spans="16:16">
      <c r="P909" s="4" t="s">
        <v>1895</v>
      </c>
    </row>
    <row r="910" spans="16:16">
      <c r="P910" s="4" t="s">
        <v>1896</v>
      </c>
    </row>
    <row r="911" spans="16:16">
      <c r="P911" s="4" t="s">
        <v>1897</v>
      </c>
    </row>
    <row r="912" spans="16:16">
      <c r="P912" s="4" t="s">
        <v>1898</v>
      </c>
    </row>
    <row r="913" spans="16:16">
      <c r="P913" s="4" t="s">
        <v>1899</v>
      </c>
    </row>
    <row r="914" spans="16:16">
      <c r="P914" s="4" t="s">
        <v>1900</v>
      </c>
    </row>
    <row r="915" spans="16:16">
      <c r="P915" s="4" t="s">
        <v>1901</v>
      </c>
    </row>
    <row r="916" spans="16:16">
      <c r="P916" s="4" t="s">
        <v>1902</v>
      </c>
    </row>
    <row r="917" spans="16:16">
      <c r="P917" s="4" t="s">
        <v>1903</v>
      </c>
    </row>
    <row r="918" spans="16:16">
      <c r="P918" s="4" t="s">
        <v>1904</v>
      </c>
    </row>
    <row r="919" spans="16:16">
      <c r="P919" s="4" t="s">
        <v>1905</v>
      </c>
    </row>
    <row r="920" spans="16:16">
      <c r="P920" s="4" t="s">
        <v>1906</v>
      </c>
    </row>
    <row r="921" spans="16:16">
      <c r="P921" s="4" t="s">
        <v>1907</v>
      </c>
    </row>
    <row r="922" spans="16:16">
      <c r="P922" s="4" t="s">
        <v>1908</v>
      </c>
    </row>
    <row r="923" spans="16:16">
      <c r="P923" s="4" t="s">
        <v>1909</v>
      </c>
    </row>
    <row r="924" spans="16:16">
      <c r="P924" s="4" t="s">
        <v>1910</v>
      </c>
    </row>
    <row r="925" spans="16:16">
      <c r="P925" s="4" t="s">
        <v>1911</v>
      </c>
    </row>
    <row r="926" spans="16:16">
      <c r="P926" s="4" t="s">
        <v>1912</v>
      </c>
    </row>
    <row r="927" spans="16:16">
      <c r="P927" s="4" t="s">
        <v>1913</v>
      </c>
    </row>
    <row r="928" spans="16:16">
      <c r="P928" s="4" t="s">
        <v>1914</v>
      </c>
    </row>
    <row r="929" spans="16:16">
      <c r="P929" s="4" t="s">
        <v>1915</v>
      </c>
    </row>
    <row r="930" spans="16:16">
      <c r="P930" s="4" t="s">
        <v>1916</v>
      </c>
    </row>
    <row r="931" spans="16:16">
      <c r="P931" s="4" t="s">
        <v>1917</v>
      </c>
    </row>
    <row r="932" spans="16:16">
      <c r="P932" s="4" t="s">
        <v>1918</v>
      </c>
    </row>
    <row r="933" spans="16:16">
      <c r="P933" s="4" t="s">
        <v>1919</v>
      </c>
    </row>
    <row r="934" spans="16:16">
      <c r="P934" s="4" t="s">
        <v>1920</v>
      </c>
    </row>
    <row r="935" spans="16:16">
      <c r="P935" s="4" t="s">
        <v>1921</v>
      </c>
    </row>
    <row r="936" spans="16:16">
      <c r="P936" s="4" t="s">
        <v>1922</v>
      </c>
    </row>
    <row r="937" spans="16:16">
      <c r="P937" s="4" t="s">
        <v>1923</v>
      </c>
    </row>
    <row r="938" spans="16:16">
      <c r="P938" s="4" t="s">
        <v>1924</v>
      </c>
    </row>
    <row r="939" spans="16:16">
      <c r="P939" s="4" t="s">
        <v>1925</v>
      </c>
    </row>
    <row r="940" spans="16:16">
      <c r="P940" s="4" t="s">
        <v>1926</v>
      </c>
    </row>
    <row r="941" spans="16:16">
      <c r="P941" s="4" t="s">
        <v>1927</v>
      </c>
    </row>
    <row r="942" spans="16:16">
      <c r="P942" s="4" t="s">
        <v>1928</v>
      </c>
    </row>
    <row r="943" spans="16:16">
      <c r="P943" s="4" t="s">
        <v>1929</v>
      </c>
    </row>
    <row r="944" spans="16:16">
      <c r="P944" s="4" t="s">
        <v>1930</v>
      </c>
    </row>
    <row r="945" spans="16:16">
      <c r="P945" s="4" t="s">
        <v>1931</v>
      </c>
    </row>
    <row r="946" spans="16:16">
      <c r="P946" s="4" t="s">
        <v>1932</v>
      </c>
    </row>
    <row r="947" spans="16:16">
      <c r="P947" s="4" t="s">
        <v>1933</v>
      </c>
    </row>
    <row r="948" spans="16:16">
      <c r="P948" s="4" t="s">
        <v>1934</v>
      </c>
    </row>
    <row r="949" spans="16:16">
      <c r="P949" s="4" t="s">
        <v>1935</v>
      </c>
    </row>
    <row r="950" spans="16:16">
      <c r="P950" s="4" t="s">
        <v>1936</v>
      </c>
    </row>
    <row r="951" spans="16:16">
      <c r="P951" s="4" t="s">
        <v>1937</v>
      </c>
    </row>
    <row r="952" spans="16:16">
      <c r="P952" s="4" t="s">
        <v>1938</v>
      </c>
    </row>
    <row r="953" spans="16:16">
      <c r="P953" s="4" t="s">
        <v>1939</v>
      </c>
    </row>
    <row r="954" spans="16:16">
      <c r="P954" s="4" t="s">
        <v>1940</v>
      </c>
    </row>
    <row r="955" spans="16:16">
      <c r="P955" s="4" t="s">
        <v>1941</v>
      </c>
    </row>
    <row r="956" spans="16:16">
      <c r="P956" s="4" t="s">
        <v>1942</v>
      </c>
    </row>
    <row r="957" spans="16:16">
      <c r="P957" s="4" t="s">
        <v>1943</v>
      </c>
    </row>
    <row r="958" spans="16:16">
      <c r="P958" s="4" t="s">
        <v>1944</v>
      </c>
    </row>
    <row r="959" spans="16:16">
      <c r="P959" s="4" t="s">
        <v>1945</v>
      </c>
    </row>
    <row r="960" spans="16:16">
      <c r="P960" s="4" t="s">
        <v>1946</v>
      </c>
    </row>
    <row r="961" spans="16:16">
      <c r="P961" s="4" t="s">
        <v>1947</v>
      </c>
    </row>
    <row r="962" spans="16:16">
      <c r="P962" s="4" t="s">
        <v>1948</v>
      </c>
    </row>
    <row r="963" spans="16:16">
      <c r="P963" s="4" t="s">
        <v>1949</v>
      </c>
    </row>
    <row r="964" spans="16:16">
      <c r="P964" s="4" t="s">
        <v>1950</v>
      </c>
    </row>
    <row r="965" spans="16:16">
      <c r="P965" s="4" t="s">
        <v>1951</v>
      </c>
    </row>
    <row r="966" spans="16:16">
      <c r="P966" s="4" t="s">
        <v>1952</v>
      </c>
    </row>
    <row r="967" spans="16:16">
      <c r="P967" s="4" t="s">
        <v>1953</v>
      </c>
    </row>
    <row r="968" spans="16:16">
      <c r="P968" s="4" t="s">
        <v>1954</v>
      </c>
    </row>
    <row r="969" spans="16:16">
      <c r="P969" s="4" t="s">
        <v>1955</v>
      </c>
    </row>
    <row r="970" spans="16:16">
      <c r="P970" s="4" t="s">
        <v>1956</v>
      </c>
    </row>
    <row r="971" spans="16:16">
      <c r="P971" s="4" t="s">
        <v>1957</v>
      </c>
    </row>
    <row r="972" spans="16:16">
      <c r="P972" s="4" t="s">
        <v>1958</v>
      </c>
    </row>
    <row r="973" spans="16:16">
      <c r="P973" s="4" t="s">
        <v>1959</v>
      </c>
    </row>
    <row r="974" spans="16:16">
      <c r="P974" s="4" t="s">
        <v>1960</v>
      </c>
    </row>
    <row r="975" spans="16:16">
      <c r="P975" s="4" t="s">
        <v>1961</v>
      </c>
    </row>
    <row r="976" spans="16:16">
      <c r="P976" s="4" t="s">
        <v>1962</v>
      </c>
    </row>
    <row r="977" spans="16:16">
      <c r="P977" s="4" t="s">
        <v>1963</v>
      </c>
    </row>
    <row r="978" spans="16:16">
      <c r="P978" s="4" t="s">
        <v>1964</v>
      </c>
    </row>
    <row r="979" spans="16:16">
      <c r="P979" s="4" t="s">
        <v>1965</v>
      </c>
    </row>
    <row r="980" spans="16:16">
      <c r="P980" s="4" t="s">
        <v>1966</v>
      </c>
    </row>
    <row r="981" spans="16:16">
      <c r="P981" s="4" t="s">
        <v>1967</v>
      </c>
    </row>
    <row r="982" spans="16:16">
      <c r="P982" s="4" t="s">
        <v>1968</v>
      </c>
    </row>
    <row r="983" spans="16:16">
      <c r="P983" s="4" t="s">
        <v>1969</v>
      </c>
    </row>
    <row r="984" spans="16:16">
      <c r="P984" s="4" t="s">
        <v>1970</v>
      </c>
    </row>
    <row r="985" spans="16:16">
      <c r="P985" s="4" t="s">
        <v>1971</v>
      </c>
    </row>
    <row r="986" spans="16:16">
      <c r="P986" s="4" t="s">
        <v>1972</v>
      </c>
    </row>
    <row r="987" spans="16:16">
      <c r="P987" s="4" t="s">
        <v>1973</v>
      </c>
    </row>
    <row r="988" spans="16:16">
      <c r="P988" s="4" t="s">
        <v>1974</v>
      </c>
    </row>
    <row r="989" spans="16:16">
      <c r="P989" s="4" t="s">
        <v>1975</v>
      </c>
    </row>
    <row r="990" spans="16:16">
      <c r="P990" s="4" t="s">
        <v>1976</v>
      </c>
    </row>
    <row r="991" spans="16:16">
      <c r="P991" s="4" t="s">
        <v>1977</v>
      </c>
    </row>
    <row r="992" spans="16:16">
      <c r="P992" s="4" t="s">
        <v>1978</v>
      </c>
    </row>
    <row r="993" spans="16:16">
      <c r="P993" s="4" t="s">
        <v>1979</v>
      </c>
    </row>
    <row r="994" spans="16:16">
      <c r="P994" s="4" t="s">
        <v>1980</v>
      </c>
    </row>
    <row r="995" spans="16:16">
      <c r="P995" s="4" t="s">
        <v>1981</v>
      </c>
    </row>
    <row r="996" spans="16:16">
      <c r="P996" s="4" t="s">
        <v>1982</v>
      </c>
    </row>
    <row r="997" spans="16:16">
      <c r="P997" s="4" t="s">
        <v>1983</v>
      </c>
    </row>
    <row r="998" spans="16:16">
      <c r="P998" s="4" t="s">
        <v>1984</v>
      </c>
    </row>
    <row r="999" spans="16:16">
      <c r="P999" s="4" t="s">
        <v>1985</v>
      </c>
    </row>
    <row r="1000" spans="16:16">
      <c r="P1000" s="4" t="s">
        <v>1986</v>
      </c>
    </row>
    <row r="1001" spans="16:16">
      <c r="P1001" s="4" t="s">
        <v>1987</v>
      </c>
    </row>
    <row r="1002" spans="16:16">
      <c r="P1002" s="4" t="s">
        <v>1988</v>
      </c>
    </row>
    <row r="1003" spans="16:16">
      <c r="P1003" s="4" t="s">
        <v>1989</v>
      </c>
    </row>
    <row r="1004" spans="16:16">
      <c r="P1004" s="4" t="s">
        <v>1990</v>
      </c>
    </row>
    <row r="1005" spans="16:16">
      <c r="P1005" s="4" t="s">
        <v>1991</v>
      </c>
    </row>
    <row r="1006" spans="16:16">
      <c r="P1006" s="4" t="s">
        <v>1992</v>
      </c>
    </row>
    <row r="1007" spans="16:16">
      <c r="P1007" s="4" t="s">
        <v>1993</v>
      </c>
    </row>
    <row r="1008" spans="16:16">
      <c r="P1008" s="4" t="s">
        <v>1994</v>
      </c>
    </row>
    <row r="1009" spans="16:16">
      <c r="P1009" s="4" t="s">
        <v>1995</v>
      </c>
    </row>
    <row r="1010" spans="16:16">
      <c r="P1010" s="4" t="s">
        <v>1996</v>
      </c>
    </row>
    <row r="1011" spans="16:16">
      <c r="P1011" s="4" t="s">
        <v>1997</v>
      </c>
    </row>
    <row r="1012" spans="16:16">
      <c r="P1012" s="4" t="s">
        <v>1998</v>
      </c>
    </row>
    <row r="1013" spans="16:16">
      <c r="P1013" s="4" t="s">
        <v>1999</v>
      </c>
    </row>
    <row r="1014" spans="16:16">
      <c r="P1014" s="4" t="s">
        <v>2000</v>
      </c>
    </row>
    <row r="1015" spans="16:16">
      <c r="P1015" s="4" t="s">
        <v>2001</v>
      </c>
    </row>
    <row r="1016" spans="16:16">
      <c r="P1016" s="4" t="s">
        <v>2002</v>
      </c>
    </row>
    <row r="1017" spans="16:16">
      <c r="P1017" s="4" t="s">
        <v>2003</v>
      </c>
    </row>
    <row r="1018" spans="16:16">
      <c r="P1018" s="4" t="s">
        <v>2004</v>
      </c>
    </row>
    <row r="1019" spans="16:16">
      <c r="P1019" s="4" t="s">
        <v>2005</v>
      </c>
    </row>
    <row r="1020" spans="16:16">
      <c r="P1020" s="4" t="s">
        <v>2006</v>
      </c>
    </row>
    <row r="1021" spans="16:16">
      <c r="P1021" s="4" t="s">
        <v>2007</v>
      </c>
    </row>
    <row r="1022" spans="16:16">
      <c r="P1022" s="4" t="s">
        <v>2008</v>
      </c>
    </row>
    <row r="1023" spans="16:16">
      <c r="P1023" s="4" t="s">
        <v>2009</v>
      </c>
    </row>
    <row r="1024" spans="16:16">
      <c r="P1024" s="4" t="s">
        <v>2010</v>
      </c>
    </row>
    <row r="1025" spans="16:16">
      <c r="P1025" s="4" t="s">
        <v>2011</v>
      </c>
    </row>
    <row r="1026" spans="16:16">
      <c r="P1026" s="4" t="s">
        <v>2012</v>
      </c>
    </row>
    <row r="1027" spans="16:16">
      <c r="P1027" s="4" t="s">
        <v>2013</v>
      </c>
    </row>
    <row r="1028" spans="16:16">
      <c r="P1028" s="4" t="s">
        <v>2014</v>
      </c>
    </row>
    <row r="1029" spans="16:16">
      <c r="P1029" s="4" t="s">
        <v>2015</v>
      </c>
    </row>
    <row r="1030" spans="16:16">
      <c r="P1030" s="4" t="s">
        <v>2016</v>
      </c>
    </row>
    <row r="1031" spans="16:16">
      <c r="P1031" s="4" t="s">
        <v>2017</v>
      </c>
    </row>
    <row r="1032" spans="16:16">
      <c r="P1032" s="4" t="s">
        <v>2018</v>
      </c>
    </row>
    <row r="1033" spans="16:16">
      <c r="P1033" s="4" t="s">
        <v>2019</v>
      </c>
    </row>
    <row r="1034" spans="16:16">
      <c r="P1034" s="4" t="s">
        <v>2020</v>
      </c>
    </row>
    <row r="1035" spans="16:16">
      <c r="P1035" s="4" t="s">
        <v>2021</v>
      </c>
    </row>
    <row r="1036" spans="16:16">
      <c r="P1036" s="4" t="s">
        <v>2022</v>
      </c>
    </row>
    <row r="1037" spans="16:16">
      <c r="P1037" s="4" t="s">
        <v>2023</v>
      </c>
    </row>
    <row r="1038" spans="16:16">
      <c r="P1038" s="4" t="s">
        <v>2024</v>
      </c>
    </row>
    <row r="1039" spans="16:16">
      <c r="P1039" s="4" t="s">
        <v>2025</v>
      </c>
    </row>
    <row r="1040" spans="16:16">
      <c r="P1040" s="4" t="s">
        <v>2026</v>
      </c>
    </row>
    <row r="1041" spans="16:16">
      <c r="P1041" s="4" t="s">
        <v>2027</v>
      </c>
    </row>
    <row r="1042" spans="16:16">
      <c r="P1042" s="4" t="s">
        <v>2028</v>
      </c>
    </row>
    <row r="1043" spans="16:16">
      <c r="P1043" s="4" t="s">
        <v>2029</v>
      </c>
    </row>
    <row r="1044" spans="16:16">
      <c r="P1044" s="4" t="s">
        <v>2030</v>
      </c>
    </row>
    <row r="1045" spans="16:16">
      <c r="P1045" s="4" t="s">
        <v>2031</v>
      </c>
    </row>
    <row r="1046" spans="16:16">
      <c r="P1046" s="4" t="s">
        <v>2032</v>
      </c>
    </row>
    <row r="1047" spans="16:16">
      <c r="P1047" s="4" t="s">
        <v>2033</v>
      </c>
    </row>
    <row r="1048" spans="16:16">
      <c r="P1048" s="4" t="s">
        <v>2034</v>
      </c>
    </row>
    <row r="1049" spans="16:16">
      <c r="P1049" s="4" t="s">
        <v>2035</v>
      </c>
    </row>
    <row r="1050" spans="16:16">
      <c r="P1050" s="4" t="s">
        <v>2036</v>
      </c>
    </row>
    <row r="1051" spans="16:16">
      <c r="P1051" s="4" t="s">
        <v>2037</v>
      </c>
    </row>
    <row r="1052" spans="16:16">
      <c r="P1052" s="4" t="s">
        <v>2038</v>
      </c>
    </row>
    <row r="1053" spans="16:16">
      <c r="P1053" s="4" t="s">
        <v>2039</v>
      </c>
    </row>
    <row r="1054" spans="16:16">
      <c r="P1054" s="4" t="s">
        <v>2040</v>
      </c>
    </row>
    <row r="1055" spans="16:16">
      <c r="P1055" s="4" t="s">
        <v>2041</v>
      </c>
    </row>
    <row r="1056" spans="16:16">
      <c r="P1056" s="4" t="s">
        <v>2042</v>
      </c>
    </row>
    <row r="1057" spans="16:16">
      <c r="P1057" s="4" t="s">
        <v>2043</v>
      </c>
    </row>
    <row r="1058" spans="16:16">
      <c r="P1058" s="4" t="s">
        <v>2044</v>
      </c>
    </row>
    <row r="1059" spans="16:16">
      <c r="P1059" s="4" t="s">
        <v>2045</v>
      </c>
    </row>
    <row r="1060" spans="16:16">
      <c r="P1060" s="4" t="s">
        <v>2046</v>
      </c>
    </row>
    <row r="1061" spans="16:16">
      <c r="P1061" s="4" t="s">
        <v>2047</v>
      </c>
    </row>
    <row r="1062" spans="16:16">
      <c r="P1062" s="4" t="s">
        <v>2048</v>
      </c>
    </row>
    <row r="1063" spans="16:16">
      <c r="P1063" s="4" t="s">
        <v>2049</v>
      </c>
    </row>
    <row r="1064" spans="16:16">
      <c r="P1064" s="4" t="s">
        <v>2050</v>
      </c>
    </row>
    <row r="1065" spans="16:16">
      <c r="P1065" s="4" t="s">
        <v>2051</v>
      </c>
    </row>
    <row r="1066" spans="16:16">
      <c r="P1066" s="4" t="s">
        <v>2052</v>
      </c>
    </row>
    <row r="1067" spans="16:16">
      <c r="P1067" s="4" t="s">
        <v>2053</v>
      </c>
    </row>
    <row r="1068" spans="16:16">
      <c r="P1068" s="4" t="s">
        <v>2054</v>
      </c>
    </row>
    <row r="1069" spans="16:16">
      <c r="P1069" s="4" t="s">
        <v>2055</v>
      </c>
    </row>
    <row r="1070" spans="16:16">
      <c r="P1070" s="4" t="s">
        <v>2056</v>
      </c>
    </row>
    <row r="1071" spans="16:16">
      <c r="P1071" s="4" t="s">
        <v>2057</v>
      </c>
    </row>
    <row r="1072" spans="16:16">
      <c r="P1072" s="4" t="s">
        <v>2058</v>
      </c>
    </row>
    <row r="1073" spans="16:16">
      <c r="P1073" s="4" t="s">
        <v>2059</v>
      </c>
    </row>
    <row r="1074" spans="16:16">
      <c r="P1074" s="4" t="s">
        <v>2060</v>
      </c>
    </row>
    <row r="1075" spans="16:16">
      <c r="P1075" s="4" t="s">
        <v>2061</v>
      </c>
    </row>
    <row r="1076" spans="16:16">
      <c r="P1076" s="4" t="s">
        <v>2062</v>
      </c>
    </row>
    <row r="1077" spans="16:16">
      <c r="P1077" s="4" t="s">
        <v>2063</v>
      </c>
    </row>
    <row r="1078" spans="16:16">
      <c r="P1078" s="4" t="s">
        <v>2064</v>
      </c>
    </row>
    <row r="1079" spans="16:16">
      <c r="P1079" s="4" t="s">
        <v>2065</v>
      </c>
    </row>
    <row r="1080" spans="16:16">
      <c r="P1080" s="4" t="s">
        <v>2066</v>
      </c>
    </row>
    <row r="1081" spans="16:16">
      <c r="P1081" s="4" t="s">
        <v>2067</v>
      </c>
    </row>
    <row r="1082" spans="16:16">
      <c r="P1082" s="4" t="s">
        <v>2068</v>
      </c>
    </row>
    <row r="1083" spans="16:16">
      <c r="P1083" s="4" t="s">
        <v>2069</v>
      </c>
    </row>
    <row r="1084" spans="16:16">
      <c r="P1084" s="4" t="s">
        <v>2070</v>
      </c>
    </row>
    <row r="1085" spans="16:16">
      <c r="P1085" s="4" t="s">
        <v>2071</v>
      </c>
    </row>
    <row r="1086" spans="16:16">
      <c r="P1086" s="4" t="s">
        <v>2072</v>
      </c>
    </row>
    <row r="1087" spans="16:16">
      <c r="P1087" s="4" t="s">
        <v>2073</v>
      </c>
    </row>
    <row r="1088" spans="16:16">
      <c r="P1088" s="4" t="s">
        <v>2074</v>
      </c>
    </row>
    <row r="1089" spans="16:16">
      <c r="P1089" s="4" t="s">
        <v>2075</v>
      </c>
    </row>
    <row r="1090" spans="16:16">
      <c r="P1090" s="4" t="s">
        <v>2076</v>
      </c>
    </row>
    <row r="1091" spans="16:16">
      <c r="P1091" s="4" t="s">
        <v>2077</v>
      </c>
    </row>
    <row r="1092" spans="16:16">
      <c r="P1092" s="4" t="s">
        <v>2078</v>
      </c>
    </row>
    <row r="1093" spans="16:16">
      <c r="P1093" s="4" t="s">
        <v>2079</v>
      </c>
    </row>
    <row r="1094" spans="16:16">
      <c r="P1094" s="4" t="s">
        <v>2080</v>
      </c>
    </row>
    <row r="1095" spans="16:16">
      <c r="P1095" s="4" t="s">
        <v>2081</v>
      </c>
    </row>
    <row r="1096" spans="16:16">
      <c r="P1096" s="4" t="s">
        <v>2082</v>
      </c>
    </row>
    <row r="1097" spans="16:16">
      <c r="P1097" s="4" t="s">
        <v>2083</v>
      </c>
    </row>
    <row r="1098" spans="16:16">
      <c r="P1098" s="4" t="s">
        <v>2084</v>
      </c>
    </row>
    <row r="1099" spans="16:16">
      <c r="P1099" s="4" t="s">
        <v>2085</v>
      </c>
    </row>
    <row r="1100" spans="16:16">
      <c r="P1100" s="4" t="s">
        <v>2086</v>
      </c>
    </row>
    <row r="1101" spans="16:16">
      <c r="P1101" s="4" t="s">
        <v>2087</v>
      </c>
    </row>
    <row r="1102" spans="16:16">
      <c r="P1102" s="4" t="s">
        <v>2088</v>
      </c>
    </row>
    <row r="1103" spans="16:16">
      <c r="P1103" s="4" t="s">
        <v>2089</v>
      </c>
    </row>
    <row r="1104" spans="16:16">
      <c r="P1104" s="4" t="s">
        <v>2090</v>
      </c>
    </row>
    <row r="1105" spans="16:16">
      <c r="P1105" s="4" t="s">
        <v>2091</v>
      </c>
    </row>
    <row r="1106" spans="16:16">
      <c r="P1106" s="4" t="s">
        <v>2092</v>
      </c>
    </row>
    <row r="1107" spans="16:16">
      <c r="P1107" s="4" t="s">
        <v>2093</v>
      </c>
    </row>
    <row r="1108" spans="16:16">
      <c r="P1108" s="4" t="s">
        <v>2094</v>
      </c>
    </row>
    <row r="1109" spans="16:16">
      <c r="P1109" s="4" t="s">
        <v>2095</v>
      </c>
    </row>
    <row r="1110" spans="16:16">
      <c r="P1110" s="4" t="s">
        <v>2096</v>
      </c>
    </row>
    <row r="1111" spans="16:16">
      <c r="P1111" s="4" t="s">
        <v>2097</v>
      </c>
    </row>
    <row r="1112" spans="16:16">
      <c r="P1112" s="4" t="s">
        <v>2098</v>
      </c>
    </row>
    <row r="1113" spans="16:16">
      <c r="P1113" s="4" t="s">
        <v>2099</v>
      </c>
    </row>
    <row r="1114" spans="16:16">
      <c r="P1114" s="4" t="s">
        <v>2100</v>
      </c>
    </row>
    <row r="1115" spans="16:16">
      <c r="P1115" s="4" t="s">
        <v>2101</v>
      </c>
    </row>
    <row r="1116" spans="16:16">
      <c r="P1116" s="4" t="s">
        <v>2102</v>
      </c>
    </row>
    <row r="1117" spans="16:16">
      <c r="P1117" s="4" t="s">
        <v>2103</v>
      </c>
    </row>
    <row r="1118" spans="16:16">
      <c r="P1118" s="4" t="s">
        <v>2104</v>
      </c>
    </row>
    <row r="1119" spans="16:16">
      <c r="P1119" s="4" t="s">
        <v>2105</v>
      </c>
    </row>
    <row r="1120" spans="16:16">
      <c r="P1120" s="4" t="s">
        <v>2106</v>
      </c>
    </row>
    <row r="1121" spans="16:16">
      <c r="P1121" s="4" t="s">
        <v>2107</v>
      </c>
    </row>
    <row r="1122" spans="16:16">
      <c r="P1122" s="4" t="s">
        <v>2108</v>
      </c>
    </row>
    <row r="1123" spans="16:16">
      <c r="P1123" s="4" t="s">
        <v>2109</v>
      </c>
    </row>
    <row r="1124" spans="16:16">
      <c r="P1124" s="4" t="s">
        <v>2110</v>
      </c>
    </row>
    <row r="1125" spans="16:16">
      <c r="P1125" s="4" t="s">
        <v>2111</v>
      </c>
    </row>
    <row r="1126" spans="16:16">
      <c r="P1126" s="4" t="s">
        <v>2112</v>
      </c>
    </row>
    <row r="1127" spans="16:16">
      <c r="P1127" s="4" t="s">
        <v>2113</v>
      </c>
    </row>
    <row r="1128" spans="16:16">
      <c r="P1128" s="4" t="s">
        <v>2114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3703F-AC19-40E3-88CD-4D83780B06A1}">
  <sheetPr codeName="Hoja4">
    <tabColor theme="0" tint="-0.34998626667073579"/>
  </sheetPr>
  <dimension ref="A1:L22"/>
  <sheetViews>
    <sheetView showGridLines="0" workbookViewId="0">
      <selection activeCell="K20" sqref="K20"/>
    </sheetView>
  </sheetViews>
  <sheetFormatPr defaultColWidth="0" defaultRowHeight="15" zeroHeight="1"/>
  <cols>
    <col min="1" max="1" width="9.140625" style="4" customWidth="1"/>
    <col min="2" max="2" width="2.140625" style="4" customWidth="1"/>
    <col min="3" max="3" width="40.42578125" style="4" customWidth="1"/>
    <col min="4" max="5" width="20.7109375" style="4" customWidth="1"/>
    <col min="6" max="6" width="21.5703125" style="4" customWidth="1"/>
    <col min="7" max="9" width="20.7109375" style="4" customWidth="1"/>
    <col min="10" max="10" width="14.140625" style="4" customWidth="1"/>
    <col min="11" max="12" width="9.140625" style="4" customWidth="1"/>
    <col min="13" max="16384" width="9.140625" style="4" hidden="1"/>
  </cols>
  <sheetData>
    <row r="1" spans="2:11"/>
    <row r="2" spans="2:11">
      <c r="D2" s="394" t="s">
        <v>2115</v>
      </c>
      <c r="E2" s="394"/>
      <c r="F2" s="394"/>
      <c r="G2" s="394"/>
      <c r="H2" s="394"/>
      <c r="I2" s="394"/>
    </row>
    <row r="3" spans="2:11" ht="4.5" customHeight="1"/>
    <row r="4" spans="2:11">
      <c r="D4" s="392" t="s">
        <v>2116</v>
      </c>
      <c r="E4" s="393"/>
      <c r="F4" s="393"/>
      <c r="G4" s="248"/>
      <c r="H4" s="393" t="s">
        <v>2117</v>
      </c>
      <c r="I4" s="393"/>
    </row>
    <row r="5" spans="2:11">
      <c r="B5" s="169"/>
      <c r="C5" s="249" t="s">
        <v>2118</v>
      </c>
      <c r="D5" s="223" t="s">
        <v>2119</v>
      </c>
      <c r="E5" s="223" t="s">
        <v>2120</v>
      </c>
      <c r="F5" s="223" t="s">
        <v>2121</v>
      </c>
      <c r="G5" s="338" t="s">
        <v>2122</v>
      </c>
      <c r="H5" s="223" t="s">
        <v>2123</v>
      </c>
      <c r="I5" s="223" t="s">
        <v>2124</v>
      </c>
    </row>
    <row r="6" spans="2:11" ht="23.25">
      <c r="B6" s="169"/>
      <c r="C6" s="138" t="s">
        <v>2125</v>
      </c>
      <c r="D6" s="228" t="s">
        <v>106</v>
      </c>
      <c r="E6" s="228" t="s">
        <v>106</v>
      </c>
      <c r="F6" s="228" t="s">
        <v>106</v>
      </c>
      <c r="G6" s="228" t="s">
        <v>106</v>
      </c>
      <c r="H6" s="228" t="s">
        <v>106</v>
      </c>
      <c r="I6" s="228" t="s">
        <v>106</v>
      </c>
      <c r="J6" s="205"/>
    </row>
    <row r="7" spans="2:11" ht="21">
      <c r="B7" s="169"/>
      <c r="C7" s="229" t="s">
        <v>2126</v>
      </c>
      <c r="D7" s="224"/>
      <c r="E7" s="224"/>
      <c r="F7" s="224"/>
      <c r="G7" s="225"/>
      <c r="H7" s="224"/>
      <c r="I7" s="224"/>
      <c r="K7" s="187" t="s">
        <v>6</v>
      </c>
    </row>
    <row r="8" spans="2:11" ht="45.75">
      <c r="B8" s="169"/>
      <c r="C8" s="229" t="s">
        <v>2127</v>
      </c>
      <c r="D8" s="228" t="s">
        <v>2128</v>
      </c>
      <c r="E8" s="228" t="s">
        <v>2128</v>
      </c>
      <c r="F8" s="228" t="s">
        <v>2128</v>
      </c>
      <c r="G8" s="226"/>
      <c r="H8" s="228" t="s">
        <v>2128</v>
      </c>
      <c r="I8" s="228" t="s">
        <v>2128</v>
      </c>
    </row>
    <row r="9" spans="2:11">
      <c r="B9" s="169"/>
      <c r="C9" s="229" t="s">
        <v>2129</v>
      </c>
      <c r="D9" s="225"/>
      <c r="E9" s="225"/>
      <c r="F9" s="225"/>
      <c r="G9" s="227"/>
      <c r="H9" s="225"/>
      <c r="I9" s="225"/>
    </row>
    <row r="10" spans="2:11">
      <c r="B10" s="169"/>
      <c r="C10" s="229" t="s">
        <v>2130</v>
      </c>
      <c r="D10" s="227"/>
      <c r="E10" s="227"/>
      <c r="F10" s="227"/>
      <c r="G10" s="227"/>
      <c r="H10" s="227"/>
      <c r="I10" s="227"/>
    </row>
    <row r="11" spans="2:11" ht="23.25">
      <c r="B11" s="169"/>
      <c r="C11" s="229" t="s">
        <v>2131</v>
      </c>
      <c r="D11" s="228" t="s">
        <v>106</v>
      </c>
      <c r="E11" s="228" t="s">
        <v>106</v>
      </c>
      <c r="F11" s="228" t="s">
        <v>106</v>
      </c>
      <c r="G11" s="228" t="s">
        <v>106</v>
      </c>
      <c r="H11" s="228" t="s">
        <v>106</v>
      </c>
      <c r="I11" s="228" t="s">
        <v>106</v>
      </c>
      <c r="J11" s="205"/>
    </row>
    <row r="12" spans="2:11" ht="23.25">
      <c r="B12" s="169"/>
      <c r="C12" s="229" t="s">
        <v>2132</v>
      </c>
      <c r="D12" s="228" t="s">
        <v>106</v>
      </c>
      <c r="E12" s="228" t="s">
        <v>106</v>
      </c>
      <c r="F12" s="228" t="s">
        <v>106</v>
      </c>
      <c r="G12" s="228" t="s">
        <v>106</v>
      </c>
      <c r="H12" s="228" t="s">
        <v>106</v>
      </c>
      <c r="I12" s="228" t="s">
        <v>106</v>
      </c>
      <c r="J12" s="205"/>
    </row>
    <row r="13" spans="2:11" ht="23.25">
      <c r="B13" s="169"/>
      <c r="C13" s="229" t="s">
        <v>2133</v>
      </c>
      <c r="D13" s="228" t="s">
        <v>106</v>
      </c>
      <c r="E13" s="228" t="s">
        <v>106</v>
      </c>
      <c r="F13" s="228" t="s">
        <v>106</v>
      </c>
      <c r="G13" s="232"/>
      <c r="H13" s="232"/>
      <c r="I13" s="232"/>
      <c r="J13" s="205"/>
    </row>
    <row r="14" spans="2:11">
      <c r="B14" s="169"/>
      <c r="C14" s="229" t="s">
        <v>2134</v>
      </c>
      <c r="D14" s="227"/>
      <c r="E14" s="227"/>
      <c r="F14" s="227"/>
      <c r="G14" s="231"/>
      <c r="H14" s="231"/>
      <c r="I14" s="231"/>
    </row>
    <row r="15" spans="2:11" ht="38.25" customHeight="1">
      <c r="B15" s="169"/>
      <c r="C15" s="230" t="s">
        <v>2135</v>
      </c>
      <c r="D15" s="228" t="s">
        <v>83</v>
      </c>
      <c r="E15" s="228" t="s">
        <v>83</v>
      </c>
      <c r="F15" s="228" t="s">
        <v>83</v>
      </c>
      <c r="G15" s="232"/>
      <c r="H15" s="232"/>
      <c r="I15" s="232"/>
    </row>
    <row r="16" spans="2:11" ht="29.25" customHeight="1">
      <c r="B16" s="169"/>
      <c r="C16" s="230" t="s">
        <v>2136</v>
      </c>
      <c r="D16" s="227"/>
      <c r="E16" s="227"/>
      <c r="F16" s="227"/>
      <c r="G16" s="232"/>
      <c r="H16" s="232"/>
      <c r="I16" s="232"/>
    </row>
    <row r="17" spans="2:10">
      <c r="B17" s="169"/>
      <c r="C17" s="229" t="s">
        <v>2137</v>
      </c>
      <c r="D17" s="227" t="s">
        <v>2138</v>
      </c>
      <c r="E17" s="227" t="s">
        <v>2138</v>
      </c>
      <c r="F17" s="227" t="s">
        <v>2138</v>
      </c>
      <c r="G17" s="232"/>
      <c r="H17" s="232"/>
      <c r="I17" s="232"/>
    </row>
    <row r="18" spans="2:10">
      <c r="B18" s="169"/>
      <c r="C18" s="229" t="s">
        <v>2139</v>
      </c>
      <c r="D18" s="227"/>
      <c r="E18" s="227"/>
      <c r="F18" s="227"/>
      <c r="G18" s="232"/>
      <c r="H18" s="232"/>
      <c r="I18" s="232"/>
    </row>
    <row r="19" spans="2:10" ht="23.25">
      <c r="B19" s="169"/>
      <c r="C19" s="229" t="s">
        <v>2140</v>
      </c>
      <c r="D19" s="228" t="s">
        <v>106</v>
      </c>
      <c r="E19" s="228" t="s">
        <v>106</v>
      </c>
      <c r="F19" s="228" t="s">
        <v>106</v>
      </c>
      <c r="G19" s="232"/>
      <c r="H19" s="232"/>
      <c r="I19" s="232"/>
      <c r="J19" s="205"/>
    </row>
    <row r="20" spans="2:10">
      <c r="B20" s="169"/>
      <c r="C20" s="139" t="s">
        <v>2141</v>
      </c>
      <c r="D20" s="227"/>
      <c r="E20" s="227"/>
      <c r="F20" s="227"/>
      <c r="G20" s="232"/>
      <c r="H20" s="232"/>
      <c r="I20" s="232"/>
    </row>
    <row r="21" spans="2:10"/>
    <row r="22" spans="2:10"/>
  </sheetData>
  <mergeCells count="3">
    <mergeCell ref="D4:F4"/>
    <mergeCell ref="H4:I4"/>
    <mergeCell ref="D2:I2"/>
  </mergeCells>
  <conditionalFormatting sqref="G13:I13">
    <cfRule type="expression" dxfId="3" priority="1" stopIfTrue="1">
      <formula>$H$7</formula>
    </cfRule>
  </conditionalFormatting>
  <conditionalFormatting sqref="G15:I20">
    <cfRule type="expression" dxfId="2" priority="2" stopIfTrue="1">
      <formula>$H$7</formula>
    </cfRule>
  </conditionalFormatting>
  <dataValidations xWindow="1361" yWindow="456" count="1">
    <dataValidation type="whole" allowBlank="1" showInputMessage="1" showErrorMessage="1" prompt="Ingrese el número de documento sin puntos ni guiones" sqref="D7:I7" xr:uid="{AF1874E2-8C8C-4F8D-9E95-7EBB2B13D37D}">
      <formula1>0</formula1>
      <formula2>99999999999999</formula2>
    </dataValidation>
  </dataValidations>
  <hyperlinks>
    <hyperlink ref="K7" location="INDICE!A1" display="VOLVER" xr:uid="{E80E44C4-0053-4AF7-BF6F-F2773BA60E16}"/>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BD76-9090-4B40-B08A-2C998CDE0F2F}">
  <sheetPr>
    <tabColor theme="0" tint="-0.34998626667073579"/>
  </sheetPr>
  <dimension ref="A1:H59"/>
  <sheetViews>
    <sheetView showGridLines="0" topLeftCell="C36" workbookViewId="0">
      <selection activeCell="F53" sqref="F53"/>
    </sheetView>
  </sheetViews>
  <sheetFormatPr defaultColWidth="0" defaultRowHeight="15" zeroHeight="1"/>
  <cols>
    <col min="1" max="2" width="3.42578125" customWidth="1"/>
    <col min="3" max="3" width="72.42578125" bestFit="1" customWidth="1"/>
    <col min="4" max="4" width="10.85546875" customWidth="1"/>
    <col min="5" max="5" width="27.140625" customWidth="1"/>
    <col min="6" max="6" width="27" customWidth="1"/>
    <col min="7" max="7" width="11.42578125" customWidth="1"/>
    <col min="8" max="8" width="17.42578125" customWidth="1"/>
    <col min="9" max="16384" width="11.42578125" hidden="1"/>
  </cols>
  <sheetData>
    <row r="1" spans="2:8"/>
    <row r="2" spans="2:8" ht="18">
      <c r="B2" s="170"/>
      <c r="C2" s="390" t="s">
        <v>14</v>
      </c>
      <c r="D2" s="390"/>
      <c r="E2" s="390"/>
      <c r="F2" s="390"/>
    </row>
    <row r="3" spans="2:8">
      <c r="B3" s="170"/>
      <c r="C3" s="23"/>
      <c r="D3" s="23" t="s">
        <v>2142</v>
      </c>
      <c r="E3" s="24" t="s">
        <v>2143</v>
      </c>
      <c r="F3" s="24" t="s">
        <v>2144</v>
      </c>
    </row>
    <row r="4" spans="2:8">
      <c r="B4" s="170"/>
      <c r="C4" s="12" t="s">
        <v>2145</v>
      </c>
      <c r="D4" s="13"/>
      <c r="E4" s="14"/>
      <c r="F4" s="14"/>
    </row>
    <row r="5" spans="2:8">
      <c r="B5" s="170"/>
      <c r="C5" s="82" t="s">
        <v>2146</v>
      </c>
      <c r="D5" s="83"/>
      <c r="E5" s="84"/>
      <c r="F5" s="85"/>
    </row>
    <row r="6" spans="2:8" ht="57.75" customHeight="1">
      <c r="B6" s="170"/>
      <c r="C6" s="86" t="s">
        <v>2147</v>
      </c>
      <c r="D6" s="87" t="s">
        <v>2148</v>
      </c>
      <c r="E6" s="188" t="s">
        <v>2149</v>
      </c>
      <c r="F6" s="188" t="s">
        <v>2150</v>
      </c>
    </row>
    <row r="7" spans="2:8" ht="45">
      <c r="B7" s="170"/>
      <c r="C7" s="86" t="s">
        <v>2151</v>
      </c>
      <c r="D7" s="80"/>
      <c r="E7" s="188" t="s">
        <v>2152</v>
      </c>
      <c r="F7" s="195" t="s">
        <v>2150</v>
      </c>
      <c r="H7" s="187" t="s">
        <v>6</v>
      </c>
    </row>
    <row r="8" spans="2:8" ht="67.5">
      <c r="B8" s="170"/>
      <c r="C8" s="86" t="s">
        <v>2153</v>
      </c>
      <c r="D8" s="87" t="s">
        <v>2154</v>
      </c>
      <c r="E8" s="188" t="s">
        <v>2155</v>
      </c>
      <c r="F8" s="188" t="s">
        <v>2150</v>
      </c>
    </row>
    <row r="9" spans="2:8" ht="45">
      <c r="B9" s="170"/>
      <c r="C9" s="86" t="s">
        <v>2156</v>
      </c>
      <c r="D9" s="88"/>
      <c r="E9" s="188" t="s">
        <v>2157</v>
      </c>
      <c r="F9" s="188" t="s">
        <v>2150</v>
      </c>
    </row>
    <row r="10" spans="2:8" ht="33.75">
      <c r="B10" s="170"/>
      <c r="C10" s="86" t="s">
        <v>2158</v>
      </c>
      <c r="D10" s="88"/>
      <c r="E10" s="189" t="s">
        <v>2159</v>
      </c>
      <c r="F10" s="188" t="s">
        <v>2150</v>
      </c>
    </row>
    <row r="11" spans="2:8" ht="33.75">
      <c r="B11" s="170"/>
      <c r="C11" s="86" t="s">
        <v>2160</v>
      </c>
      <c r="D11" s="88"/>
      <c r="E11" s="189" t="s">
        <v>2159</v>
      </c>
      <c r="F11" s="188" t="s">
        <v>2150</v>
      </c>
    </row>
    <row r="12" spans="2:8" ht="33.75">
      <c r="B12" s="170"/>
      <c r="C12" s="89" t="s">
        <v>2161</v>
      </c>
      <c r="D12" s="90"/>
      <c r="E12" s="189" t="s">
        <v>2159</v>
      </c>
      <c r="F12" s="188" t="s">
        <v>2150</v>
      </c>
    </row>
    <row r="13" spans="2:8">
      <c r="B13" s="170"/>
      <c r="C13" s="17" t="s">
        <v>2162</v>
      </c>
      <c r="D13" s="18"/>
      <c r="E13" s="252">
        <f>SUM(E6:E12)</f>
        <v>0</v>
      </c>
      <c r="F13" s="252">
        <f>SUM(F6:F12)</f>
        <v>0</v>
      </c>
    </row>
    <row r="14" spans="2:8">
      <c r="B14" s="170"/>
      <c r="C14" s="82" t="s">
        <v>2163</v>
      </c>
      <c r="D14" s="92"/>
      <c r="E14" s="93"/>
      <c r="F14" s="94"/>
    </row>
    <row r="15" spans="2:8" ht="33.75">
      <c r="B15" s="170"/>
      <c r="C15" s="86" t="s">
        <v>2164</v>
      </c>
      <c r="D15" s="80"/>
      <c r="E15" s="189" t="s">
        <v>2159</v>
      </c>
      <c r="F15" s="188" t="s">
        <v>2150</v>
      </c>
    </row>
    <row r="16" spans="2:8" ht="63.75" customHeight="1">
      <c r="B16" s="170"/>
      <c r="C16" s="86" t="s">
        <v>2165</v>
      </c>
      <c r="D16" s="87" t="s">
        <v>2166</v>
      </c>
      <c r="E16" s="188" t="s">
        <v>2167</v>
      </c>
      <c r="F16" s="188" t="s">
        <v>2150</v>
      </c>
    </row>
    <row r="17" spans="2:8" ht="56.25">
      <c r="B17" s="170"/>
      <c r="C17" s="86" t="s">
        <v>2168</v>
      </c>
      <c r="D17" s="87" t="s">
        <v>2154</v>
      </c>
      <c r="E17" s="188" t="s">
        <v>2169</v>
      </c>
      <c r="F17" s="188" t="s">
        <v>2150</v>
      </c>
    </row>
    <row r="18" spans="2:8" ht="45">
      <c r="B18" s="170"/>
      <c r="C18" s="86" t="s">
        <v>2170</v>
      </c>
      <c r="D18" s="88"/>
      <c r="E18" s="188" t="s">
        <v>2171</v>
      </c>
      <c r="F18" s="188" t="s">
        <v>2150</v>
      </c>
    </row>
    <row r="19" spans="2:8" ht="33.75">
      <c r="B19" s="170"/>
      <c r="C19" s="192" t="s">
        <v>2172</v>
      </c>
      <c r="D19" s="88"/>
      <c r="E19" s="189" t="s">
        <v>2159</v>
      </c>
      <c r="F19" s="188" t="s">
        <v>2150</v>
      </c>
    </row>
    <row r="20" spans="2:8" ht="33.75">
      <c r="B20" s="170"/>
      <c r="C20" s="86" t="s">
        <v>2173</v>
      </c>
      <c r="D20" s="88"/>
      <c r="E20" s="189" t="s">
        <v>2159</v>
      </c>
      <c r="F20" s="188" t="s">
        <v>2150</v>
      </c>
    </row>
    <row r="21" spans="2:8" ht="33.75">
      <c r="B21" s="170"/>
      <c r="C21" s="86" t="s">
        <v>2160</v>
      </c>
      <c r="D21" s="88"/>
      <c r="E21" s="189" t="s">
        <v>2159</v>
      </c>
      <c r="F21" s="188" t="s">
        <v>2150</v>
      </c>
    </row>
    <row r="22" spans="2:8" ht="33.75">
      <c r="B22" s="170"/>
      <c r="C22" s="86" t="s">
        <v>2161</v>
      </c>
      <c r="D22" s="88"/>
      <c r="E22" s="189" t="s">
        <v>2159</v>
      </c>
      <c r="F22" s="188" t="s">
        <v>2150</v>
      </c>
    </row>
    <row r="23" spans="2:8">
      <c r="B23" s="170"/>
      <c r="C23" s="95" t="s">
        <v>2174</v>
      </c>
      <c r="D23" s="96"/>
      <c r="E23" s="19">
        <f>SUM(E15:E22)</f>
        <v>0</v>
      </c>
      <c r="F23" s="19">
        <f>SUM(F15:F22)</f>
        <v>0</v>
      </c>
    </row>
    <row r="24" spans="2:8" ht="4.5" customHeight="1">
      <c r="B24" s="170"/>
      <c r="C24" s="27"/>
      <c r="D24" s="28"/>
      <c r="E24" s="91"/>
      <c r="F24" s="91"/>
    </row>
    <row r="25" spans="2:8">
      <c r="B25" s="170"/>
      <c r="C25" s="21" t="s">
        <v>2175</v>
      </c>
      <c r="D25" s="22"/>
      <c r="E25" s="19">
        <f>+E13+E23</f>
        <v>0</v>
      </c>
      <c r="F25" s="19">
        <f>+F13+F23</f>
        <v>0</v>
      </c>
    </row>
    <row r="26" spans="2:8">
      <c r="B26" s="170"/>
      <c r="C26" s="15" t="s">
        <v>2176</v>
      </c>
      <c r="D26" s="20"/>
      <c r="E26" s="11"/>
      <c r="F26" s="11"/>
    </row>
    <row r="27" spans="2:8">
      <c r="B27" s="170"/>
      <c r="C27" s="97" t="s">
        <v>2177</v>
      </c>
      <c r="D27" s="98"/>
      <c r="E27" s="84"/>
      <c r="F27" s="85"/>
    </row>
    <row r="28" spans="2:8">
      <c r="B28" s="170"/>
      <c r="C28" s="99" t="s">
        <v>2178</v>
      </c>
      <c r="D28" s="80"/>
      <c r="E28" s="6"/>
      <c r="F28" s="6"/>
    </row>
    <row r="29" spans="2:8" ht="33.75">
      <c r="B29" s="170"/>
      <c r="C29" s="100" t="s">
        <v>2179</v>
      </c>
      <c r="D29" s="88"/>
      <c r="E29" s="196" t="s">
        <v>2159</v>
      </c>
      <c r="F29" s="188" t="s">
        <v>2150</v>
      </c>
    </row>
    <row r="30" spans="2:8" ht="33.75">
      <c r="B30" s="170"/>
      <c r="C30" s="100" t="s">
        <v>2180</v>
      </c>
      <c r="D30" s="88"/>
      <c r="E30" s="196" t="s">
        <v>2159</v>
      </c>
      <c r="F30" s="188" t="s">
        <v>2150</v>
      </c>
    </row>
    <row r="31" spans="2:8">
      <c r="B31" s="170"/>
      <c r="C31" s="101" t="s">
        <v>2181</v>
      </c>
      <c r="D31" s="102"/>
      <c r="E31" s="43">
        <f>SUM(E29:E30)</f>
        <v>0</v>
      </c>
      <c r="F31" s="43">
        <f>SUM(F29:F30)</f>
        <v>0</v>
      </c>
    </row>
    <row r="32" spans="2:8" ht="45">
      <c r="B32" s="170"/>
      <c r="C32" s="100" t="s">
        <v>2182</v>
      </c>
      <c r="D32" s="87" t="s">
        <v>2183</v>
      </c>
      <c r="E32" s="188" t="s">
        <v>2184</v>
      </c>
      <c r="F32" s="195" t="s">
        <v>2150</v>
      </c>
      <c r="H32" s="204"/>
    </row>
    <row r="33" spans="2:6" ht="33.75">
      <c r="B33" s="170"/>
      <c r="C33" s="208" t="s">
        <v>2185</v>
      </c>
      <c r="D33" s="80"/>
      <c r="E33" s="196" t="s">
        <v>2159</v>
      </c>
      <c r="F33" s="188" t="s">
        <v>2150</v>
      </c>
    </row>
    <row r="34" spans="2:6" ht="45">
      <c r="B34" s="170"/>
      <c r="C34" s="208" t="s">
        <v>2186</v>
      </c>
      <c r="D34" s="87" t="s">
        <v>2183</v>
      </c>
      <c r="E34" s="188" t="s">
        <v>2187</v>
      </c>
      <c r="F34" s="188" t="s">
        <v>2150</v>
      </c>
    </row>
    <row r="35" spans="2:6" ht="33.75">
      <c r="B35" s="170"/>
      <c r="C35" s="100" t="s">
        <v>2188</v>
      </c>
      <c r="D35" s="87"/>
      <c r="E35" s="196" t="s">
        <v>2159</v>
      </c>
      <c r="F35" s="188" t="s">
        <v>2150</v>
      </c>
    </row>
    <row r="36" spans="2:6">
      <c r="B36" s="170"/>
      <c r="C36" s="103" t="s">
        <v>2189</v>
      </c>
      <c r="D36" s="104"/>
      <c r="E36" s="19">
        <f>SUM(E31:E35)</f>
        <v>0</v>
      </c>
      <c r="F36" s="19">
        <f>SUM(F31:F35)</f>
        <v>0</v>
      </c>
    </row>
    <row r="37" spans="2:6">
      <c r="B37" s="170"/>
      <c r="C37" s="97" t="s">
        <v>2190</v>
      </c>
      <c r="D37" s="98"/>
      <c r="E37" s="84"/>
      <c r="F37" s="85"/>
    </row>
    <row r="38" spans="2:6">
      <c r="B38" s="170"/>
      <c r="C38" s="99" t="s">
        <v>2178</v>
      </c>
      <c r="D38" s="80"/>
      <c r="E38" s="6"/>
      <c r="F38" s="6"/>
    </row>
    <row r="39" spans="2:6" ht="33.75">
      <c r="B39" s="170"/>
      <c r="C39" s="100" t="s">
        <v>2179</v>
      </c>
      <c r="D39" s="80"/>
      <c r="E39" s="196" t="s">
        <v>2159</v>
      </c>
      <c r="F39" s="188" t="s">
        <v>2150</v>
      </c>
    </row>
    <row r="40" spans="2:6" ht="33.75">
      <c r="B40" s="170"/>
      <c r="C40" s="100" t="s">
        <v>2180</v>
      </c>
      <c r="D40" s="88"/>
      <c r="E40" s="196" t="s">
        <v>2159</v>
      </c>
      <c r="F40" s="188" t="s">
        <v>2150</v>
      </c>
    </row>
    <row r="41" spans="2:6">
      <c r="B41" s="170"/>
      <c r="C41" s="101" t="s">
        <v>2181</v>
      </c>
      <c r="D41" s="102"/>
      <c r="E41" s="43">
        <f>SUM(E39:E40)</f>
        <v>0</v>
      </c>
      <c r="F41" s="43">
        <f>SUM(F39:F40)</f>
        <v>0</v>
      </c>
    </row>
    <row r="42" spans="2:6" ht="45">
      <c r="B42" s="170"/>
      <c r="C42" s="100" t="s">
        <v>2191</v>
      </c>
      <c r="D42" s="87" t="s">
        <v>2183</v>
      </c>
      <c r="E42" s="195" t="s">
        <v>2192</v>
      </c>
      <c r="F42" s="188" t="s">
        <v>2150</v>
      </c>
    </row>
    <row r="43" spans="2:6" ht="33.75">
      <c r="B43" s="170"/>
      <c r="C43" s="208" t="s">
        <v>2193</v>
      </c>
      <c r="D43" s="80"/>
      <c r="E43" s="196" t="s">
        <v>2159</v>
      </c>
      <c r="F43" s="188" t="s">
        <v>2150</v>
      </c>
    </row>
    <row r="44" spans="2:6" ht="33.75">
      <c r="B44" s="170"/>
      <c r="C44" s="208" t="s">
        <v>2185</v>
      </c>
      <c r="D44" s="105"/>
      <c r="E44" s="196" t="s">
        <v>2159</v>
      </c>
      <c r="F44" s="188" t="s">
        <v>2150</v>
      </c>
    </row>
    <row r="45" spans="2:6" ht="45">
      <c r="B45" s="170"/>
      <c r="C45" s="208" t="s">
        <v>2194</v>
      </c>
      <c r="D45" s="87" t="s">
        <v>2183</v>
      </c>
      <c r="E45" s="188" t="s">
        <v>2195</v>
      </c>
      <c r="F45" s="188" t="s">
        <v>2150</v>
      </c>
    </row>
    <row r="46" spans="2:6" ht="33.75">
      <c r="B46" s="170"/>
      <c r="C46" s="100" t="s">
        <v>2196</v>
      </c>
      <c r="D46" s="87"/>
      <c r="E46" s="196" t="s">
        <v>2159</v>
      </c>
      <c r="F46" s="188" t="s">
        <v>2150</v>
      </c>
    </row>
    <row r="47" spans="2:6">
      <c r="B47" s="170"/>
      <c r="C47" s="103" t="s">
        <v>2197</v>
      </c>
      <c r="D47" s="106"/>
      <c r="E47" s="19">
        <f>SUM(E41:E46)</f>
        <v>0</v>
      </c>
      <c r="F47" s="19">
        <f>SUM(F41:F46)</f>
        <v>0</v>
      </c>
    </row>
    <row r="48" spans="2:6">
      <c r="B48" s="170"/>
      <c r="C48" s="17" t="s">
        <v>2198</v>
      </c>
      <c r="D48" s="17"/>
      <c r="E48" s="26">
        <f>+E47+E36</f>
        <v>0</v>
      </c>
      <c r="F48" s="26">
        <f>+F47+F36</f>
        <v>0</v>
      </c>
    </row>
    <row r="49" spans="2:6">
      <c r="B49" s="170"/>
      <c r="C49" s="15" t="s">
        <v>2199</v>
      </c>
      <c r="D49" s="16"/>
      <c r="E49" s="11"/>
      <c r="F49" s="11"/>
    </row>
    <row r="50" spans="2:6" ht="45">
      <c r="B50" s="170"/>
      <c r="C50" s="107" t="s">
        <v>2200</v>
      </c>
      <c r="D50" s="108"/>
      <c r="E50" s="188" t="s">
        <v>2201</v>
      </c>
      <c r="F50" s="195" t="s">
        <v>2202</v>
      </c>
    </row>
    <row r="51" spans="2:6" ht="45">
      <c r="B51" s="170"/>
      <c r="C51" s="100" t="s">
        <v>2203</v>
      </c>
      <c r="D51" s="109"/>
      <c r="E51" s="195" t="s">
        <v>2201</v>
      </c>
      <c r="F51" s="195" t="s">
        <v>2202</v>
      </c>
    </row>
    <row r="52" spans="2:6" ht="45">
      <c r="B52" s="170"/>
      <c r="C52" s="100" t="s">
        <v>2204</v>
      </c>
      <c r="D52" s="109"/>
      <c r="E52" s="195" t="s">
        <v>2201</v>
      </c>
      <c r="F52" s="195" t="s">
        <v>2202</v>
      </c>
    </row>
    <row r="53" spans="2:6" ht="56.25" customHeight="1">
      <c r="B53" s="170"/>
      <c r="C53" s="100" t="s">
        <v>2205</v>
      </c>
      <c r="D53" s="109"/>
      <c r="E53" s="195" t="s">
        <v>2206</v>
      </c>
      <c r="F53" s="195" t="s">
        <v>2206</v>
      </c>
    </row>
    <row r="54" spans="2:6">
      <c r="B54" s="170"/>
      <c r="C54" s="95" t="s">
        <v>2207</v>
      </c>
      <c r="D54" s="110"/>
      <c r="E54" s="19">
        <f>SUM(E50:E53)</f>
        <v>0</v>
      </c>
      <c r="F54" s="19">
        <f>SUM(F50:F53)</f>
        <v>0</v>
      </c>
    </row>
    <row r="55" spans="2:6">
      <c r="B55" s="170"/>
      <c r="C55" s="21" t="s">
        <v>2208</v>
      </c>
      <c r="D55" s="21"/>
      <c r="E55" s="26">
        <f>+E54+E48</f>
        <v>0</v>
      </c>
      <c r="F55" s="26">
        <f>+F54+F48</f>
        <v>0</v>
      </c>
    </row>
    <row r="56" spans="2:6">
      <c r="C56" s="2"/>
      <c r="D56" s="2"/>
      <c r="E56" s="2"/>
      <c r="F56" s="2"/>
    </row>
    <row r="57" spans="2:6" ht="26.25">
      <c r="C57" s="25" t="s">
        <v>2209</v>
      </c>
      <c r="D57" s="25"/>
      <c r="E57" s="44" t="str">
        <f>IF(E25=E55,"OK","ERROR")</f>
        <v>OK</v>
      </c>
      <c r="F57" s="44" t="str">
        <f>IF(F25=F55,"OK","ERROR")</f>
        <v>OK</v>
      </c>
    </row>
    <row r="58" spans="2:6"/>
    <row r="59" spans="2:6"/>
  </sheetData>
  <mergeCells count="1">
    <mergeCell ref="C2:F2"/>
  </mergeCells>
  <conditionalFormatting sqref="E28:F28">
    <cfRule type="expression" dxfId="1" priority="2" stopIfTrue="1">
      <formula>$H$7</formula>
    </cfRule>
  </conditionalFormatting>
  <conditionalFormatting sqref="E38:F38">
    <cfRule type="expression" dxfId="0" priority="1" stopIfTrue="1">
      <formula>$H$7</formula>
    </cfRule>
  </conditionalFormatting>
  <hyperlinks>
    <hyperlink ref="D15" location="Anexo01!A1" display="Anexo01" xr:uid="{5F87BC91-3B5C-4E7A-95CC-FAA71708EE17}"/>
    <hyperlink ref="D28" location="Anexo04!A1" display="Anexo04" xr:uid="{90AA8718-6CD5-4EAC-B554-5B243DAEBEC7}"/>
    <hyperlink ref="D33" location="Anexo04!A1" display="Anexo04" xr:uid="{A8CF73CE-A5A0-4B53-A2DB-3C78CE2DF5BB}"/>
    <hyperlink ref="D43" location="Anexo04!A1" display="Anexo04" xr:uid="{8ED39CD4-EAFB-4A81-AF41-BF4017BA759C}"/>
    <hyperlink ref="D6" location="'Anexo 1'!A1" display="Anexo 1" xr:uid="{E811ACA3-8148-4548-AA8B-3EA4F19300CF}"/>
    <hyperlink ref="D8" location="'Anexo 2'!A1" display="Anexo 2" xr:uid="{9488095E-A079-425B-8B6C-C5D4DF4F1C97}"/>
    <hyperlink ref="D17" location="'Anexo 2'!A1" display="Anexo 2" xr:uid="{46A4AD62-3892-4F9D-9DD9-3918B074C44A}"/>
    <hyperlink ref="D16" location="'Anexo 3'!A1" display="Anexo 3" xr:uid="{A32DE4AA-D0BA-41D4-8895-4AB9CFE14A1A}"/>
    <hyperlink ref="D32" location="'Anexo 4'!A1" display="Anexo 4" xr:uid="{DFFB41BB-C989-4ABD-A765-BF73228E8278}"/>
    <hyperlink ref="D42" location="'Anexo 4'!A1" display="Anexo 4" xr:uid="{8DEBF8E6-D4D8-4377-9671-ECF13D69C91D}"/>
    <hyperlink ref="H7" location="INDICE!A1" display="VOLVER" xr:uid="{B8F5096C-6F11-469C-AB8D-6AB2859CD893}"/>
    <hyperlink ref="D45" location="'Anexo 4'!A1" display="Anexo 4" xr:uid="{3B4B3560-F311-4C06-939F-7A918E6A5F7D}"/>
    <hyperlink ref="D34" location="'Anexo 4'!A1" display="Anexo 4" xr:uid="{E9D74075-22CF-4163-A94C-26D9CE31DF2F}"/>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B3D8-04CA-42F8-9B4E-23E642ED92B0}">
  <sheetPr>
    <tabColor theme="0" tint="-0.34998626667073579"/>
  </sheetPr>
  <dimension ref="A1:XFC21"/>
  <sheetViews>
    <sheetView showGridLines="0" topLeftCell="A5" workbookViewId="0">
      <selection activeCell="A22" sqref="A22"/>
    </sheetView>
  </sheetViews>
  <sheetFormatPr defaultColWidth="0" defaultRowHeight="15" zeroHeight="1"/>
  <cols>
    <col min="1" max="2" width="3.7109375" customWidth="1"/>
    <col min="3" max="3" width="42.42578125" customWidth="1"/>
    <col min="4" max="4" width="14.85546875" customWidth="1"/>
    <col min="5" max="6" width="20.7109375" customWidth="1"/>
    <col min="7" max="7" width="6.140625" customWidth="1"/>
    <col min="8" max="8" width="3.85546875" customWidth="1"/>
    <col min="9" max="9" width="14" customWidth="1"/>
    <col min="10" max="16383" width="11.42578125" hidden="1"/>
    <col min="16384" max="16384" width="3.85546875" hidden="1"/>
  </cols>
  <sheetData>
    <row r="1" spans="2:8"/>
    <row r="2" spans="2:8" ht="18">
      <c r="B2" s="170"/>
      <c r="C2" s="390" t="s">
        <v>2210</v>
      </c>
      <c r="D2" s="390"/>
      <c r="E2" s="390"/>
      <c r="F2" s="390"/>
    </row>
    <row r="3" spans="2:8">
      <c r="B3" s="170"/>
      <c r="C3" s="1"/>
      <c r="D3" s="23" t="s">
        <v>2142</v>
      </c>
      <c r="E3" s="24" t="s">
        <v>2143</v>
      </c>
      <c r="F3" s="24" t="s">
        <v>2144</v>
      </c>
    </row>
    <row r="4" spans="2:8">
      <c r="B4" s="170"/>
      <c r="C4" s="12" t="s">
        <v>2211</v>
      </c>
      <c r="D4" s="29"/>
      <c r="E4" s="29"/>
      <c r="F4" s="30"/>
    </row>
    <row r="5" spans="2:8" ht="56.25">
      <c r="B5" s="170"/>
      <c r="C5" s="71" t="s">
        <v>2212</v>
      </c>
      <c r="D5" s="72"/>
      <c r="E5" s="190" t="s">
        <v>2213</v>
      </c>
      <c r="F5" s="190" t="s">
        <v>2150</v>
      </c>
      <c r="H5" s="187" t="s">
        <v>6</v>
      </c>
    </row>
    <row r="6" spans="2:8" ht="56.25">
      <c r="B6" s="170"/>
      <c r="C6" s="73" t="s">
        <v>2214</v>
      </c>
      <c r="D6" s="74"/>
      <c r="E6" s="191" t="s">
        <v>2213</v>
      </c>
      <c r="F6" s="191" t="s">
        <v>2150</v>
      </c>
    </row>
    <row r="7" spans="2:8" ht="56.25">
      <c r="B7" s="170"/>
      <c r="C7" s="73" t="s">
        <v>2215</v>
      </c>
      <c r="D7" s="75"/>
      <c r="E7" s="191" t="s">
        <v>2213</v>
      </c>
      <c r="F7" s="191" t="s">
        <v>2150</v>
      </c>
    </row>
    <row r="8" spans="2:8" ht="56.25">
      <c r="B8" s="170"/>
      <c r="C8" s="73" t="s">
        <v>2216</v>
      </c>
      <c r="D8" s="75"/>
      <c r="E8" s="191" t="s">
        <v>2213</v>
      </c>
      <c r="F8" s="191" t="s">
        <v>2150</v>
      </c>
    </row>
    <row r="9" spans="2:8" ht="56.25">
      <c r="B9" s="170"/>
      <c r="C9" s="73" t="s">
        <v>2217</v>
      </c>
      <c r="D9" s="75"/>
      <c r="E9" s="191" t="s">
        <v>2213</v>
      </c>
      <c r="F9" s="191" t="s">
        <v>2150</v>
      </c>
    </row>
    <row r="10" spans="2:8" ht="56.25">
      <c r="B10" s="170"/>
      <c r="C10" s="76" t="s">
        <v>2218</v>
      </c>
      <c r="D10" s="77"/>
      <c r="E10" s="191" t="s">
        <v>2213</v>
      </c>
      <c r="F10" s="191" t="s">
        <v>2150</v>
      </c>
    </row>
    <row r="11" spans="2:8">
      <c r="B11" s="170"/>
      <c r="C11" s="140" t="s">
        <v>2219</v>
      </c>
      <c r="D11" s="141" t="s">
        <v>2220</v>
      </c>
      <c r="E11" s="70">
        <f>SUM(E5:E10)</f>
        <v>0</v>
      </c>
      <c r="F11" s="70">
        <f>SUM(F5:F10)</f>
        <v>0</v>
      </c>
    </row>
    <row r="12" spans="2:8">
      <c r="B12" s="170"/>
      <c r="C12" s="12" t="s">
        <v>2221</v>
      </c>
      <c r="D12" s="29"/>
      <c r="E12" s="29"/>
      <c r="F12" s="30"/>
    </row>
    <row r="13" spans="2:8" ht="56.25">
      <c r="B13" s="170"/>
      <c r="C13" s="71" t="s">
        <v>2222</v>
      </c>
      <c r="D13" s="79"/>
      <c r="E13" s="191" t="s">
        <v>2223</v>
      </c>
      <c r="F13" s="191" t="s">
        <v>2150</v>
      </c>
    </row>
    <row r="14" spans="2:8" ht="56.25">
      <c r="B14" s="170"/>
      <c r="C14" s="73" t="s">
        <v>2224</v>
      </c>
      <c r="D14" s="80"/>
      <c r="E14" s="191" t="s">
        <v>2223</v>
      </c>
      <c r="F14" s="191" t="s">
        <v>2150</v>
      </c>
    </row>
    <row r="15" spans="2:8" ht="56.25">
      <c r="B15" s="170"/>
      <c r="C15" s="76" t="s">
        <v>2225</v>
      </c>
      <c r="D15" s="81"/>
      <c r="E15" s="191" t="s">
        <v>2223</v>
      </c>
      <c r="F15" s="191" t="s">
        <v>2150</v>
      </c>
    </row>
    <row r="16" spans="2:8">
      <c r="B16" s="170"/>
      <c r="C16" s="140" t="s">
        <v>2226</v>
      </c>
      <c r="D16" s="141" t="s">
        <v>2227</v>
      </c>
      <c r="E16" s="78">
        <f>SUM(E13:E15)</f>
        <v>0</v>
      </c>
      <c r="F16" s="78">
        <f>SUM(F13:F15)</f>
        <v>0</v>
      </c>
    </row>
    <row r="17" spans="2:6">
      <c r="B17" s="170"/>
      <c r="C17" s="33" t="s">
        <v>2228</v>
      </c>
      <c r="D17" s="31"/>
      <c r="E17" s="32">
        <f>+E11-E16</f>
        <v>0</v>
      </c>
      <c r="F17" s="32">
        <f>+F11-F16</f>
        <v>0</v>
      </c>
    </row>
    <row r="18" spans="2:6" s="128" customFormat="1" ht="33.75" customHeight="1">
      <c r="B18" s="171"/>
      <c r="C18" s="172" t="s">
        <v>2229</v>
      </c>
      <c r="D18" s="173"/>
      <c r="E18" s="190" t="s">
        <v>2230</v>
      </c>
      <c r="F18" s="191" t="s">
        <v>2230</v>
      </c>
    </row>
    <row r="19" spans="2:6">
      <c r="B19" s="170"/>
      <c r="C19" s="33" t="s">
        <v>2231</v>
      </c>
      <c r="D19" s="31"/>
      <c r="E19" s="32">
        <f>E17</f>
        <v>0</v>
      </c>
      <c r="F19" s="32">
        <f>F17</f>
        <v>0</v>
      </c>
    </row>
    <row r="20" spans="2:6"/>
    <row r="21" spans="2:6"/>
  </sheetData>
  <mergeCells count="1">
    <mergeCell ref="C2:F2"/>
  </mergeCells>
  <hyperlinks>
    <hyperlink ref="D11" location="'Anexo 5'!A1" display="Anexo 2" xr:uid="{D8A1B361-713C-4A37-A7CC-70F4575B6969}"/>
    <hyperlink ref="D16" location="'Anexo 6'!A1" display="Anexo 6" xr:uid="{5E70B2CF-91C9-4E6F-995E-863A246821FF}"/>
    <hyperlink ref="H5" location="INDICE!A1" display="VOLVER" xr:uid="{9E69CC9A-9ECF-436D-A97D-FB899B33BEE2}"/>
  </hyperlinks>
  <pageMargins left="0.7" right="0.7" top="0.75" bottom="0.75" header="0.3" footer="0.3"/>
  <ignoredErrors>
    <ignoredError sqref="E16:F16" unlocked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AF109-952B-4E9F-AA8F-765DCA738339}">
  <sheetPr codeName="Hoja2">
    <tabColor theme="0" tint="-0.34998626667073579"/>
  </sheetPr>
  <dimension ref="A1:S34"/>
  <sheetViews>
    <sheetView showGridLines="0" topLeftCell="F10" zoomScaleNormal="100" workbookViewId="0">
      <selection activeCell="K5" sqref="K5:K6"/>
    </sheetView>
  </sheetViews>
  <sheetFormatPr defaultColWidth="0" defaultRowHeight="15" zeroHeight="1"/>
  <cols>
    <col min="1" max="1" width="3.85546875" style="4" customWidth="1"/>
    <col min="2" max="3" width="3" style="4" customWidth="1"/>
    <col min="4" max="4" width="65.42578125" style="4" customWidth="1"/>
    <col min="5" max="5" width="26.5703125" style="4" bestFit="1" customWidth="1"/>
    <col min="6" max="6" width="20.7109375" style="129" customWidth="1"/>
    <col min="7" max="7" width="20.7109375" style="4" customWidth="1"/>
    <col min="8" max="8" width="24.7109375" style="4" bestFit="1" customWidth="1"/>
    <col min="9" max="10" width="20.7109375" style="4" customWidth="1"/>
    <col min="11" max="11" width="21.140625" style="4" customWidth="1"/>
    <col min="12" max="12" width="24.7109375" style="4" bestFit="1" customWidth="1"/>
    <col min="13" max="13" width="27.85546875" style="4" customWidth="1"/>
    <col min="14" max="14" width="24.7109375" style="4" bestFit="1" customWidth="1"/>
    <col min="15" max="17" width="24.7109375" style="4" hidden="1" customWidth="1"/>
    <col min="18" max="18" width="9.140625" style="4" hidden="1" customWidth="1"/>
    <col min="19" max="19" width="9.85546875" style="4" hidden="1" customWidth="1"/>
    <col min="20" max="16384" width="9.140625" style="4" hidden="1"/>
  </cols>
  <sheetData>
    <row r="1" spans="2:13" ht="15" customHeight="1"/>
    <row r="2" spans="2:13" ht="15" customHeight="1"/>
    <row r="3" spans="2:13" ht="15" customHeight="1">
      <c r="B3" s="398" t="s">
        <v>2232</v>
      </c>
      <c r="C3" s="398"/>
      <c r="D3" s="399"/>
      <c r="E3" s="417" t="s">
        <v>2233</v>
      </c>
      <c r="F3" s="417"/>
      <c r="G3" s="417"/>
      <c r="H3" s="417"/>
      <c r="I3" s="417"/>
      <c r="J3" s="417"/>
      <c r="K3" s="417"/>
      <c r="L3" s="417"/>
      <c r="M3" s="418"/>
    </row>
    <row r="4" spans="2:13" s="290" customFormat="1" ht="15" customHeight="1">
      <c r="B4" s="398"/>
      <c r="C4" s="398"/>
      <c r="D4" s="399"/>
      <c r="E4" s="404" t="s">
        <v>2234</v>
      </c>
      <c r="F4" s="407" t="s">
        <v>2235</v>
      </c>
      <c r="G4" s="410" t="s">
        <v>2204</v>
      </c>
      <c r="H4" s="410"/>
      <c r="I4" s="411"/>
      <c r="J4" s="412" t="s">
        <v>2205</v>
      </c>
      <c r="K4" s="412"/>
      <c r="L4" s="413"/>
      <c r="M4" s="414" t="s">
        <v>2236</v>
      </c>
    </row>
    <row r="5" spans="2:13" s="290" customFormat="1" ht="23.25" customHeight="1">
      <c r="B5" s="398"/>
      <c r="C5" s="398"/>
      <c r="D5" s="399"/>
      <c r="E5" s="405"/>
      <c r="F5" s="408"/>
      <c r="G5" s="404" t="s">
        <v>2237</v>
      </c>
      <c r="H5" s="404" t="s">
        <v>2238</v>
      </c>
      <c r="I5" s="414" t="s">
        <v>2239</v>
      </c>
      <c r="J5" s="404" t="s">
        <v>2240</v>
      </c>
      <c r="K5" s="404" t="s">
        <v>2241</v>
      </c>
      <c r="L5" s="416" t="s">
        <v>2242</v>
      </c>
      <c r="M5" s="414"/>
    </row>
    <row r="6" spans="2:13" s="290" customFormat="1" ht="32.25" customHeight="1">
      <c r="B6" s="400"/>
      <c r="C6" s="400"/>
      <c r="D6" s="401"/>
      <c r="E6" s="406"/>
      <c r="F6" s="409"/>
      <c r="G6" s="406"/>
      <c r="H6" s="406"/>
      <c r="I6" s="415"/>
      <c r="J6" s="406"/>
      <c r="K6" s="406"/>
      <c r="L6" s="415"/>
      <c r="M6" s="415"/>
    </row>
    <row r="7" spans="2:13" ht="15" customHeight="1">
      <c r="B7" s="395" t="s">
        <v>16</v>
      </c>
      <c r="C7" s="396"/>
      <c r="D7" s="397"/>
      <c r="E7" s="263" t="s">
        <v>115</v>
      </c>
      <c r="F7" s="264" t="s">
        <v>115</v>
      </c>
      <c r="G7" s="265" t="s">
        <v>115</v>
      </c>
      <c r="H7" s="265" t="s">
        <v>115</v>
      </c>
      <c r="I7" s="265" t="s">
        <v>115</v>
      </c>
      <c r="J7" s="265" t="s">
        <v>115</v>
      </c>
      <c r="K7" s="265" t="s">
        <v>115</v>
      </c>
      <c r="L7" s="265" t="s">
        <v>115</v>
      </c>
      <c r="M7" s="266" t="s">
        <v>115</v>
      </c>
    </row>
    <row r="8" spans="2:13" ht="57">
      <c r="B8" s="299" t="s">
        <v>115</v>
      </c>
      <c r="C8" s="267"/>
      <c r="D8" s="268" t="s">
        <v>2243</v>
      </c>
      <c r="E8" s="233" t="s">
        <v>2244</v>
      </c>
      <c r="F8" s="233" t="s">
        <v>2245</v>
      </c>
      <c r="G8" s="271" t="s">
        <v>115</v>
      </c>
      <c r="H8" s="271" t="s">
        <v>115</v>
      </c>
      <c r="I8" s="293" t="s">
        <v>2246</v>
      </c>
      <c r="J8" s="271" t="s">
        <v>115</v>
      </c>
      <c r="K8" s="271" t="s">
        <v>115</v>
      </c>
      <c r="L8" s="292" t="s">
        <v>2247</v>
      </c>
      <c r="M8" s="275" t="s">
        <v>2248</v>
      </c>
    </row>
    <row r="9" spans="2:13" ht="24" customHeight="1">
      <c r="B9" s="299" t="s">
        <v>115</v>
      </c>
      <c r="C9" s="267"/>
      <c r="D9" s="272" t="s">
        <v>2249</v>
      </c>
      <c r="E9" s="273" t="s">
        <v>115</v>
      </c>
      <c r="F9" s="274" t="s">
        <v>115</v>
      </c>
      <c r="G9" s="269" t="s">
        <v>115</v>
      </c>
      <c r="H9" s="274" t="s">
        <v>115</v>
      </c>
      <c r="I9" s="294">
        <v>0</v>
      </c>
      <c r="J9" s="269" t="s">
        <v>115</v>
      </c>
      <c r="K9" s="269" t="s">
        <v>115</v>
      </c>
      <c r="L9" s="291">
        <v>0</v>
      </c>
      <c r="M9" s="275" t="s">
        <v>2248</v>
      </c>
    </row>
    <row r="10" spans="2:13" ht="15" customHeight="1">
      <c r="B10" s="299" t="s">
        <v>115</v>
      </c>
      <c r="C10" s="267"/>
      <c r="D10" s="272" t="s">
        <v>2250</v>
      </c>
      <c r="E10" s="276">
        <v>0</v>
      </c>
      <c r="F10" s="275">
        <v>0</v>
      </c>
      <c r="G10" s="275">
        <v>0</v>
      </c>
      <c r="H10" s="275">
        <v>0</v>
      </c>
      <c r="I10" s="294">
        <v>0</v>
      </c>
      <c r="J10" s="275">
        <v>0</v>
      </c>
      <c r="K10" s="275">
        <v>0</v>
      </c>
      <c r="L10" s="291">
        <v>0</v>
      </c>
      <c r="M10" s="275" t="s">
        <v>2248</v>
      </c>
    </row>
    <row r="11" spans="2:13" ht="15" customHeight="1">
      <c r="B11" s="300" t="s">
        <v>115</v>
      </c>
      <c r="C11" s="277"/>
      <c r="D11" s="272" t="s">
        <v>2231</v>
      </c>
      <c r="E11" s="278" t="s">
        <v>115</v>
      </c>
      <c r="F11" s="264" t="s">
        <v>115</v>
      </c>
      <c r="G11" s="278" t="s">
        <v>115</v>
      </c>
      <c r="H11" s="264" t="s">
        <v>115</v>
      </c>
      <c r="I11" s="295">
        <v>0</v>
      </c>
      <c r="J11" s="279" t="s">
        <v>115</v>
      </c>
      <c r="K11" s="278" t="s">
        <v>115</v>
      </c>
      <c r="L11" s="291">
        <v>0</v>
      </c>
      <c r="M11" s="275" t="s">
        <v>2248</v>
      </c>
    </row>
    <row r="12" spans="2:13" ht="15" customHeight="1">
      <c r="B12" s="301" t="s">
        <v>115</v>
      </c>
      <c r="C12" s="280"/>
      <c r="D12" s="281" t="s">
        <v>2251</v>
      </c>
      <c r="E12" s="273" t="s">
        <v>115</v>
      </c>
      <c r="F12" s="264" t="s">
        <v>115</v>
      </c>
      <c r="G12" s="264" t="s">
        <v>115</v>
      </c>
      <c r="H12" s="265" t="s">
        <v>115</v>
      </c>
      <c r="I12" s="295">
        <v>0</v>
      </c>
      <c r="J12" s="264" t="s">
        <v>115</v>
      </c>
      <c r="K12" s="265" t="s">
        <v>115</v>
      </c>
      <c r="L12" s="291">
        <v>0</v>
      </c>
      <c r="M12" s="275" t="s">
        <v>2248</v>
      </c>
    </row>
    <row r="13" spans="2:13" ht="15" customHeight="1">
      <c r="B13" s="301" t="s">
        <v>115</v>
      </c>
      <c r="C13" s="280"/>
      <c r="D13" s="281" t="s">
        <v>2252</v>
      </c>
      <c r="E13" s="264" t="s">
        <v>115</v>
      </c>
      <c r="F13" s="264" t="s">
        <v>115</v>
      </c>
      <c r="G13" s="282" t="s">
        <v>115</v>
      </c>
      <c r="H13" s="271" t="s">
        <v>115</v>
      </c>
      <c r="I13" s="294">
        <v>0</v>
      </c>
      <c r="J13" s="264" t="s">
        <v>115</v>
      </c>
      <c r="K13" s="264" t="s">
        <v>115</v>
      </c>
      <c r="L13" s="291">
        <v>0</v>
      </c>
      <c r="M13" s="275" t="s">
        <v>2248</v>
      </c>
    </row>
    <row r="14" spans="2:13" ht="15" customHeight="1">
      <c r="B14" s="301" t="s">
        <v>115</v>
      </c>
      <c r="C14" s="280"/>
      <c r="D14" s="281" t="s">
        <v>2253</v>
      </c>
      <c r="E14" s="283" t="s">
        <v>115</v>
      </c>
      <c r="F14" s="270" t="s">
        <v>115</v>
      </c>
      <c r="G14" s="279" t="s">
        <v>115</v>
      </c>
      <c r="H14" s="279" t="s">
        <v>115</v>
      </c>
      <c r="I14" s="294">
        <v>0</v>
      </c>
      <c r="J14" s="271" t="s">
        <v>115</v>
      </c>
      <c r="K14" s="271" t="s">
        <v>115</v>
      </c>
      <c r="L14" s="291">
        <v>0</v>
      </c>
      <c r="M14" s="275" t="s">
        <v>2248</v>
      </c>
    </row>
    <row r="15" spans="2:13" ht="57">
      <c r="B15" s="299" t="s">
        <v>115</v>
      </c>
      <c r="C15" s="267"/>
      <c r="D15" s="284" t="s">
        <v>2254</v>
      </c>
      <c r="E15" s="233" t="s">
        <v>2255</v>
      </c>
      <c r="F15" s="233" t="s">
        <v>2256</v>
      </c>
      <c r="G15" s="285">
        <v>0</v>
      </c>
      <c r="H15" s="285">
        <v>0</v>
      </c>
      <c r="I15" s="293" t="s">
        <v>2257</v>
      </c>
      <c r="J15" s="285">
        <v>0</v>
      </c>
      <c r="K15" s="285">
        <v>0</v>
      </c>
      <c r="L15" s="292" t="s">
        <v>2258</v>
      </c>
      <c r="M15" s="275" t="s">
        <v>2248</v>
      </c>
    </row>
    <row r="16" spans="2:13" ht="22.5">
      <c r="B16" s="286" t="s">
        <v>115</v>
      </c>
      <c r="C16" s="287" t="s">
        <v>115</v>
      </c>
      <c r="D16" s="288" t="s">
        <v>2259</v>
      </c>
      <c r="E16" s="202" t="s">
        <v>2248</v>
      </c>
      <c r="F16" s="233" t="s">
        <v>2248</v>
      </c>
      <c r="G16" s="285">
        <v>0</v>
      </c>
      <c r="H16" s="285">
        <v>0</v>
      </c>
      <c r="I16" s="296" t="s">
        <v>2248</v>
      </c>
      <c r="J16" s="285">
        <v>0</v>
      </c>
      <c r="K16" s="285">
        <v>0</v>
      </c>
      <c r="L16" s="291" t="s">
        <v>2248</v>
      </c>
      <c r="M16" s="275" t="s">
        <v>2248</v>
      </c>
    </row>
    <row r="17" spans="2:17" ht="15" customHeight="1"/>
    <row r="18" spans="2:17" ht="15" customHeight="1"/>
    <row r="19" spans="2:17" ht="15" customHeight="1">
      <c r="B19" s="398" t="s">
        <v>2143</v>
      </c>
      <c r="C19" s="398"/>
      <c r="D19" s="399"/>
      <c r="E19" s="402" t="s">
        <v>2233</v>
      </c>
      <c r="F19" s="402"/>
      <c r="G19" s="402"/>
      <c r="H19" s="402"/>
      <c r="I19" s="402"/>
      <c r="J19" s="402"/>
      <c r="K19" s="402"/>
      <c r="L19" s="402"/>
      <c r="M19" s="403"/>
      <c r="N19" s="290"/>
      <c r="O19" s="290"/>
      <c r="P19" s="290"/>
      <c r="Q19" s="290"/>
    </row>
    <row r="20" spans="2:17" ht="15" customHeight="1">
      <c r="B20" s="398"/>
      <c r="C20" s="398"/>
      <c r="D20" s="399"/>
      <c r="E20" s="404" t="s">
        <v>2234</v>
      </c>
      <c r="F20" s="407" t="s">
        <v>2235</v>
      </c>
      <c r="G20" s="410" t="s">
        <v>2204</v>
      </c>
      <c r="H20" s="410"/>
      <c r="I20" s="411"/>
      <c r="J20" s="412" t="s">
        <v>2205</v>
      </c>
      <c r="K20" s="412"/>
      <c r="L20" s="413"/>
      <c r="M20" s="414" t="s">
        <v>2236</v>
      </c>
      <c r="N20" s="290"/>
      <c r="O20" s="290"/>
      <c r="P20" s="290"/>
      <c r="Q20" s="290"/>
    </row>
    <row r="21" spans="2:17" ht="23.25" customHeight="1">
      <c r="B21" s="398"/>
      <c r="C21" s="398"/>
      <c r="D21" s="399"/>
      <c r="E21" s="405"/>
      <c r="F21" s="408"/>
      <c r="G21" s="404" t="s">
        <v>2237</v>
      </c>
      <c r="H21" s="404" t="s">
        <v>2238</v>
      </c>
      <c r="I21" s="414" t="s">
        <v>2239</v>
      </c>
      <c r="J21" s="404" t="s">
        <v>2240</v>
      </c>
      <c r="K21" s="404" t="s">
        <v>2241</v>
      </c>
      <c r="L21" s="416" t="s">
        <v>2242</v>
      </c>
      <c r="M21" s="414"/>
      <c r="N21" s="290"/>
      <c r="O21" s="290"/>
      <c r="P21" s="290"/>
      <c r="Q21" s="290"/>
    </row>
    <row r="22" spans="2:17" ht="21.75" customHeight="1">
      <c r="B22" s="400"/>
      <c r="C22" s="400"/>
      <c r="D22" s="401"/>
      <c r="E22" s="406"/>
      <c r="F22" s="409"/>
      <c r="G22" s="406"/>
      <c r="H22" s="406"/>
      <c r="I22" s="415"/>
      <c r="J22" s="406"/>
      <c r="K22" s="406"/>
      <c r="L22" s="415"/>
      <c r="M22" s="415"/>
      <c r="N22" s="290"/>
      <c r="O22" s="290"/>
      <c r="P22" s="290"/>
      <c r="Q22" s="290"/>
    </row>
    <row r="23" spans="2:17">
      <c r="B23" s="395" t="s">
        <v>16</v>
      </c>
      <c r="C23" s="396"/>
      <c r="D23" s="397"/>
      <c r="E23" s="263" t="s">
        <v>115</v>
      </c>
      <c r="F23" s="264" t="s">
        <v>115</v>
      </c>
      <c r="G23" s="265" t="s">
        <v>115</v>
      </c>
      <c r="H23" s="265" t="s">
        <v>115</v>
      </c>
      <c r="I23" s="265" t="s">
        <v>115</v>
      </c>
      <c r="J23" s="265" t="s">
        <v>115</v>
      </c>
      <c r="K23" s="265" t="s">
        <v>115</v>
      </c>
      <c r="L23" s="265" t="s">
        <v>115</v>
      </c>
      <c r="M23" s="266" t="s">
        <v>115</v>
      </c>
    </row>
    <row r="24" spans="2:17" ht="23.25">
      <c r="B24" s="299" t="s">
        <v>115</v>
      </c>
      <c r="C24" s="267"/>
      <c r="D24" s="268" t="s">
        <v>2260</v>
      </c>
      <c r="E24" s="297" t="s">
        <v>2261</v>
      </c>
      <c r="F24" s="297" t="s">
        <v>2261</v>
      </c>
      <c r="G24" s="297" t="s">
        <v>2261</v>
      </c>
      <c r="H24" s="297" t="s">
        <v>2261</v>
      </c>
      <c r="I24" s="292" t="s">
        <v>2261</v>
      </c>
      <c r="J24" s="297" t="s">
        <v>2261</v>
      </c>
      <c r="K24" s="297" t="s">
        <v>2261</v>
      </c>
      <c r="L24" s="292" t="s">
        <v>2261</v>
      </c>
      <c r="M24" s="298" t="s">
        <v>2261</v>
      </c>
    </row>
    <row r="25" spans="2:17" ht="23.25">
      <c r="B25" s="299" t="s">
        <v>115</v>
      </c>
      <c r="C25" s="267"/>
      <c r="D25" s="272" t="s">
        <v>2249</v>
      </c>
      <c r="E25" s="278" t="s">
        <v>115</v>
      </c>
      <c r="F25" s="264" t="s">
        <v>115</v>
      </c>
      <c r="G25" s="264" t="s">
        <v>115</v>
      </c>
      <c r="H25" s="264" t="s">
        <v>115</v>
      </c>
      <c r="I25" s="275">
        <v>0</v>
      </c>
      <c r="J25" s="264" t="s">
        <v>115</v>
      </c>
      <c r="K25" s="264" t="s">
        <v>115</v>
      </c>
      <c r="L25" s="275">
        <v>0</v>
      </c>
      <c r="M25" s="275">
        <v>0</v>
      </c>
    </row>
    <row r="26" spans="2:17">
      <c r="B26" s="299" t="s">
        <v>115</v>
      </c>
      <c r="C26" s="267"/>
      <c r="D26" s="272" t="s">
        <v>2250</v>
      </c>
      <c r="E26" s="276">
        <v>0</v>
      </c>
      <c r="F26" s="275">
        <v>0</v>
      </c>
      <c r="G26" s="275">
        <v>0</v>
      </c>
      <c r="H26" s="275">
        <v>0</v>
      </c>
      <c r="I26" s="275">
        <v>0</v>
      </c>
      <c r="J26" s="275">
        <v>0</v>
      </c>
      <c r="K26" s="275">
        <v>0</v>
      </c>
      <c r="L26" s="275">
        <v>0</v>
      </c>
      <c r="M26" s="275">
        <v>0</v>
      </c>
    </row>
    <row r="27" spans="2:17">
      <c r="B27" s="300" t="s">
        <v>115</v>
      </c>
      <c r="C27" s="277"/>
      <c r="D27" s="272" t="s">
        <v>2231</v>
      </c>
      <c r="E27" s="278" t="s">
        <v>115</v>
      </c>
      <c r="F27" s="264" t="s">
        <v>115</v>
      </c>
      <c r="G27" s="278" t="s">
        <v>115</v>
      </c>
      <c r="H27" s="264" t="s">
        <v>115</v>
      </c>
      <c r="I27" s="276">
        <v>0</v>
      </c>
      <c r="J27" s="279" t="s">
        <v>115</v>
      </c>
      <c r="K27" s="278" t="s">
        <v>115</v>
      </c>
      <c r="L27" s="276">
        <v>0</v>
      </c>
      <c r="M27" s="275">
        <v>0</v>
      </c>
    </row>
    <row r="28" spans="2:17">
      <c r="B28" s="301" t="s">
        <v>115</v>
      </c>
      <c r="C28" s="280"/>
      <c r="D28" s="281" t="s">
        <v>2251</v>
      </c>
      <c r="E28" s="273" t="s">
        <v>115</v>
      </c>
      <c r="F28" s="264" t="s">
        <v>115</v>
      </c>
      <c r="G28" s="264" t="s">
        <v>115</v>
      </c>
      <c r="H28" s="265" t="s">
        <v>115</v>
      </c>
      <c r="I28" s="276">
        <v>0</v>
      </c>
      <c r="J28" s="264" t="s">
        <v>115</v>
      </c>
      <c r="K28" s="265" t="s">
        <v>115</v>
      </c>
      <c r="L28" s="276">
        <v>0</v>
      </c>
      <c r="M28" s="275">
        <v>0</v>
      </c>
    </row>
    <row r="29" spans="2:17">
      <c r="B29" s="301" t="s">
        <v>115</v>
      </c>
      <c r="C29" s="280"/>
      <c r="D29" s="281" t="s">
        <v>2252</v>
      </c>
      <c r="E29" s="264" t="s">
        <v>115</v>
      </c>
      <c r="F29" s="264" t="s">
        <v>115</v>
      </c>
      <c r="G29" s="282" t="s">
        <v>115</v>
      </c>
      <c r="H29" s="271" t="s">
        <v>115</v>
      </c>
      <c r="I29" s="275">
        <v>0</v>
      </c>
      <c r="J29" s="264" t="s">
        <v>115</v>
      </c>
      <c r="K29" s="264" t="s">
        <v>115</v>
      </c>
      <c r="L29" s="276">
        <v>0</v>
      </c>
      <c r="M29" s="275">
        <v>0</v>
      </c>
    </row>
    <row r="30" spans="2:17">
      <c r="B30" s="301" t="s">
        <v>115</v>
      </c>
      <c r="C30" s="280"/>
      <c r="D30" s="281" t="s">
        <v>2253</v>
      </c>
      <c r="E30" s="283" t="s">
        <v>115</v>
      </c>
      <c r="F30" s="270" t="s">
        <v>115</v>
      </c>
      <c r="G30" s="279" t="s">
        <v>115</v>
      </c>
      <c r="H30" s="279" t="s">
        <v>115</v>
      </c>
      <c r="I30" s="275">
        <v>0</v>
      </c>
      <c r="J30" s="271" t="s">
        <v>115</v>
      </c>
      <c r="K30" s="271" t="s">
        <v>115</v>
      </c>
      <c r="L30" s="275">
        <v>0</v>
      </c>
      <c r="M30" s="275">
        <v>0</v>
      </c>
    </row>
    <row r="31" spans="2:17">
      <c r="B31" s="299" t="s">
        <v>115</v>
      </c>
      <c r="C31" s="267"/>
      <c r="D31" s="284" t="s">
        <v>2262</v>
      </c>
      <c r="E31" s="285">
        <v>0</v>
      </c>
      <c r="F31" s="285">
        <v>0</v>
      </c>
      <c r="G31" s="285">
        <v>0</v>
      </c>
      <c r="H31" s="285">
        <v>0</v>
      </c>
      <c r="I31" s="275">
        <v>0</v>
      </c>
      <c r="J31" s="285">
        <v>0</v>
      </c>
      <c r="K31" s="285">
        <v>0</v>
      </c>
      <c r="L31" s="275">
        <v>0</v>
      </c>
      <c r="M31" s="275">
        <v>0</v>
      </c>
    </row>
    <row r="32" spans="2:17">
      <c r="B32" s="286" t="s">
        <v>115</v>
      </c>
      <c r="C32" s="287" t="s">
        <v>115</v>
      </c>
      <c r="D32" s="288" t="s">
        <v>2263</v>
      </c>
      <c r="E32" s="289">
        <v>0</v>
      </c>
      <c r="F32" s="285">
        <v>0</v>
      </c>
      <c r="G32" s="285">
        <v>0</v>
      </c>
      <c r="H32" s="285">
        <v>0</v>
      </c>
      <c r="I32" s="275">
        <v>0</v>
      </c>
      <c r="J32" s="285">
        <v>0</v>
      </c>
      <c r="K32" s="285">
        <v>0</v>
      </c>
      <c r="L32" s="275">
        <v>0</v>
      </c>
      <c r="M32" s="275">
        <v>0</v>
      </c>
    </row>
    <row r="33"/>
    <row r="34"/>
  </sheetData>
  <mergeCells count="28">
    <mergeCell ref="B7:D7"/>
    <mergeCell ref="B3:D6"/>
    <mergeCell ref="E3:M3"/>
    <mergeCell ref="E4:E6"/>
    <mergeCell ref="F4:F6"/>
    <mergeCell ref="G4:I4"/>
    <mergeCell ref="J4:L4"/>
    <mergeCell ref="M4:M6"/>
    <mergeCell ref="G5:G6"/>
    <mergeCell ref="H5:H6"/>
    <mergeCell ref="I5:I6"/>
    <mergeCell ref="J5:J6"/>
    <mergeCell ref="K5:K6"/>
    <mergeCell ref="L5:L6"/>
    <mergeCell ref="B23:D23"/>
    <mergeCell ref="B19:D22"/>
    <mergeCell ref="E19:M19"/>
    <mergeCell ref="E20:E22"/>
    <mergeCell ref="F20:F22"/>
    <mergeCell ref="G20:I20"/>
    <mergeCell ref="J20:L20"/>
    <mergeCell ref="M20:M22"/>
    <mergeCell ref="G21:G22"/>
    <mergeCell ref="H21:H22"/>
    <mergeCell ref="I21:I22"/>
    <mergeCell ref="J21:J22"/>
    <mergeCell ref="K21:K22"/>
    <mergeCell ref="L21:L2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260C6C9093904D8A5A9A5EBEA32386" ma:contentTypeVersion="11" ma:contentTypeDescription="Crear nuevo documento." ma:contentTypeScope="" ma:versionID="fc9c19afe998a3cccbcb5bba6a15370e">
  <xsd:schema xmlns:xsd="http://www.w3.org/2001/XMLSchema" xmlns:xs="http://www.w3.org/2001/XMLSchema" xmlns:p="http://schemas.microsoft.com/office/2006/metadata/properties" xmlns:ns2="750e9c0f-5c17-4e94-8f79-08ade94db772" xmlns:ns3="34942d53-4965-4a5c-b6f8-957fdbaf2e7a" targetNamespace="http://schemas.microsoft.com/office/2006/metadata/properties" ma:root="true" ma:fieldsID="909df714730241d622b298bede37b284" ns2:_="" ns3:_="">
    <xsd:import namespace="750e9c0f-5c17-4e94-8f79-08ade94db772"/>
    <xsd:import namespace="34942d53-4965-4a5c-b6f8-957fdbaf2e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0e9c0f-5c17-4e94-8f79-08ade94db7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3817780-a7e7-43dc-8598-0ca5cf5285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942d53-4965-4a5c-b6f8-957fdbaf2e7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2b9c451-e288-445d-9bb0-ea2257a90ced}" ma:internalName="TaxCatchAll" ma:showField="CatchAllData" ma:web="34942d53-4965-4a5c-b6f8-957fdbaf2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0e9c0f-5c17-4e94-8f79-08ade94db772">
      <Terms xmlns="http://schemas.microsoft.com/office/infopath/2007/PartnerControls"/>
    </lcf76f155ced4ddcb4097134ff3c332f>
    <TaxCatchAll xmlns="34942d53-4965-4a5c-b6f8-957fdbaf2e7a" xsi:nil="true"/>
  </documentManagement>
</p:properties>
</file>

<file path=customXml/itemProps1.xml><?xml version="1.0" encoding="utf-8"?>
<ds:datastoreItem xmlns:ds="http://schemas.openxmlformats.org/officeDocument/2006/customXml" ds:itemID="{1032DA2B-9744-4FFC-A934-974D7E782975}"/>
</file>

<file path=customXml/itemProps2.xml><?xml version="1.0" encoding="utf-8"?>
<ds:datastoreItem xmlns:ds="http://schemas.openxmlformats.org/officeDocument/2006/customXml" ds:itemID="{5ED558F8-B3EA-4B72-9F5B-94ADA00AB689}"/>
</file>

<file path=customXml/itemProps3.xml><?xml version="1.0" encoding="utf-8"?>
<ds:datastoreItem xmlns:ds="http://schemas.openxmlformats.org/officeDocument/2006/customXml" ds:itemID="{270C4663-6566-417C-BAA5-ADA92E084E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Sanabria Castro</dc:creator>
  <cp:keywords/>
  <dc:description/>
  <cp:lastModifiedBy/>
  <cp:revision/>
  <dcterms:created xsi:type="dcterms:W3CDTF">2025-10-06T14:30:48Z</dcterms:created>
  <dcterms:modified xsi:type="dcterms:W3CDTF">2026-03-02T21:38:34Z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0x0101004F260C6C9093904D8A5A9A5EBEA32386</vt:lpwstr>
  </property>
  <property fmtid="{D5CDD505-2E9C-101B-9397-08002B2CF9AE}" pid="3" name="eDOCS AutoSave">
    <vt:lpwstr>20260302093618656</vt:lpwstr>
  </property>
</Properties>
</file>