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1275" windowWidth="15195" windowHeight="11760" tabRatio="885" activeTab="0"/>
  </bookViews>
  <sheets>
    <sheet name="Pronunciamiento sobre demandas" sheetId="1" r:id="rId1"/>
    <sheet name="registro pronunc sobre demandas" sheetId="2" r:id="rId2"/>
    <sheet name="Tiempo Resolución Conflictos So" sheetId="3" r:id="rId3"/>
    <sheet name="registro resol conflictos socie" sheetId="4" r:id="rId4"/>
    <sheet name="Demandas presentadas ante Despa" sheetId="5" r:id="rId5"/>
    <sheet name="registro demandas presentadas" sheetId="6" r:id="rId6"/>
  </sheets>
  <definedNames>
    <definedName name="_xlnm.Print_Area" localSheetId="4">'Demandas presentadas ante Despa'!$A$1:$P$73</definedName>
    <definedName name="_xlnm.Print_Area" localSheetId="0">'Pronunciamiento sobre demandas'!$A$1:$P$70</definedName>
    <definedName name="_xlnm.Print_Area" localSheetId="2">'Tiempo Resolución Conflictos So'!$A$1:$P$72</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6" authorId="0">
      <text>
        <r>
          <rPr>
            <sz val="8"/>
            <rFont val="Tahoma"/>
            <family val="2"/>
          </rPr>
          <t xml:space="preserve">DEJAR EVIDENCIA
</t>
        </r>
      </text>
    </comment>
  </commentList>
</comments>
</file>

<file path=xl/comments2.xml><?xml version="1.0" encoding="utf-8"?>
<comments xmlns="http://schemas.openxmlformats.org/spreadsheetml/2006/main">
  <authors>
    <author>SUPERSOCIEDADES</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8" authorId="0">
      <text>
        <r>
          <rPr>
            <sz val="8"/>
            <rFont val="Tahoma"/>
            <family val="2"/>
          </rPr>
          <t xml:space="preserve">DEJAR EVIDENCIA
</t>
        </r>
      </text>
    </comment>
  </commentList>
</comments>
</file>

<file path=xl/comments5.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comments6.xml><?xml version="1.0" encoding="utf-8"?>
<comments xmlns="http://schemas.openxmlformats.org/spreadsheetml/2006/main">
  <authors>
    <author>SUPERSOCIEDADES</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comptencia: 176
* Portal Sac: 1092
* Web Master : 55
para un total de : 1223</t>
        </r>
        <r>
          <rPr>
            <sz val="8"/>
            <rFont val="Tahoma"/>
            <family val="2"/>
          </rPr>
          <t xml:space="preserve">
</t>
        </r>
      </text>
    </comment>
  </commentList>
</comments>
</file>

<file path=xl/sharedStrings.xml><?xml version="1.0" encoding="utf-8"?>
<sst xmlns="http://schemas.openxmlformats.org/spreadsheetml/2006/main" count="544" uniqueCount="211">
  <si>
    <t>PROCESO</t>
  </si>
  <si>
    <t>TIPO DE INDICADOR</t>
  </si>
  <si>
    <t>META</t>
  </si>
  <si>
    <t>FORMULACIÓN</t>
  </si>
  <si>
    <t>FRECUENCIA DE MEDICION</t>
  </si>
  <si>
    <t>ANALISIS DE INFORMACIÓN</t>
  </si>
  <si>
    <t>NOMBRE DEL INDICADOR</t>
  </si>
  <si>
    <t>UNIDAD DE MEDIDA</t>
  </si>
  <si>
    <t>MEDICIÓN</t>
  </si>
  <si>
    <t>MES</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</si>
  <si>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</si>
  <si>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</si>
  <si>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</si>
  <si>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</si>
  <si>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</si>
  <si>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</si>
  <si>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</si>
  <si>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</si>
  <si>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</si>
  <si>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</si>
  <si>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</si>
  <si>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</si>
  <si>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</si>
  <si>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</si>
  <si>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</si>
  <si>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</si>
  <si>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</si>
  <si>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</si>
  <si>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</si>
  <si>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</si>
  <si>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</si>
  <si>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</si>
  <si>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</si>
  <si>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</si>
  <si>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</si>
  <si>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</si>
  <si>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</si>
  <si>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</si>
  <si>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</si>
  <si>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</si>
  <si>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</si>
  <si>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</si>
  <si>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</si>
  <si>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</si>
  <si>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</si>
  <si>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</si>
  <si>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</si>
  <si>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</si>
  <si>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</si>
  <si>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</si>
  <si>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</si>
  <si>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</si>
  <si>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</si>
  <si>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</si>
  <si>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</si>
  <si>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</si>
  <si>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</si>
  <si>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</si>
  <si>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</si>
  <si>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</si>
  <si>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</si>
  <si>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</si>
  <si>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</si>
  <si>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</si>
  <si>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</si>
  <si>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</si>
  <si>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</si>
  <si>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</si>
  <si>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</si>
  <si>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</si>
  <si>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</si>
  <si>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</si>
  <si>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</si>
  <si>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</si>
  <si>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</si>
  <si>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</si>
  <si>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</si>
  <si>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EFICIENCIA</t>
  </si>
  <si>
    <t>PROCESOS SOCIETARIOS</t>
  </si>
  <si>
    <t>CONCILIACIÓN Y ARBITRAMENTO</t>
  </si>
  <si>
    <t>PROCESOS PARALELOS A LA INSOLVENCIA</t>
  </si>
  <si>
    <t>SISTEMA DE GESTION INTEGRADO</t>
  </si>
  <si>
    <t>PROCESO:  GESTION INTEGRAL</t>
  </si>
  <si>
    <t>FORMATO: DATOS INDICADORES PROCESOS</t>
  </si>
  <si>
    <t>GRUPO</t>
  </si>
  <si>
    <t xml:space="preserve">ENE </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</si>
  <si>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</si>
  <si>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</si>
  <si>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</si>
  <si>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</si>
  <si>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</si>
  <si>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</si>
  <si>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</si>
  <si>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</si>
  <si>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</si>
  <si>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</si>
  <si>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</si>
  <si>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</si>
  <si>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</si>
  <si>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</si>
  <si>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</si>
  <si>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</si>
  <si>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</si>
  <si>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</si>
  <si>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Version 003</t>
  </si>
  <si>
    <t>Fecha: 30 de Marzo de 2015</t>
  </si>
  <si>
    <t>Porcentaje</t>
  </si>
  <si>
    <t>Expedientes y cuadros de seguimiento</t>
  </si>
  <si>
    <t>Número de autos admisorios, inadmisorios o rechazo</t>
  </si>
  <si>
    <t>Número de demandas recibidas</t>
  </si>
  <si>
    <t>Número</t>
  </si>
  <si>
    <t>Coordinadores Grupo Jurisdicción 
Societaria II y II</t>
  </si>
  <si>
    <t>Radicaciones postal y apoyo judicial</t>
  </si>
  <si>
    <t>Grupo de Jurisdicción Societaria 
y apoyo judicial</t>
  </si>
  <si>
    <t>Tiempo de resolución de conflictos societarios</t>
  </si>
  <si>
    <t>Cuadros de seguimiento</t>
  </si>
  <si>
    <t>Días</t>
  </si>
  <si>
    <t>Asesor Delegatura</t>
  </si>
  <si>
    <t>Número de demandas presentadas ante este Despacho</t>
  </si>
  <si>
    <t>Pronunciamiento sobre las demandas</t>
  </si>
  <si>
    <t>Medir la confianza de los ususarios en la capacidad de este Despacho judicial para resolver conflictos societarios</t>
  </si>
  <si>
    <t>Número de demandas recibidas en el año</t>
  </si>
  <si>
    <t xml:space="preserve">Número de demandas recibidas en el año anterior </t>
  </si>
  <si>
    <t>Asesor Delegatura y Coordinadores</t>
  </si>
  <si>
    <t xml:space="preserve">I SEMESTRE </t>
  </si>
  <si>
    <t xml:space="preserve">II SEMESTRE </t>
  </si>
  <si>
    <t>&gt;= 99%</t>
  </si>
  <si>
    <t xml:space="preserve">Procesos Societarios I &amp; II </t>
  </si>
  <si>
    <t>Procesos Societarios I &amp; II</t>
  </si>
  <si>
    <t>TRIMESTRE I</t>
  </si>
  <si>
    <t>TRIMESTRE II</t>
  </si>
  <si>
    <t>TRIMESTRE III</t>
  </si>
  <si>
    <t>TRIMESTRE IV</t>
  </si>
  <si>
    <t>Número de autos admisorios, inadmisorios o rechazo: es la primera providencia con la cual se inicia cada proceso. 
Número de demandas presentadas: cantidad de demandas que se reciben en el periodo medido.</t>
  </si>
  <si>
    <t>Asegurar que se le dé tramite a todas las demandas presentadas por los usuarios</t>
  </si>
  <si>
    <t>Delegado para Procedimientos Mercantiles</t>
  </si>
  <si>
    <t># demandas recibidas en 2016</t>
  </si>
  <si>
    <t>Número de demandas recibidas en el trimestre 2016</t>
  </si>
  <si>
    <t>Pagina 1 de 6</t>
  </si>
  <si>
    <t>Pagina 2 de 6</t>
  </si>
  <si>
    <t>Version: 003</t>
  </si>
  <si>
    <t>Pagina 3 de 6</t>
  </si>
  <si>
    <t>Pagina 4 de 6</t>
  </si>
  <si>
    <t>Pagina 5 de 6</t>
  </si>
  <si>
    <t>Pagina 6 de 6</t>
  </si>
  <si>
    <t>Meta (tiempo en meses)</t>
  </si>
  <si>
    <t>Tiempo de terminación de procesos presentados en 2017: los días que se toma el Despacho para proferir una sentencia a partir de la notificación del último demandado.</t>
  </si>
  <si>
    <t>Tiempo de terminación de procesos presentados en el 2017</t>
  </si>
  <si>
    <t>Número de demandas recibidas en el año: demandas presentadas en el 2017
Número de demandas recibidas en el año anterior: demandas presentadas ante la Delegatura en el 2016</t>
  </si>
  <si>
    <t>Variación</t>
  </si>
  <si>
    <t># demandas recibidas en 2017</t>
  </si>
  <si>
    <t>Meta</t>
  </si>
  <si>
    <t>Número de demandas recibidas en el trimestre 2017</t>
  </si>
  <si>
    <t>Trimestre I: 15%
Trimestre II: 20%
Trimestre III: 20%
Trimestre IV: 20%</t>
  </si>
  <si>
    <t>ACUMULADO 2017
(corte 30 septiembre)</t>
  </si>
  <si>
    <t>• Trimestre I: Se registra un incremento del 33.8% en las demandas presentadas, respecto al mismo período del año anterior.  Se cumplió la meta establecida para este período. Cabe aclarar que para el primer trimestre del año se estimó un incremento menor (meta) con motivo de la vacancia judicial.
• Trimestre II: Se registra un aumento del 3.6% en las demandas presentadas, respecto al mismo período del año anterior. Pese a que se registró un incremento, no se cumplió con la meta establecida para el período.
• Trimestre III: Se registra un decrecimiento en la cantidad de demandas presentadas, respecto al mismo período del año anterior. No se cumplió con la meta establecida para el período.
Análisis vigencia 2017 (corte al 30 de septiembre): Se registra un incremento del 7.2% en las demandas presentadas respecto al mismo período del año anterior.</t>
  </si>
  <si>
    <t>Trimestre I: &gt;=15%
Trimestre II: &gt;=20%
Trimestre III: &gt;=20%
Trimestre IV: &gt;=20%
Vigencia 2017: &gt;=19.06%</t>
  </si>
  <si>
    <t>Trimestre I: Entre 0.1% y 14.9%
Trimestre II: Entre 0.1% y 19.9%
Trimestre III: Entre 0.1% y 19.9%
Trimestre IV: Entre 0.1% y 19.9%
Vigencia 2017: Entre 0.1% y 19%</t>
  </si>
  <si>
    <t>Trimestre I: &gt; 0.1%
Trimestre II: &gt; 0.1%
Trimestre III: &gt; 0.1%
Trimestre IV: &gt; 0.1%
Vigencia 2017: &gt; 0.1%</t>
  </si>
  <si>
    <t>Trimestre I 
(enero 1 a marzo31)</t>
  </si>
  <si>
    <t>Trimestre II
(abril 1 a junio 30)</t>
  </si>
  <si>
    <t>PROCESO:</t>
  </si>
  <si>
    <t>Trimestre III
(julio 1 a septiembre 30)</t>
  </si>
  <si>
    <t>Trimestre IV
(octubre 1 a diciembre 31)</t>
  </si>
  <si>
    <r>
      <t>Tiempo de terminación de procesos presentados en el 2017 (</t>
    </r>
    <r>
      <rPr>
        <b/>
        <sz val="10"/>
        <color indexed="12"/>
        <rFont val="Arial"/>
        <family val="2"/>
      </rPr>
      <t>en días</t>
    </r>
    <r>
      <rPr>
        <b/>
        <sz val="10"/>
        <rFont val="Arial"/>
        <family val="2"/>
      </rPr>
      <t>)</t>
    </r>
  </si>
  <si>
    <r>
      <t>Tiempo de terminación de procesos presentados en el 2017 (</t>
    </r>
    <r>
      <rPr>
        <b/>
        <sz val="10"/>
        <color indexed="12"/>
        <rFont val="Arial"/>
        <family val="2"/>
      </rPr>
      <t>en meses</t>
    </r>
    <r>
      <rPr>
        <b/>
        <sz val="10"/>
        <rFont val="Arial"/>
        <family val="2"/>
      </rPr>
      <t>)</t>
    </r>
  </si>
  <si>
    <t>Promedio acumulado viegencia 2017</t>
  </si>
  <si>
    <t>promedio días mes en el trimestre</t>
  </si>
  <si>
    <t>Mes 1</t>
  </si>
  <si>
    <t>Mes 2</t>
  </si>
  <si>
    <t>Mes 3</t>
  </si>
  <si>
    <t>Ene</t>
  </si>
  <si>
    <t>Feb</t>
  </si>
  <si>
    <t>Mar</t>
  </si>
  <si>
    <t>Abr</t>
  </si>
  <si>
    <t>May</t>
  </si>
  <si>
    <t>Jun</t>
  </si>
  <si>
    <t>Jul</t>
  </si>
  <si>
    <t>Ago</t>
  </si>
  <si>
    <t>Sep</t>
  </si>
  <si>
    <t>Oct</t>
  </si>
  <si>
    <t>Nov</t>
  </si>
  <si>
    <t>Dic</t>
  </si>
  <si>
    <t>promedio días tomado por el despacho para proferir una sentencia en 2017</t>
  </si>
  <si>
    <t>Acumulado vigencia 2017
(corte al 30 septiembre)</t>
  </si>
  <si>
    <t>Mes</t>
  </si>
  <si>
    <t>Pronunciamiento</t>
  </si>
  <si>
    <t>Vigencia 2017</t>
  </si>
  <si>
    <t>Entre 85% y 98%</t>
  </si>
  <si>
    <t>Inferior a 85%</t>
  </si>
  <si>
    <r>
      <rPr>
        <sz val="10"/>
        <rFont val="Arial"/>
        <family val="2"/>
      </rPr>
      <t>Número de autos admisorios, inadmisorios o rechazo
                          ----------------------------------------------------------    x 100</t>
    </r>
    <r>
      <rPr>
        <u val="single"/>
        <sz val="10"/>
        <rFont val="Arial"/>
        <family val="2"/>
      </rPr>
      <t xml:space="preserve">
</t>
    </r>
    <r>
      <rPr>
        <sz val="10"/>
        <rFont val="Arial"/>
        <family val="2"/>
      </rPr>
      <t>Número de demandas recibidas</t>
    </r>
  </si>
  <si>
    <t xml:space="preserve">Delegado para Procedimientos Mercantiles
</t>
  </si>
  <si>
    <t>El líder estratégico de este proceso toma la decisión de  no continuar con la medición de este indicador porque considera que no resulta útil para la toma de decisiones, toda vez que los términos que tiene la Delegatura de Procedimientos Mercantiles para emitir un pronunciamiento sobre una demanda presentada se cumplen están regulados por la ley. 
Adicionalmente se revisó la definición del indicador y se encontró que la forma como se mide genera falsas alarmas, esto teniendo en cuenta que para las mediciones del trimestre I y II se incluyeron en el universo de medición demandas presentadas por usuarios en esos períodos pero que aún no tenían un pronunciamiento porque fueron recibidas en los últimos días del período que se estaba midiendo.</t>
  </si>
  <si>
    <t>Contribuir a la preservación del orden público económico.</t>
  </si>
  <si>
    <t>Ejercer las facultades jurisdiccionales tendientes a resolver los conflictos societarios de las sociedades colombianas.</t>
  </si>
  <si>
    <t>Ejercer eficientemente las facultades administrativas de fiscalización sobre las sociedades sujetas a la inspección, vigilancia y control.</t>
  </si>
  <si>
    <t>Producir y suministrar, a partir de los reportes de los supervisados, información útil, confiable y de calidad para la toma de decisiones y para el ejercicio de la función de fiscalización.</t>
  </si>
  <si>
    <t>Contribuir a la preservación de la empresa y a la recuperación del crédito mediante el ejercicio de las facultades jurisdiccionales.</t>
  </si>
  <si>
    <t>Agilizar los procesos, mediante el uso de las tecnologías de la información necesarias para facilitar la gestión de la entidad.</t>
  </si>
  <si>
    <t>Trimestre I y II: No exceder un término mayor a 6 meses para terminar un proceso o tomar una decisión de terminación del proceso.
Trimestre III y IV: No exceder un término mayor a 8 meses para terminar un proceso o tomar una decisión de terminación del proceso.</t>
  </si>
  <si>
    <t xml:space="preserve">Término de duración de los procesos presentados en 2017
____________________________________________________  X 100
             Término de duración de los procesos (meta) </t>
  </si>
  <si>
    <t>número de meses</t>
  </si>
  <si>
    <t>Trimestre I y II: Menor o igual a 6
Trimestre II y III: Menor o igual a 8</t>
  </si>
  <si>
    <t>Meta definida por el Líder Estratégico</t>
  </si>
  <si>
    <t>Meta definida (Tiempo en meses)</t>
  </si>
  <si>
    <t>Trimestre I y II: Entre 6 y 8
Trimestre II y III: Entre 8 y 9</t>
  </si>
  <si>
    <t>Trimestre I y II: Mayor a 8
Trimestre II y III: Mayor a 9</t>
  </si>
  <si>
    <r>
      <rPr>
        <sz val="10"/>
        <rFont val="Arial"/>
        <family val="2"/>
      </rPr>
      <t>Número de demandas recibidas en el trimestre
                          -----------------------------------------------------------------------------                    *100</t>
    </r>
    <r>
      <rPr>
        <u val="single"/>
        <sz val="10"/>
        <rFont val="Arial"/>
        <family val="2"/>
      </rPr>
      <t xml:space="preserve">
</t>
    </r>
    <r>
      <rPr>
        <sz val="10"/>
        <rFont val="Arial"/>
        <family val="2"/>
      </rPr>
      <t>Número de demandas recibidas en el mismo trimestre del año anterior</t>
    </r>
  </si>
  <si>
    <t xml:space="preserve">• Trimestre I: Se registra una duración promedio de los procesos de 7.5 meses.
• Trimestre II: Se registra una duración promedio de los procesos de 9.5 meses.  No se cumplió la meta establecida para este período porque el equipo de trabajo se encuentra incompleto, se ha presentado movilidad de personal.
• Trimestre III: Se registra una duración promedio de 8.7 meses. Para este período se logra una reducción de 8.3% respecto al período anterior. </t>
  </si>
  <si>
    <t>• Trimestre I: Se registra un incremento del 32.5% en las demandas presentadas, respecto al mismo período del año anterior.  Se cumplió la meta establecida para este período. Cabe aclarar que para el primer trimestre del año se estimó un incremento menor (meta) con motivo de la vacancia judicial.
• Trimestre II: Se registra un aumento del 3.6% en las demandas presentadas, respecto al mismo período del año anterior. Pese a que se registró un incremento, no se cumplió con la meta establecida para el período.
• Trimestre III: Se registra un decrecimiento en la cantidad de demandas presentadas, respecto al mismo período del año anterior. No se cumplió con la meta establecida para el período.
Análisis vigencia 2017 (corte al 30 de septiembre): Se registra un incremento del 7.2% en las demandas presentadas respecto al mismo período del año anterior.</t>
  </si>
  <si>
    <t>• Trimestre I:  La Delegatura se pronunció sobre el 94% de las demandas presentadas por los usuarios durante este período.
• Trimestre II: La Delegatura se pronunció sobre el 98.3% de las demandas presentadas por los usuarios durante este período.
El líder estratégico de este proceso toma la decisión de  no continuar con la medición de este indicador porque considera que no resulta útil para la toma de decisiones, toda vez que los términos que tiene la Delegatura de Procedimientos Mercantiles para emitir un pronunciamiento sobre una demanda presentada se cumplen están regulados por la ley. 
Adicionalmente se revisó la definición del indicador y se encontró que la forma como se mide genera falsas alarmas, esto teniendo en cuenta que para las mediciones del trimestre I y II se incluyeron en el universo de medición demandas presentadas por usuarios en esos períodos pero que aún no tenían un pronunciamiento porque fueron recibidas en los últimos días del período que se estaba midiendo.</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</si>
</sst>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_ ;[Red]\-0.0\ "/>
    <numFmt numFmtId="194" formatCode="0.000%"/>
    <numFmt numFmtId="195" formatCode="#,##0.0"/>
    <numFmt numFmtId="196" formatCode="#,##0_ ;[Red]\-#,##0\ "/>
    <numFmt numFmtId="197" formatCode="#,##0.0_ ;[Red]\-#,##0.0\ "/>
    <numFmt numFmtId="198" formatCode="#,##0.00_ ;[Red]\-#,##0.00\ "/>
    <numFmt numFmtId="199" formatCode="0.000"/>
    <numFmt numFmtId="200" formatCode="0.0"/>
    <numFmt numFmtId="201" formatCode="0.0000000"/>
    <numFmt numFmtId="202" formatCode="0.000000"/>
    <numFmt numFmtId="203" formatCode="0.00000"/>
    <numFmt numFmtId="204" formatCode="0.0000"/>
    <numFmt numFmtId="205" formatCode="#,##0.000_ ;[Red]\-#,##0.000\ "/>
    <numFmt numFmtId="206" formatCode="0.00000000"/>
  </numFmts>
  <fonts count="76">
    <font>
      <sz val="10"/>
      <name val="Arial"/>
      <family val="0"/>
    </font>
    <font>
      <b/>
      <sz val="10"/>
      <name val="Arial"/>
      <family val="2"/>
    </font>
    <font>
      <sz val="8"/>
      <name val="Arial"/>
      <family val="2"/>
    </font>
    <font>
      <b/>
      <sz val="10"/>
      <color indexed="9"/>
      <name val="Arial"/>
      <family val="2"/>
    </font>
    <font>
      <u val="single"/>
      <sz val="10"/>
      <color indexed="12"/>
      <name val="Arial"/>
      <family val="2"/>
    </font>
    <font>
      <u val="single"/>
      <sz val="10"/>
      <color indexed="36"/>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u val="single"/>
      <sz val="10"/>
      <name val="Arial"/>
      <family val="2"/>
    </font>
    <font>
      <b/>
      <sz val="10"/>
      <color indexed="12"/>
      <name val="Arial"/>
      <family val="2"/>
    </font>
    <font>
      <b/>
      <sz val="8"/>
      <name val="Arial"/>
      <family val="2"/>
    </font>
    <font>
      <sz val="10"/>
      <color indexed="8"/>
      <name val="Arial"/>
      <family val="0"/>
    </font>
    <font>
      <b/>
      <sz val="12"/>
      <color indexed="56"/>
      <name val="Arial"/>
      <family val="0"/>
    </font>
    <font>
      <b/>
      <sz val="10"/>
      <color indexed="8"/>
      <name val="Arial"/>
      <family val="0"/>
    </font>
    <font>
      <sz val="7"/>
      <color indexed="8"/>
      <name val="Arial"/>
      <family val="0"/>
    </font>
    <font>
      <sz val="10"/>
      <color indexed="8"/>
      <name val="Calibri"/>
      <family val="0"/>
    </font>
    <font>
      <sz val="9.2"/>
      <color indexed="8"/>
      <name val="Calibri"/>
      <family val="0"/>
    </font>
    <font>
      <sz val="8"/>
      <color indexed="8"/>
      <name val="Arial"/>
      <family val="0"/>
    </font>
    <font>
      <b/>
      <sz val="10"/>
      <color indexed="30"/>
      <name val="Arial"/>
      <family val="0"/>
    </font>
    <font>
      <b/>
      <sz val="10"/>
      <color indexed="17"/>
      <name val="Arial"/>
      <family val="0"/>
    </font>
    <font>
      <b/>
      <sz val="8"/>
      <color indexed="8"/>
      <name val="Arial"/>
      <family val="0"/>
    </font>
    <font>
      <sz val="7.3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1"/>
      <color indexed="9"/>
      <name val="Arial"/>
      <family val="2"/>
    </font>
    <font>
      <b/>
      <sz val="12"/>
      <color indexed="9"/>
      <name val="Arial"/>
      <family val="2"/>
    </font>
    <font>
      <b/>
      <sz val="16"/>
      <color indexed="8"/>
      <name val="Times New Roman"/>
      <family val="0"/>
    </font>
    <font>
      <sz val="12"/>
      <color indexed="8"/>
      <name val="Calibri"/>
      <family val="0"/>
    </font>
    <font>
      <sz val="9.6"/>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rgb="FF0000FF"/>
      <name val="Arial"/>
      <family val="2"/>
    </font>
    <font>
      <b/>
      <sz val="10"/>
      <color rgb="FF0000FF"/>
      <name val="Arial"/>
      <family val="2"/>
    </font>
    <font>
      <b/>
      <sz val="11"/>
      <color theme="0"/>
      <name val="Arial"/>
      <family val="2"/>
    </font>
    <font>
      <b/>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rgb="FF333399"/>
        <bgColor indexed="64"/>
      </patternFill>
    </fill>
    <fill>
      <patternFill patternType="solid">
        <fgColor rgb="FFFFFF00"/>
        <bgColor indexed="64"/>
      </patternFill>
    </fill>
    <fill>
      <patternFill patternType="solid">
        <fgColor rgb="FF66FF33"/>
        <bgColor indexed="64"/>
      </patternFill>
    </fill>
    <fill>
      <patternFill patternType="solid">
        <fgColor indexed="11"/>
        <bgColor indexed="64"/>
      </patternFill>
    </fill>
    <fill>
      <patternFill patternType="solid">
        <fgColor theme="0"/>
        <bgColor indexed="64"/>
      </patternFill>
    </fill>
    <fill>
      <patternFill patternType="solid">
        <fgColor indexed="10"/>
        <bgColor indexed="64"/>
      </patternFill>
    </fill>
    <fill>
      <patternFill patternType="solid">
        <fgColor indexed="13"/>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color indexed="63"/>
      </right>
      <top style="medium"/>
      <bottom>
        <color indexed="63"/>
      </bottom>
    </border>
    <border>
      <left style="medium"/>
      <right style="medium"/>
      <top style="medium"/>
      <bottom style="medium"/>
    </border>
    <border>
      <left style="thick"/>
      <right>
        <color indexed="63"/>
      </right>
      <top>
        <color indexed="63"/>
      </top>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thin"/>
      <right style="thin"/>
      <top style="thin"/>
      <bottom style="thin"/>
    </border>
    <border>
      <left style="medium"/>
      <right style="thin"/>
      <top style="thin"/>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color indexed="63"/>
      </top>
      <bottom style="thin"/>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medium"/>
      <right style="medium"/>
      <top style="medium"/>
      <bottom style="thin"/>
    </border>
    <border>
      <left style="dotted"/>
      <right style="dotted"/>
      <top style="dotted"/>
      <bottom style="dotted"/>
    </border>
    <border>
      <left>
        <color indexed="63"/>
      </left>
      <right>
        <color indexed="63"/>
      </right>
      <top style="dotted"/>
      <bottom>
        <color indexed="63"/>
      </bottom>
    </border>
    <border>
      <left style="medium"/>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style="medium"/>
      <top style="thin"/>
      <bottom style="thin"/>
    </border>
    <border>
      <left style="thin"/>
      <right>
        <color indexed="63"/>
      </right>
      <top style="medium"/>
      <bottom style="medium"/>
    </border>
    <border>
      <left>
        <color indexed="63"/>
      </left>
      <right style="thin"/>
      <top style="medium"/>
      <bottom style="thin"/>
    </border>
    <border>
      <left>
        <color indexed="63"/>
      </left>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ck"/>
      <bottom style="thin"/>
    </border>
    <border>
      <left style="medium"/>
      <right style="medium"/>
      <top style="thin"/>
      <bottom style="thin"/>
    </border>
    <border>
      <left style="medium"/>
      <right style="medium"/>
      <top style="thin"/>
      <bottom style="thick"/>
    </border>
    <border>
      <left>
        <color indexed="63"/>
      </left>
      <right>
        <color indexed="63"/>
      </right>
      <top style="thin"/>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medium"/>
      <right style="medium"/>
      <top style="thick"/>
      <bottom style="thin"/>
    </border>
    <border>
      <left style="medium"/>
      <right style="medium"/>
      <top>
        <color indexed="63"/>
      </top>
      <bottom>
        <color indexed="63"/>
      </bottom>
    </border>
    <border>
      <left>
        <color indexed="63"/>
      </left>
      <right style="thick"/>
      <top style="thin"/>
      <bottom style="thin"/>
    </border>
    <border>
      <left style="medium"/>
      <right>
        <color indexed="63"/>
      </right>
      <top style="thin"/>
      <bottom style="thick"/>
    </border>
    <border>
      <left>
        <color indexed="63"/>
      </left>
      <right style="thick"/>
      <top style="thin"/>
      <bottom style="thick"/>
    </border>
    <border>
      <left style="medium"/>
      <right>
        <color indexed="63"/>
      </right>
      <top style="thick"/>
      <bottom style="thin"/>
    </border>
    <border>
      <left>
        <color indexed="63"/>
      </left>
      <right style="thick"/>
      <top style="thick"/>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319">
    <xf numFmtId="0" fontId="0" fillId="0" borderId="0" xfId="0" applyAlignment="1">
      <alignment/>
    </xf>
    <xf numFmtId="0" fontId="3" fillId="33" borderId="10" xfId="0" applyFont="1" applyFill="1" applyBorder="1" applyAlignment="1">
      <alignment vertical="center" wrapText="1"/>
    </xf>
    <xf numFmtId="0" fontId="3" fillId="33" borderId="11" xfId="0" applyFont="1" applyFill="1" applyBorder="1" applyAlignment="1">
      <alignment vertical="center" wrapText="1"/>
    </xf>
    <xf numFmtId="0" fontId="0" fillId="34" borderId="0" xfId="0" applyFont="1" applyFill="1" applyAlignment="1">
      <alignment vertical="center" wrapText="1"/>
    </xf>
    <xf numFmtId="0" fontId="3" fillId="33" borderId="12" xfId="0" applyFont="1" applyFill="1" applyBorder="1" applyAlignment="1">
      <alignment vertical="center" wrapText="1"/>
    </xf>
    <xf numFmtId="0" fontId="13" fillId="0" borderId="13" xfId="0" applyFont="1" applyBorder="1" applyAlignment="1" applyProtection="1">
      <alignment/>
      <protection/>
    </xf>
    <xf numFmtId="0" fontId="13"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1" fillId="0" borderId="13" xfId="0" applyFont="1" applyBorder="1" applyAlignment="1" applyProtection="1">
      <alignment/>
      <protection/>
    </xf>
    <xf numFmtId="0" fontId="11" fillId="0" borderId="0" xfId="0" applyFont="1" applyBorder="1" applyAlignment="1" applyProtection="1">
      <alignment/>
      <protection/>
    </xf>
    <xf numFmtId="0" fontId="0" fillId="0" borderId="0" xfId="0" applyBorder="1" applyAlignment="1" applyProtection="1">
      <alignment horizontal="center" vertical="center"/>
      <protection/>
    </xf>
    <xf numFmtId="0" fontId="11" fillId="0" borderId="0" xfId="0" applyFont="1" applyBorder="1" applyAlignment="1" applyProtection="1">
      <alignment horizontal="center"/>
      <protection/>
    </xf>
    <xf numFmtId="0" fontId="0" fillId="0" borderId="0" xfId="0" applyBorder="1" applyAlignment="1" applyProtection="1">
      <alignment horizontal="left"/>
      <protection/>
    </xf>
    <xf numFmtId="0" fontId="0" fillId="0" borderId="0" xfId="0" applyAlignment="1" applyProtection="1">
      <alignment horizontal="center"/>
      <protection/>
    </xf>
    <xf numFmtId="0" fontId="0" fillId="0" borderId="14"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4" xfId="0" applyBorder="1" applyAlignment="1" applyProtection="1">
      <alignment horizontal="center" vertical="center" wrapText="1"/>
      <protection locked="0"/>
    </xf>
    <xf numFmtId="1" fontId="0" fillId="0" borderId="14" xfId="0" applyNumberForma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 fontId="0" fillId="0" borderId="12" xfId="0" applyNumberFormat="1" applyBorder="1" applyAlignment="1" applyProtection="1">
      <alignment horizontal="center" vertical="center" wrapText="1"/>
      <protection locked="0"/>
    </xf>
    <xf numFmtId="0" fontId="0" fillId="0" borderId="0" xfId="0"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vertic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0" fontId="71" fillId="35" borderId="12" xfId="0" applyFont="1" applyFill="1" applyBorder="1" applyAlignment="1" applyProtection="1">
      <alignment horizontal="center" vertical="center" wrapText="1"/>
      <protection/>
    </xf>
    <xf numFmtId="0" fontId="71" fillId="35" borderId="12" xfId="0" applyFont="1" applyFill="1" applyBorder="1" applyAlignment="1" applyProtection="1">
      <alignment horizontal="center" vertical="center" wrapText="1"/>
      <protection/>
    </xf>
    <xf numFmtId="0" fontId="71" fillId="0" borderId="0" xfId="0" applyFont="1" applyAlignment="1" applyProtection="1">
      <alignment/>
      <protection/>
    </xf>
    <xf numFmtId="9" fontId="71" fillId="0" borderId="0" xfId="0" applyNumberFormat="1" applyFont="1" applyAlignment="1" applyProtection="1">
      <alignment horizontal="center"/>
      <protection/>
    </xf>
    <xf numFmtId="0" fontId="0" fillId="0" borderId="0" xfId="0" applyBorder="1" applyAlignment="1" applyProtection="1">
      <alignment horizontal="center" vertical="center" wrapText="1"/>
      <protection/>
    </xf>
    <xf numFmtId="9" fontId="1" fillId="0" borderId="0" xfId="0" applyNumberFormat="1" applyFont="1" applyBorder="1" applyAlignment="1" applyProtection="1">
      <alignment horizontal="center" vertical="center" wrapText="1"/>
      <protection/>
    </xf>
    <xf numFmtId="0" fontId="0" fillId="0" borderId="0" xfId="0" applyBorder="1" applyAlignment="1" applyProtection="1">
      <alignment horizontal="center" vertical="center" wrapText="1"/>
      <protection locked="0"/>
    </xf>
    <xf numFmtId="1" fontId="0" fillId="0" borderId="0" xfId="0" applyNumberFormat="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71" fillId="35" borderId="12" xfId="0" applyFont="1" applyFill="1" applyBorder="1" applyAlignment="1" applyProtection="1">
      <alignment horizontal="center" vertical="center" wrapText="1"/>
      <protection/>
    </xf>
    <xf numFmtId="0" fontId="71" fillId="35" borderId="12" xfId="0" applyFont="1" applyFill="1" applyBorder="1" applyAlignment="1" applyProtection="1">
      <alignment horizontal="center" vertical="center" wrapText="1"/>
      <protection/>
    </xf>
    <xf numFmtId="0" fontId="72" fillId="0" borderId="0" xfId="0" applyFont="1" applyAlignment="1" applyProtection="1">
      <alignment horizontal="center" vertical="center"/>
      <protection/>
    </xf>
    <xf numFmtId="0" fontId="72" fillId="0" borderId="0" xfId="0" applyFont="1" applyAlignment="1" applyProtection="1">
      <alignment horizontal="center"/>
      <protection/>
    </xf>
    <xf numFmtId="0" fontId="73" fillId="0" borderId="0" xfId="0" applyFont="1" applyAlignment="1" applyProtection="1">
      <alignment horizontal="center"/>
      <protection/>
    </xf>
    <xf numFmtId="9" fontId="73" fillId="0" borderId="0" xfId="0" applyNumberFormat="1" applyFont="1" applyAlignment="1" applyProtection="1">
      <alignment horizontal="center"/>
      <protection/>
    </xf>
    <xf numFmtId="9" fontId="73" fillId="36" borderId="0" xfId="0" applyNumberFormat="1" applyFont="1" applyFill="1" applyAlignment="1" applyProtection="1">
      <alignment horizontal="center"/>
      <protection/>
    </xf>
    <xf numFmtId="0" fontId="1" fillId="0" borderId="12" xfId="0" applyFont="1" applyBorder="1" applyAlignment="1" applyProtection="1">
      <alignment horizontal="left" vertical="center" wrapText="1"/>
      <protection/>
    </xf>
    <xf numFmtId="0" fontId="0" fillId="34" borderId="0" xfId="0" applyFont="1" applyFill="1" applyAlignment="1">
      <alignment horizontal="center" vertical="center" wrapText="1"/>
    </xf>
    <xf numFmtId="0" fontId="1" fillId="34" borderId="15"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0" fillId="34" borderId="0" xfId="0" applyFill="1" applyAlignment="1">
      <alignment horizontal="center" vertical="center" wrapTex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0" fillId="34" borderId="21" xfId="0" applyFont="1" applyFill="1" applyBorder="1" applyAlignment="1">
      <alignment horizontal="left" vertical="center" wrapText="1"/>
    </xf>
    <xf numFmtId="9" fontId="73" fillId="37" borderId="0" xfId="0" applyNumberFormat="1" applyFont="1" applyFill="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71" fillId="35" borderId="14" xfId="0" applyFont="1" applyFill="1" applyBorder="1" applyAlignment="1" applyProtection="1">
      <alignment horizontal="center" vertical="center" wrapText="1"/>
      <protection/>
    </xf>
    <xf numFmtId="0" fontId="0" fillId="34" borderId="0" xfId="0" applyFont="1" applyFill="1" applyAlignment="1">
      <alignment vertical="center" wrapText="1"/>
    </xf>
    <xf numFmtId="0" fontId="0" fillId="34" borderId="0" xfId="0" applyFill="1" applyAlignment="1">
      <alignment vertical="center" wrapText="1"/>
    </xf>
    <xf numFmtId="0" fontId="1" fillId="34" borderId="22" xfId="0" applyFont="1" applyFill="1" applyBorder="1" applyAlignment="1">
      <alignment vertical="center" wrapText="1"/>
    </xf>
    <xf numFmtId="0" fontId="1" fillId="34" borderId="23" xfId="0" applyFont="1" applyFill="1" applyBorder="1" applyAlignment="1">
      <alignment horizontal="center" vertical="center" wrapText="1"/>
    </xf>
    <xf numFmtId="9" fontId="1" fillId="34" borderId="19" xfId="0" applyNumberFormat="1" applyFont="1" applyFill="1" applyBorder="1" applyAlignment="1">
      <alignment horizontal="center" vertical="center" wrapText="1"/>
    </xf>
    <xf numFmtId="9" fontId="1" fillId="34" borderId="24" xfId="55" applyFont="1" applyFill="1" applyBorder="1" applyAlignment="1">
      <alignment horizontal="center" vertical="center" wrapText="1"/>
    </xf>
    <xf numFmtId="9" fontId="1" fillId="34" borderId="25" xfId="0" applyNumberFormat="1" applyFont="1" applyFill="1" applyBorder="1" applyAlignment="1">
      <alignment horizontal="center" vertical="center" wrapText="1"/>
    </xf>
    <xf numFmtId="188" fontId="1" fillId="37" borderId="25" xfId="0" applyNumberFormat="1" applyFont="1" applyFill="1" applyBorder="1" applyAlignment="1">
      <alignment horizontal="center" vertical="center" wrapText="1"/>
    </xf>
    <xf numFmtId="188" fontId="1" fillId="37" borderId="26" xfId="0" applyNumberFormat="1" applyFont="1" applyFill="1" applyBorder="1" applyAlignment="1">
      <alignment horizontal="center" vertical="center" wrapText="1"/>
    </xf>
    <xf numFmtId="0" fontId="0" fillId="34" borderId="27" xfId="0" applyFont="1" applyFill="1" applyBorder="1" applyAlignment="1">
      <alignment horizontal="left" vertical="center" wrapText="1"/>
    </xf>
    <xf numFmtId="188" fontId="1" fillId="37" borderId="20" xfId="0" applyNumberFormat="1" applyFont="1" applyFill="1" applyBorder="1" applyAlignment="1">
      <alignment horizontal="center" vertical="center" wrapText="1"/>
    </xf>
    <xf numFmtId="0" fontId="1" fillId="38" borderId="1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7" xfId="0" applyFont="1" applyFill="1" applyBorder="1" applyAlignment="1">
      <alignment horizontal="left" vertical="center" wrapText="1"/>
    </xf>
    <xf numFmtId="0" fontId="1" fillId="34" borderId="28" xfId="0" applyFont="1" applyFill="1" applyBorder="1" applyAlignment="1">
      <alignment vertical="center" wrapText="1"/>
    </xf>
    <xf numFmtId="0" fontId="1" fillId="34" borderId="22"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0" fontId="1" fillId="0" borderId="0" xfId="0" applyFont="1" applyAlignment="1" applyProtection="1">
      <alignment vertical="center" wrapText="1"/>
      <protection/>
    </xf>
    <xf numFmtId="0" fontId="0" fillId="0" borderId="29" xfId="0" applyFont="1" applyBorder="1" applyAlignment="1" applyProtection="1">
      <alignment/>
      <protection/>
    </xf>
    <xf numFmtId="0" fontId="0" fillId="0" borderId="30" xfId="0" applyFont="1" applyBorder="1" applyAlignment="1" applyProtection="1">
      <alignment/>
      <protection/>
    </xf>
    <xf numFmtId="0" fontId="0" fillId="0" borderId="31" xfId="0" applyFont="1" applyBorder="1" applyAlignment="1" applyProtection="1">
      <alignment/>
      <protection/>
    </xf>
    <xf numFmtId="0" fontId="71" fillId="35" borderId="11" xfId="0" applyFont="1" applyFill="1" applyBorder="1" applyAlignment="1" applyProtection="1">
      <alignment horizontal="center" vertical="center" wrapText="1"/>
      <protection/>
    </xf>
    <xf numFmtId="0" fontId="71" fillId="35" borderId="32" xfId="0" applyFont="1" applyFill="1" applyBorder="1" applyAlignment="1" applyProtection="1">
      <alignment horizontal="center" vertical="center" wrapText="1"/>
      <protection/>
    </xf>
    <xf numFmtId="0" fontId="1" fillId="0" borderId="25" xfId="0" applyFont="1" applyBorder="1" applyAlignment="1" applyProtection="1">
      <alignment horizontal="left" vertical="center" wrapText="1"/>
      <protection/>
    </xf>
    <xf numFmtId="3" fontId="14" fillId="0" borderId="23" xfId="0" applyNumberFormat="1" applyFont="1" applyFill="1" applyBorder="1" applyAlignment="1" applyProtection="1">
      <alignment horizontal="left" vertical="center" wrapText="1"/>
      <protection locked="0"/>
    </xf>
    <xf numFmtId="3" fontId="14" fillId="0" borderId="26" xfId="0" applyNumberFormat="1" applyFont="1" applyFill="1" applyBorder="1" applyAlignment="1" applyProtection="1">
      <alignment horizontal="left" vertical="center" wrapText="1"/>
      <protection locked="0"/>
    </xf>
    <xf numFmtId="3" fontId="0" fillId="0" borderId="20" xfId="0" applyNumberFormat="1" applyFont="1" applyBorder="1" applyAlignment="1" applyProtection="1">
      <alignment horizontal="center" vertical="center" wrapText="1"/>
      <protection/>
    </xf>
    <xf numFmtId="3" fontId="0" fillId="0" borderId="25" xfId="0" applyNumberFormat="1" applyFont="1" applyBorder="1" applyAlignment="1" applyProtection="1">
      <alignment horizontal="center" vertical="center" wrapText="1"/>
      <protection/>
    </xf>
    <xf numFmtId="195" fontId="0" fillId="0" borderId="25" xfId="0" applyNumberFormat="1" applyFont="1" applyBorder="1" applyAlignment="1" applyProtection="1">
      <alignment horizontal="center" vertical="center" wrapText="1"/>
      <protection/>
    </xf>
    <xf numFmtId="4" fontId="0" fillId="0" borderId="25" xfId="0" applyNumberFormat="1" applyFont="1" applyBorder="1" applyAlignment="1" applyProtection="1">
      <alignment horizontal="center" vertical="center" wrapText="1"/>
      <protection/>
    </xf>
    <xf numFmtId="0" fontId="0" fillId="0" borderId="0" xfId="0" applyFont="1" applyAlignment="1" applyProtection="1">
      <alignment horizontal="right"/>
      <protection/>
    </xf>
    <xf numFmtId="196" fontId="0" fillId="0" borderId="0" xfId="0" applyNumberFormat="1" applyFont="1" applyBorder="1" applyAlignment="1" applyProtection="1">
      <alignment horizontal="right" vertical="center" wrapText="1"/>
      <protection/>
    </xf>
    <xf numFmtId="196" fontId="14" fillId="0" borderId="0" xfId="0" applyNumberFormat="1" applyFont="1" applyFill="1" applyBorder="1" applyAlignment="1" applyProtection="1">
      <alignment horizontal="right" vertical="center" wrapText="1"/>
      <protection locked="0"/>
    </xf>
    <xf numFmtId="196" fontId="0" fillId="0" borderId="0" xfId="0" applyNumberFormat="1" applyFont="1" applyAlignment="1" applyProtection="1">
      <alignment horizontal="right"/>
      <protection/>
    </xf>
    <xf numFmtId="0" fontId="72" fillId="0" borderId="33" xfId="0" applyFont="1" applyBorder="1" applyAlignment="1" applyProtection="1">
      <alignment horizontal="right" vertical="center" wrapText="1"/>
      <protection/>
    </xf>
    <xf numFmtId="196" fontId="72" fillId="0" borderId="33" xfId="0" applyNumberFormat="1" applyFont="1" applyBorder="1" applyAlignment="1" applyProtection="1">
      <alignment horizontal="center" vertical="center" wrapText="1"/>
      <protection/>
    </xf>
    <xf numFmtId="196" fontId="72" fillId="0" borderId="33" xfId="0" applyNumberFormat="1" applyFont="1" applyBorder="1" applyAlignment="1" applyProtection="1">
      <alignment horizontal="center"/>
      <protection/>
    </xf>
    <xf numFmtId="0" fontId="72" fillId="0" borderId="33" xfId="0" applyFont="1" applyBorder="1" applyAlignment="1" applyProtection="1">
      <alignment horizontal="right"/>
      <protection/>
    </xf>
    <xf numFmtId="198" fontId="72" fillId="0" borderId="33" xfId="0" applyNumberFormat="1" applyFont="1" applyBorder="1" applyAlignment="1" applyProtection="1">
      <alignment horizontal="center"/>
      <protection/>
    </xf>
    <xf numFmtId="195" fontId="0" fillId="0" borderId="20" xfId="0" applyNumberFormat="1" applyFont="1" applyBorder="1" applyAlignment="1" applyProtection="1">
      <alignment horizontal="center" vertical="center" wrapText="1"/>
      <protection/>
    </xf>
    <xf numFmtId="198" fontId="0" fillId="0" borderId="0" xfId="0" applyNumberFormat="1" applyFont="1" applyBorder="1" applyAlignment="1" applyProtection="1">
      <alignment horizontal="right" vertical="center" wrapText="1"/>
      <protection/>
    </xf>
    <xf numFmtId="198" fontId="72" fillId="0" borderId="34" xfId="0" applyNumberFormat="1" applyFont="1" applyBorder="1" applyAlignment="1" applyProtection="1">
      <alignment horizontal="center"/>
      <protection/>
    </xf>
    <xf numFmtId="0" fontId="0" fillId="34" borderId="19" xfId="0" applyFont="1" applyFill="1" applyBorder="1" applyAlignment="1">
      <alignment horizontal="center" vertical="center" wrapText="1"/>
    </xf>
    <xf numFmtId="200" fontId="0" fillId="34" borderId="19" xfId="0" applyNumberFormat="1" applyFont="1" applyFill="1" applyBorder="1" applyAlignment="1">
      <alignment horizontal="center" vertical="center" wrapText="1"/>
    </xf>
    <xf numFmtId="0" fontId="0" fillId="34" borderId="25" xfId="0" applyFont="1" applyFill="1" applyBorder="1" applyAlignment="1">
      <alignment horizontal="center" vertical="center" wrapText="1"/>
    </xf>
    <xf numFmtId="200" fontId="0" fillId="34" borderId="25" xfId="0" applyNumberFormat="1" applyFont="1" applyFill="1" applyBorder="1" applyAlignment="1">
      <alignment horizontal="center" vertical="center" wrapText="1"/>
    </xf>
    <xf numFmtId="0" fontId="0" fillId="34" borderId="35" xfId="0" applyFont="1" applyFill="1" applyBorder="1" applyAlignment="1">
      <alignment horizontal="left" vertical="center" wrapText="1"/>
    </xf>
    <xf numFmtId="195" fontId="0" fillId="34" borderId="24" xfId="0" applyNumberFormat="1" applyFont="1" applyFill="1" applyBorder="1" applyAlignment="1">
      <alignment horizontal="center" vertical="center" wrapText="1"/>
    </xf>
    <xf numFmtId="0" fontId="0" fillId="34" borderId="28" xfId="0" applyFont="1" applyFill="1" applyBorder="1" applyAlignment="1">
      <alignment vertical="center" wrapText="1"/>
    </xf>
    <xf numFmtId="0" fontId="0" fillId="34" borderId="2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vertical="center" wrapText="1"/>
    </xf>
    <xf numFmtId="188" fontId="19" fillId="34" borderId="25" xfId="0" applyNumberFormat="1" applyFont="1" applyFill="1" applyBorder="1" applyAlignment="1">
      <alignment horizontal="center" vertical="center" wrapText="1"/>
    </xf>
    <xf numFmtId="188" fontId="19" fillId="34" borderId="25" xfId="53" applyNumberFormat="1" applyFont="1" applyFill="1" applyBorder="1" applyAlignment="1">
      <alignment horizontal="center" vertical="center" wrapText="1"/>
      <protection/>
    </xf>
    <xf numFmtId="0" fontId="19" fillId="34" borderId="15"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19" fillId="34" borderId="27" xfId="0" applyFont="1" applyFill="1" applyBorder="1" applyAlignment="1">
      <alignment vertical="center" wrapText="1"/>
    </xf>
    <xf numFmtId="0" fontId="0" fillId="34" borderId="28" xfId="0" applyFont="1" applyFill="1" applyBorder="1" applyAlignment="1">
      <alignment horizontal="left" vertical="center" wrapText="1"/>
    </xf>
    <xf numFmtId="0" fontId="0" fillId="0" borderId="12" xfId="0" applyFont="1" applyBorder="1" applyAlignment="1" applyProtection="1">
      <alignment horizontal="left" vertical="center" wrapText="1"/>
      <protection/>
    </xf>
    <xf numFmtId="0" fontId="1" fillId="34" borderId="0" xfId="0" applyFont="1" applyFill="1" applyAlignment="1">
      <alignment vertical="center" wrapText="1"/>
    </xf>
    <xf numFmtId="0" fontId="1" fillId="39" borderId="0" xfId="0" applyFont="1" applyFill="1" applyBorder="1" applyAlignment="1">
      <alignment vertical="center" wrapText="1"/>
    </xf>
    <xf numFmtId="0" fontId="1" fillId="34" borderId="0" xfId="0" applyFont="1" applyFill="1" applyAlignment="1">
      <alignment horizontal="center" vertical="center" wrapText="1"/>
    </xf>
    <xf numFmtId="0" fontId="0"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0" fillId="0" borderId="0" xfId="53" applyFont="1" applyFill="1">
      <alignment/>
      <protection/>
    </xf>
    <xf numFmtId="0" fontId="0" fillId="0" borderId="0" xfId="53" applyFont="1" applyFill="1" applyAlignment="1">
      <alignment vertical="center" wrapText="1"/>
      <protection/>
    </xf>
    <xf numFmtId="0" fontId="1" fillId="34" borderId="38" xfId="0" applyFont="1" applyFill="1" applyBorder="1" applyAlignment="1">
      <alignment horizontal="center" vertical="center" wrapText="1"/>
    </xf>
    <xf numFmtId="188" fontId="1" fillId="34" borderId="38" xfId="55" applyNumberFormat="1" applyFont="1" applyFill="1" applyBorder="1" applyAlignment="1">
      <alignment horizontal="center" vertical="center" wrapText="1"/>
    </xf>
    <xf numFmtId="9" fontId="1" fillId="34" borderId="38" xfId="55" applyNumberFormat="1" applyFont="1" applyFill="1" applyBorder="1" applyAlignment="1">
      <alignment horizontal="center" vertical="center" wrapText="1"/>
    </xf>
    <xf numFmtId="188" fontId="1" fillId="34" borderId="39" xfId="55" applyNumberFormat="1" applyFont="1" applyFill="1" applyBorder="1" applyAlignment="1">
      <alignment horizontal="center" vertical="center" wrapText="1"/>
    </xf>
    <xf numFmtId="200" fontId="0" fillId="34" borderId="26" xfId="0" applyNumberFormat="1" applyFont="1" applyFill="1" applyBorder="1" applyAlignment="1">
      <alignment horizontal="center" vertical="center" wrapText="1"/>
    </xf>
    <xf numFmtId="200" fontId="0" fillId="34" borderId="20" xfId="0" applyNumberFormat="1" applyFont="1" applyFill="1" applyBorder="1" applyAlignment="1">
      <alignment horizontal="center" vertical="center" wrapText="1"/>
    </xf>
    <xf numFmtId="10" fontId="0" fillId="34" borderId="0" xfId="55" applyNumberFormat="1" applyFont="1" applyFill="1" applyAlignment="1">
      <alignment vertical="center" wrapText="1"/>
    </xf>
    <xf numFmtId="0" fontId="0" fillId="34" borderId="40"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1" fillId="40" borderId="10" xfId="0" applyFont="1" applyFill="1" applyBorder="1" applyAlignment="1">
      <alignment horizontal="center" vertical="center" wrapText="1"/>
    </xf>
    <xf numFmtId="0" fontId="1" fillId="40" borderId="44"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 fillId="34" borderId="45" xfId="0" applyFont="1" applyFill="1" applyBorder="1" applyAlignment="1">
      <alignment horizontal="center" vertical="center" wrapText="1"/>
    </xf>
    <xf numFmtId="0" fontId="1" fillId="34" borderId="44"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7" fillId="34" borderId="10" xfId="53" applyFont="1" applyFill="1" applyBorder="1" applyAlignment="1">
      <alignment horizontal="center" vertical="center" wrapText="1"/>
      <protection/>
    </xf>
    <xf numFmtId="0" fontId="0" fillId="34" borderId="45" xfId="53" applyFont="1" applyFill="1" applyBorder="1" applyAlignment="1">
      <alignment horizontal="center" vertical="center" wrapText="1"/>
      <protection/>
    </xf>
    <xf numFmtId="0" fontId="0" fillId="34" borderId="44" xfId="53"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3" fillId="34" borderId="0" xfId="0" applyFont="1" applyFill="1" applyAlignment="1">
      <alignment horizontal="center" vertical="center" wrapText="1"/>
    </xf>
    <xf numFmtId="0" fontId="0" fillId="34" borderId="49"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57" xfId="0" applyFont="1" applyFill="1" applyBorder="1" applyAlignment="1">
      <alignment horizontal="center" vertical="center" wrapText="1"/>
    </xf>
    <xf numFmtId="9" fontId="1" fillId="34"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0" fillId="34" borderId="10" xfId="0" applyFont="1" applyFill="1" applyBorder="1" applyAlignment="1">
      <alignment horizontal="justify" vertical="center" wrapText="1"/>
    </xf>
    <xf numFmtId="0" fontId="0" fillId="34" borderId="45" xfId="0" applyFont="1" applyFill="1" applyBorder="1" applyAlignment="1">
      <alignment horizontal="justify" vertical="center" wrapText="1"/>
    </xf>
    <xf numFmtId="0" fontId="0" fillId="34" borderId="44" xfId="0" applyFont="1" applyFill="1" applyBorder="1" applyAlignment="1">
      <alignment horizontal="justify" vertical="center" wrapText="1"/>
    </xf>
    <xf numFmtId="0" fontId="1" fillId="0" borderId="45"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0" fillId="34" borderId="10"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 fillId="41" borderId="45" xfId="0" applyFont="1" applyFill="1" applyBorder="1" applyAlignment="1">
      <alignment horizontal="center" vertical="center" wrapText="1"/>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2" fillId="34" borderId="36" xfId="0" applyFont="1" applyFill="1" applyBorder="1" applyAlignment="1">
      <alignment horizontal="center" vertical="center" wrapText="1"/>
    </xf>
    <xf numFmtId="0" fontId="12" fillId="34" borderId="37" xfId="0" applyFont="1" applyFill="1" applyBorder="1" applyAlignment="1">
      <alignment horizontal="center" vertical="center" wrapText="1"/>
    </xf>
    <xf numFmtId="0" fontId="12" fillId="34" borderId="49"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50" xfId="0" applyFont="1" applyFill="1" applyBorder="1" applyAlignment="1">
      <alignment horizontal="center" vertical="center" wrapText="1"/>
    </xf>
    <xf numFmtId="0" fontId="12" fillId="34" borderId="46" xfId="0" applyFont="1" applyFill="1" applyBorder="1" applyAlignment="1">
      <alignment horizontal="center" vertical="center" wrapText="1"/>
    </xf>
    <xf numFmtId="0" fontId="12" fillId="34" borderId="47" xfId="0" applyFont="1" applyFill="1" applyBorder="1" applyAlignment="1">
      <alignment horizontal="center" vertical="center" wrapText="1"/>
    </xf>
    <xf numFmtId="0" fontId="12" fillId="34" borderId="48" xfId="0" applyFont="1" applyFill="1" applyBorder="1" applyAlignment="1">
      <alignment horizontal="center" vertical="center" wrapText="1"/>
    </xf>
    <xf numFmtId="0" fontId="0" fillId="0" borderId="0" xfId="0" applyFont="1" applyFill="1" applyAlignment="1">
      <alignment horizontal="center" vertical="center" wrapText="1"/>
    </xf>
    <xf numFmtId="0" fontId="3" fillId="33" borderId="14" xfId="0" applyFont="1" applyFill="1" applyBorder="1" applyAlignment="1">
      <alignment horizontal="left" vertical="center" wrapText="1"/>
    </xf>
    <xf numFmtId="0" fontId="3" fillId="33" borderId="61" xfId="0" applyFont="1" applyFill="1" applyBorder="1" applyAlignment="1">
      <alignment horizontal="left" vertical="center" wrapText="1"/>
    </xf>
    <xf numFmtId="0" fontId="7" fillId="0" borderId="22"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0" fillId="34" borderId="62" xfId="0" applyFont="1" applyFill="1" applyBorder="1" applyAlignment="1">
      <alignment horizontal="left" vertical="center" wrapText="1"/>
    </xf>
    <xf numFmtId="0" fontId="3" fillId="33" borderId="63"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7" fillId="0" borderId="27"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xf>
    <xf numFmtId="0" fontId="8" fillId="0" borderId="64" xfId="0" applyFont="1" applyFill="1" applyBorder="1" applyAlignment="1" applyProtection="1">
      <alignment vertical="center" wrapText="1"/>
      <protection/>
    </xf>
    <xf numFmtId="0" fontId="8" fillId="0" borderId="16" xfId="0" applyFont="1" applyFill="1" applyBorder="1" applyAlignment="1" applyProtection="1">
      <alignment vertical="center" wrapText="1"/>
      <protection/>
    </xf>
    <xf numFmtId="0" fontId="8" fillId="0" borderId="18" xfId="0" applyFont="1" applyFill="1" applyBorder="1" applyAlignment="1" applyProtection="1">
      <alignment vertical="center" wrapText="1"/>
      <protection/>
    </xf>
    <xf numFmtId="0" fontId="8" fillId="0" borderId="60" xfId="0" applyFont="1" applyFill="1" applyBorder="1" applyAlignment="1" applyProtection="1">
      <alignment vertical="center" wrapText="1"/>
      <protection/>
    </xf>
    <xf numFmtId="0" fontId="8" fillId="0" borderId="20"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8" fillId="0" borderId="65" xfId="0" applyFont="1" applyFill="1" applyBorder="1" applyAlignment="1" applyProtection="1">
      <alignment vertical="center" wrapText="1"/>
      <protection/>
    </xf>
    <xf numFmtId="0" fontId="8" fillId="0" borderId="25" xfId="0" applyFont="1" applyFill="1" applyBorder="1" applyAlignment="1" applyProtection="1">
      <alignment vertical="center" wrapText="1"/>
      <protection/>
    </xf>
    <xf numFmtId="0" fontId="8" fillId="0" borderId="26" xfId="0" applyFont="1" applyFill="1" applyBorder="1" applyAlignment="1" applyProtection="1">
      <alignment vertical="center" wrapText="1"/>
      <protection/>
    </xf>
    <xf numFmtId="0" fontId="3" fillId="34" borderId="0"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6" fillId="0" borderId="66" xfId="0" applyFont="1" applyFill="1" applyBorder="1" applyAlignment="1" applyProtection="1">
      <alignment horizontal="center" vertical="center" wrapText="1"/>
      <protection/>
    </xf>
    <xf numFmtId="0" fontId="6" fillId="0" borderId="67" xfId="0" applyFont="1" applyFill="1" applyBorder="1" applyAlignment="1" applyProtection="1">
      <alignment horizontal="center" vertical="center" wrapText="1"/>
      <protection/>
    </xf>
    <xf numFmtId="0" fontId="6" fillId="0" borderId="68"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0" fillId="0" borderId="29" xfId="0" applyFont="1" applyBorder="1" applyAlignment="1" applyProtection="1">
      <alignment horizontal="left"/>
      <protection/>
    </xf>
    <xf numFmtId="0" fontId="0" fillId="0" borderId="69" xfId="0" applyBorder="1" applyAlignment="1" applyProtection="1">
      <alignment horizontal="left"/>
      <protection/>
    </xf>
    <xf numFmtId="0" fontId="13" fillId="0" borderId="70" xfId="0" applyFont="1" applyBorder="1" applyAlignment="1" applyProtection="1">
      <alignment horizontal="center"/>
      <protection/>
    </xf>
    <xf numFmtId="0" fontId="0" fillId="0" borderId="30" xfId="0" applyFont="1" applyBorder="1" applyAlignment="1" applyProtection="1">
      <alignment horizontal="left"/>
      <protection/>
    </xf>
    <xf numFmtId="0" fontId="0" fillId="0" borderId="59" xfId="0" applyBorder="1" applyAlignment="1" applyProtection="1">
      <alignment horizontal="left"/>
      <protection/>
    </xf>
    <xf numFmtId="0" fontId="11" fillId="0" borderId="71" xfId="0" applyFont="1" applyBorder="1" applyAlignment="1" applyProtection="1">
      <alignment horizontal="center"/>
      <protection/>
    </xf>
    <xf numFmtId="0" fontId="0" fillId="0" borderId="31" xfId="0" applyFont="1" applyBorder="1" applyAlignment="1" applyProtection="1">
      <alignment horizontal="left"/>
      <protection/>
    </xf>
    <xf numFmtId="0" fontId="0" fillId="0" borderId="72" xfId="0" applyBorder="1" applyAlignment="1" applyProtection="1">
      <alignment horizontal="left"/>
      <protection/>
    </xf>
    <xf numFmtId="0" fontId="10" fillId="0" borderId="0" xfId="0" applyFont="1" applyAlignment="1" applyProtection="1">
      <alignment horizontal="center"/>
      <protection/>
    </xf>
    <xf numFmtId="0" fontId="74" fillId="35" borderId="12" xfId="0" applyFont="1" applyFill="1" applyBorder="1" applyAlignment="1" applyProtection="1">
      <alignment horizontal="center" vertical="center" wrapText="1"/>
      <protection/>
    </xf>
    <xf numFmtId="0" fontId="75" fillId="35" borderId="12" xfId="0" applyFont="1" applyFill="1" applyBorder="1" applyAlignment="1" applyProtection="1">
      <alignment horizontal="center" vertical="center" wrapText="1"/>
      <protection/>
    </xf>
    <xf numFmtId="0" fontId="71" fillId="35" borderId="12" xfId="0" applyFont="1" applyFill="1" applyBorder="1" applyAlignment="1" applyProtection="1">
      <alignment horizontal="center" vertical="center" wrapText="1"/>
      <protection/>
    </xf>
    <xf numFmtId="0" fontId="10" fillId="0" borderId="0" xfId="0" applyFont="1" applyAlignment="1" applyProtection="1">
      <alignment horizontal="center" vertical="center"/>
      <protection/>
    </xf>
    <xf numFmtId="0" fontId="0" fillId="0" borderId="73" xfId="0" applyBorder="1" applyAlignment="1" applyProtection="1">
      <alignment horizontal="center" vertical="center"/>
      <protection/>
    </xf>
    <xf numFmtId="0" fontId="0" fillId="0" borderId="74" xfId="0" applyBorder="1" applyAlignment="1" applyProtection="1">
      <alignment horizontal="center" vertical="center"/>
      <protection/>
    </xf>
    <xf numFmtId="0" fontId="0" fillId="0" borderId="75" xfId="0" applyBorder="1" applyAlignment="1" applyProtection="1">
      <alignment horizontal="center" vertical="center"/>
      <protection/>
    </xf>
    <xf numFmtId="0" fontId="13" fillId="0" borderId="76" xfId="0" applyFont="1" applyBorder="1" applyAlignment="1" applyProtection="1">
      <alignment horizontal="center"/>
      <protection/>
    </xf>
    <xf numFmtId="0" fontId="0" fillId="0" borderId="12" xfId="0" applyFont="1" applyBorder="1" applyAlignment="1" applyProtection="1">
      <alignment horizontal="left" vertical="center" wrapText="1"/>
      <protection/>
    </xf>
    <xf numFmtId="9" fontId="1" fillId="0" borderId="12" xfId="0" applyNumberFormat="1" applyFont="1" applyBorder="1" applyAlignment="1" applyProtection="1">
      <alignment horizontal="center" vertical="center" wrapText="1"/>
      <protection/>
    </xf>
    <xf numFmtId="188" fontId="1" fillId="0" borderId="12" xfId="0" applyNumberFormat="1" applyFont="1" applyBorder="1" applyAlignment="1" applyProtection="1">
      <alignment horizontal="center" vertical="center" wrapText="1"/>
      <protection/>
    </xf>
    <xf numFmtId="188" fontId="1" fillId="0" borderId="14" xfId="0" applyNumberFormat="1" applyFont="1" applyBorder="1" applyAlignment="1" applyProtection="1">
      <alignment horizontal="center" vertical="center" wrapText="1"/>
      <protection/>
    </xf>
    <xf numFmtId="188" fontId="1" fillId="0" borderId="61" xfId="0" applyNumberFormat="1" applyFont="1" applyBorder="1" applyAlignment="1" applyProtection="1">
      <alignment horizontal="center" vertical="center" wrapText="1"/>
      <protection/>
    </xf>
    <xf numFmtId="0" fontId="14" fillId="0" borderId="11" xfId="0" applyFont="1" applyFill="1" applyBorder="1" applyAlignment="1" applyProtection="1">
      <alignment horizontal="left" vertical="center" wrapText="1"/>
      <protection locked="0"/>
    </xf>
    <xf numFmtId="0" fontId="14" fillId="0" borderId="37" xfId="0" applyFont="1" applyFill="1" applyBorder="1" applyAlignment="1" applyProtection="1">
      <alignment horizontal="left" vertical="center" wrapText="1"/>
      <protection locked="0"/>
    </xf>
    <xf numFmtId="0" fontId="14" fillId="0" borderId="46" xfId="0" applyFont="1" applyFill="1" applyBorder="1" applyAlignment="1" applyProtection="1">
      <alignment horizontal="left" vertical="center" wrapText="1"/>
      <protection locked="0"/>
    </xf>
    <xf numFmtId="0" fontId="14" fillId="0" borderId="48" xfId="0" applyFont="1" applyFill="1" applyBorder="1" applyAlignment="1" applyProtection="1">
      <alignment horizontal="left" vertical="center" wrapText="1"/>
      <protection locked="0"/>
    </xf>
    <xf numFmtId="0" fontId="0" fillId="34" borderId="10" xfId="0" applyFont="1" applyFill="1" applyBorder="1" applyAlignment="1">
      <alignment vertical="center" wrapText="1"/>
    </xf>
    <xf numFmtId="0" fontId="0" fillId="34" borderId="45" xfId="0" applyFont="1" applyFill="1" applyBorder="1" applyAlignment="1">
      <alignment vertical="center" wrapText="1"/>
    </xf>
    <xf numFmtId="0" fontId="0" fillId="34" borderId="44" xfId="0" applyFont="1" applyFill="1" applyBorder="1" applyAlignment="1">
      <alignment vertical="center" wrapText="1"/>
    </xf>
    <xf numFmtId="0" fontId="1" fillId="34" borderId="10" xfId="0" applyFont="1" applyFill="1" applyBorder="1" applyAlignment="1">
      <alignment horizontal="left" vertical="center" wrapText="1"/>
    </xf>
    <xf numFmtId="0" fontId="1" fillId="34" borderId="45" xfId="0" applyFont="1" applyFill="1" applyBorder="1" applyAlignment="1">
      <alignment horizontal="left" vertical="center" wrapText="1"/>
    </xf>
    <xf numFmtId="0" fontId="1" fillId="34" borderId="44" xfId="0" applyFont="1" applyFill="1" applyBorder="1" applyAlignment="1">
      <alignment horizontal="left" vertical="center" wrapText="1"/>
    </xf>
    <xf numFmtId="0" fontId="3" fillId="33" borderId="14" xfId="0" applyFont="1" applyFill="1" applyBorder="1" applyAlignment="1">
      <alignment horizontal="center" vertical="center" wrapText="1"/>
    </xf>
    <xf numFmtId="0" fontId="3" fillId="33" borderId="7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193" fontId="0" fillId="34" borderId="10" xfId="0" applyNumberFormat="1" applyFont="1" applyFill="1" applyBorder="1" applyAlignment="1">
      <alignment horizontal="left" vertical="center" wrapText="1"/>
    </xf>
    <xf numFmtId="193" fontId="0" fillId="34" borderId="45" xfId="0" applyNumberFormat="1" applyFont="1" applyFill="1" applyBorder="1" applyAlignment="1">
      <alignment horizontal="left" vertical="center" wrapText="1"/>
    </xf>
    <xf numFmtId="193" fontId="0" fillId="34" borderId="44" xfId="0" applyNumberFormat="1" applyFont="1" applyFill="1" applyBorder="1" applyAlignment="1">
      <alignment horizontal="left" vertical="center" wrapText="1"/>
    </xf>
    <xf numFmtId="0" fontId="0" fillId="34" borderId="10" xfId="53" applyFont="1" applyFill="1" applyBorder="1" applyAlignment="1">
      <alignment horizontal="left" vertical="center" wrapText="1"/>
      <protection/>
    </xf>
    <xf numFmtId="0" fontId="0" fillId="34" borderId="45" xfId="53" applyFont="1" applyFill="1" applyBorder="1" applyAlignment="1">
      <alignment horizontal="left" vertical="center" wrapText="1"/>
      <protection/>
    </xf>
    <xf numFmtId="0" fontId="0" fillId="34" borderId="44" xfId="53" applyFont="1" applyFill="1" applyBorder="1" applyAlignment="1">
      <alignment horizontal="left" vertical="center" wrapText="1"/>
      <protection/>
    </xf>
    <xf numFmtId="0" fontId="74" fillId="35" borderId="14" xfId="0" applyFont="1" applyFill="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13" fillId="0" borderId="67" xfId="0" applyFont="1" applyBorder="1" applyAlignment="1" applyProtection="1">
      <alignment horizontal="center"/>
      <protection/>
    </xf>
    <xf numFmtId="0" fontId="13" fillId="0" borderId="59" xfId="0" applyFont="1" applyBorder="1" applyAlignment="1" applyProtection="1">
      <alignment horizontal="center"/>
      <protection/>
    </xf>
    <xf numFmtId="0" fontId="13" fillId="0" borderId="78" xfId="0" applyFont="1" applyBorder="1" applyAlignment="1" applyProtection="1">
      <alignment horizontal="center"/>
      <protection/>
    </xf>
    <xf numFmtId="0" fontId="11" fillId="0" borderId="79" xfId="0" applyFont="1" applyBorder="1" applyAlignment="1" applyProtection="1">
      <alignment horizontal="center"/>
      <protection/>
    </xf>
    <xf numFmtId="0" fontId="11" fillId="0" borderId="72" xfId="0" applyFont="1" applyBorder="1" applyAlignment="1" applyProtection="1">
      <alignment horizontal="center"/>
      <protection/>
    </xf>
    <xf numFmtId="0" fontId="11" fillId="0" borderId="80" xfId="0" applyFont="1" applyBorder="1" applyAlignment="1" applyProtection="1">
      <alignment horizontal="center"/>
      <protection/>
    </xf>
    <xf numFmtId="0" fontId="13" fillId="0" borderId="81" xfId="0" applyFont="1" applyBorder="1" applyAlignment="1" applyProtection="1">
      <alignment horizontal="center"/>
      <protection/>
    </xf>
    <xf numFmtId="0" fontId="13" fillId="0" borderId="69" xfId="0" applyFont="1" applyBorder="1" applyAlignment="1" applyProtection="1">
      <alignment horizontal="center"/>
      <protection/>
    </xf>
    <xf numFmtId="0" fontId="13" fillId="0" borderId="82" xfId="0" applyFont="1" applyBorder="1" applyAlignment="1" applyProtection="1">
      <alignment horizontal="center"/>
      <protection/>
    </xf>
    <xf numFmtId="0" fontId="10" fillId="0" borderId="0" xfId="0" applyFont="1" applyAlignment="1" applyProtection="1">
      <alignment horizontal="right" vertical="center" wrapText="1"/>
      <protection/>
    </xf>
    <xf numFmtId="0" fontId="10" fillId="0" borderId="0" xfId="0" applyFont="1" applyAlignment="1" applyProtection="1">
      <alignment horizontal="center" vertical="center" wrapText="1"/>
      <protection/>
    </xf>
    <xf numFmtId="0" fontId="3" fillId="33" borderId="77" xfId="0" applyFont="1" applyFill="1" applyBorder="1" applyAlignment="1">
      <alignment horizontal="left" vertical="center" wrapText="1"/>
    </xf>
    <xf numFmtId="0" fontId="1" fillId="34" borderId="40" xfId="0" applyFont="1" applyFill="1" applyBorder="1" applyAlignment="1">
      <alignment horizontal="center" vertical="center" wrapText="1"/>
    </xf>
    <xf numFmtId="0" fontId="1" fillId="34" borderId="41" xfId="0" applyFont="1" applyFill="1" applyBorder="1" applyAlignment="1">
      <alignment horizontal="center" vertical="center" wrapText="1"/>
    </xf>
    <xf numFmtId="0" fontId="1" fillId="34" borderId="42"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58" xfId="0" applyFont="1" applyFill="1" applyBorder="1" applyAlignment="1">
      <alignment horizontal="center" vertical="center" wrapText="1"/>
    </xf>
    <xf numFmtId="0" fontId="1" fillId="34" borderId="59" xfId="0" applyFont="1" applyFill="1" applyBorder="1" applyAlignment="1">
      <alignment horizontal="center" vertical="center" wrapText="1"/>
    </xf>
    <xf numFmtId="0" fontId="1" fillId="34" borderId="60" xfId="0" applyFont="1" applyFill="1" applyBorder="1" applyAlignment="1">
      <alignment horizontal="center" vertical="center" wrapText="1"/>
    </xf>
    <xf numFmtId="188" fontId="0" fillId="34" borderId="10" xfId="0" applyNumberFormat="1" applyFont="1" applyFill="1" applyBorder="1" applyAlignment="1">
      <alignment horizontal="left" vertical="center" wrapText="1"/>
    </xf>
    <xf numFmtId="188" fontId="0" fillId="34" borderId="45" xfId="0" applyNumberFormat="1" applyFont="1" applyFill="1" applyBorder="1" applyAlignment="1">
      <alignment horizontal="left" vertical="center" wrapText="1"/>
    </xf>
    <xf numFmtId="188" fontId="0" fillId="34" borderId="44" xfId="0" applyNumberFormat="1" applyFont="1" applyFill="1" applyBorder="1" applyAlignment="1">
      <alignment horizontal="left" vertical="center" wrapText="1"/>
    </xf>
    <xf numFmtId="0" fontId="1" fillId="0" borderId="12" xfId="0" applyFont="1" applyBorder="1" applyAlignment="1" applyProtection="1">
      <alignment horizontal="center" vertical="center" wrapText="1"/>
      <protection/>
    </xf>
    <xf numFmtId="188" fontId="0" fillId="34" borderId="0" xfId="55" applyNumberFormat="1" applyFont="1" applyFill="1" applyAlignment="1">
      <alignment vertical="center" wrapText="1"/>
    </xf>
    <xf numFmtId="188" fontId="0" fillId="34" borderId="0" xfId="0" applyNumberFormat="1" applyFont="1" applyFill="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68">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theme="1"/>
      </font>
      <fill>
        <patternFill>
          <bgColor rgb="FF66FF33"/>
        </patternFill>
      </fill>
    </dxf>
    <dxf>
      <fill>
        <patternFill>
          <bgColor rgb="FFFFFF00"/>
        </patternFill>
      </fill>
    </dxf>
    <dxf>
      <font>
        <b/>
        <i val="0"/>
        <color theme="0"/>
      </font>
      <fill>
        <patternFill>
          <bgColor rgb="FFFF0000"/>
        </patternFill>
      </fill>
    </dxf>
    <dxf>
      <font>
        <b/>
        <i val="0"/>
        <color theme="1"/>
      </font>
      <fill>
        <patternFill>
          <bgColor rgb="FF66FF33"/>
        </patternFill>
      </fill>
    </dxf>
    <dxf>
      <fill>
        <patternFill>
          <bgColor rgb="FFFFFF00"/>
        </patternFill>
      </fill>
    </dxf>
    <dxf>
      <font>
        <b/>
        <i val="0"/>
        <color theme="0"/>
      </font>
      <fill>
        <patternFill>
          <bgColor rgb="FFFF0000"/>
        </patternFill>
      </fill>
    </dxf>
    <dxf>
      <font>
        <b/>
        <i val="0"/>
        <color theme="1"/>
      </font>
      <fill>
        <patternFill>
          <bgColor rgb="FF66FF33"/>
        </patternFill>
      </fill>
    </dxf>
    <dxf>
      <fill>
        <patternFill>
          <bgColor rgb="FFFFFF00"/>
        </patternFill>
      </fill>
    </dxf>
    <dxf>
      <font>
        <b/>
        <i val="0"/>
        <color theme="0"/>
      </font>
      <fill>
        <patternFill>
          <bgColor rgb="FFFF0000"/>
        </patternFill>
      </fill>
    </dxf>
    <dxf>
      <font>
        <b/>
        <i val="0"/>
        <color theme="1"/>
      </font>
      <fill>
        <patternFill>
          <bgColor rgb="FF66FF33"/>
        </patternFill>
      </fill>
    </dxf>
    <dxf>
      <fill>
        <patternFill>
          <bgColor rgb="FFFFFF00"/>
        </patternFill>
      </fill>
    </dxf>
    <dxf>
      <font>
        <b/>
        <i val="0"/>
        <color theme="0"/>
      </font>
      <fill>
        <patternFill>
          <bgColor rgb="FFFF0000"/>
        </patternFill>
      </fill>
    </dxf>
    <dxf>
      <font>
        <b/>
        <i val="0"/>
      </font>
      <fill>
        <patternFill>
          <bgColor rgb="FF99FF33"/>
        </patternFill>
      </fill>
    </dxf>
    <dxf>
      <fill>
        <patternFill>
          <bgColor rgb="FFFFFF00"/>
        </patternFill>
      </fill>
    </dxf>
    <dxf>
      <font>
        <b/>
        <i val="0"/>
        <color theme="0"/>
      </font>
      <fill>
        <patternFill>
          <bgColor rgb="FFFF0000"/>
        </patternFill>
      </fill>
    </dxf>
    <dxf>
      <font>
        <b/>
        <i val="0"/>
      </font>
      <fill>
        <patternFill>
          <bgColor rgb="FF99FF33"/>
        </patternFill>
      </fill>
    </dxf>
    <dxf>
      <fill>
        <patternFill>
          <bgColor rgb="FFFFFF00"/>
        </patternFill>
      </fill>
    </dxf>
    <dxf>
      <font>
        <b/>
        <i val="0"/>
        <color theme="0"/>
      </font>
      <fill>
        <patternFill>
          <bgColor rgb="FFFF0000"/>
        </patternFill>
      </fill>
    </dxf>
    <dxf>
      <font>
        <b/>
        <i val="0"/>
      </font>
      <fill>
        <patternFill>
          <bgColor rgb="FF99FF33"/>
        </patternFill>
      </fill>
    </dxf>
    <dxf>
      <fill>
        <patternFill>
          <bgColor rgb="FFFFFF00"/>
        </patternFill>
      </fill>
    </dxf>
    <dxf>
      <font>
        <b/>
        <i val="0"/>
        <color theme="0"/>
      </font>
      <fill>
        <patternFill>
          <bgColor rgb="FFFF0000"/>
        </patternFill>
      </fill>
    </dxf>
    <dxf>
      <font>
        <b/>
        <i val="0"/>
      </font>
      <fill>
        <patternFill>
          <bgColor rgb="FF99FF33"/>
        </patternFill>
      </fill>
    </dxf>
    <dxf>
      <fill>
        <patternFill>
          <bgColor rgb="FFFFFF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Comportamiento trimestral 2017 - pronunciamiento sobre las demandas </a:t>
            </a:r>
          </a:p>
        </c:rich>
      </c:tx>
      <c:layout>
        <c:manualLayout>
          <c:xMode val="factor"/>
          <c:yMode val="factor"/>
          <c:x val="-0.0105"/>
          <c:y val="0"/>
        </c:manualLayout>
      </c:layout>
      <c:spPr>
        <a:noFill/>
        <a:ln w="3175">
          <a:noFill/>
        </a:ln>
      </c:spPr>
    </c:title>
    <c:view3D>
      <c:rotX val="15"/>
      <c:rotY val="20"/>
      <c:depthPercent val="100"/>
      <c:rAngAx val="0"/>
      <c:perspective val="30"/>
    </c:view3D>
    <c:plotArea>
      <c:layout>
        <c:manualLayout>
          <c:xMode val="edge"/>
          <c:yMode val="edge"/>
          <c:x val="0.0125"/>
          <c:y val="0.11525"/>
          <c:w val="0.977"/>
          <c:h val="0.90075"/>
        </c:manualLayout>
      </c:layout>
      <c:bar3DChart>
        <c:barDir val="col"/>
        <c:grouping val="percentStacked"/>
        <c:varyColors val="0"/>
        <c:ser>
          <c:idx val="0"/>
          <c:order val="0"/>
          <c:tx>
            <c:strRef>
              <c:f>'Pronunciamiento sobre demandas'!$C$46</c:f>
              <c:strCache>
                <c:ptCount val="1"/>
                <c:pt idx="0">
                  <c:v>Pronunciamiento</c:v>
                </c:pt>
              </c:strCache>
            </c:strRef>
          </c:tx>
          <c:spPr>
            <a:gradFill rotWithShape="1">
              <a:gsLst>
                <a:gs pos="0">
                  <a:srgbClr val="03D4A8"/>
                </a:gs>
                <a:gs pos="25000">
                  <a:srgbClr val="21D6E0"/>
                </a:gs>
                <a:gs pos="75000">
                  <a:srgbClr val="0087E6"/>
                </a:gs>
                <a:gs pos="100000">
                  <a:srgbClr val="005CB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33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33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33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33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3366"/>
                    </a:solidFill>
                    <a:latin typeface="Arial"/>
                    <a:ea typeface="Arial"/>
                    <a:cs typeface="Arial"/>
                  </a:defRPr>
                </a:pPr>
              </a:p>
            </c:txPr>
            <c:showLegendKey val="0"/>
            <c:showVal val="1"/>
            <c:showBubbleSize val="0"/>
            <c:showCatName val="0"/>
            <c:showSerName val="0"/>
            <c:showPercent val="0"/>
          </c:dLbls>
          <c:cat>
            <c:strRef>
              <c:f>('Pronunciamiento sobre demandas'!$F$45,'Pronunciamiento sobre demandas'!$I$45)</c:f>
              <c:strCache/>
            </c:strRef>
          </c:cat>
          <c:val>
            <c:numRef>
              <c:f>('Pronunciamiento sobre demandas'!$F$46,'Pronunciamiento sobre demandas'!$I$46)</c:f>
              <c:numCache/>
            </c:numRef>
          </c:val>
          <c:shape val="box"/>
        </c:ser>
        <c:overlap val="100"/>
        <c:shape val="box"/>
        <c:axId val="58215120"/>
        <c:axId val="54174033"/>
      </c:bar3DChart>
      <c:catAx>
        <c:axId val="5821512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54174033"/>
        <c:crosses val="autoZero"/>
        <c:auto val="1"/>
        <c:lblOffset val="100"/>
        <c:tickLblSkip val="1"/>
        <c:noMultiLvlLbl val="0"/>
      </c:catAx>
      <c:valAx>
        <c:axId val="54174033"/>
        <c:scaling>
          <c:orientation val="minMax"/>
          <c:max val="1"/>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58215120"/>
        <c:crossesAt val="1"/>
        <c:crossBetween val="between"/>
        <c:dispUnits/>
        <c:majorUnit val="0.1"/>
        <c:minorUnit val="0.1"/>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0" i="0" u="none" baseline="0">
                <a:solidFill>
                  <a:srgbClr val="000000"/>
                </a:solidFill>
              </a:rPr>
              <a:t>Tiempo de resolución de conflictos societarios</a:t>
            </a:r>
          </a:p>
        </c:rich>
      </c:tx>
      <c:layout>
        <c:manualLayout>
          <c:xMode val="factor"/>
          <c:yMode val="factor"/>
          <c:x val="-0.001"/>
          <c:y val="-0.0085"/>
        </c:manualLayout>
      </c:layout>
      <c:spPr>
        <a:noFill/>
        <a:ln w="3175">
          <a:noFill/>
        </a:ln>
      </c:spPr>
    </c:title>
    <c:view3D>
      <c:rotX val="15"/>
      <c:rotY val="20"/>
      <c:depthPercent val="100"/>
      <c:rAngAx val="0"/>
      <c:perspective val="30"/>
    </c:view3D>
    <c:plotArea>
      <c:layout>
        <c:manualLayout>
          <c:xMode val="edge"/>
          <c:yMode val="edge"/>
          <c:x val="0.013"/>
          <c:y val="0.13575"/>
          <c:w val="0.64175"/>
          <c:h val="0.8455"/>
        </c:manualLayout>
      </c:layout>
      <c:bar3DChart>
        <c:barDir val="col"/>
        <c:grouping val="clustered"/>
        <c:varyColors val="0"/>
        <c:ser>
          <c:idx val="0"/>
          <c:order val="0"/>
          <c:tx>
            <c:strRef>
              <c:f>'Tiempo Resolución Conflictos So'!$C$47</c:f>
              <c:strCache>
                <c:ptCount val="1"/>
                <c:pt idx="0">
                  <c:v>Meta (tiempo en meses)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('Tiempo Resolución Conflictos So'!$F$45,'Tiempo Resolución Conflictos So'!$I$45,'Tiempo Resolución Conflictos So'!$L$45,'Tiempo Resolución Conflictos So'!$O$45)</c:f>
              <c:strCache/>
            </c:strRef>
          </c:cat>
          <c:val>
            <c:numRef>
              <c:f>('Tiempo Resolución Conflictos So'!$F$47,'Tiempo Resolución Conflictos So'!$I$47,'Tiempo Resolución Conflictos So'!$L$47,'Tiempo Resolución Conflictos So'!$O$47)</c:f>
              <c:numCache/>
            </c:numRef>
          </c:val>
          <c:shape val="cylinder"/>
        </c:ser>
        <c:ser>
          <c:idx val="1"/>
          <c:order val="1"/>
          <c:tx>
            <c:strRef>
              <c:f>'Tiempo Resolución Conflictos So'!$C$48</c:f>
              <c:strCache>
                <c:ptCount val="1"/>
                <c:pt idx="0">
                  <c:v>promedio días tomado por el despacho para proferir una sentencia en 2017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('Tiempo Resolución Conflictos So'!$F$45,'Tiempo Resolución Conflictos So'!$I$45,'Tiempo Resolución Conflictos So'!$L$45,'Tiempo Resolución Conflictos So'!$O$45)</c:f>
              <c:strCache/>
            </c:strRef>
          </c:cat>
          <c:val>
            <c:numRef>
              <c:f>('Tiempo Resolución Conflictos So'!$F$48,'Tiempo Resolución Conflictos So'!$I$48,'Tiempo Resolución Conflictos So'!$L$48,'Tiempo Resolución Conflictos So'!$O$48)</c:f>
              <c:numCache/>
            </c:numRef>
          </c:val>
          <c:shape val="cylinder"/>
        </c:ser>
        <c:shape val="cylinder"/>
        <c:axId val="17804250"/>
        <c:axId val="26020523"/>
      </c:bar3DChart>
      <c:catAx>
        <c:axId val="17804250"/>
        <c:scaling>
          <c:orientation val="minMax"/>
        </c:scaling>
        <c:axPos val="b"/>
        <c:delete val="0"/>
        <c:numFmt formatCode="General" sourceLinked="1"/>
        <c:majorTickMark val="out"/>
        <c:minorTickMark val="none"/>
        <c:tickLblPos val="nextTo"/>
        <c:spPr>
          <a:ln w="3175">
            <a:solidFill>
              <a:srgbClr val="808080"/>
            </a:solidFill>
          </a:ln>
        </c:spPr>
        <c:crossAx val="26020523"/>
        <c:crosses val="autoZero"/>
        <c:auto val="1"/>
        <c:lblOffset val="100"/>
        <c:tickLblSkip val="1"/>
        <c:noMultiLvlLbl val="0"/>
      </c:catAx>
      <c:valAx>
        <c:axId val="26020523"/>
        <c:scaling>
          <c:orientation val="minMax"/>
          <c:max val="1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7804250"/>
        <c:crossesAt val="1"/>
        <c:crossBetween val="between"/>
        <c:dispUnits/>
        <c:majorUnit val="1"/>
      </c:valAx>
      <c:spPr>
        <a:noFill/>
        <a:ln>
          <a:noFill/>
        </a:ln>
      </c:spPr>
    </c:plotArea>
    <c:legend>
      <c:legendPos val="r"/>
      <c:layout>
        <c:manualLayout>
          <c:xMode val="edge"/>
          <c:yMode val="edge"/>
          <c:x val="0.594"/>
          <c:y val="0.51925"/>
          <c:w val="0.402"/>
          <c:h val="0.293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60" b="0" i="0" u="none" baseline="0">
                <a:solidFill>
                  <a:srgbClr val="000000"/>
                </a:solidFill>
                <a:latin typeface="Arial"/>
                <a:ea typeface="Arial"/>
                <a:cs typeface="Arial"/>
              </a:rPr>
              <a:t>Comportamiento trimestral - # de demandas presentadas ante el despacho</a:t>
            </a:r>
          </a:p>
        </c:rich>
      </c:tx>
      <c:layout>
        <c:manualLayout>
          <c:xMode val="factor"/>
          <c:yMode val="factor"/>
          <c:x val="-0.0015"/>
          <c:y val="-0.00825"/>
        </c:manualLayout>
      </c:layout>
      <c:spPr>
        <a:noFill/>
        <a:ln w="3175">
          <a:noFill/>
        </a:ln>
      </c:spPr>
    </c:title>
    <c:view3D>
      <c:rotX val="15"/>
      <c:rotY val="20"/>
      <c:depthPercent val="100"/>
      <c:rAngAx val="0"/>
      <c:perspective val="30"/>
    </c:view3D>
    <c:plotArea>
      <c:layout>
        <c:manualLayout>
          <c:xMode val="edge"/>
          <c:yMode val="edge"/>
          <c:x val="0.134"/>
          <c:y val="0.1415"/>
          <c:w val="0.6975"/>
          <c:h val="0.865"/>
        </c:manualLayout>
      </c:layout>
      <c:bar3DChart>
        <c:barDir val="col"/>
        <c:grouping val="clustered"/>
        <c:varyColors val="0"/>
        <c:ser>
          <c:idx val="0"/>
          <c:order val="0"/>
          <c:tx>
            <c:strRef>
              <c:f>'Demandas presentadas ante Despa'!$C$46</c:f>
              <c:strCache>
                <c:ptCount val="1"/>
                <c:pt idx="0">
                  <c:v># demandas recibidas en 2017</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66CC"/>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66CC"/>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66CC"/>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66CC"/>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66CC"/>
                    </a:solidFill>
                    <a:latin typeface="Arial"/>
                    <a:ea typeface="Arial"/>
                    <a:cs typeface="Arial"/>
                  </a:defRPr>
                </a:pPr>
              </a:p>
            </c:txPr>
            <c:showLegendKey val="0"/>
            <c:showVal val="1"/>
            <c:showBubbleSize val="0"/>
            <c:showCatName val="0"/>
            <c:showSerName val="0"/>
            <c:showPercent val="0"/>
          </c:dLbls>
          <c:cat>
            <c:strRef>
              <c:f>('Demandas presentadas ante Despa'!$F$45,'Demandas presentadas ante Despa'!$I$45,'Demandas presentadas ante Despa'!$L$45,'Demandas presentadas ante Despa'!$O$45)</c:f>
              <c:strCache/>
            </c:strRef>
          </c:cat>
          <c:val>
            <c:numRef>
              <c:f>('Demandas presentadas ante Despa'!$F$46,'Demandas presentadas ante Despa'!$I$46,'Demandas presentadas ante Despa'!$L$46,'Demandas presentadas ante Despa'!$O$46)</c:f>
              <c:numCache/>
            </c:numRef>
          </c:val>
          <c:shape val="cylinder"/>
        </c:ser>
        <c:ser>
          <c:idx val="1"/>
          <c:order val="1"/>
          <c:tx>
            <c:strRef>
              <c:f>'Demandas presentadas ante Despa'!$C$47</c:f>
              <c:strCache>
                <c:ptCount val="1"/>
                <c:pt idx="0">
                  <c:v># demandas recibidas en 2016</c:v>
                </c:pt>
              </c:strCache>
            </c:strRef>
          </c:tx>
          <c:spPr>
            <a:solidFill>
              <a:srgbClr val="66FF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8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8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8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8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8000"/>
                    </a:solidFill>
                    <a:latin typeface="Arial"/>
                    <a:ea typeface="Arial"/>
                    <a:cs typeface="Arial"/>
                  </a:defRPr>
                </a:pPr>
              </a:p>
            </c:txPr>
            <c:showLegendKey val="0"/>
            <c:showVal val="1"/>
            <c:showBubbleSize val="0"/>
            <c:showCatName val="0"/>
            <c:showSerName val="0"/>
            <c:showPercent val="0"/>
          </c:dLbls>
          <c:cat>
            <c:strRef>
              <c:f>('Demandas presentadas ante Despa'!$F$45,'Demandas presentadas ante Despa'!$I$45,'Demandas presentadas ante Despa'!$L$45,'Demandas presentadas ante Despa'!$O$45)</c:f>
              <c:strCache/>
            </c:strRef>
          </c:cat>
          <c:val>
            <c:numRef>
              <c:f>('Demandas presentadas ante Despa'!$F$47,'Demandas presentadas ante Despa'!$I$47,'Demandas presentadas ante Despa'!$L$47,'Demandas presentadas ante Despa'!$O$47)</c:f>
              <c:numCache/>
            </c:numRef>
          </c:val>
          <c:shape val="cylinder"/>
        </c:ser>
        <c:shape val="cylinder"/>
        <c:axId val="32858116"/>
        <c:axId val="27287589"/>
      </c:bar3DChart>
      <c:catAx>
        <c:axId val="3285811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Arial"/>
                <a:ea typeface="Arial"/>
                <a:cs typeface="Arial"/>
              </a:defRPr>
            </a:pPr>
          </a:p>
        </c:txPr>
        <c:crossAx val="27287589"/>
        <c:crosses val="autoZero"/>
        <c:auto val="1"/>
        <c:lblOffset val="100"/>
        <c:tickLblSkip val="1"/>
        <c:noMultiLvlLbl val="0"/>
      </c:catAx>
      <c:valAx>
        <c:axId val="27287589"/>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Arial"/>
                <a:ea typeface="Arial"/>
                <a:cs typeface="Arial"/>
              </a:defRPr>
            </a:pPr>
          </a:p>
        </c:txPr>
        <c:crossAx val="32858116"/>
        <c:crossesAt val="1"/>
        <c:crossBetween val="between"/>
        <c:dispUnits/>
        <c:majorUnit val="10"/>
      </c:valAx>
      <c:spPr>
        <a:noFill/>
        <a:ln>
          <a:noFill/>
        </a:ln>
      </c:spPr>
    </c:plotArea>
    <c:legend>
      <c:legendPos val="r"/>
      <c:layout>
        <c:manualLayout>
          <c:xMode val="edge"/>
          <c:yMode val="edge"/>
          <c:x val="0.723"/>
          <c:y val="0.66675"/>
          <c:w val="0.15"/>
          <c:h val="0.21"/>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48</xdr:row>
      <xdr:rowOff>66675</xdr:rowOff>
    </xdr:from>
    <xdr:to>
      <xdr:col>15</xdr:col>
      <xdr:colOff>600075</xdr:colOff>
      <xdr:row>63</xdr:row>
      <xdr:rowOff>57150</xdr:rowOff>
    </xdr:to>
    <xdr:graphicFrame>
      <xdr:nvGraphicFramePr>
        <xdr:cNvPr id="1" name="1 Gráfico"/>
        <xdr:cNvGraphicFramePr/>
      </xdr:nvGraphicFramePr>
      <xdr:xfrm>
        <a:off x="295275" y="8458200"/>
        <a:ext cx="10106025" cy="24193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866775</xdr:colOff>
      <xdr:row>1</xdr:row>
      <xdr:rowOff>38100</xdr:rowOff>
    </xdr:from>
    <xdr:to>
      <xdr:col>1</xdr:col>
      <xdr:colOff>2362200</xdr:colOff>
      <xdr:row>4</xdr:row>
      <xdr:rowOff>133350</xdr:rowOff>
    </xdr:to>
    <xdr:pic>
      <xdr:nvPicPr>
        <xdr:cNvPr id="2" name="4 Imagen"/>
        <xdr:cNvPicPr preferRelativeResize="1">
          <a:picLocks noChangeAspect="1"/>
        </xdr:cNvPicPr>
      </xdr:nvPicPr>
      <xdr:blipFill>
        <a:blip r:embed="rId2"/>
        <a:stretch>
          <a:fillRect/>
        </a:stretch>
      </xdr:blipFill>
      <xdr:spPr>
        <a:xfrm>
          <a:off x="1066800" y="209550"/>
          <a:ext cx="14954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104775</xdr:rowOff>
    </xdr:from>
    <xdr:to>
      <xdr:col>5</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5</xdr:col>
      <xdr:colOff>0</xdr:colOff>
      <xdr:row>0</xdr:row>
      <xdr:rowOff>104775</xdr:rowOff>
    </xdr:from>
    <xdr:to>
      <xdr:col>5</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342900</xdr:colOff>
      <xdr:row>0</xdr:row>
      <xdr:rowOff>209550</xdr:rowOff>
    </xdr:from>
    <xdr:to>
      <xdr:col>0</xdr:col>
      <xdr:colOff>1314450</xdr:colOff>
      <xdr:row>2</xdr:row>
      <xdr:rowOff>161925</xdr:rowOff>
    </xdr:to>
    <xdr:pic>
      <xdr:nvPicPr>
        <xdr:cNvPr id="7" name="8 Imagen"/>
        <xdr:cNvPicPr preferRelativeResize="1">
          <a:picLocks noChangeAspect="1"/>
        </xdr:cNvPicPr>
      </xdr:nvPicPr>
      <xdr:blipFill>
        <a:blip r:embed="rId1"/>
        <a:stretch>
          <a:fillRect/>
        </a:stretch>
      </xdr:blipFill>
      <xdr:spPr>
        <a:xfrm>
          <a:off x="342900" y="209550"/>
          <a:ext cx="9715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1228725</xdr:colOff>
      <xdr:row>1</xdr:row>
      <xdr:rowOff>200025</xdr:rowOff>
    </xdr:from>
    <xdr:to>
      <xdr:col>1</xdr:col>
      <xdr:colOff>2200275</xdr:colOff>
      <xdr:row>4</xdr:row>
      <xdr:rowOff>38100</xdr:rowOff>
    </xdr:to>
    <xdr:pic>
      <xdr:nvPicPr>
        <xdr:cNvPr id="1" name="3 Imagen"/>
        <xdr:cNvPicPr preferRelativeResize="1">
          <a:picLocks noChangeAspect="1"/>
        </xdr:cNvPicPr>
      </xdr:nvPicPr>
      <xdr:blipFill>
        <a:blip r:embed="rId1"/>
        <a:stretch>
          <a:fillRect/>
        </a:stretch>
      </xdr:blipFill>
      <xdr:spPr>
        <a:xfrm>
          <a:off x="1428750" y="371475"/>
          <a:ext cx="971550" cy="447675"/>
        </a:xfrm>
        <a:prstGeom prst="rect">
          <a:avLst/>
        </a:prstGeom>
        <a:noFill/>
        <a:ln w="9525" cmpd="sng">
          <a:noFill/>
        </a:ln>
      </xdr:spPr>
    </xdr:pic>
    <xdr:clientData/>
  </xdr:twoCellAnchor>
  <xdr:twoCellAnchor>
    <xdr:from>
      <xdr:col>1</xdr:col>
      <xdr:colOff>1828800</xdr:colOff>
      <xdr:row>50</xdr:row>
      <xdr:rowOff>142875</xdr:rowOff>
    </xdr:from>
    <xdr:to>
      <xdr:col>15</xdr:col>
      <xdr:colOff>1152525</xdr:colOff>
      <xdr:row>65</xdr:row>
      <xdr:rowOff>38100</xdr:rowOff>
    </xdr:to>
    <xdr:graphicFrame>
      <xdr:nvGraphicFramePr>
        <xdr:cNvPr id="2" name="1 Gráfico"/>
        <xdr:cNvGraphicFramePr/>
      </xdr:nvGraphicFramePr>
      <xdr:xfrm>
        <a:off x="2028825" y="9858375"/>
        <a:ext cx="9563100" cy="2324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219575"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4219575"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371475</xdr:colOff>
      <xdr:row>0</xdr:row>
      <xdr:rowOff>238125</xdr:rowOff>
    </xdr:from>
    <xdr:to>
      <xdr:col>0</xdr:col>
      <xdr:colOff>1343025</xdr:colOff>
      <xdr:row>2</xdr:row>
      <xdr:rowOff>190500</xdr:rowOff>
    </xdr:to>
    <xdr:pic>
      <xdr:nvPicPr>
        <xdr:cNvPr id="7" name="8 Imagen"/>
        <xdr:cNvPicPr preferRelativeResize="1">
          <a:picLocks noChangeAspect="1"/>
        </xdr:cNvPicPr>
      </xdr:nvPicPr>
      <xdr:blipFill>
        <a:blip r:embed="rId1"/>
        <a:stretch>
          <a:fillRect/>
        </a:stretch>
      </xdr:blipFill>
      <xdr:spPr>
        <a:xfrm>
          <a:off x="371475" y="238125"/>
          <a:ext cx="97155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51</xdr:row>
      <xdr:rowOff>57150</xdr:rowOff>
    </xdr:from>
    <xdr:to>
      <xdr:col>15</xdr:col>
      <xdr:colOff>590550</xdr:colOff>
      <xdr:row>66</xdr:row>
      <xdr:rowOff>28575</xdr:rowOff>
    </xdr:to>
    <xdr:graphicFrame>
      <xdr:nvGraphicFramePr>
        <xdr:cNvPr id="1" name="1 Gráfico"/>
        <xdr:cNvGraphicFramePr/>
      </xdr:nvGraphicFramePr>
      <xdr:xfrm>
        <a:off x="390525" y="10734675"/>
        <a:ext cx="11953875" cy="24003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1104900</xdr:colOff>
      <xdr:row>1</xdr:row>
      <xdr:rowOff>38100</xdr:rowOff>
    </xdr:from>
    <xdr:to>
      <xdr:col>1</xdr:col>
      <xdr:colOff>2495550</xdr:colOff>
      <xdr:row>4</xdr:row>
      <xdr:rowOff>152400</xdr:rowOff>
    </xdr:to>
    <xdr:pic>
      <xdr:nvPicPr>
        <xdr:cNvPr id="2" name="3 Imagen"/>
        <xdr:cNvPicPr preferRelativeResize="1">
          <a:picLocks noChangeAspect="1"/>
        </xdr:cNvPicPr>
      </xdr:nvPicPr>
      <xdr:blipFill>
        <a:blip r:embed="rId2"/>
        <a:stretch>
          <a:fillRect/>
        </a:stretch>
      </xdr:blipFill>
      <xdr:spPr>
        <a:xfrm>
          <a:off x="1304925" y="209550"/>
          <a:ext cx="1390650"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400050</xdr:colOff>
      <xdr:row>0</xdr:row>
      <xdr:rowOff>257175</xdr:rowOff>
    </xdr:from>
    <xdr:to>
      <xdr:col>0</xdr:col>
      <xdr:colOff>1371600</xdr:colOff>
      <xdr:row>2</xdr:row>
      <xdr:rowOff>209550</xdr:rowOff>
    </xdr:to>
    <xdr:pic>
      <xdr:nvPicPr>
        <xdr:cNvPr id="7" name="8 Imagen"/>
        <xdr:cNvPicPr preferRelativeResize="1">
          <a:picLocks noChangeAspect="1"/>
        </xdr:cNvPicPr>
      </xdr:nvPicPr>
      <xdr:blipFill>
        <a:blip r:embed="rId1"/>
        <a:stretch>
          <a:fillRect/>
        </a:stretch>
      </xdr:blipFill>
      <xdr:spPr>
        <a:xfrm>
          <a:off x="400050" y="257175"/>
          <a:ext cx="9715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rgb="FFFFFF00"/>
  </sheetPr>
  <dimension ref="A2:Q168"/>
  <sheetViews>
    <sheetView showGridLines="0" tabSelected="1" zoomScalePageLayoutView="0" workbookViewId="0" topLeftCell="A40">
      <selection activeCell="R68" sqref="R68"/>
    </sheetView>
  </sheetViews>
  <sheetFormatPr defaultColWidth="11.421875" defaultRowHeight="12.75"/>
  <cols>
    <col min="1" max="1" width="3.00390625" style="57" customWidth="1"/>
    <col min="2" max="2" width="50.140625" style="57" bestFit="1" customWidth="1"/>
    <col min="3" max="3" width="16.8515625" style="57" customWidth="1"/>
    <col min="4" max="4" width="5.00390625" style="57" bestFit="1" customWidth="1"/>
    <col min="5" max="5" width="4.7109375" style="57" bestFit="1" customWidth="1"/>
    <col min="6" max="6" width="9.7109375" style="57" customWidth="1"/>
    <col min="7" max="7" width="5.421875" style="57" bestFit="1" customWidth="1"/>
    <col min="8" max="8" width="5.140625" style="57" bestFit="1" customWidth="1"/>
    <col min="9" max="9" width="6.00390625" style="57" customWidth="1"/>
    <col min="10" max="10" width="7.7109375" style="57" customWidth="1"/>
    <col min="11" max="11" width="6.421875" style="57" bestFit="1" customWidth="1"/>
    <col min="12" max="12" width="5.421875" style="57" bestFit="1" customWidth="1"/>
    <col min="13" max="13" width="8.421875" style="57" customWidth="1"/>
    <col min="14" max="14" width="6.421875" style="57" customWidth="1"/>
    <col min="15" max="15" width="6.57421875" style="57" customWidth="1"/>
    <col min="16" max="16" width="14.421875" style="57" customWidth="1"/>
    <col min="17" max="18" width="11.7109375" style="57" customWidth="1"/>
    <col min="19" max="16384" width="11.421875" style="57" customWidth="1"/>
  </cols>
  <sheetData>
    <row r="1" ht="13.5" thickBot="1"/>
    <row r="2" spans="2:16" ht="16.5" customHeight="1">
      <c r="B2" s="238"/>
      <c r="C2" s="241" t="s">
        <v>57</v>
      </c>
      <c r="D2" s="242"/>
      <c r="E2" s="242"/>
      <c r="F2" s="242"/>
      <c r="G2" s="242"/>
      <c r="H2" s="242"/>
      <c r="I2" s="242"/>
      <c r="J2" s="242"/>
      <c r="K2" s="242"/>
      <c r="L2" s="242"/>
      <c r="M2" s="243"/>
      <c r="N2" s="227" t="s">
        <v>58</v>
      </c>
      <c r="O2" s="228"/>
      <c r="P2" s="229"/>
    </row>
    <row r="3" spans="2:16" ht="15.75" customHeight="1">
      <c r="B3" s="239"/>
      <c r="C3" s="214" t="s">
        <v>59</v>
      </c>
      <c r="D3" s="215"/>
      <c r="E3" s="215"/>
      <c r="F3" s="215"/>
      <c r="G3" s="215"/>
      <c r="H3" s="215"/>
      <c r="I3" s="215"/>
      <c r="J3" s="215"/>
      <c r="K3" s="215"/>
      <c r="L3" s="215"/>
      <c r="M3" s="216"/>
      <c r="N3" s="230" t="s">
        <v>105</v>
      </c>
      <c r="O3" s="231"/>
      <c r="P3" s="232"/>
    </row>
    <row r="4" spans="2:16" ht="15.75" customHeight="1">
      <c r="B4" s="239"/>
      <c r="C4" s="214" t="s">
        <v>60</v>
      </c>
      <c r="D4" s="215"/>
      <c r="E4" s="215"/>
      <c r="F4" s="215"/>
      <c r="G4" s="215"/>
      <c r="H4" s="215"/>
      <c r="I4" s="215"/>
      <c r="J4" s="215"/>
      <c r="K4" s="215"/>
      <c r="L4" s="215"/>
      <c r="M4" s="216"/>
      <c r="N4" s="230" t="s">
        <v>104</v>
      </c>
      <c r="O4" s="231"/>
      <c r="P4" s="232"/>
    </row>
    <row r="5" spans="2:16" ht="16.5" customHeight="1" thickBot="1">
      <c r="B5" s="240"/>
      <c r="C5" s="224" t="s">
        <v>61</v>
      </c>
      <c r="D5" s="225"/>
      <c r="E5" s="225"/>
      <c r="F5" s="225"/>
      <c r="G5" s="225"/>
      <c r="H5" s="225"/>
      <c r="I5" s="225"/>
      <c r="J5" s="225"/>
      <c r="K5" s="225"/>
      <c r="L5" s="225"/>
      <c r="M5" s="226"/>
      <c r="N5" s="233" t="s">
        <v>138</v>
      </c>
      <c r="O5" s="234"/>
      <c r="P5" s="235"/>
    </row>
    <row r="6" ht="13.5" thickBot="1"/>
    <row r="7" spans="1:17" ht="12.75">
      <c r="A7" s="56"/>
      <c r="B7" s="163" t="s">
        <v>64</v>
      </c>
      <c r="C7" s="164"/>
      <c r="D7" s="164"/>
      <c r="E7" s="164"/>
      <c r="F7" s="164"/>
      <c r="G7" s="164"/>
      <c r="H7" s="164"/>
      <c r="I7" s="164"/>
      <c r="J7" s="164"/>
      <c r="K7" s="164"/>
      <c r="L7" s="164"/>
      <c r="M7" s="164"/>
      <c r="N7" s="164"/>
      <c r="O7" s="164"/>
      <c r="P7" s="165"/>
      <c r="Q7" s="56"/>
    </row>
    <row r="8" spans="1:17" ht="13.5" thickBot="1">
      <c r="A8" s="56"/>
      <c r="B8" s="166"/>
      <c r="C8" s="167"/>
      <c r="D8" s="167"/>
      <c r="E8" s="167"/>
      <c r="F8" s="167"/>
      <c r="G8" s="167"/>
      <c r="H8" s="167"/>
      <c r="I8" s="167"/>
      <c r="J8" s="167"/>
      <c r="K8" s="167"/>
      <c r="L8" s="167"/>
      <c r="M8" s="167"/>
      <c r="N8" s="167"/>
      <c r="O8" s="167"/>
      <c r="P8" s="168"/>
      <c r="Q8" s="56"/>
    </row>
    <row r="9" spans="1:17" ht="6.75" customHeight="1" thickBot="1">
      <c r="A9" s="56"/>
      <c r="B9" s="169"/>
      <c r="C9" s="169"/>
      <c r="D9" s="169"/>
      <c r="E9" s="169"/>
      <c r="F9" s="169"/>
      <c r="G9" s="169"/>
      <c r="H9" s="169"/>
      <c r="I9" s="169"/>
      <c r="J9" s="169"/>
      <c r="K9" s="169"/>
      <c r="L9" s="169"/>
      <c r="M9" s="169"/>
      <c r="N9" s="169"/>
      <c r="O9" s="169"/>
      <c r="P9" s="169"/>
      <c r="Q9" s="56"/>
    </row>
    <row r="10" spans="1:17" ht="26.25" customHeight="1" thickBot="1">
      <c r="A10" s="56"/>
      <c r="B10" s="108" t="s">
        <v>74</v>
      </c>
      <c r="C10" s="109">
        <v>2017</v>
      </c>
      <c r="D10" s="184" t="s">
        <v>1</v>
      </c>
      <c r="E10" s="185"/>
      <c r="F10" s="185"/>
      <c r="G10" s="185"/>
      <c r="H10" s="190" t="s">
        <v>40</v>
      </c>
      <c r="I10" s="190"/>
      <c r="J10" s="190"/>
      <c r="K10" s="185" t="s">
        <v>37</v>
      </c>
      <c r="L10" s="185"/>
      <c r="M10" s="185"/>
      <c r="N10" s="185"/>
      <c r="O10" s="190" t="s">
        <v>45</v>
      </c>
      <c r="P10" s="191"/>
      <c r="Q10" s="56"/>
    </row>
    <row r="11" spans="1:17" ht="4.5" customHeight="1" thickBot="1">
      <c r="A11" s="56"/>
      <c r="B11" s="170"/>
      <c r="C11" s="171"/>
      <c r="D11" s="171"/>
      <c r="E11" s="171"/>
      <c r="F11" s="171"/>
      <c r="G11" s="171"/>
      <c r="H11" s="171"/>
      <c r="I11" s="171"/>
      <c r="J11" s="171"/>
      <c r="K11" s="171"/>
      <c r="L11" s="171"/>
      <c r="M11" s="171"/>
      <c r="N11" s="171"/>
      <c r="O11" s="171"/>
      <c r="P11" s="172"/>
      <c r="Q11" s="56"/>
    </row>
    <row r="12" spans="1:17" ht="13.5" thickBot="1">
      <c r="A12" s="56"/>
      <c r="B12" s="4" t="s">
        <v>0</v>
      </c>
      <c r="C12" s="154" t="s">
        <v>78</v>
      </c>
      <c r="D12" s="154"/>
      <c r="E12" s="154"/>
      <c r="F12" s="154"/>
      <c r="G12" s="154"/>
      <c r="H12" s="154"/>
      <c r="I12" s="154"/>
      <c r="J12" s="154"/>
      <c r="K12" s="154"/>
      <c r="L12" s="154"/>
      <c r="M12" s="154"/>
      <c r="N12" s="154"/>
      <c r="O12" s="154"/>
      <c r="P12" s="155"/>
      <c r="Q12" s="56"/>
    </row>
    <row r="13" spans="1:17" ht="4.5" customHeight="1" thickBot="1">
      <c r="A13" s="56"/>
      <c r="B13" s="192"/>
      <c r="C13" s="193"/>
      <c r="D13" s="193"/>
      <c r="E13" s="193"/>
      <c r="F13" s="193"/>
      <c r="G13" s="193"/>
      <c r="H13" s="193"/>
      <c r="I13" s="193"/>
      <c r="J13" s="193"/>
      <c r="K13" s="193"/>
      <c r="L13" s="193"/>
      <c r="M13" s="193"/>
      <c r="N13" s="193"/>
      <c r="O13" s="193"/>
      <c r="P13" s="194"/>
      <c r="Q13" s="56"/>
    </row>
    <row r="14" spans="1:17" ht="13.5" thickBot="1">
      <c r="A14" s="56"/>
      <c r="B14" s="4" t="s">
        <v>6</v>
      </c>
      <c r="C14" s="148" t="s">
        <v>119</v>
      </c>
      <c r="D14" s="149"/>
      <c r="E14" s="149"/>
      <c r="F14" s="149"/>
      <c r="G14" s="149"/>
      <c r="H14" s="149"/>
      <c r="I14" s="149"/>
      <c r="J14" s="149"/>
      <c r="K14" s="149"/>
      <c r="L14" s="149"/>
      <c r="M14" s="149"/>
      <c r="N14" s="149"/>
      <c r="O14" s="149"/>
      <c r="P14" s="150"/>
      <c r="Q14" s="56"/>
    </row>
    <row r="15" spans="1:17" ht="4.5" customHeight="1" thickBot="1">
      <c r="A15" s="56"/>
      <c r="B15" s="173"/>
      <c r="C15" s="174"/>
      <c r="D15" s="174"/>
      <c r="E15" s="174"/>
      <c r="F15" s="174"/>
      <c r="G15" s="174"/>
      <c r="H15" s="174"/>
      <c r="I15" s="174"/>
      <c r="J15" s="174"/>
      <c r="K15" s="174"/>
      <c r="L15" s="174"/>
      <c r="M15" s="174"/>
      <c r="N15" s="174"/>
      <c r="O15" s="174"/>
      <c r="P15" s="175"/>
      <c r="Q15" s="56"/>
    </row>
    <row r="16" spans="1:17" ht="13.5" thickBot="1">
      <c r="A16" s="56"/>
      <c r="B16" s="4" t="s">
        <v>35</v>
      </c>
      <c r="C16" s="195" t="s">
        <v>134</v>
      </c>
      <c r="D16" s="196"/>
      <c r="E16" s="196"/>
      <c r="F16" s="196"/>
      <c r="G16" s="196"/>
      <c r="H16" s="196"/>
      <c r="I16" s="196"/>
      <c r="J16" s="196"/>
      <c r="K16" s="196"/>
      <c r="L16" s="196"/>
      <c r="M16" s="196"/>
      <c r="N16" s="196"/>
      <c r="O16" s="196"/>
      <c r="P16" s="197"/>
      <c r="Q16" s="56"/>
    </row>
    <row r="17" spans="1:17" ht="4.5" customHeight="1" thickBot="1">
      <c r="A17" s="56"/>
      <c r="B17" s="173"/>
      <c r="C17" s="174"/>
      <c r="D17" s="174"/>
      <c r="E17" s="174"/>
      <c r="F17" s="174"/>
      <c r="G17" s="174"/>
      <c r="H17" s="174"/>
      <c r="I17" s="174"/>
      <c r="J17" s="174"/>
      <c r="K17" s="174"/>
      <c r="L17" s="174"/>
      <c r="M17" s="174"/>
      <c r="N17" s="174"/>
      <c r="O17" s="174"/>
      <c r="P17" s="175"/>
      <c r="Q17" s="56"/>
    </row>
    <row r="18" spans="1:17" ht="26.25" customHeight="1" thickBot="1">
      <c r="A18" s="56"/>
      <c r="B18" s="4" t="s">
        <v>22</v>
      </c>
      <c r="C18" s="187" t="s">
        <v>193</v>
      </c>
      <c r="D18" s="188"/>
      <c r="E18" s="188"/>
      <c r="F18" s="188"/>
      <c r="G18" s="188"/>
      <c r="H18" s="188"/>
      <c r="I18" s="188"/>
      <c r="J18" s="188"/>
      <c r="K18" s="188"/>
      <c r="L18" s="188"/>
      <c r="M18" s="188"/>
      <c r="N18" s="188"/>
      <c r="O18" s="188"/>
      <c r="P18" s="189"/>
      <c r="Q18" s="56"/>
    </row>
    <row r="19" spans="1:17" ht="4.5" customHeight="1" thickBot="1">
      <c r="A19" s="56"/>
      <c r="B19" s="152"/>
      <c r="C19" s="152"/>
      <c r="D19" s="152"/>
      <c r="E19" s="152"/>
      <c r="F19" s="152"/>
      <c r="G19" s="152"/>
      <c r="H19" s="152"/>
      <c r="I19" s="152"/>
      <c r="J19" s="152"/>
      <c r="K19" s="152"/>
      <c r="L19" s="152"/>
      <c r="M19" s="152"/>
      <c r="N19" s="152"/>
      <c r="O19" s="152"/>
      <c r="P19" s="152"/>
      <c r="Q19" s="56"/>
    </row>
    <row r="20" spans="1:17" ht="17.25" customHeight="1" thickBot="1">
      <c r="A20" s="56"/>
      <c r="B20" s="184" t="s">
        <v>36</v>
      </c>
      <c r="C20" s="185"/>
      <c r="D20" s="185"/>
      <c r="E20" s="185"/>
      <c r="F20" s="185"/>
      <c r="G20" s="185"/>
      <c r="H20" s="185"/>
      <c r="I20" s="185"/>
      <c r="J20" s="185"/>
      <c r="K20" s="185"/>
      <c r="L20" s="185"/>
      <c r="M20" s="185"/>
      <c r="N20" s="185"/>
      <c r="O20" s="185"/>
      <c r="P20" s="186"/>
      <c r="Q20" s="56"/>
    </row>
    <row r="21" spans="1:17" ht="4.5" customHeight="1" thickBot="1">
      <c r="A21" s="56"/>
      <c r="B21" s="160"/>
      <c r="C21" s="161"/>
      <c r="D21" s="161"/>
      <c r="E21" s="161"/>
      <c r="F21" s="161"/>
      <c r="G21" s="161"/>
      <c r="H21" s="161"/>
      <c r="I21" s="161"/>
      <c r="J21" s="161"/>
      <c r="K21" s="161"/>
      <c r="L21" s="161"/>
      <c r="M21" s="161"/>
      <c r="N21" s="161"/>
      <c r="O21" s="161"/>
      <c r="P21" s="162"/>
      <c r="Q21" s="56"/>
    </row>
    <row r="22" spans="1:17" ht="45.75" customHeight="1" thickBot="1">
      <c r="A22" s="56"/>
      <c r="B22" s="4" t="s">
        <v>3</v>
      </c>
      <c r="C22" s="157" t="s">
        <v>190</v>
      </c>
      <c r="D22" s="158"/>
      <c r="E22" s="158"/>
      <c r="F22" s="158"/>
      <c r="G22" s="158"/>
      <c r="H22" s="158"/>
      <c r="I22" s="158"/>
      <c r="J22" s="158"/>
      <c r="K22" s="158"/>
      <c r="L22" s="158"/>
      <c r="M22" s="158"/>
      <c r="N22" s="158"/>
      <c r="O22" s="158"/>
      <c r="P22" s="159"/>
      <c r="Q22" s="56"/>
    </row>
    <row r="23" spans="1:17" ht="4.5" customHeight="1" thickBot="1">
      <c r="A23" s="56"/>
      <c r="B23" s="173"/>
      <c r="C23" s="174"/>
      <c r="D23" s="174"/>
      <c r="E23" s="174"/>
      <c r="F23" s="174"/>
      <c r="G23" s="174"/>
      <c r="H23" s="174"/>
      <c r="I23" s="174"/>
      <c r="J23" s="174"/>
      <c r="K23" s="174"/>
      <c r="L23" s="174"/>
      <c r="M23" s="174"/>
      <c r="N23" s="174"/>
      <c r="O23" s="174"/>
      <c r="P23" s="175"/>
      <c r="Q23" s="56"/>
    </row>
    <row r="24" spans="1:17" ht="52.5" customHeight="1" thickBot="1">
      <c r="A24" s="56"/>
      <c r="B24" s="4" t="s">
        <v>23</v>
      </c>
      <c r="C24" s="195" t="s">
        <v>133</v>
      </c>
      <c r="D24" s="196"/>
      <c r="E24" s="196"/>
      <c r="F24" s="196"/>
      <c r="G24" s="196"/>
      <c r="H24" s="196"/>
      <c r="I24" s="196"/>
      <c r="J24" s="196"/>
      <c r="K24" s="196"/>
      <c r="L24" s="196"/>
      <c r="M24" s="196"/>
      <c r="N24" s="196"/>
      <c r="O24" s="196"/>
      <c r="P24" s="197"/>
      <c r="Q24" s="56"/>
    </row>
    <row r="25" spans="1:17" ht="4.5" customHeight="1" thickBot="1">
      <c r="A25" s="56"/>
      <c r="B25" s="173"/>
      <c r="C25" s="174"/>
      <c r="D25" s="174"/>
      <c r="E25" s="174"/>
      <c r="F25" s="174"/>
      <c r="G25" s="174"/>
      <c r="H25" s="174"/>
      <c r="I25" s="174"/>
      <c r="J25" s="174"/>
      <c r="K25" s="174"/>
      <c r="L25" s="174"/>
      <c r="M25" s="174"/>
      <c r="N25" s="174"/>
      <c r="O25" s="174"/>
      <c r="P25" s="175"/>
      <c r="Q25" s="56"/>
    </row>
    <row r="26" spans="1:17" ht="13.5" customHeight="1" thickBot="1">
      <c r="A26" s="56"/>
      <c r="B26" s="4" t="s">
        <v>2</v>
      </c>
      <c r="C26" s="183">
        <v>0.99</v>
      </c>
      <c r="D26" s="154"/>
      <c r="E26" s="154"/>
      <c r="F26" s="154"/>
      <c r="G26" s="154"/>
      <c r="H26" s="154"/>
      <c r="I26" s="154"/>
      <c r="J26" s="154"/>
      <c r="K26" s="154"/>
      <c r="L26" s="154"/>
      <c r="M26" s="154"/>
      <c r="N26" s="154"/>
      <c r="O26" s="154"/>
      <c r="P26" s="155"/>
      <c r="Q26" s="56"/>
    </row>
    <row r="27" spans="1:17" ht="4.5" customHeight="1" thickBot="1">
      <c r="A27" s="56"/>
      <c r="B27" s="219"/>
      <c r="C27" s="220"/>
      <c r="D27" s="220"/>
      <c r="E27" s="220"/>
      <c r="F27" s="220"/>
      <c r="G27" s="220"/>
      <c r="H27" s="220"/>
      <c r="I27" s="220"/>
      <c r="J27" s="220"/>
      <c r="K27" s="220"/>
      <c r="L27" s="220"/>
      <c r="M27" s="220"/>
      <c r="N27" s="220"/>
      <c r="O27" s="220"/>
      <c r="P27" s="221"/>
      <c r="Q27" s="56"/>
    </row>
    <row r="28" spans="1:17" ht="25.5" customHeight="1" thickBot="1">
      <c r="A28" s="56"/>
      <c r="B28" s="4" t="s">
        <v>24</v>
      </c>
      <c r="C28" s="67" t="s">
        <v>25</v>
      </c>
      <c r="D28" s="148" t="s">
        <v>126</v>
      </c>
      <c r="E28" s="149"/>
      <c r="F28" s="149"/>
      <c r="G28" s="150"/>
      <c r="H28" s="198" t="s">
        <v>26</v>
      </c>
      <c r="I28" s="198"/>
      <c r="J28" s="198"/>
      <c r="K28" s="148" t="s">
        <v>188</v>
      </c>
      <c r="L28" s="149"/>
      <c r="M28" s="150"/>
      <c r="N28" s="146" t="s">
        <v>27</v>
      </c>
      <c r="O28" s="147"/>
      <c r="P28" s="114" t="s">
        <v>189</v>
      </c>
      <c r="Q28" s="56"/>
    </row>
    <row r="29" spans="1:17" ht="4.5" customHeight="1" thickBot="1">
      <c r="A29" s="56"/>
      <c r="B29" s="151"/>
      <c r="C29" s="152"/>
      <c r="D29" s="152"/>
      <c r="E29" s="152"/>
      <c r="F29" s="152"/>
      <c r="G29" s="152"/>
      <c r="H29" s="152"/>
      <c r="I29" s="152"/>
      <c r="J29" s="152"/>
      <c r="K29" s="152"/>
      <c r="L29" s="152"/>
      <c r="M29" s="152"/>
      <c r="N29" s="152"/>
      <c r="O29" s="152"/>
      <c r="P29" s="153"/>
      <c r="Q29" s="56"/>
    </row>
    <row r="30" spans="1:17" ht="13.5" thickBot="1">
      <c r="A30" s="56"/>
      <c r="B30" s="4" t="s">
        <v>7</v>
      </c>
      <c r="C30" s="148" t="s">
        <v>106</v>
      </c>
      <c r="D30" s="149"/>
      <c r="E30" s="149"/>
      <c r="F30" s="149"/>
      <c r="G30" s="149"/>
      <c r="H30" s="149"/>
      <c r="I30" s="149"/>
      <c r="J30" s="149"/>
      <c r="K30" s="149"/>
      <c r="L30" s="149"/>
      <c r="M30" s="149"/>
      <c r="N30" s="149"/>
      <c r="O30" s="149"/>
      <c r="P30" s="150"/>
      <c r="Q30" s="56"/>
    </row>
    <row r="31" spans="1:17" ht="4.5" customHeight="1" thickBot="1">
      <c r="A31" s="56"/>
      <c r="B31" s="173"/>
      <c r="C31" s="174"/>
      <c r="D31" s="174"/>
      <c r="E31" s="174"/>
      <c r="F31" s="174"/>
      <c r="G31" s="174"/>
      <c r="H31" s="174"/>
      <c r="I31" s="174"/>
      <c r="J31" s="174"/>
      <c r="K31" s="174"/>
      <c r="L31" s="174"/>
      <c r="M31" s="174"/>
      <c r="N31" s="174"/>
      <c r="O31" s="174"/>
      <c r="P31" s="175"/>
      <c r="Q31" s="56"/>
    </row>
    <row r="32" spans="1:17" ht="13.5" thickBot="1">
      <c r="A32" s="56"/>
      <c r="B32" s="4" t="s">
        <v>4</v>
      </c>
      <c r="C32" s="156" t="s">
        <v>70</v>
      </c>
      <c r="D32" s="154"/>
      <c r="E32" s="154"/>
      <c r="F32" s="154"/>
      <c r="G32" s="154"/>
      <c r="H32" s="154"/>
      <c r="I32" s="154"/>
      <c r="J32" s="154"/>
      <c r="K32" s="154"/>
      <c r="L32" s="154"/>
      <c r="M32" s="154"/>
      <c r="N32" s="154"/>
      <c r="O32" s="154"/>
      <c r="P32" s="155"/>
      <c r="Q32" s="56"/>
    </row>
    <row r="33" spans="1:17" ht="4.5" customHeight="1" thickBot="1">
      <c r="A33" s="56"/>
      <c r="B33" s="173"/>
      <c r="C33" s="174"/>
      <c r="D33" s="174"/>
      <c r="E33" s="174"/>
      <c r="F33" s="174"/>
      <c r="G33" s="174"/>
      <c r="H33" s="174"/>
      <c r="I33" s="174"/>
      <c r="J33" s="174"/>
      <c r="K33" s="174"/>
      <c r="L33" s="174"/>
      <c r="M33" s="174"/>
      <c r="N33" s="174"/>
      <c r="O33" s="174"/>
      <c r="P33" s="175"/>
      <c r="Q33" s="56"/>
    </row>
    <row r="34" spans="1:17" ht="13.5" thickBot="1">
      <c r="A34" s="56"/>
      <c r="B34" s="4" t="s">
        <v>34</v>
      </c>
      <c r="C34" s="156" t="s">
        <v>70</v>
      </c>
      <c r="D34" s="154"/>
      <c r="E34" s="154"/>
      <c r="F34" s="154"/>
      <c r="G34" s="154"/>
      <c r="H34" s="154"/>
      <c r="I34" s="154"/>
      <c r="J34" s="154"/>
      <c r="K34" s="154"/>
      <c r="L34" s="154"/>
      <c r="M34" s="154"/>
      <c r="N34" s="154"/>
      <c r="O34" s="154"/>
      <c r="P34" s="155"/>
      <c r="Q34" s="56"/>
    </row>
    <row r="35" spans="1:17" ht="4.5" customHeight="1" thickBot="1">
      <c r="A35" s="56"/>
      <c r="B35" s="192"/>
      <c r="C35" s="193"/>
      <c r="D35" s="193"/>
      <c r="E35" s="193"/>
      <c r="F35" s="193"/>
      <c r="G35" s="193"/>
      <c r="H35" s="193"/>
      <c r="I35" s="193"/>
      <c r="J35" s="193"/>
      <c r="K35" s="193"/>
      <c r="L35" s="193"/>
      <c r="M35" s="193"/>
      <c r="N35" s="193"/>
      <c r="O35" s="193"/>
      <c r="P35" s="194"/>
      <c r="Q35" s="56"/>
    </row>
    <row r="36" spans="1:17" ht="16.5" customHeight="1" thickBot="1">
      <c r="A36" s="56"/>
      <c r="B36" s="4" t="s">
        <v>63</v>
      </c>
      <c r="C36" s="156" t="s">
        <v>70</v>
      </c>
      <c r="D36" s="154"/>
      <c r="E36" s="154"/>
      <c r="F36" s="154"/>
      <c r="G36" s="154"/>
      <c r="H36" s="154"/>
      <c r="I36" s="154"/>
      <c r="J36" s="154"/>
      <c r="K36" s="154"/>
      <c r="L36" s="154"/>
      <c r="M36" s="154"/>
      <c r="N36" s="154"/>
      <c r="O36" s="154"/>
      <c r="P36" s="155"/>
      <c r="Q36" s="56"/>
    </row>
    <row r="37" spans="1:17" ht="4.5" customHeight="1" thickBot="1">
      <c r="A37" s="56"/>
      <c r="B37" s="112"/>
      <c r="C37" s="112"/>
      <c r="D37" s="112"/>
      <c r="E37" s="112"/>
      <c r="F37" s="112"/>
      <c r="G37" s="112"/>
      <c r="H37" s="112"/>
      <c r="I37" s="112"/>
      <c r="J37" s="112"/>
      <c r="K37" s="112"/>
      <c r="L37" s="112"/>
      <c r="M37" s="112"/>
      <c r="N37" s="112"/>
      <c r="O37" s="112"/>
      <c r="P37" s="112"/>
      <c r="Q37" s="56"/>
    </row>
    <row r="38" spans="1:17" ht="13.5" thickBot="1">
      <c r="A38" s="56"/>
      <c r="B38" s="179" t="s">
        <v>28</v>
      </c>
      <c r="C38" s="180"/>
      <c r="D38" s="180"/>
      <c r="E38" s="180"/>
      <c r="F38" s="180"/>
      <c r="G38" s="180"/>
      <c r="H38" s="180"/>
      <c r="I38" s="180"/>
      <c r="J38" s="180"/>
      <c r="K38" s="180"/>
      <c r="L38" s="180"/>
      <c r="M38" s="180"/>
      <c r="N38" s="180"/>
      <c r="O38" s="181"/>
      <c r="P38" s="182"/>
      <c r="Q38" s="56"/>
    </row>
    <row r="39" spans="1:17" ht="13.5" thickBot="1">
      <c r="A39" s="56"/>
      <c r="B39" s="110" t="s">
        <v>33</v>
      </c>
      <c r="C39" s="176" t="s">
        <v>29</v>
      </c>
      <c r="D39" s="177"/>
      <c r="E39" s="177"/>
      <c r="F39" s="177"/>
      <c r="G39" s="178"/>
      <c r="H39" s="176" t="s">
        <v>7</v>
      </c>
      <c r="I39" s="177"/>
      <c r="J39" s="177"/>
      <c r="K39" s="177"/>
      <c r="L39" s="178"/>
      <c r="M39" s="176" t="s">
        <v>30</v>
      </c>
      <c r="N39" s="177"/>
      <c r="O39" s="218"/>
      <c r="P39" s="178"/>
      <c r="Q39" s="56"/>
    </row>
    <row r="40" spans="1:17" ht="30" customHeight="1">
      <c r="A40" s="56"/>
      <c r="B40" s="124" t="s">
        <v>108</v>
      </c>
      <c r="C40" s="142" t="s">
        <v>107</v>
      </c>
      <c r="D40" s="143"/>
      <c r="E40" s="143"/>
      <c r="F40" s="143"/>
      <c r="G40" s="144"/>
      <c r="H40" s="142" t="s">
        <v>110</v>
      </c>
      <c r="I40" s="143"/>
      <c r="J40" s="143"/>
      <c r="K40" s="143"/>
      <c r="L40" s="144"/>
      <c r="M40" s="142" t="s">
        <v>111</v>
      </c>
      <c r="N40" s="143"/>
      <c r="O40" s="143"/>
      <c r="P40" s="145"/>
      <c r="Q40" s="56"/>
    </row>
    <row r="41" spans="1:17" ht="24.75" customHeight="1">
      <c r="A41" s="56"/>
      <c r="B41" s="107" t="s">
        <v>109</v>
      </c>
      <c r="C41" s="142" t="s">
        <v>112</v>
      </c>
      <c r="D41" s="143"/>
      <c r="E41" s="143"/>
      <c r="F41" s="143"/>
      <c r="G41" s="144"/>
      <c r="H41" s="199" t="s">
        <v>110</v>
      </c>
      <c r="I41" s="200"/>
      <c r="J41" s="200"/>
      <c r="K41" s="200"/>
      <c r="L41" s="201"/>
      <c r="M41" s="199" t="s">
        <v>113</v>
      </c>
      <c r="N41" s="200"/>
      <c r="O41" s="200"/>
      <c r="P41" s="217"/>
      <c r="Q41" s="56"/>
    </row>
    <row r="42" spans="1:17" ht="4.5" customHeight="1" thickBot="1">
      <c r="A42" s="56"/>
      <c r="B42" s="115"/>
      <c r="C42" s="115"/>
      <c r="D42" s="115"/>
      <c r="E42" s="115"/>
      <c r="F42" s="115"/>
      <c r="G42" s="115"/>
      <c r="H42" s="115"/>
      <c r="I42" s="115"/>
      <c r="J42" s="115"/>
      <c r="K42" s="115"/>
      <c r="L42" s="115"/>
      <c r="M42" s="115"/>
      <c r="N42" s="115"/>
      <c r="O42" s="115"/>
      <c r="P42" s="115"/>
      <c r="Q42" s="56"/>
    </row>
    <row r="43" spans="1:17" ht="13.5" customHeight="1" thickBot="1">
      <c r="A43" s="56"/>
      <c r="B43" s="184" t="s">
        <v>8</v>
      </c>
      <c r="C43" s="185"/>
      <c r="D43" s="185"/>
      <c r="E43" s="185"/>
      <c r="F43" s="185"/>
      <c r="G43" s="185"/>
      <c r="H43" s="185"/>
      <c r="I43" s="185"/>
      <c r="J43" s="185"/>
      <c r="K43" s="185"/>
      <c r="L43" s="185"/>
      <c r="M43" s="185"/>
      <c r="N43" s="185"/>
      <c r="O43" s="185"/>
      <c r="P43" s="186"/>
      <c r="Q43" s="56"/>
    </row>
    <row r="44" spans="1:17" ht="4.5" customHeight="1" thickBot="1">
      <c r="A44" s="56"/>
      <c r="B44" s="111"/>
      <c r="C44" s="112"/>
      <c r="D44" s="112"/>
      <c r="E44" s="112"/>
      <c r="F44" s="112"/>
      <c r="G44" s="112"/>
      <c r="H44" s="112"/>
      <c r="I44" s="112"/>
      <c r="J44" s="112"/>
      <c r="K44" s="112"/>
      <c r="L44" s="112"/>
      <c r="M44" s="112"/>
      <c r="N44" s="112"/>
      <c r="O44" s="112"/>
      <c r="P44" s="113"/>
      <c r="Q44" s="56"/>
    </row>
    <row r="45" spans="1:17" ht="24.75" customHeight="1">
      <c r="A45" s="56"/>
      <c r="B45" s="212" t="s">
        <v>31</v>
      </c>
      <c r="C45" s="120" t="s">
        <v>185</v>
      </c>
      <c r="D45" s="121" t="s">
        <v>171</v>
      </c>
      <c r="E45" s="121" t="s">
        <v>172</v>
      </c>
      <c r="F45" s="121" t="s">
        <v>173</v>
      </c>
      <c r="G45" s="121" t="s">
        <v>174</v>
      </c>
      <c r="H45" s="121" t="s">
        <v>175</v>
      </c>
      <c r="I45" s="121" t="s">
        <v>176</v>
      </c>
      <c r="J45" s="121" t="s">
        <v>177</v>
      </c>
      <c r="K45" s="121" t="s">
        <v>178</v>
      </c>
      <c r="L45" s="121" t="s">
        <v>179</v>
      </c>
      <c r="M45" s="121" t="s">
        <v>180</v>
      </c>
      <c r="N45" s="121" t="s">
        <v>181</v>
      </c>
      <c r="O45" s="121" t="s">
        <v>182</v>
      </c>
      <c r="P45" s="122" t="s">
        <v>187</v>
      </c>
      <c r="Q45" s="56"/>
    </row>
    <row r="46" spans="1:17" ht="21.75" customHeight="1" thickBot="1">
      <c r="A46" s="56"/>
      <c r="B46" s="213"/>
      <c r="C46" s="123" t="s">
        <v>186</v>
      </c>
      <c r="D46" s="118"/>
      <c r="E46" s="118"/>
      <c r="F46" s="119">
        <f>+'registro pronunc sobre demandas'!H7</f>
        <v>0.9411764705882353</v>
      </c>
      <c r="G46" s="118"/>
      <c r="H46" s="118"/>
      <c r="I46" s="119">
        <f>+'registro pronunc sobre demandas'!AB10</f>
        <v>0.9827586206896551</v>
      </c>
      <c r="J46" s="118"/>
      <c r="K46" s="118"/>
      <c r="L46" s="118"/>
      <c r="M46" s="118"/>
      <c r="N46" s="118"/>
      <c r="O46" s="118"/>
      <c r="P46" s="119">
        <f>AVERAGE(F46:O46)</f>
        <v>0.9619675456389452</v>
      </c>
      <c r="Q46" s="56"/>
    </row>
    <row r="47" spans="1:17" ht="4.5" customHeight="1" thickBot="1">
      <c r="A47" s="56"/>
      <c r="B47" s="192">
        <v>0.9</v>
      </c>
      <c r="C47" s="236"/>
      <c r="D47" s="236"/>
      <c r="E47" s="236"/>
      <c r="F47" s="236"/>
      <c r="G47" s="236"/>
      <c r="H47" s="236"/>
      <c r="I47" s="236"/>
      <c r="J47" s="236"/>
      <c r="K47" s="236"/>
      <c r="L47" s="236"/>
      <c r="M47" s="236"/>
      <c r="N47" s="236"/>
      <c r="O47" s="236"/>
      <c r="P47" s="237"/>
      <c r="Q47" s="56"/>
    </row>
    <row r="48" spans="1:17" ht="13.5" thickBot="1">
      <c r="A48" s="56"/>
      <c r="B48" s="184" t="s">
        <v>32</v>
      </c>
      <c r="C48" s="185"/>
      <c r="D48" s="185"/>
      <c r="E48" s="185"/>
      <c r="F48" s="185"/>
      <c r="G48" s="185"/>
      <c r="H48" s="185"/>
      <c r="I48" s="185"/>
      <c r="J48" s="185"/>
      <c r="K48" s="185"/>
      <c r="L48" s="185"/>
      <c r="M48" s="185"/>
      <c r="N48" s="185"/>
      <c r="O48" s="185"/>
      <c r="P48" s="186"/>
      <c r="Q48" s="56"/>
    </row>
    <row r="49" spans="1:17" ht="12.75">
      <c r="A49" s="56"/>
      <c r="B49" s="202"/>
      <c r="C49" s="203"/>
      <c r="D49" s="203"/>
      <c r="E49" s="203"/>
      <c r="F49" s="203"/>
      <c r="G49" s="203"/>
      <c r="H49" s="203"/>
      <c r="I49" s="203"/>
      <c r="J49" s="203"/>
      <c r="K49" s="203"/>
      <c r="L49" s="203"/>
      <c r="M49" s="203"/>
      <c r="N49" s="203"/>
      <c r="O49" s="203"/>
      <c r="P49" s="204"/>
      <c r="Q49" s="56"/>
    </row>
    <row r="50" spans="1:17" ht="12.75">
      <c r="A50" s="56"/>
      <c r="B50" s="205"/>
      <c r="C50" s="206"/>
      <c r="D50" s="206"/>
      <c r="E50" s="206"/>
      <c r="F50" s="206"/>
      <c r="G50" s="206"/>
      <c r="H50" s="206"/>
      <c r="I50" s="206"/>
      <c r="J50" s="206"/>
      <c r="K50" s="206"/>
      <c r="L50" s="206"/>
      <c r="M50" s="206"/>
      <c r="N50" s="206"/>
      <c r="O50" s="206"/>
      <c r="P50" s="207"/>
      <c r="Q50" s="56"/>
    </row>
    <row r="51" spans="1:17" ht="12.75">
      <c r="A51" s="56"/>
      <c r="B51" s="205"/>
      <c r="C51" s="206"/>
      <c r="D51" s="206"/>
      <c r="E51" s="206"/>
      <c r="F51" s="206"/>
      <c r="G51" s="206"/>
      <c r="H51" s="206"/>
      <c r="I51" s="206"/>
      <c r="J51" s="206"/>
      <c r="K51" s="206"/>
      <c r="L51" s="206"/>
      <c r="M51" s="206"/>
      <c r="N51" s="206"/>
      <c r="O51" s="206"/>
      <c r="P51" s="207"/>
      <c r="Q51" s="56"/>
    </row>
    <row r="52" spans="1:17" ht="12.75">
      <c r="A52" s="56"/>
      <c r="B52" s="205"/>
      <c r="C52" s="206"/>
      <c r="D52" s="206"/>
      <c r="E52" s="206"/>
      <c r="F52" s="206"/>
      <c r="G52" s="206"/>
      <c r="H52" s="206"/>
      <c r="I52" s="206"/>
      <c r="J52" s="206"/>
      <c r="K52" s="206"/>
      <c r="L52" s="206"/>
      <c r="M52" s="206"/>
      <c r="N52" s="206"/>
      <c r="O52" s="206"/>
      <c r="P52" s="207"/>
      <c r="Q52" s="56"/>
    </row>
    <row r="53" spans="1:17" ht="12.75">
      <c r="A53" s="56"/>
      <c r="B53" s="205"/>
      <c r="C53" s="206"/>
      <c r="D53" s="206"/>
      <c r="E53" s="206"/>
      <c r="F53" s="206"/>
      <c r="G53" s="206"/>
      <c r="H53" s="206"/>
      <c r="I53" s="206"/>
      <c r="J53" s="206"/>
      <c r="K53" s="206"/>
      <c r="L53" s="206"/>
      <c r="M53" s="206"/>
      <c r="N53" s="206"/>
      <c r="O53" s="206"/>
      <c r="P53" s="207"/>
      <c r="Q53" s="56"/>
    </row>
    <row r="54" spans="1:17" ht="12.75">
      <c r="A54" s="56"/>
      <c r="B54" s="205"/>
      <c r="C54" s="206"/>
      <c r="D54" s="206"/>
      <c r="E54" s="206"/>
      <c r="F54" s="206"/>
      <c r="G54" s="206"/>
      <c r="H54" s="206"/>
      <c r="I54" s="206"/>
      <c r="J54" s="206"/>
      <c r="K54" s="206"/>
      <c r="L54" s="206"/>
      <c r="M54" s="206"/>
      <c r="N54" s="206"/>
      <c r="O54" s="206"/>
      <c r="P54" s="207"/>
      <c r="Q54" s="56"/>
    </row>
    <row r="55" spans="1:17" ht="12.75">
      <c r="A55" s="56"/>
      <c r="B55" s="205"/>
      <c r="C55" s="206"/>
      <c r="D55" s="206"/>
      <c r="E55" s="206"/>
      <c r="F55" s="206"/>
      <c r="G55" s="206"/>
      <c r="H55" s="206"/>
      <c r="I55" s="206"/>
      <c r="J55" s="206"/>
      <c r="K55" s="206"/>
      <c r="L55" s="206"/>
      <c r="M55" s="206"/>
      <c r="N55" s="206"/>
      <c r="O55" s="206"/>
      <c r="P55" s="207"/>
      <c r="Q55" s="56"/>
    </row>
    <row r="56" spans="1:17" ht="12.75">
      <c r="A56" s="56"/>
      <c r="B56" s="205"/>
      <c r="C56" s="206"/>
      <c r="D56" s="206"/>
      <c r="E56" s="206"/>
      <c r="F56" s="206"/>
      <c r="G56" s="206"/>
      <c r="H56" s="206"/>
      <c r="I56" s="206"/>
      <c r="J56" s="206"/>
      <c r="K56" s="206"/>
      <c r="L56" s="206"/>
      <c r="M56" s="206"/>
      <c r="N56" s="206"/>
      <c r="O56" s="206"/>
      <c r="P56" s="207"/>
      <c r="Q56" s="56"/>
    </row>
    <row r="57" spans="1:17" ht="12.75">
      <c r="A57" s="56"/>
      <c r="B57" s="205"/>
      <c r="C57" s="206"/>
      <c r="D57" s="206"/>
      <c r="E57" s="206"/>
      <c r="F57" s="206"/>
      <c r="G57" s="206"/>
      <c r="H57" s="206"/>
      <c r="I57" s="206"/>
      <c r="J57" s="206"/>
      <c r="K57" s="206"/>
      <c r="L57" s="206"/>
      <c r="M57" s="206"/>
      <c r="N57" s="206"/>
      <c r="O57" s="206"/>
      <c r="P57" s="207"/>
      <c r="Q57" s="56"/>
    </row>
    <row r="58" spans="1:17" ht="12.75">
      <c r="A58" s="56"/>
      <c r="B58" s="205"/>
      <c r="C58" s="206"/>
      <c r="D58" s="206"/>
      <c r="E58" s="206"/>
      <c r="F58" s="206"/>
      <c r="G58" s="206"/>
      <c r="H58" s="206"/>
      <c r="I58" s="206"/>
      <c r="J58" s="206"/>
      <c r="K58" s="206"/>
      <c r="L58" s="206"/>
      <c r="M58" s="206"/>
      <c r="N58" s="206"/>
      <c r="O58" s="206"/>
      <c r="P58" s="207"/>
      <c r="Q58" s="56"/>
    </row>
    <row r="59" spans="1:17" ht="12.75">
      <c r="A59" s="56"/>
      <c r="B59" s="205"/>
      <c r="C59" s="206"/>
      <c r="D59" s="206"/>
      <c r="E59" s="206"/>
      <c r="F59" s="206"/>
      <c r="G59" s="206"/>
      <c r="H59" s="206"/>
      <c r="I59" s="206"/>
      <c r="J59" s="206"/>
      <c r="K59" s="206"/>
      <c r="L59" s="206"/>
      <c r="M59" s="206"/>
      <c r="N59" s="206"/>
      <c r="O59" s="206"/>
      <c r="P59" s="207"/>
      <c r="Q59" s="56"/>
    </row>
    <row r="60" spans="1:17" ht="12.75">
      <c r="A60" s="56"/>
      <c r="B60" s="205"/>
      <c r="C60" s="206"/>
      <c r="D60" s="206"/>
      <c r="E60" s="206"/>
      <c r="F60" s="206"/>
      <c r="G60" s="206"/>
      <c r="H60" s="206"/>
      <c r="I60" s="206"/>
      <c r="J60" s="206"/>
      <c r="K60" s="206"/>
      <c r="L60" s="206"/>
      <c r="M60" s="206"/>
      <c r="N60" s="206"/>
      <c r="O60" s="206"/>
      <c r="P60" s="207"/>
      <c r="Q60" s="56"/>
    </row>
    <row r="61" spans="1:17" ht="12.75">
      <c r="A61" s="56"/>
      <c r="B61" s="205"/>
      <c r="C61" s="206"/>
      <c r="D61" s="206"/>
      <c r="E61" s="206"/>
      <c r="F61" s="206"/>
      <c r="G61" s="206"/>
      <c r="H61" s="206"/>
      <c r="I61" s="206"/>
      <c r="J61" s="206"/>
      <c r="K61" s="206"/>
      <c r="L61" s="206"/>
      <c r="M61" s="206"/>
      <c r="N61" s="206"/>
      <c r="O61" s="206"/>
      <c r="P61" s="207"/>
      <c r="Q61" s="56"/>
    </row>
    <row r="62" spans="1:17" ht="12.75">
      <c r="A62" s="56"/>
      <c r="B62" s="205"/>
      <c r="C62" s="206"/>
      <c r="D62" s="206"/>
      <c r="E62" s="206"/>
      <c r="F62" s="206"/>
      <c r="G62" s="206"/>
      <c r="H62" s="206"/>
      <c r="I62" s="206"/>
      <c r="J62" s="206"/>
      <c r="K62" s="206"/>
      <c r="L62" s="206"/>
      <c r="M62" s="206"/>
      <c r="N62" s="206"/>
      <c r="O62" s="206"/>
      <c r="P62" s="207"/>
      <c r="Q62" s="56"/>
    </row>
    <row r="63" spans="1:17" ht="12.75">
      <c r="A63" s="56"/>
      <c r="B63" s="205"/>
      <c r="C63" s="206"/>
      <c r="D63" s="206"/>
      <c r="E63" s="206"/>
      <c r="F63" s="206"/>
      <c r="G63" s="206"/>
      <c r="H63" s="206"/>
      <c r="I63" s="206"/>
      <c r="J63" s="206"/>
      <c r="K63" s="206"/>
      <c r="L63" s="206"/>
      <c r="M63" s="206"/>
      <c r="N63" s="206"/>
      <c r="O63" s="206"/>
      <c r="P63" s="207"/>
      <c r="Q63" s="56"/>
    </row>
    <row r="64" spans="1:17" ht="13.5" thickBot="1">
      <c r="A64" s="56"/>
      <c r="B64" s="208"/>
      <c r="C64" s="209"/>
      <c r="D64" s="209"/>
      <c r="E64" s="209"/>
      <c r="F64" s="209"/>
      <c r="G64" s="209"/>
      <c r="H64" s="209"/>
      <c r="I64" s="209"/>
      <c r="J64" s="209"/>
      <c r="K64" s="209"/>
      <c r="L64" s="209"/>
      <c r="M64" s="209"/>
      <c r="N64" s="209"/>
      <c r="O64" s="209"/>
      <c r="P64" s="210"/>
      <c r="Q64" s="56"/>
    </row>
    <row r="65" spans="1:17" s="117" customFormat="1" ht="4.5" customHeight="1" thickBot="1">
      <c r="A65" s="211"/>
      <c r="B65" s="211"/>
      <c r="C65" s="211"/>
      <c r="D65" s="211"/>
      <c r="E65" s="211"/>
      <c r="F65" s="211"/>
      <c r="G65" s="211"/>
      <c r="H65" s="211"/>
      <c r="I65" s="211"/>
      <c r="J65" s="211"/>
      <c r="K65" s="211"/>
      <c r="L65" s="211"/>
      <c r="M65" s="211"/>
      <c r="N65" s="211"/>
      <c r="O65" s="211"/>
      <c r="P65" s="211"/>
      <c r="Q65" s="211"/>
    </row>
    <row r="66" spans="1:17" ht="144.75" customHeight="1" thickBot="1">
      <c r="A66" s="56"/>
      <c r="B66" s="2" t="s">
        <v>5</v>
      </c>
      <c r="C66" s="195" t="s">
        <v>210</v>
      </c>
      <c r="D66" s="196"/>
      <c r="E66" s="196"/>
      <c r="F66" s="196"/>
      <c r="G66" s="196"/>
      <c r="H66" s="196"/>
      <c r="I66" s="196"/>
      <c r="J66" s="196"/>
      <c r="K66" s="196"/>
      <c r="L66" s="196"/>
      <c r="M66" s="196"/>
      <c r="N66" s="196"/>
      <c r="O66" s="196"/>
      <c r="P66" s="197"/>
      <c r="Q66" s="56"/>
    </row>
    <row r="67" spans="1:17" ht="41.25" customHeight="1" thickBot="1">
      <c r="A67" s="56"/>
      <c r="B67" s="1" t="s">
        <v>62</v>
      </c>
      <c r="C67" s="195" t="s">
        <v>191</v>
      </c>
      <c r="D67" s="196"/>
      <c r="E67" s="196"/>
      <c r="F67" s="196"/>
      <c r="G67" s="196"/>
      <c r="H67" s="196"/>
      <c r="I67" s="196"/>
      <c r="J67" s="196"/>
      <c r="K67" s="196"/>
      <c r="L67" s="196"/>
      <c r="M67" s="196"/>
      <c r="N67" s="196"/>
      <c r="O67" s="196"/>
      <c r="P67" s="197"/>
      <c r="Q67" s="56"/>
    </row>
    <row r="68" spans="1:17" ht="27.75" customHeight="1" thickBot="1">
      <c r="A68" s="56"/>
      <c r="B68" s="1" t="s">
        <v>75</v>
      </c>
      <c r="C68" s="222" t="s">
        <v>76</v>
      </c>
      <c r="D68" s="222"/>
      <c r="E68" s="222"/>
      <c r="F68" s="222"/>
      <c r="G68" s="222"/>
      <c r="H68" s="222"/>
      <c r="I68" s="222"/>
      <c r="J68" s="222"/>
      <c r="K68" s="222"/>
      <c r="L68" s="222"/>
      <c r="M68" s="222"/>
      <c r="N68" s="222"/>
      <c r="O68" s="222"/>
      <c r="P68" s="223"/>
      <c r="Q68" s="56"/>
    </row>
    <row r="70" s="129" customFormat="1" ht="12.75"/>
    <row r="71" s="129" customFormat="1" ht="12.75"/>
    <row r="72" s="129" customFormat="1" ht="12.75"/>
    <row r="73" s="129" customFormat="1" ht="12.75"/>
    <row r="74" s="129" customFormat="1" ht="12.75"/>
    <row r="75" s="129" customFormat="1" ht="12.75"/>
    <row r="76" s="129" customFormat="1" ht="12.75"/>
    <row r="77" s="129" customFormat="1" ht="12.75"/>
    <row r="78" s="129" customFormat="1" ht="12.75"/>
    <row r="79" s="129" customFormat="1" ht="12.75"/>
    <row r="80" s="129" customFormat="1" ht="12.75"/>
    <row r="81" s="129" customFormat="1" ht="12.75"/>
    <row r="82" s="129" customFormat="1" ht="12.75"/>
    <row r="83" s="129" customFormat="1" ht="12.75"/>
    <row r="84" s="129" customFormat="1" ht="12.75"/>
    <row r="85" s="129" customFormat="1" ht="12.75"/>
    <row r="86" s="129" customFormat="1" ht="12.75"/>
    <row r="87" s="129" customFormat="1" ht="12.75"/>
    <row r="88" s="129" customFormat="1" ht="12.75"/>
    <row r="89" s="129" customFormat="1" ht="12.75"/>
    <row r="90" s="129" customFormat="1" ht="12.75"/>
    <row r="91" s="129" customFormat="1" ht="12.75"/>
    <row r="92" s="129" customFormat="1" ht="12.75"/>
    <row r="93" spans="2:17" s="129" customFormat="1" ht="38.25" hidden="1">
      <c r="B93" s="129" t="s">
        <v>38</v>
      </c>
      <c r="C93" s="129" t="s">
        <v>37</v>
      </c>
      <c r="D93" s="129" t="s">
        <v>39</v>
      </c>
      <c r="Q93" s="130" t="s">
        <v>68</v>
      </c>
    </row>
    <row r="94" spans="2:17" s="129" customFormat="1" ht="89.25" hidden="1">
      <c r="B94" s="130" t="s">
        <v>40</v>
      </c>
      <c r="C94" s="130" t="s">
        <v>42</v>
      </c>
      <c r="D94" s="131" t="s">
        <v>88</v>
      </c>
      <c r="M94" s="130" t="s">
        <v>65</v>
      </c>
      <c r="Q94" s="130" t="s">
        <v>69</v>
      </c>
    </row>
    <row r="95" spans="2:17" s="129" customFormat="1" ht="76.5" hidden="1">
      <c r="B95" s="130" t="s">
        <v>77</v>
      </c>
      <c r="C95" s="130" t="s">
        <v>43</v>
      </c>
      <c r="D95" s="131" t="s">
        <v>89</v>
      </c>
      <c r="M95" s="130" t="s">
        <v>67</v>
      </c>
      <c r="Q95" s="130" t="s">
        <v>71</v>
      </c>
    </row>
    <row r="96" spans="2:17" s="129" customFormat="1" ht="114.75" hidden="1">
      <c r="B96" s="130" t="s">
        <v>41</v>
      </c>
      <c r="C96" s="130" t="s">
        <v>44</v>
      </c>
      <c r="D96" s="131" t="s">
        <v>90</v>
      </c>
      <c r="M96" s="130" t="s">
        <v>76</v>
      </c>
      <c r="Q96" s="130" t="s">
        <v>70</v>
      </c>
    </row>
    <row r="97" spans="3:17" s="129" customFormat="1" ht="76.5" hidden="1">
      <c r="C97" s="130" t="s">
        <v>45</v>
      </c>
      <c r="D97" s="131" t="s">
        <v>91</v>
      </c>
      <c r="M97" s="130"/>
      <c r="Q97" s="130" t="s">
        <v>72</v>
      </c>
    </row>
    <row r="98" spans="3:17" s="129" customFormat="1" ht="165.75" hidden="1">
      <c r="C98" s="130" t="s">
        <v>46</v>
      </c>
      <c r="D98" s="131" t="s">
        <v>92</v>
      </c>
      <c r="N98" s="129" t="s">
        <v>66</v>
      </c>
      <c r="Q98" s="130" t="s">
        <v>73</v>
      </c>
    </row>
    <row r="99" spans="3:4" s="129" customFormat="1" ht="140.25" hidden="1">
      <c r="C99" s="130" t="s">
        <v>47</v>
      </c>
      <c r="D99" s="131" t="s">
        <v>93</v>
      </c>
    </row>
    <row r="100" spans="3:4" s="129" customFormat="1" ht="191.25" hidden="1">
      <c r="C100" s="130" t="s">
        <v>48</v>
      </c>
      <c r="D100" s="131" t="s">
        <v>56</v>
      </c>
    </row>
    <row r="101" s="129" customFormat="1" ht="127.5" hidden="1">
      <c r="D101" s="131" t="s">
        <v>55</v>
      </c>
    </row>
    <row r="102" s="129" customFormat="1" ht="89.25" hidden="1">
      <c r="D102" s="131" t="s">
        <v>50</v>
      </c>
    </row>
    <row r="103" spans="4:17" s="129" customFormat="1" ht="127.5" hidden="1">
      <c r="D103" s="131" t="s">
        <v>49</v>
      </c>
      <c r="Q103" s="130">
        <v>2015</v>
      </c>
    </row>
    <row r="104" spans="4:17" s="129" customFormat="1" ht="12.75" customHeight="1" hidden="1">
      <c r="D104" s="131" t="s">
        <v>52</v>
      </c>
      <c r="Q104" s="130">
        <v>2016</v>
      </c>
    </row>
    <row r="105" spans="4:17" s="129" customFormat="1" ht="89.25" hidden="1">
      <c r="D105" s="131" t="s">
        <v>51</v>
      </c>
      <c r="Q105" s="130">
        <v>2017</v>
      </c>
    </row>
    <row r="106" spans="4:17" s="129" customFormat="1" ht="89.25" hidden="1">
      <c r="D106" s="131" t="s">
        <v>53</v>
      </c>
      <c r="Q106" s="130">
        <v>2018</v>
      </c>
    </row>
    <row r="107" s="129" customFormat="1" ht="114.75" hidden="1">
      <c r="D107" s="131" t="s">
        <v>94</v>
      </c>
    </row>
    <row r="108" s="129" customFormat="1" ht="114.75" hidden="1">
      <c r="D108" s="131" t="s">
        <v>79</v>
      </c>
    </row>
    <row r="109" s="129" customFormat="1" ht="153" hidden="1">
      <c r="D109" s="131" t="s">
        <v>80</v>
      </c>
    </row>
    <row r="110" s="129" customFormat="1" ht="89.25" hidden="1">
      <c r="D110" s="131" t="s">
        <v>78</v>
      </c>
    </row>
    <row r="111" s="129" customFormat="1" ht="89.25" hidden="1">
      <c r="D111" s="131" t="s">
        <v>95</v>
      </c>
    </row>
    <row r="112" s="129" customFormat="1" ht="89.25" hidden="1">
      <c r="D112" s="131" t="s">
        <v>96</v>
      </c>
    </row>
    <row r="113" s="129" customFormat="1" ht="127.5" hidden="1">
      <c r="D113" s="131" t="s">
        <v>97</v>
      </c>
    </row>
    <row r="114" s="129" customFormat="1" ht="140.25" hidden="1">
      <c r="D114" s="131" t="s">
        <v>98</v>
      </c>
    </row>
    <row r="115" s="129" customFormat="1" ht="127.5" hidden="1">
      <c r="D115" s="131" t="s">
        <v>99</v>
      </c>
    </row>
    <row r="116" spans="2:4" s="129" customFormat="1" ht="89.25" hidden="1">
      <c r="B116" s="116"/>
      <c r="D116" s="131" t="s">
        <v>100</v>
      </c>
    </row>
    <row r="117" spans="2:4" s="129" customFormat="1" ht="255" hidden="1">
      <c r="B117" s="116"/>
      <c r="D117" s="131" t="s">
        <v>101</v>
      </c>
    </row>
    <row r="118" s="129" customFormat="1" ht="102" hidden="1">
      <c r="D118" s="131" t="s">
        <v>102</v>
      </c>
    </row>
    <row r="119" spans="2:4" s="129" customFormat="1" ht="89.25" hidden="1">
      <c r="B119" s="132"/>
      <c r="D119" s="131" t="s">
        <v>54</v>
      </c>
    </row>
    <row r="120" s="129" customFormat="1" ht="12.75" hidden="1">
      <c r="B120" s="132"/>
    </row>
    <row r="121" s="129" customFormat="1" ht="12.75" hidden="1">
      <c r="B121" s="132"/>
    </row>
    <row r="122" s="129" customFormat="1" ht="12.75" hidden="1">
      <c r="B122" s="132"/>
    </row>
    <row r="123" s="129" customFormat="1" ht="12.75" hidden="1">
      <c r="B123" s="132"/>
    </row>
    <row r="124" s="129" customFormat="1" ht="12.75" hidden="1">
      <c r="B124" s="132"/>
    </row>
    <row r="125" s="129" customFormat="1" ht="12.75" hidden="1"/>
    <row r="126" s="129" customFormat="1" ht="12.75" hidden="1"/>
    <row r="127" s="129" customFormat="1" ht="12.75" hidden="1">
      <c r="B127" s="133" t="s">
        <v>193</v>
      </c>
    </row>
    <row r="128" s="129" customFormat="1" ht="38.25" hidden="1">
      <c r="B128" s="134" t="s">
        <v>194</v>
      </c>
    </row>
    <row r="129" s="129" customFormat="1" ht="38.25" hidden="1">
      <c r="B129" s="134" t="s">
        <v>195</v>
      </c>
    </row>
    <row r="130" s="129" customFormat="1" ht="51" hidden="1">
      <c r="B130" s="134" t="s">
        <v>196</v>
      </c>
    </row>
    <row r="131" s="129" customFormat="1" ht="38.25" hidden="1">
      <c r="B131" s="134" t="s">
        <v>197</v>
      </c>
    </row>
    <row r="132" s="129" customFormat="1" ht="38.25" hidden="1">
      <c r="B132" s="134" t="s">
        <v>198</v>
      </c>
    </row>
    <row r="133" s="129" customFormat="1" ht="25.5" hidden="1">
      <c r="B133" s="134" t="s">
        <v>103</v>
      </c>
    </row>
    <row r="134" s="129" customFormat="1" ht="12.75" hidden="1"/>
    <row r="135" s="129" customFormat="1" ht="12.75" hidden="1"/>
    <row r="136" s="129" customFormat="1" ht="12.75" hidden="1"/>
    <row r="137" s="129" customFormat="1" ht="12.75" hidden="1"/>
    <row r="138" s="129" customFormat="1" ht="12.75" hidden="1"/>
    <row r="139" s="129" customFormat="1" ht="12.75" hidden="1"/>
    <row r="140" s="129" customFormat="1" ht="12.75" hidden="1"/>
    <row r="141" s="129" customFormat="1" ht="12.75" hidden="1"/>
    <row r="142" s="129" customFormat="1" ht="12.75" hidden="1"/>
    <row r="143" s="129" customFormat="1" ht="12.75" hidden="1"/>
    <row r="144" s="129" customFormat="1" ht="12.75" hidden="1"/>
    <row r="145" s="129" customFormat="1" ht="12.75" hidden="1"/>
    <row r="146" s="129" customFormat="1" ht="12.75" hidden="1"/>
    <row r="147" s="129" customFormat="1" ht="12.75" hidden="1"/>
    <row r="148" s="129" customFormat="1" ht="12.75" hidden="1"/>
    <row r="149" s="129" customFormat="1" ht="12.75" hidden="1"/>
    <row r="150" s="129" customFormat="1" ht="12.75" hidden="1"/>
    <row r="151" s="129" customFormat="1" ht="12.75" hidden="1"/>
    <row r="152" s="129" customFormat="1" ht="12.75" hidden="1"/>
    <row r="153" s="129" customFormat="1" ht="12.75" hidden="1"/>
    <row r="154" s="129" customFormat="1" ht="12.75" hidden="1"/>
    <row r="155" s="129" customFormat="1" ht="12.75" hidden="1"/>
    <row r="156" s="129" customFormat="1" ht="12.75" hidden="1"/>
    <row r="157" s="129" customFormat="1" ht="12.75" hidden="1"/>
    <row r="158" s="129" customFormat="1" ht="12.75" hidden="1"/>
    <row r="159" s="129" customFormat="1" ht="12.75" hidden="1"/>
    <row r="160" s="129" customFormat="1" ht="12.75" hidden="1"/>
    <row r="161" s="129" customFormat="1" ht="12.75" hidden="1"/>
    <row r="162" s="129" customFormat="1" ht="12.75"/>
    <row r="163" s="129" customFormat="1" ht="12.75"/>
    <row r="164" s="129" customFormat="1" ht="12.75"/>
    <row r="165" s="129" customFormat="1" ht="12.75"/>
    <row r="166" s="129" customFormat="1" ht="12.75"/>
    <row r="167" ht="12.75">
      <c r="B167" s="3"/>
    </row>
    <row r="168" ht="12.75">
      <c r="B168" s="3"/>
    </row>
  </sheetData>
  <sheetProtection/>
  <mergeCells count="63">
    <mergeCell ref="C68:P68"/>
    <mergeCell ref="C5:M5"/>
    <mergeCell ref="N2:P2"/>
    <mergeCell ref="N3:P3"/>
    <mergeCell ref="N4:P4"/>
    <mergeCell ref="N5:P5"/>
    <mergeCell ref="B47:P47"/>
    <mergeCell ref="B2:B5"/>
    <mergeCell ref="C2:M2"/>
    <mergeCell ref="C3:M3"/>
    <mergeCell ref="C39:G39"/>
    <mergeCell ref="C4:M4"/>
    <mergeCell ref="M41:P41"/>
    <mergeCell ref="C40:G40"/>
    <mergeCell ref="B35:P35"/>
    <mergeCell ref="C30:P30"/>
    <mergeCell ref="M39:P39"/>
    <mergeCell ref="B27:P27"/>
    <mergeCell ref="C41:G41"/>
    <mergeCell ref="D10:G10"/>
    <mergeCell ref="B43:P43"/>
    <mergeCell ref="H41:L41"/>
    <mergeCell ref="C66:P66"/>
    <mergeCell ref="C67:P67"/>
    <mergeCell ref="B48:P48"/>
    <mergeCell ref="B49:P64"/>
    <mergeCell ref="A65:Q65"/>
    <mergeCell ref="B45:B46"/>
    <mergeCell ref="C32:P32"/>
    <mergeCell ref="C24:P24"/>
    <mergeCell ref="D28:G28"/>
    <mergeCell ref="H28:J28"/>
    <mergeCell ref="B25:P25"/>
    <mergeCell ref="C34:P34"/>
    <mergeCell ref="B20:P20"/>
    <mergeCell ref="B23:P23"/>
    <mergeCell ref="C18:P18"/>
    <mergeCell ref="K10:N10"/>
    <mergeCell ref="O10:P10"/>
    <mergeCell ref="B13:P13"/>
    <mergeCell ref="C16:P16"/>
    <mergeCell ref="C14:P14"/>
    <mergeCell ref="H10:J10"/>
    <mergeCell ref="B7:P8"/>
    <mergeCell ref="B9:P9"/>
    <mergeCell ref="B11:P11"/>
    <mergeCell ref="B31:P31"/>
    <mergeCell ref="H39:L39"/>
    <mergeCell ref="B33:P33"/>
    <mergeCell ref="B38:P38"/>
    <mergeCell ref="C26:P26"/>
    <mergeCell ref="B15:P15"/>
    <mergeCell ref="B17:P17"/>
    <mergeCell ref="H40:L40"/>
    <mergeCell ref="M40:P40"/>
    <mergeCell ref="N28:O28"/>
    <mergeCell ref="K28:M28"/>
    <mergeCell ref="B29:P29"/>
    <mergeCell ref="C12:P12"/>
    <mergeCell ref="C36:P36"/>
    <mergeCell ref="B19:P19"/>
    <mergeCell ref="C22:P22"/>
    <mergeCell ref="B21:P21"/>
  </mergeCells>
  <conditionalFormatting sqref="F46">
    <cfRule type="cellIs" priority="25" dxfId="2" operator="lessThan" stopIfTrue="1">
      <formula>0.85</formula>
    </cfRule>
    <cfRule type="cellIs" priority="26" dxfId="1" operator="between" stopIfTrue="1">
      <formula>0.85</formula>
      <formula>0.989</formula>
    </cfRule>
    <cfRule type="cellIs" priority="27" dxfId="0" operator="greaterThanOrEqual" stopIfTrue="1">
      <formula>0.99</formula>
    </cfRule>
  </conditionalFormatting>
  <conditionalFormatting sqref="I46">
    <cfRule type="cellIs" priority="4" dxfId="2" operator="lessThan" stopIfTrue="1">
      <formula>0.85</formula>
    </cfRule>
    <cfRule type="cellIs" priority="5" dxfId="1" operator="between" stopIfTrue="1">
      <formula>0.85</formula>
      <formula>0.989</formula>
    </cfRule>
    <cfRule type="cellIs" priority="6" dxfId="0" operator="greaterThanOrEqual" stopIfTrue="1">
      <formula>0.99</formula>
    </cfRule>
  </conditionalFormatting>
  <conditionalFormatting sqref="P46">
    <cfRule type="cellIs" priority="1" dxfId="2" operator="lessThan" stopIfTrue="1">
      <formula>0.85</formula>
    </cfRule>
    <cfRule type="cellIs" priority="2" dxfId="1" operator="between" stopIfTrue="1">
      <formula>0.85</formula>
      <formula>0.989</formula>
    </cfRule>
    <cfRule type="cellIs" priority="3" dxfId="0" operator="greaterThanOrEqual" stopIfTrue="1">
      <formula>0.99</formula>
    </cfRule>
  </conditionalFormatting>
  <dataValidations count="7">
    <dataValidation type="list" allowBlank="1" showInputMessage="1" showErrorMessage="1" sqref="H10:J10">
      <formula1>$B$94:$B$96</formula1>
    </dataValidation>
    <dataValidation type="list" allowBlank="1" showInputMessage="1" showErrorMessage="1" sqref="O10:P10">
      <formula1>$C$94:$C$100</formula1>
    </dataValidation>
    <dataValidation type="list" allowBlank="1" showInputMessage="1" showErrorMessage="1" sqref="C12:P12">
      <formula1>$D$94:$D$119</formula1>
    </dataValidation>
    <dataValidation type="list" allowBlank="1" showInputMessage="1" showErrorMessage="1" sqref="C68:P68">
      <formula1>$M$94:$M$96</formula1>
    </dataValidation>
    <dataValidation type="list" allowBlank="1" showInputMessage="1" showErrorMessage="1" sqref="C32:P32 C36:P36 C34:P34">
      <formula1>$Q$93:$Q$98</formula1>
    </dataValidation>
    <dataValidation type="list" allowBlank="1" showInputMessage="1" showErrorMessage="1" sqref="C10">
      <formula1>$Q$103:$Q$106</formula1>
    </dataValidation>
    <dataValidation type="list" allowBlank="1" showInputMessage="1" showErrorMessage="1" sqref="C18:P18">
      <formula1>$B$127:$B$133</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BC77"/>
  <sheetViews>
    <sheetView showGridLines="0" zoomScalePageLayoutView="0" workbookViewId="0" topLeftCell="A5">
      <selection activeCell="AB10" sqref="AB10:AB11"/>
    </sheetView>
  </sheetViews>
  <sheetFormatPr defaultColWidth="11.421875" defaultRowHeight="12.75"/>
  <cols>
    <col min="1" max="1" width="27.140625" style="22" customWidth="1"/>
    <col min="2" max="2" width="27.140625" style="9" customWidth="1"/>
    <col min="3" max="3" width="8.7109375" style="15" hidden="1" customWidth="1"/>
    <col min="4" max="4" width="11.140625" style="9" hidden="1" customWidth="1"/>
    <col min="5" max="5" width="8.7109375" style="15" hidden="1" customWidth="1"/>
    <col min="6" max="6" width="8.7109375" style="9" hidden="1" customWidth="1"/>
    <col min="7" max="7" width="12.421875" style="15" customWidth="1"/>
    <col min="8" max="8" width="8.7109375" style="9" customWidth="1"/>
    <col min="9" max="9" width="8.7109375" style="15" hidden="1" customWidth="1"/>
    <col min="10" max="10" width="8.7109375" style="9" hidden="1" customWidth="1"/>
    <col min="11" max="11" width="8.7109375" style="15" hidden="1" customWidth="1"/>
    <col min="12" max="12" width="8.7109375" style="9" hidden="1" customWidth="1"/>
    <col min="13" max="13" width="8.7109375" style="15" hidden="1" customWidth="1"/>
    <col min="14" max="14" width="10.00390625" style="9" hidden="1" customWidth="1"/>
    <col min="15" max="15" width="8.7109375" style="15" hidden="1" customWidth="1"/>
    <col min="16" max="26" width="8.7109375" style="9" hidden="1" customWidth="1"/>
    <col min="27" max="27" width="13.7109375" style="9" customWidth="1"/>
    <col min="28" max="28" width="8.7109375" style="9" customWidth="1"/>
    <col min="29" max="29" width="14.28125" style="15" customWidth="1"/>
    <col min="30" max="30" width="8.7109375" style="9" customWidth="1"/>
    <col min="31" max="31" width="14.28125" style="15" customWidth="1"/>
    <col min="32" max="32" width="8.7109375" style="9" customWidth="1"/>
    <col min="33" max="33" width="8.7109375" style="15" hidden="1" customWidth="1"/>
    <col min="34" max="34" width="8.7109375" style="9" hidden="1" customWidth="1"/>
    <col min="35" max="35" width="8.7109375" style="15" hidden="1" customWidth="1"/>
    <col min="36" max="36" width="8.7109375" style="9" hidden="1" customWidth="1"/>
    <col min="37" max="37" width="8.7109375" style="15" hidden="1" customWidth="1"/>
    <col min="38" max="38" width="8.7109375" style="9" hidden="1" customWidth="1"/>
    <col min="39" max="39" width="12.00390625" style="15" hidden="1" customWidth="1"/>
    <col min="40" max="40" width="8.7109375" style="9" hidden="1" customWidth="1"/>
    <col min="41" max="41" width="33.7109375" style="9" customWidth="1"/>
    <col min="42" max="42" width="26.57421875" style="9" customWidth="1"/>
    <col min="43" max="16384" width="11.421875" style="9" customWidth="1"/>
  </cols>
  <sheetData>
    <row r="1" spans="1:55" ht="21" customHeight="1" thickTop="1">
      <c r="A1" s="257"/>
      <c r="B1" s="260" t="s">
        <v>57</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44" t="s">
        <v>58</v>
      </c>
      <c r="AP1" s="245"/>
      <c r="AQ1" s="5"/>
      <c r="AR1" s="6"/>
      <c r="AS1" s="6"/>
      <c r="AT1" s="6"/>
      <c r="AU1" s="6"/>
      <c r="AV1" s="6"/>
      <c r="AW1" s="6"/>
      <c r="AX1" s="6"/>
      <c r="AY1" s="6"/>
      <c r="AZ1" s="6"/>
      <c r="BA1" s="6"/>
      <c r="BB1" s="7"/>
      <c r="BC1" s="8"/>
    </row>
    <row r="2" spans="1:55" ht="18">
      <c r="A2" s="258"/>
      <c r="B2" s="246" t="s">
        <v>81</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7" t="s">
        <v>105</v>
      </c>
      <c r="AP2" s="248"/>
      <c r="AQ2" s="5"/>
      <c r="AR2" s="6"/>
      <c r="AS2" s="6"/>
      <c r="AT2" s="6"/>
      <c r="AU2" s="6"/>
      <c r="AV2" s="6"/>
      <c r="AW2" s="6"/>
      <c r="AX2" s="6"/>
      <c r="AY2" s="6"/>
      <c r="AZ2" s="6"/>
      <c r="BA2" s="6"/>
      <c r="BB2" s="7"/>
      <c r="BC2" s="8"/>
    </row>
    <row r="3" spans="1:55" ht="18">
      <c r="A3" s="258"/>
      <c r="B3" s="246" t="s">
        <v>82</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7" t="s">
        <v>140</v>
      </c>
      <c r="AP3" s="248"/>
      <c r="AQ3" s="5"/>
      <c r="AR3" s="6"/>
      <c r="AS3" s="6"/>
      <c r="AT3" s="6"/>
      <c r="AU3" s="6"/>
      <c r="AV3" s="6"/>
      <c r="AW3" s="6"/>
      <c r="AX3" s="6"/>
      <c r="AY3" s="6"/>
      <c r="AZ3" s="6"/>
      <c r="BA3" s="6"/>
      <c r="BB3" s="7"/>
      <c r="BC3" s="8"/>
    </row>
    <row r="4" spans="1:55" ht="21.75" customHeight="1" thickBot="1">
      <c r="A4" s="259"/>
      <c r="B4" s="249" t="s">
        <v>83</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50" t="s">
        <v>139</v>
      </c>
      <c r="AP4" s="251"/>
      <c r="AQ4" s="10"/>
      <c r="AR4" s="11"/>
      <c r="AS4" s="11"/>
      <c r="AT4" s="11"/>
      <c r="AU4" s="11"/>
      <c r="AV4" s="11"/>
      <c r="AW4" s="11"/>
      <c r="AX4" s="11"/>
      <c r="AY4" s="11"/>
      <c r="AZ4" s="11"/>
      <c r="BA4" s="11"/>
      <c r="BB4" s="7"/>
      <c r="BC4" s="8"/>
    </row>
    <row r="5" spans="1:55" ht="21.75" customHeight="1" thickTop="1">
      <c r="A5" s="12"/>
      <c r="B5" s="8"/>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4"/>
      <c r="AP5" s="14"/>
      <c r="AQ5" s="11"/>
      <c r="AR5" s="11"/>
      <c r="AS5" s="11"/>
      <c r="AT5" s="11"/>
      <c r="AU5" s="11"/>
      <c r="AV5" s="11"/>
      <c r="AW5" s="11"/>
      <c r="AX5" s="11"/>
      <c r="AY5" s="11"/>
      <c r="AZ5" s="11"/>
      <c r="BA5" s="11"/>
      <c r="BB5" s="7"/>
      <c r="BC5" s="8"/>
    </row>
    <row r="6" spans="1:42" ht="23.25" customHeight="1" thickBot="1">
      <c r="A6" s="256" t="s">
        <v>0</v>
      </c>
      <c r="B6" s="256"/>
      <c r="C6" s="252" t="str">
        <f>'Pronunciamiento sobre demandas'!C12:P12</f>
        <v>PROCESOS SOCIETARIOS</v>
      </c>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row>
    <row r="7" spans="1:40" s="39" customFormat="1" ht="13.5" hidden="1" thickBot="1">
      <c r="A7" s="38"/>
      <c r="D7" s="40"/>
      <c r="F7" s="40"/>
      <c r="H7" s="42">
        <f>+H10</f>
        <v>0.9411764705882353</v>
      </c>
      <c r="J7" s="40"/>
      <c r="L7" s="40"/>
      <c r="N7" s="40"/>
      <c r="P7" s="40"/>
      <c r="Q7" s="40"/>
      <c r="R7" s="41" t="str">
        <f>R10</f>
        <v>0</v>
      </c>
      <c r="S7" s="40"/>
      <c r="T7" s="41" t="str">
        <f>T10</f>
        <v>0</v>
      </c>
      <c r="U7" s="40"/>
      <c r="V7" s="41" t="str">
        <f>V10</f>
        <v>0</v>
      </c>
      <c r="W7" s="40"/>
      <c r="X7" s="41" t="str">
        <f>X10</f>
        <v>0</v>
      </c>
      <c r="Y7" s="40"/>
      <c r="Z7" s="41" t="str">
        <f>Z10</f>
        <v>0</v>
      </c>
      <c r="AA7" s="40"/>
      <c r="AB7" s="42">
        <f>AB10</f>
        <v>0.9827586206896551</v>
      </c>
      <c r="AC7" s="40"/>
      <c r="AD7" s="42">
        <f>AD10</f>
        <v>0</v>
      </c>
      <c r="AE7" s="40"/>
      <c r="AF7" s="42">
        <f>AF10</f>
        <v>0</v>
      </c>
      <c r="AG7" s="40"/>
      <c r="AH7" s="41" t="str">
        <f>AH10</f>
        <v>0</v>
      </c>
      <c r="AI7" s="40"/>
      <c r="AJ7" s="41" t="str">
        <f>AJ10</f>
        <v>0</v>
      </c>
      <c r="AK7" s="40"/>
      <c r="AL7" s="41" t="str">
        <f>AL10</f>
        <v>0</v>
      </c>
      <c r="AM7" s="40"/>
      <c r="AN7" s="41" t="str">
        <f>AN10</f>
        <v>0</v>
      </c>
    </row>
    <row r="8" spans="1:42" ht="20.25" customHeight="1" thickBot="1">
      <c r="A8" s="253" t="s">
        <v>84</v>
      </c>
      <c r="B8" s="253" t="s">
        <v>31</v>
      </c>
      <c r="C8" s="254" t="str">
        <f>+'Pronunciamiento sobre demandas'!C14:P14</f>
        <v>Pronunciamiento sobre las demandas</v>
      </c>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row>
    <row r="9" spans="1:42" ht="41.25" customHeight="1" thickBot="1">
      <c r="A9" s="253"/>
      <c r="B9" s="253"/>
      <c r="C9" s="27" t="s">
        <v>85</v>
      </c>
      <c r="D9" s="27" t="s">
        <v>86</v>
      </c>
      <c r="E9" s="27" t="s">
        <v>11</v>
      </c>
      <c r="F9" s="27" t="s">
        <v>86</v>
      </c>
      <c r="G9" s="27" t="s">
        <v>129</v>
      </c>
      <c r="H9" s="27" t="s">
        <v>86</v>
      </c>
      <c r="I9" s="27" t="s">
        <v>13</v>
      </c>
      <c r="J9" s="27" t="s">
        <v>86</v>
      </c>
      <c r="K9" s="27" t="s">
        <v>14</v>
      </c>
      <c r="L9" s="27" t="s">
        <v>86</v>
      </c>
      <c r="M9" s="27" t="s">
        <v>130</v>
      </c>
      <c r="N9" s="27" t="s">
        <v>86</v>
      </c>
      <c r="O9" s="27" t="s">
        <v>16</v>
      </c>
      <c r="P9" s="27" t="s">
        <v>86</v>
      </c>
      <c r="Q9" s="28" t="s">
        <v>9</v>
      </c>
      <c r="R9" s="28" t="s">
        <v>86</v>
      </c>
      <c r="S9" s="28" t="s">
        <v>9</v>
      </c>
      <c r="T9" s="28" t="s">
        <v>86</v>
      </c>
      <c r="U9" s="28" t="s">
        <v>9</v>
      </c>
      <c r="V9" s="28" t="s">
        <v>86</v>
      </c>
      <c r="W9" s="28" t="s">
        <v>9</v>
      </c>
      <c r="X9" s="28" t="s">
        <v>86</v>
      </c>
      <c r="Y9" s="28" t="s">
        <v>9</v>
      </c>
      <c r="Z9" s="28" t="s">
        <v>86</v>
      </c>
      <c r="AA9" s="37" t="s">
        <v>130</v>
      </c>
      <c r="AB9" s="28" t="s">
        <v>86</v>
      </c>
      <c r="AC9" s="37" t="s">
        <v>131</v>
      </c>
      <c r="AD9" s="27" t="s">
        <v>86</v>
      </c>
      <c r="AE9" s="37" t="s">
        <v>132</v>
      </c>
      <c r="AF9" s="27" t="s">
        <v>86</v>
      </c>
      <c r="AG9" s="27" t="s">
        <v>9</v>
      </c>
      <c r="AH9" s="27" t="s">
        <v>86</v>
      </c>
      <c r="AI9" s="27" t="s">
        <v>9</v>
      </c>
      <c r="AJ9" s="27" t="s">
        <v>86</v>
      </c>
      <c r="AK9" s="27" t="s">
        <v>9</v>
      </c>
      <c r="AL9" s="27" t="s">
        <v>86</v>
      </c>
      <c r="AM9" s="27" t="s">
        <v>125</v>
      </c>
      <c r="AN9" s="27" t="s">
        <v>86</v>
      </c>
      <c r="AO9" s="255" t="s">
        <v>87</v>
      </c>
      <c r="AP9" s="255"/>
    </row>
    <row r="10" spans="1:42" ht="81.75" customHeight="1" thickBot="1">
      <c r="A10" s="261" t="s">
        <v>127</v>
      </c>
      <c r="B10" s="125" t="s">
        <v>108</v>
      </c>
      <c r="C10" s="16"/>
      <c r="D10" s="262"/>
      <c r="E10" s="16"/>
      <c r="F10" s="262"/>
      <c r="G10" s="17">
        <v>96</v>
      </c>
      <c r="H10" s="263">
        <f>IF(G10=0,"0",G10/G11)</f>
        <v>0.9411764705882353</v>
      </c>
      <c r="I10" s="16"/>
      <c r="J10" s="262"/>
      <c r="K10" s="16"/>
      <c r="L10" s="262"/>
      <c r="M10" s="16"/>
      <c r="N10" s="262"/>
      <c r="O10" s="16"/>
      <c r="P10" s="262"/>
      <c r="Q10" s="18"/>
      <c r="R10" s="262" t="str">
        <f>IF(Q10=0,"0",Q10/Q11)</f>
        <v>0</v>
      </c>
      <c r="S10" s="18"/>
      <c r="T10" s="262" t="str">
        <f>IF(S10=0,"0",S10/S11)</f>
        <v>0</v>
      </c>
      <c r="U10" s="18"/>
      <c r="V10" s="262" t="str">
        <f>IF(U10=0,"0",U10/U11)</f>
        <v>0</v>
      </c>
      <c r="W10" s="18"/>
      <c r="X10" s="262" t="str">
        <f>IF(W10=0,"0",W10/W11)</f>
        <v>0</v>
      </c>
      <c r="Y10" s="18"/>
      <c r="Z10" s="262" t="str">
        <f>IF(Y10=0,"0",Y10/Y11)</f>
        <v>0</v>
      </c>
      <c r="AA10" s="18">
        <v>114</v>
      </c>
      <c r="AB10" s="264">
        <f>IF(AA10=0,"0",AA10/AA11)</f>
        <v>0.9827586206896551</v>
      </c>
      <c r="AC10" s="18"/>
      <c r="AD10" s="262"/>
      <c r="AE10" s="18"/>
      <c r="AF10" s="262"/>
      <c r="AG10" s="18"/>
      <c r="AH10" s="262" t="str">
        <f>IF(AG10=0,"0",AG10/AG11)</f>
        <v>0</v>
      </c>
      <c r="AI10" s="18"/>
      <c r="AJ10" s="262" t="str">
        <f>IF(AI10=0,"0",AI10/AI11)</f>
        <v>0</v>
      </c>
      <c r="AK10" s="18"/>
      <c r="AL10" s="262" t="str">
        <f>IF(AK10=0,"0",AK10/AK11)</f>
        <v>0</v>
      </c>
      <c r="AM10" s="19"/>
      <c r="AN10" s="262" t="str">
        <f>IF(AM10=0,"0",AM10/AM11)</f>
        <v>0</v>
      </c>
      <c r="AO10" s="266" t="s">
        <v>192</v>
      </c>
      <c r="AP10" s="267"/>
    </row>
    <row r="11" spans="1:42" ht="80.25" customHeight="1" thickBot="1">
      <c r="A11" s="261"/>
      <c r="B11" s="125" t="s">
        <v>109</v>
      </c>
      <c r="C11" s="17"/>
      <c r="D11" s="262"/>
      <c r="E11" s="17"/>
      <c r="F11" s="262"/>
      <c r="G11" s="17">
        <v>102</v>
      </c>
      <c r="H11" s="263"/>
      <c r="I11" s="17"/>
      <c r="J11" s="262"/>
      <c r="K11" s="17"/>
      <c r="L11" s="262"/>
      <c r="M11" s="17"/>
      <c r="N11" s="262"/>
      <c r="O11" s="17"/>
      <c r="P11" s="262"/>
      <c r="Q11" s="20"/>
      <c r="R11" s="262"/>
      <c r="S11" s="20"/>
      <c r="T11" s="262"/>
      <c r="U11" s="20"/>
      <c r="V11" s="262"/>
      <c r="W11" s="20"/>
      <c r="X11" s="262"/>
      <c r="Y11" s="20"/>
      <c r="Z11" s="262"/>
      <c r="AA11" s="20">
        <v>116</v>
      </c>
      <c r="AB11" s="265"/>
      <c r="AC11" s="20"/>
      <c r="AD11" s="262"/>
      <c r="AE11" s="20"/>
      <c r="AF11" s="262"/>
      <c r="AG11" s="20"/>
      <c r="AH11" s="262"/>
      <c r="AI11" s="20"/>
      <c r="AJ11" s="262"/>
      <c r="AK11" s="20"/>
      <c r="AL11" s="262"/>
      <c r="AM11" s="21"/>
      <c r="AN11" s="262"/>
      <c r="AO11" s="268"/>
      <c r="AP11" s="269"/>
    </row>
    <row r="12" spans="1:42" ht="12.75">
      <c r="A12" s="26"/>
      <c r="B12" s="26"/>
      <c r="C12" s="31"/>
      <c r="D12" s="32"/>
      <c r="E12" s="31"/>
      <c r="F12" s="32"/>
      <c r="G12" s="31"/>
      <c r="H12" s="32"/>
      <c r="I12" s="31"/>
      <c r="J12" s="32"/>
      <c r="K12" s="31"/>
      <c r="L12" s="32"/>
      <c r="M12" s="31"/>
      <c r="N12" s="32"/>
      <c r="O12" s="31"/>
      <c r="P12" s="32"/>
      <c r="Q12" s="33"/>
      <c r="R12" s="32"/>
      <c r="S12" s="33"/>
      <c r="T12" s="32"/>
      <c r="U12" s="33"/>
      <c r="V12" s="32"/>
      <c r="W12" s="33"/>
      <c r="X12" s="32"/>
      <c r="Y12" s="33"/>
      <c r="Z12" s="32"/>
      <c r="AA12" s="33"/>
      <c r="AB12" s="32"/>
      <c r="AC12" s="33"/>
      <c r="AD12" s="32"/>
      <c r="AE12" s="33"/>
      <c r="AF12" s="32"/>
      <c r="AG12" s="33"/>
      <c r="AH12" s="32"/>
      <c r="AI12" s="33"/>
      <c r="AJ12" s="32"/>
      <c r="AK12" s="33"/>
      <c r="AL12" s="32"/>
      <c r="AM12" s="34"/>
      <c r="AN12" s="32"/>
      <c r="AO12" s="35"/>
      <c r="AP12" s="35"/>
    </row>
    <row r="13" spans="1:42" ht="12.75">
      <c r="A13" s="26"/>
      <c r="B13" s="26"/>
      <c r="C13" s="31"/>
      <c r="D13" s="32"/>
      <c r="E13" s="31"/>
      <c r="F13" s="32"/>
      <c r="G13" s="31"/>
      <c r="H13" s="32"/>
      <c r="I13" s="31"/>
      <c r="J13" s="32"/>
      <c r="K13" s="31"/>
      <c r="L13" s="32"/>
      <c r="M13" s="31"/>
      <c r="N13" s="32"/>
      <c r="O13" s="31"/>
      <c r="P13" s="32"/>
      <c r="Q13" s="33"/>
      <c r="R13" s="32"/>
      <c r="S13" s="33"/>
      <c r="T13" s="32"/>
      <c r="U13" s="33"/>
      <c r="V13" s="32"/>
      <c r="W13" s="33"/>
      <c r="X13" s="32"/>
      <c r="Y13" s="33"/>
      <c r="Z13" s="32"/>
      <c r="AA13" s="33"/>
      <c r="AB13" s="32"/>
      <c r="AC13" s="33"/>
      <c r="AD13" s="32"/>
      <c r="AE13" s="33"/>
      <c r="AF13" s="32"/>
      <c r="AG13" s="33"/>
      <c r="AH13" s="32"/>
      <c r="AI13" s="33"/>
      <c r="AJ13" s="32"/>
      <c r="AK13" s="33"/>
      <c r="AL13" s="32"/>
      <c r="AM13" s="34"/>
      <c r="AN13" s="32"/>
      <c r="AO13" s="35"/>
      <c r="AP13" s="35"/>
    </row>
    <row r="14" spans="1:42" ht="12.75">
      <c r="A14" s="26"/>
      <c r="B14" s="26"/>
      <c r="C14" s="31"/>
      <c r="D14" s="32"/>
      <c r="E14" s="31"/>
      <c r="F14" s="32"/>
      <c r="G14" s="31"/>
      <c r="H14" s="32"/>
      <c r="I14" s="31"/>
      <c r="J14" s="32"/>
      <c r="K14" s="31"/>
      <c r="L14" s="32"/>
      <c r="M14" s="31"/>
      <c r="N14" s="32"/>
      <c r="O14" s="31"/>
      <c r="P14" s="32"/>
      <c r="Q14" s="33"/>
      <c r="R14" s="32"/>
      <c r="S14" s="33"/>
      <c r="T14" s="32"/>
      <c r="U14" s="33"/>
      <c r="V14" s="32"/>
      <c r="W14" s="33"/>
      <c r="X14" s="32"/>
      <c r="Y14" s="33"/>
      <c r="Z14" s="32"/>
      <c r="AA14" s="33"/>
      <c r="AB14" s="32"/>
      <c r="AC14" s="33"/>
      <c r="AD14" s="32"/>
      <c r="AE14" s="33"/>
      <c r="AF14" s="32"/>
      <c r="AG14" s="33"/>
      <c r="AH14" s="32"/>
      <c r="AI14" s="33"/>
      <c r="AJ14" s="32"/>
      <c r="AK14" s="33"/>
      <c r="AL14" s="32"/>
      <c r="AM14" s="34"/>
      <c r="AN14" s="32"/>
      <c r="AO14" s="35"/>
      <c r="AP14" s="35"/>
    </row>
    <row r="15" spans="1:42" ht="12.75">
      <c r="A15" s="26"/>
      <c r="B15" s="26"/>
      <c r="C15" s="31"/>
      <c r="D15" s="32"/>
      <c r="E15" s="31"/>
      <c r="F15" s="32"/>
      <c r="G15" s="31"/>
      <c r="H15" s="32"/>
      <c r="I15" s="31"/>
      <c r="J15" s="32"/>
      <c r="K15" s="31"/>
      <c r="L15" s="32"/>
      <c r="M15" s="31"/>
      <c r="N15" s="32"/>
      <c r="O15" s="31"/>
      <c r="P15" s="32"/>
      <c r="Q15" s="33"/>
      <c r="R15" s="32"/>
      <c r="S15" s="33"/>
      <c r="T15" s="32"/>
      <c r="U15" s="33"/>
      <c r="V15" s="32"/>
      <c r="W15" s="33"/>
      <c r="X15" s="32"/>
      <c r="Y15" s="33"/>
      <c r="Z15" s="32"/>
      <c r="AA15" s="33"/>
      <c r="AB15" s="32"/>
      <c r="AC15" s="33"/>
      <c r="AD15" s="32"/>
      <c r="AE15" s="33"/>
      <c r="AF15" s="32"/>
      <c r="AG15" s="33"/>
      <c r="AH15" s="32"/>
      <c r="AI15" s="33"/>
      <c r="AJ15" s="32"/>
      <c r="AK15" s="33"/>
      <c r="AL15" s="32"/>
      <c r="AM15" s="34"/>
      <c r="AN15" s="32"/>
      <c r="AO15" s="35"/>
      <c r="AP15" s="35"/>
    </row>
    <row r="16" spans="4:40" ht="12.75">
      <c r="D16" s="23"/>
      <c r="F16" s="23"/>
      <c r="H16" s="23"/>
      <c r="J16" s="23"/>
      <c r="L16" s="23"/>
      <c r="P16" s="23"/>
      <c r="Q16" s="23"/>
      <c r="R16" s="23"/>
      <c r="S16" s="23"/>
      <c r="T16" s="23"/>
      <c r="U16" s="23"/>
      <c r="V16" s="23"/>
      <c r="W16" s="23"/>
      <c r="X16" s="23"/>
      <c r="Y16" s="23"/>
      <c r="Z16" s="23"/>
      <c r="AA16" s="23"/>
      <c r="AB16" s="23"/>
      <c r="AD16" s="23"/>
      <c r="AF16" s="23"/>
      <c r="AH16" s="23"/>
      <c r="AJ16" s="23"/>
      <c r="AL16" s="23"/>
      <c r="AN16" s="23"/>
    </row>
    <row r="17" spans="4:40" ht="12.75">
      <c r="D17" s="23"/>
      <c r="F17" s="23"/>
      <c r="H17" s="23"/>
      <c r="J17" s="23"/>
      <c r="L17" s="23"/>
      <c r="P17" s="23"/>
      <c r="Q17" s="23"/>
      <c r="R17" s="23"/>
      <c r="S17" s="23"/>
      <c r="T17" s="23"/>
      <c r="U17" s="23"/>
      <c r="V17" s="23"/>
      <c r="W17" s="23"/>
      <c r="X17" s="23"/>
      <c r="Y17" s="23"/>
      <c r="Z17" s="23"/>
      <c r="AA17" s="23"/>
      <c r="AB17" s="23"/>
      <c r="AD17" s="23"/>
      <c r="AF17" s="23"/>
      <c r="AH17" s="23"/>
      <c r="AJ17" s="23"/>
      <c r="AL17" s="23"/>
      <c r="AN17" s="23"/>
    </row>
    <row r="18" spans="4:40" ht="12.75">
      <c r="D18" s="23"/>
      <c r="F18" s="23"/>
      <c r="H18" s="23"/>
      <c r="J18" s="23"/>
      <c r="L18" s="23"/>
      <c r="P18" s="23"/>
      <c r="Q18" s="23"/>
      <c r="R18" s="23"/>
      <c r="S18" s="23"/>
      <c r="T18" s="23"/>
      <c r="U18" s="23"/>
      <c r="V18" s="23"/>
      <c r="W18" s="23"/>
      <c r="X18" s="23"/>
      <c r="Y18" s="23"/>
      <c r="Z18" s="23"/>
      <c r="AA18" s="23"/>
      <c r="AB18" s="23"/>
      <c r="AD18" s="23"/>
      <c r="AF18" s="23"/>
      <c r="AH18" s="23"/>
      <c r="AJ18" s="23"/>
      <c r="AL18" s="23"/>
      <c r="AN18" s="23"/>
    </row>
    <row r="19" spans="4:40" ht="12.75">
      <c r="D19" s="23"/>
      <c r="F19" s="23"/>
      <c r="H19" s="23"/>
      <c r="J19" s="23"/>
      <c r="L19" s="23"/>
      <c r="P19" s="23"/>
      <c r="Q19" s="23"/>
      <c r="R19" s="23"/>
      <c r="S19" s="23"/>
      <c r="T19" s="23"/>
      <c r="U19" s="23"/>
      <c r="V19" s="23"/>
      <c r="W19" s="23"/>
      <c r="X19" s="23"/>
      <c r="Y19" s="23"/>
      <c r="Z19" s="23"/>
      <c r="AA19" s="23"/>
      <c r="AB19" s="23"/>
      <c r="AD19" s="23"/>
      <c r="AF19" s="23"/>
      <c r="AH19" s="23"/>
      <c r="AJ19" s="23"/>
      <c r="AL19" s="23"/>
      <c r="AN19" s="23"/>
    </row>
    <row r="20" spans="4:40" ht="12.75">
      <c r="D20" s="23"/>
      <c r="F20" s="23"/>
      <c r="H20" s="23"/>
      <c r="J20" s="23"/>
      <c r="L20" s="23"/>
      <c r="P20" s="23"/>
      <c r="Q20" s="23"/>
      <c r="R20" s="23"/>
      <c r="S20" s="23"/>
      <c r="T20" s="23"/>
      <c r="U20" s="23"/>
      <c r="V20" s="23"/>
      <c r="W20" s="23"/>
      <c r="X20" s="23"/>
      <c r="Y20" s="23"/>
      <c r="Z20" s="23"/>
      <c r="AA20" s="23"/>
      <c r="AB20" s="23"/>
      <c r="AD20" s="23"/>
      <c r="AF20" s="23"/>
      <c r="AH20" s="23"/>
      <c r="AJ20" s="23"/>
      <c r="AL20" s="23"/>
      <c r="AN20" s="23"/>
    </row>
    <row r="21" spans="4:40" ht="12.75">
      <c r="D21" s="23"/>
      <c r="F21" s="23"/>
      <c r="J21" s="23"/>
      <c r="L21" s="23"/>
      <c r="P21" s="23"/>
      <c r="Q21" s="23"/>
      <c r="R21" s="23"/>
      <c r="S21" s="23"/>
      <c r="T21" s="23"/>
      <c r="U21" s="23"/>
      <c r="V21" s="23"/>
      <c r="W21" s="23"/>
      <c r="X21" s="23"/>
      <c r="Y21" s="23"/>
      <c r="Z21" s="23"/>
      <c r="AA21" s="23"/>
      <c r="AB21" s="23"/>
      <c r="AD21" s="23"/>
      <c r="AF21" s="23"/>
      <c r="AH21" s="23"/>
      <c r="AJ21" s="23"/>
      <c r="AL21" s="23"/>
      <c r="AN21" s="23"/>
    </row>
    <row r="22" spans="4:40" ht="12.75">
      <c r="D22" s="23"/>
      <c r="F22" s="23"/>
      <c r="J22" s="23"/>
      <c r="L22" s="23"/>
      <c r="P22" s="23"/>
      <c r="Q22" s="23"/>
      <c r="R22" s="23"/>
      <c r="S22" s="23"/>
      <c r="T22" s="23"/>
      <c r="U22" s="23"/>
      <c r="V22" s="23"/>
      <c r="W22" s="23"/>
      <c r="X22" s="23"/>
      <c r="Y22" s="23"/>
      <c r="Z22" s="23"/>
      <c r="AA22" s="23"/>
      <c r="AB22" s="23"/>
      <c r="AD22" s="23"/>
      <c r="AF22" s="23"/>
      <c r="AH22" s="23"/>
      <c r="AJ22" s="23"/>
      <c r="AL22" s="23"/>
      <c r="AN22" s="23"/>
    </row>
    <row r="23" spans="4:40" ht="12.75">
      <c r="D23" s="23"/>
      <c r="F23" s="23"/>
      <c r="J23" s="23"/>
      <c r="L23" s="23"/>
      <c r="P23" s="23"/>
      <c r="Q23" s="23"/>
      <c r="R23" s="23"/>
      <c r="S23" s="23"/>
      <c r="T23" s="23"/>
      <c r="U23" s="23"/>
      <c r="V23" s="23"/>
      <c r="W23" s="23"/>
      <c r="X23" s="23"/>
      <c r="Y23" s="23"/>
      <c r="Z23" s="23"/>
      <c r="AA23" s="23"/>
      <c r="AB23" s="23"/>
      <c r="AD23" s="23"/>
      <c r="AF23" s="23"/>
      <c r="AH23" s="23"/>
      <c r="AJ23" s="23"/>
      <c r="AL23" s="23"/>
      <c r="AN23" s="23"/>
    </row>
    <row r="24" spans="4:40" ht="12.75">
      <c r="D24" s="23"/>
      <c r="F24" s="23"/>
      <c r="J24" s="23"/>
      <c r="L24" s="23"/>
      <c r="P24" s="23"/>
      <c r="Q24" s="23"/>
      <c r="R24" s="23"/>
      <c r="S24" s="23"/>
      <c r="T24" s="23"/>
      <c r="U24" s="23"/>
      <c r="V24" s="23"/>
      <c r="W24" s="23"/>
      <c r="X24" s="23"/>
      <c r="Y24" s="23"/>
      <c r="Z24" s="23"/>
      <c r="AA24" s="23"/>
      <c r="AB24" s="23"/>
      <c r="AD24" s="23"/>
      <c r="AF24" s="23"/>
      <c r="AH24" s="23"/>
      <c r="AJ24" s="23"/>
      <c r="AL24" s="23"/>
      <c r="AN24" s="23"/>
    </row>
    <row r="25" spans="4:40" ht="12.75">
      <c r="D25" s="23"/>
      <c r="F25" s="23"/>
      <c r="J25" s="23"/>
      <c r="L25" s="23"/>
      <c r="P25" s="23"/>
      <c r="Q25" s="23"/>
      <c r="R25" s="23"/>
      <c r="S25" s="23"/>
      <c r="T25" s="23"/>
      <c r="U25" s="23"/>
      <c r="V25" s="23"/>
      <c r="W25" s="23"/>
      <c r="X25" s="23"/>
      <c r="Y25" s="23"/>
      <c r="Z25" s="23"/>
      <c r="AA25" s="23"/>
      <c r="AB25" s="23"/>
      <c r="AD25" s="23"/>
      <c r="AF25" s="23"/>
      <c r="AH25" s="23"/>
      <c r="AJ25" s="23"/>
      <c r="AL25" s="23"/>
      <c r="AN25" s="23"/>
    </row>
    <row r="26" spans="4:40" ht="12.75">
      <c r="D26" s="23"/>
      <c r="F26" s="23"/>
      <c r="J26" s="23"/>
      <c r="L26" s="23"/>
      <c r="P26" s="23"/>
      <c r="Q26" s="23"/>
      <c r="R26" s="23"/>
      <c r="S26" s="23"/>
      <c r="T26" s="23"/>
      <c r="U26" s="23"/>
      <c r="V26" s="23"/>
      <c r="W26" s="23"/>
      <c r="X26" s="23"/>
      <c r="Y26" s="23"/>
      <c r="Z26" s="23"/>
      <c r="AA26" s="23"/>
      <c r="AB26" s="23"/>
      <c r="AD26" s="23"/>
      <c r="AF26" s="23"/>
      <c r="AH26" s="23"/>
      <c r="AJ26" s="23"/>
      <c r="AL26" s="23"/>
      <c r="AN26" s="23"/>
    </row>
    <row r="27" spans="4:40" ht="12.75">
      <c r="D27" s="23"/>
      <c r="F27" s="23"/>
      <c r="J27" s="23"/>
      <c r="L27" s="23"/>
      <c r="P27" s="23"/>
      <c r="Q27" s="23"/>
      <c r="R27" s="23"/>
      <c r="S27" s="23"/>
      <c r="T27" s="23"/>
      <c r="U27" s="23"/>
      <c r="V27" s="23"/>
      <c r="W27" s="23"/>
      <c r="X27" s="23"/>
      <c r="Y27" s="23"/>
      <c r="Z27" s="23"/>
      <c r="AA27" s="23"/>
      <c r="AB27" s="23"/>
      <c r="AD27" s="23"/>
      <c r="AF27" s="23"/>
      <c r="AH27" s="23"/>
      <c r="AJ27" s="23"/>
      <c r="AL27" s="23"/>
      <c r="AN27" s="23"/>
    </row>
    <row r="28" spans="4:40" ht="12.75">
      <c r="D28" s="23"/>
      <c r="F28" s="23"/>
      <c r="J28" s="23"/>
      <c r="L28" s="23"/>
      <c r="P28" s="23"/>
      <c r="Q28" s="23"/>
      <c r="R28" s="23"/>
      <c r="S28" s="23"/>
      <c r="T28" s="23"/>
      <c r="U28" s="23"/>
      <c r="V28" s="23"/>
      <c r="W28" s="23"/>
      <c r="X28" s="23"/>
      <c r="Y28" s="23"/>
      <c r="Z28" s="23"/>
      <c r="AA28" s="23"/>
      <c r="AB28" s="23"/>
      <c r="AD28" s="23"/>
      <c r="AF28" s="23"/>
      <c r="AH28" s="23"/>
      <c r="AJ28" s="23"/>
      <c r="AL28" s="23"/>
      <c r="AN28" s="23"/>
    </row>
    <row r="29" spans="10:40" ht="12.75">
      <c r="J29" s="23"/>
      <c r="L29" s="23"/>
      <c r="P29" s="23"/>
      <c r="Q29" s="23"/>
      <c r="R29" s="23"/>
      <c r="S29" s="23"/>
      <c r="T29" s="23"/>
      <c r="U29" s="23"/>
      <c r="V29" s="23"/>
      <c r="W29" s="23"/>
      <c r="X29" s="23"/>
      <c r="Y29" s="23"/>
      <c r="Z29" s="23"/>
      <c r="AA29" s="23"/>
      <c r="AB29" s="23"/>
      <c r="AD29" s="23"/>
      <c r="AF29" s="23"/>
      <c r="AH29" s="23"/>
      <c r="AJ29" s="23"/>
      <c r="AL29" s="23"/>
      <c r="AN29" s="23"/>
    </row>
    <row r="30" spans="12:40" ht="12.75">
      <c r="L30" s="23"/>
      <c r="P30" s="23"/>
      <c r="Q30" s="23"/>
      <c r="R30" s="23"/>
      <c r="S30" s="23"/>
      <c r="T30" s="23"/>
      <c r="U30" s="23"/>
      <c r="V30" s="23"/>
      <c r="W30" s="23"/>
      <c r="X30" s="23"/>
      <c r="Y30" s="23"/>
      <c r="Z30" s="23"/>
      <c r="AA30" s="23"/>
      <c r="AB30" s="23"/>
      <c r="AN30" s="23"/>
    </row>
    <row r="31" spans="12:28" ht="12.75">
      <c r="L31" s="23"/>
      <c r="P31" s="23"/>
      <c r="Q31" s="23"/>
      <c r="R31" s="23"/>
      <c r="S31" s="23"/>
      <c r="T31" s="23"/>
      <c r="U31" s="23"/>
      <c r="V31" s="23"/>
      <c r="W31" s="23"/>
      <c r="X31" s="23"/>
      <c r="Y31" s="23"/>
      <c r="Z31" s="23"/>
      <c r="AA31" s="23"/>
      <c r="AB31" s="23"/>
    </row>
    <row r="32" spans="16:28" ht="12.75">
      <c r="P32" s="23"/>
      <c r="Q32" s="23"/>
      <c r="R32" s="23"/>
      <c r="S32" s="23"/>
      <c r="T32" s="23"/>
      <c r="U32" s="23"/>
      <c r="V32" s="23"/>
      <c r="W32" s="23"/>
      <c r="X32" s="23"/>
      <c r="Y32" s="23"/>
      <c r="Z32" s="23"/>
      <c r="AA32" s="23"/>
      <c r="AB32" s="23"/>
    </row>
    <row r="33" spans="16:28" ht="12.75">
      <c r="P33" s="23"/>
      <c r="Q33" s="23"/>
      <c r="R33" s="23"/>
      <c r="S33" s="23"/>
      <c r="T33" s="23"/>
      <c r="U33" s="23"/>
      <c r="V33" s="23"/>
      <c r="W33" s="23"/>
      <c r="X33" s="23"/>
      <c r="Y33" s="23"/>
      <c r="Z33" s="23"/>
      <c r="AA33" s="23"/>
      <c r="AB33" s="23"/>
    </row>
    <row r="34" spans="16:28" ht="12.75">
      <c r="P34" s="23"/>
      <c r="Q34" s="23"/>
      <c r="R34" s="23"/>
      <c r="S34" s="23"/>
      <c r="T34" s="23"/>
      <c r="U34" s="23"/>
      <c r="V34" s="23"/>
      <c r="W34" s="23"/>
      <c r="X34" s="23"/>
      <c r="Y34" s="23"/>
      <c r="Z34" s="23"/>
      <c r="AA34" s="23"/>
      <c r="AB34" s="23"/>
    </row>
    <row r="35" spans="16:28" ht="12.75">
      <c r="P35" s="23"/>
      <c r="Q35" s="23"/>
      <c r="R35" s="23"/>
      <c r="S35" s="23"/>
      <c r="T35" s="23"/>
      <c r="U35" s="23"/>
      <c r="V35" s="23"/>
      <c r="W35" s="23"/>
      <c r="X35" s="23"/>
      <c r="Y35" s="23"/>
      <c r="Z35" s="23"/>
      <c r="AA35" s="23"/>
      <c r="AB35" s="23"/>
    </row>
    <row r="36" spans="16:28" ht="12.75">
      <c r="P36" s="23"/>
      <c r="Q36" s="23"/>
      <c r="R36" s="23"/>
      <c r="S36" s="23"/>
      <c r="T36" s="23"/>
      <c r="U36" s="23"/>
      <c r="V36" s="23"/>
      <c r="W36" s="23"/>
      <c r="X36" s="23"/>
      <c r="Y36" s="23"/>
      <c r="Z36" s="23"/>
      <c r="AA36" s="23"/>
      <c r="AB36" s="23"/>
    </row>
    <row r="37" spans="16:28" ht="12.75">
      <c r="P37" s="23"/>
      <c r="Q37" s="23"/>
      <c r="R37" s="23"/>
      <c r="S37" s="23"/>
      <c r="T37" s="23"/>
      <c r="U37" s="23"/>
      <c r="V37" s="23"/>
      <c r="W37" s="23"/>
      <c r="X37" s="23"/>
      <c r="Y37" s="23"/>
      <c r="Z37" s="23"/>
      <c r="AA37" s="23"/>
      <c r="AB37" s="23"/>
    </row>
    <row r="38" spans="16:28" ht="12.75">
      <c r="P38" s="23"/>
      <c r="Q38" s="23"/>
      <c r="R38" s="23"/>
      <c r="S38" s="23"/>
      <c r="T38" s="23"/>
      <c r="U38" s="23"/>
      <c r="V38" s="23"/>
      <c r="W38" s="23"/>
      <c r="X38" s="23"/>
      <c r="Y38" s="23"/>
      <c r="Z38" s="23"/>
      <c r="AA38" s="23"/>
      <c r="AB38" s="23"/>
    </row>
    <row r="39" spans="16:28" ht="12.75">
      <c r="P39" s="23"/>
      <c r="Q39" s="23"/>
      <c r="R39" s="23"/>
      <c r="S39" s="23"/>
      <c r="T39" s="23"/>
      <c r="U39" s="23"/>
      <c r="V39" s="23"/>
      <c r="W39" s="23"/>
      <c r="X39" s="23"/>
      <c r="Y39" s="23"/>
      <c r="Z39" s="23"/>
      <c r="AA39" s="23"/>
      <c r="AB39" s="23"/>
    </row>
    <row r="40" spans="16:28" ht="12.75">
      <c r="P40" s="23"/>
      <c r="Q40" s="23"/>
      <c r="R40" s="23"/>
      <c r="S40" s="23"/>
      <c r="T40" s="23"/>
      <c r="U40" s="23"/>
      <c r="V40" s="23"/>
      <c r="W40" s="23"/>
      <c r="X40" s="23"/>
      <c r="Y40" s="23"/>
      <c r="Z40" s="23"/>
      <c r="AA40" s="23"/>
      <c r="AB40" s="23"/>
    </row>
    <row r="41" spans="16:28" ht="12.75">
      <c r="P41" s="23"/>
      <c r="Q41" s="23"/>
      <c r="R41" s="23"/>
      <c r="S41" s="23"/>
      <c r="T41" s="23"/>
      <c r="U41" s="23"/>
      <c r="V41" s="23"/>
      <c r="W41" s="23"/>
      <c r="X41" s="23"/>
      <c r="Y41" s="23"/>
      <c r="Z41" s="23"/>
      <c r="AA41" s="23"/>
      <c r="AB41" s="23"/>
    </row>
    <row r="42" spans="16:28" ht="12.75">
      <c r="P42" s="23"/>
      <c r="Q42" s="23"/>
      <c r="R42" s="23"/>
      <c r="S42" s="23"/>
      <c r="T42" s="23"/>
      <c r="U42" s="23"/>
      <c r="V42" s="23"/>
      <c r="W42" s="23"/>
      <c r="X42" s="23"/>
      <c r="Y42" s="23"/>
      <c r="Z42" s="23"/>
      <c r="AA42" s="23"/>
      <c r="AB42" s="23"/>
    </row>
    <row r="43" spans="16:28" ht="12.75">
      <c r="P43" s="23"/>
      <c r="Q43" s="23"/>
      <c r="R43" s="23"/>
      <c r="S43" s="23"/>
      <c r="T43" s="23"/>
      <c r="U43" s="23"/>
      <c r="V43" s="23"/>
      <c r="W43" s="23"/>
      <c r="X43" s="23"/>
      <c r="Y43" s="23"/>
      <c r="Z43" s="23"/>
      <c r="AA43" s="23"/>
      <c r="AB43" s="23"/>
    </row>
    <row r="44" spans="16:28" ht="12.75">
      <c r="P44" s="23"/>
      <c r="Q44" s="23"/>
      <c r="R44" s="23"/>
      <c r="S44" s="23"/>
      <c r="T44" s="23"/>
      <c r="U44" s="23"/>
      <c r="V44" s="23"/>
      <c r="W44" s="23"/>
      <c r="X44" s="23"/>
      <c r="Y44" s="23"/>
      <c r="Z44" s="23"/>
      <c r="AA44" s="23"/>
      <c r="AB44" s="23"/>
    </row>
    <row r="45" spans="16:28" ht="12.75">
      <c r="P45" s="23"/>
      <c r="Q45" s="23"/>
      <c r="R45" s="23"/>
      <c r="S45" s="23"/>
      <c r="T45" s="23"/>
      <c r="U45" s="23"/>
      <c r="V45" s="23"/>
      <c r="W45" s="23"/>
      <c r="X45" s="23"/>
      <c r="Y45" s="23"/>
      <c r="Z45" s="23"/>
      <c r="AA45" s="23"/>
      <c r="AB45" s="23"/>
    </row>
    <row r="46" spans="16:28" ht="12.75">
      <c r="P46" s="23"/>
      <c r="Q46" s="23"/>
      <c r="R46" s="23"/>
      <c r="S46" s="23"/>
      <c r="T46" s="23"/>
      <c r="U46" s="23"/>
      <c r="V46" s="23"/>
      <c r="W46" s="23"/>
      <c r="X46" s="23"/>
      <c r="Y46" s="23"/>
      <c r="Z46" s="23"/>
      <c r="AA46" s="23"/>
      <c r="AB46" s="23"/>
    </row>
    <row r="47" spans="16:28" ht="12.75">
      <c r="P47" s="23"/>
      <c r="Q47" s="23"/>
      <c r="R47" s="23"/>
      <c r="S47" s="23"/>
      <c r="T47" s="23"/>
      <c r="U47" s="23"/>
      <c r="V47" s="23"/>
      <c r="W47" s="23"/>
      <c r="X47" s="23"/>
      <c r="Y47" s="23"/>
      <c r="Z47" s="23"/>
      <c r="AA47" s="23"/>
      <c r="AB47" s="23"/>
    </row>
    <row r="48" spans="16:28" ht="12.75">
      <c r="P48" s="23"/>
      <c r="Q48" s="23"/>
      <c r="R48" s="23"/>
      <c r="S48" s="23"/>
      <c r="T48" s="23"/>
      <c r="U48" s="23"/>
      <c r="V48" s="23"/>
      <c r="W48" s="23"/>
      <c r="X48" s="23"/>
      <c r="Y48" s="23"/>
      <c r="Z48" s="23"/>
      <c r="AA48" s="23"/>
      <c r="AB48" s="23"/>
    </row>
    <row r="49" spans="16:28" ht="12.75">
      <c r="P49" s="23"/>
      <c r="Q49" s="23"/>
      <c r="R49" s="23"/>
      <c r="S49" s="23"/>
      <c r="T49" s="23"/>
      <c r="U49" s="23"/>
      <c r="V49" s="23"/>
      <c r="W49" s="23"/>
      <c r="X49" s="23"/>
      <c r="Y49" s="23"/>
      <c r="Z49" s="23"/>
      <c r="AA49" s="23"/>
      <c r="AB49" s="23"/>
    </row>
    <row r="50" spans="16:28" ht="12.75">
      <c r="P50" s="23"/>
      <c r="Q50" s="23"/>
      <c r="R50" s="23"/>
      <c r="S50" s="23"/>
      <c r="T50" s="23"/>
      <c r="U50" s="23"/>
      <c r="V50" s="23"/>
      <c r="W50" s="23"/>
      <c r="X50" s="23"/>
      <c r="Y50" s="23"/>
      <c r="Z50" s="23"/>
      <c r="AA50" s="23"/>
      <c r="AB50" s="23"/>
    </row>
    <row r="51" spans="16:28" ht="12.75">
      <c r="P51" s="23"/>
      <c r="Q51" s="23"/>
      <c r="R51" s="23"/>
      <c r="S51" s="23"/>
      <c r="T51" s="23"/>
      <c r="U51" s="23"/>
      <c r="V51" s="23"/>
      <c r="W51" s="23"/>
      <c r="X51" s="23"/>
      <c r="Y51" s="23"/>
      <c r="Z51" s="23"/>
      <c r="AA51" s="23"/>
      <c r="AB51" s="23"/>
    </row>
    <row r="52" spans="16:28" ht="12.75">
      <c r="P52" s="23"/>
      <c r="Q52" s="23"/>
      <c r="R52" s="23"/>
      <c r="S52" s="23"/>
      <c r="T52" s="23"/>
      <c r="U52" s="23"/>
      <c r="V52" s="23"/>
      <c r="W52" s="23"/>
      <c r="X52" s="23"/>
      <c r="Y52" s="23"/>
      <c r="Z52" s="23"/>
      <c r="AA52" s="23"/>
      <c r="AB52" s="23"/>
    </row>
    <row r="53" spans="16:28" ht="12.75">
      <c r="P53" s="23"/>
      <c r="Q53" s="23"/>
      <c r="R53" s="23"/>
      <c r="S53" s="23"/>
      <c r="T53" s="23"/>
      <c r="U53" s="23"/>
      <c r="V53" s="23"/>
      <c r="W53" s="23"/>
      <c r="X53" s="23"/>
      <c r="Y53" s="23"/>
      <c r="Z53" s="23"/>
      <c r="AA53" s="23"/>
      <c r="AB53" s="23"/>
    </row>
    <row r="54" spans="16:28" ht="12.75">
      <c r="P54" s="23"/>
      <c r="Q54" s="23"/>
      <c r="R54" s="23"/>
      <c r="S54" s="23"/>
      <c r="T54" s="23"/>
      <c r="U54" s="23"/>
      <c r="V54" s="23"/>
      <c r="W54" s="23"/>
      <c r="X54" s="23"/>
      <c r="Y54" s="23"/>
      <c r="Z54" s="23"/>
      <c r="AA54" s="23"/>
      <c r="AB54" s="23"/>
    </row>
    <row r="55" spans="16:28" ht="12.75">
      <c r="P55" s="23"/>
      <c r="Q55" s="23"/>
      <c r="R55" s="23"/>
      <c r="S55" s="23"/>
      <c r="T55" s="23"/>
      <c r="U55" s="23"/>
      <c r="V55" s="23"/>
      <c r="W55" s="23"/>
      <c r="X55" s="23"/>
      <c r="Y55" s="23"/>
      <c r="Z55" s="23"/>
      <c r="AA55" s="23"/>
      <c r="AB55" s="23"/>
    </row>
    <row r="56" spans="16:28" ht="12.75">
      <c r="P56" s="23"/>
      <c r="Q56" s="23"/>
      <c r="R56" s="23"/>
      <c r="S56" s="23"/>
      <c r="T56" s="23"/>
      <c r="U56" s="23"/>
      <c r="V56" s="23"/>
      <c r="W56" s="23"/>
      <c r="X56" s="23"/>
      <c r="Y56" s="23"/>
      <c r="Z56" s="23"/>
      <c r="AA56" s="23"/>
      <c r="AB56" s="23"/>
    </row>
    <row r="57" spans="16:28" ht="12.75">
      <c r="P57" s="23"/>
      <c r="Q57" s="23"/>
      <c r="R57" s="23"/>
      <c r="S57" s="23"/>
      <c r="T57" s="23"/>
      <c r="U57" s="23"/>
      <c r="V57" s="23"/>
      <c r="W57" s="23"/>
      <c r="X57" s="23"/>
      <c r="Y57" s="23"/>
      <c r="Z57" s="23"/>
      <c r="AA57" s="23"/>
      <c r="AB57" s="23"/>
    </row>
    <row r="58" spans="16:28" ht="12.75">
      <c r="P58" s="23"/>
      <c r="Q58" s="23"/>
      <c r="R58" s="23"/>
      <c r="S58" s="23"/>
      <c r="T58" s="23"/>
      <c r="U58" s="23"/>
      <c r="V58" s="23"/>
      <c r="W58" s="23"/>
      <c r="X58" s="23"/>
      <c r="Y58" s="23"/>
      <c r="Z58" s="23"/>
      <c r="AA58" s="23"/>
      <c r="AB58" s="23"/>
    </row>
    <row r="59" spans="16:28" ht="12.75">
      <c r="P59" s="23"/>
      <c r="Q59" s="23"/>
      <c r="R59" s="23"/>
      <c r="S59" s="23"/>
      <c r="T59" s="23"/>
      <c r="U59" s="23"/>
      <c r="V59" s="23"/>
      <c r="W59" s="23"/>
      <c r="X59" s="23"/>
      <c r="Y59" s="23"/>
      <c r="Z59" s="23"/>
      <c r="AA59" s="23"/>
      <c r="AB59" s="23"/>
    </row>
    <row r="60" spans="16:28" ht="12.75">
      <c r="P60" s="23"/>
      <c r="Q60" s="23"/>
      <c r="R60" s="23"/>
      <c r="S60" s="23"/>
      <c r="T60" s="23"/>
      <c r="U60" s="23"/>
      <c r="V60" s="23"/>
      <c r="W60" s="23"/>
      <c r="X60" s="23"/>
      <c r="Y60" s="23"/>
      <c r="Z60" s="23"/>
      <c r="AA60" s="23"/>
      <c r="AB60" s="23"/>
    </row>
    <row r="61" spans="16:28" ht="12.75">
      <c r="P61" s="23"/>
      <c r="Q61" s="23"/>
      <c r="R61" s="23"/>
      <c r="S61" s="23"/>
      <c r="T61" s="23"/>
      <c r="U61" s="23"/>
      <c r="V61" s="23"/>
      <c r="W61" s="23"/>
      <c r="X61" s="23"/>
      <c r="Y61" s="23"/>
      <c r="Z61" s="23"/>
      <c r="AA61" s="23"/>
      <c r="AB61" s="23"/>
    </row>
    <row r="62" spans="16:28" ht="12.75">
      <c r="P62" s="23"/>
      <c r="Q62" s="23"/>
      <c r="R62" s="23"/>
      <c r="S62" s="23"/>
      <c r="T62" s="23"/>
      <c r="U62" s="23"/>
      <c r="V62" s="23"/>
      <c r="W62" s="23"/>
      <c r="X62" s="23"/>
      <c r="Y62" s="23"/>
      <c r="Z62" s="23"/>
      <c r="AA62" s="23"/>
      <c r="AB62" s="23"/>
    </row>
    <row r="63" spans="16:28" ht="12.75">
      <c r="P63" s="23"/>
      <c r="Q63" s="23"/>
      <c r="R63" s="23"/>
      <c r="S63" s="23"/>
      <c r="T63" s="23"/>
      <c r="U63" s="23"/>
      <c r="V63" s="23"/>
      <c r="W63" s="23"/>
      <c r="X63" s="23"/>
      <c r="Y63" s="23"/>
      <c r="Z63" s="23"/>
      <c r="AA63" s="23"/>
      <c r="AB63" s="23"/>
    </row>
    <row r="64" spans="16:28" ht="12.75">
      <c r="P64" s="23"/>
      <c r="Q64" s="23"/>
      <c r="R64" s="23"/>
      <c r="S64" s="23"/>
      <c r="T64" s="23"/>
      <c r="U64" s="23"/>
      <c r="V64" s="23"/>
      <c r="W64" s="23"/>
      <c r="X64" s="23"/>
      <c r="Y64" s="23"/>
      <c r="Z64" s="23"/>
      <c r="AA64" s="23"/>
      <c r="AB64" s="23"/>
    </row>
    <row r="65" spans="16:28" ht="12.75">
      <c r="P65" s="23"/>
      <c r="Q65" s="23"/>
      <c r="R65" s="23"/>
      <c r="S65" s="23"/>
      <c r="T65" s="23"/>
      <c r="U65" s="23"/>
      <c r="V65" s="23"/>
      <c r="W65" s="23"/>
      <c r="X65" s="23"/>
      <c r="Y65" s="23"/>
      <c r="Z65" s="23"/>
      <c r="AA65" s="23"/>
      <c r="AB65" s="23"/>
    </row>
    <row r="66" spans="16:28" ht="12.75">
      <c r="P66" s="23"/>
      <c r="Q66" s="23"/>
      <c r="R66" s="23"/>
      <c r="S66" s="23"/>
      <c r="T66" s="23"/>
      <c r="U66" s="23"/>
      <c r="V66" s="23"/>
      <c r="W66" s="23"/>
      <c r="X66" s="23"/>
      <c r="Y66" s="23"/>
      <c r="Z66" s="23"/>
      <c r="AA66" s="23"/>
      <c r="AB66" s="23"/>
    </row>
    <row r="76" spans="2:40" ht="12.75">
      <c r="B76" s="24"/>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row>
    <row r="77" spans="2:40" ht="12.75">
      <c r="B77" s="26"/>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row>
  </sheetData>
  <sheetProtection/>
  <mergeCells count="36">
    <mergeCell ref="AO10:AP11"/>
    <mergeCell ref="AF10:AF11"/>
    <mergeCell ref="AH10:AH11"/>
    <mergeCell ref="AJ10:AJ11"/>
    <mergeCell ref="AL10:AL11"/>
    <mergeCell ref="AN10:AN11"/>
    <mergeCell ref="AD10:AD11"/>
    <mergeCell ref="R10:R11"/>
    <mergeCell ref="T10:T11"/>
    <mergeCell ref="V10:V11"/>
    <mergeCell ref="X10:X11"/>
    <mergeCell ref="Z10:Z11"/>
    <mergeCell ref="AB10:AB11"/>
    <mergeCell ref="A1:A4"/>
    <mergeCell ref="B1:AN1"/>
    <mergeCell ref="A10:A11"/>
    <mergeCell ref="D10:D11"/>
    <mergeCell ref="F10:F11"/>
    <mergeCell ref="H10:H11"/>
    <mergeCell ref="J10:J11"/>
    <mergeCell ref="L10:L11"/>
    <mergeCell ref="N10:N11"/>
    <mergeCell ref="P10:P11"/>
    <mergeCell ref="C6:AP6"/>
    <mergeCell ref="A8:A9"/>
    <mergeCell ref="B8:B9"/>
    <mergeCell ref="C8:AP8"/>
    <mergeCell ref="AO9:AP9"/>
    <mergeCell ref="A6:B6"/>
    <mergeCell ref="AO1:AP1"/>
    <mergeCell ref="B2:AN2"/>
    <mergeCell ref="AO2:AP2"/>
    <mergeCell ref="B3:AN3"/>
    <mergeCell ref="AO3:AP3"/>
    <mergeCell ref="B4:AN4"/>
    <mergeCell ref="AO4:AP4"/>
  </mergeCells>
  <printOptions/>
  <pageMargins left="0.75" right="0.75" top="1" bottom="1" header="0" footer="0"/>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2:R170"/>
  <sheetViews>
    <sheetView showGridLines="0" zoomScalePageLayoutView="0" workbookViewId="0" topLeftCell="A1">
      <selection activeCell="T68" sqref="T68"/>
    </sheetView>
  </sheetViews>
  <sheetFormatPr defaultColWidth="11.421875" defaultRowHeight="12.75"/>
  <cols>
    <col min="1" max="1" width="3.00390625" style="57" customWidth="1"/>
    <col min="2" max="2" width="38.00390625" style="57" customWidth="1"/>
    <col min="3" max="3" width="32.8515625" style="57" bestFit="1" customWidth="1"/>
    <col min="4" max="4" width="5.00390625" style="57" bestFit="1" customWidth="1"/>
    <col min="5" max="5" width="4.7109375" style="57" bestFit="1" customWidth="1"/>
    <col min="6" max="6" width="10.28125" style="57" customWidth="1"/>
    <col min="7" max="7" width="9.28125" style="57" customWidth="1"/>
    <col min="8" max="8" width="5.140625" style="57" bestFit="1" customWidth="1"/>
    <col min="9" max="9" width="6.7109375" style="57" customWidth="1"/>
    <col min="10" max="10" width="6.421875" style="57" customWidth="1"/>
    <col min="11" max="11" width="6.421875" style="57" bestFit="1" customWidth="1"/>
    <col min="12" max="12" width="12.28125" style="57" bestFit="1" customWidth="1"/>
    <col min="13" max="13" width="6.8515625" style="57" customWidth="1"/>
    <col min="14" max="14" width="4.8515625" style="57" customWidth="1"/>
    <col min="15" max="15" width="4.7109375" style="57" customWidth="1"/>
    <col min="16" max="16" width="24.8515625" style="57" customWidth="1"/>
    <col min="17" max="18" width="11.7109375" style="57" customWidth="1"/>
    <col min="19" max="16384" width="11.421875" style="57" customWidth="1"/>
  </cols>
  <sheetData>
    <row r="1" ht="13.5" thickBot="1"/>
    <row r="2" spans="2:16" ht="16.5" customHeight="1">
      <c r="B2" s="238"/>
      <c r="C2" s="241" t="s">
        <v>57</v>
      </c>
      <c r="D2" s="242"/>
      <c r="E2" s="242"/>
      <c r="F2" s="242"/>
      <c r="G2" s="242"/>
      <c r="H2" s="242"/>
      <c r="I2" s="242"/>
      <c r="J2" s="242"/>
      <c r="K2" s="242"/>
      <c r="L2" s="242"/>
      <c r="M2" s="243"/>
      <c r="N2" s="227" t="s">
        <v>58</v>
      </c>
      <c r="O2" s="228"/>
      <c r="P2" s="229"/>
    </row>
    <row r="3" spans="2:16" ht="15.75" customHeight="1">
      <c r="B3" s="239"/>
      <c r="C3" s="214" t="s">
        <v>59</v>
      </c>
      <c r="D3" s="215"/>
      <c r="E3" s="215"/>
      <c r="F3" s="215"/>
      <c r="G3" s="215"/>
      <c r="H3" s="215"/>
      <c r="I3" s="215"/>
      <c r="J3" s="215"/>
      <c r="K3" s="215"/>
      <c r="L3" s="215"/>
      <c r="M3" s="216"/>
      <c r="N3" s="230" t="s">
        <v>105</v>
      </c>
      <c r="O3" s="231"/>
      <c r="P3" s="232"/>
    </row>
    <row r="4" spans="2:16" ht="15.75" customHeight="1">
      <c r="B4" s="239"/>
      <c r="C4" s="214" t="s">
        <v>60</v>
      </c>
      <c r="D4" s="215"/>
      <c r="E4" s="215"/>
      <c r="F4" s="215"/>
      <c r="G4" s="215"/>
      <c r="H4" s="215"/>
      <c r="I4" s="215"/>
      <c r="J4" s="215"/>
      <c r="K4" s="215"/>
      <c r="L4" s="215"/>
      <c r="M4" s="216"/>
      <c r="N4" s="230" t="s">
        <v>104</v>
      </c>
      <c r="O4" s="231"/>
      <c r="P4" s="232"/>
    </row>
    <row r="5" spans="2:16" ht="16.5" customHeight="1" thickBot="1">
      <c r="B5" s="240"/>
      <c r="C5" s="224" t="s">
        <v>61</v>
      </c>
      <c r="D5" s="225"/>
      <c r="E5" s="225"/>
      <c r="F5" s="225"/>
      <c r="G5" s="225"/>
      <c r="H5" s="225"/>
      <c r="I5" s="225"/>
      <c r="J5" s="225"/>
      <c r="K5" s="225"/>
      <c r="L5" s="225"/>
      <c r="M5" s="226"/>
      <c r="N5" s="233" t="s">
        <v>141</v>
      </c>
      <c r="O5" s="234"/>
      <c r="P5" s="235"/>
    </row>
    <row r="6" ht="13.5" thickBot="1"/>
    <row r="7" spans="1:17" ht="12.75">
      <c r="A7" s="56"/>
      <c r="B7" s="163" t="s">
        <v>64</v>
      </c>
      <c r="C7" s="164"/>
      <c r="D7" s="164"/>
      <c r="E7" s="164"/>
      <c r="F7" s="164"/>
      <c r="G7" s="164"/>
      <c r="H7" s="164"/>
      <c r="I7" s="164"/>
      <c r="J7" s="164"/>
      <c r="K7" s="164"/>
      <c r="L7" s="164"/>
      <c r="M7" s="164"/>
      <c r="N7" s="164"/>
      <c r="O7" s="164"/>
      <c r="P7" s="165"/>
      <c r="Q7" s="56"/>
    </row>
    <row r="8" spans="1:17" ht="13.5" thickBot="1">
      <c r="A8" s="56"/>
      <c r="B8" s="166"/>
      <c r="C8" s="167"/>
      <c r="D8" s="167"/>
      <c r="E8" s="167"/>
      <c r="F8" s="167"/>
      <c r="G8" s="167"/>
      <c r="H8" s="167"/>
      <c r="I8" s="167"/>
      <c r="J8" s="167"/>
      <c r="K8" s="167"/>
      <c r="L8" s="167"/>
      <c r="M8" s="167"/>
      <c r="N8" s="167"/>
      <c r="O8" s="167"/>
      <c r="P8" s="168"/>
      <c r="Q8" s="56"/>
    </row>
    <row r="9" spans="1:17" ht="6.75" customHeight="1" thickBot="1">
      <c r="A9" s="56"/>
      <c r="B9" s="169"/>
      <c r="C9" s="169"/>
      <c r="D9" s="169"/>
      <c r="E9" s="169"/>
      <c r="F9" s="169"/>
      <c r="G9" s="169"/>
      <c r="H9" s="169"/>
      <c r="I9" s="169"/>
      <c r="J9" s="169"/>
      <c r="K9" s="169"/>
      <c r="L9" s="169"/>
      <c r="M9" s="169"/>
      <c r="N9" s="169"/>
      <c r="O9" s="169"/>
      <c r="P9" s="169"/>
      <c r="Q9" s="56"/>
    </row>
    <row r="10" spans="1:17" ht="26.25" customHeight="1" thickBot="1">
      <c r="A10" s="56"/>
      <c r="B10" s="108" t="s">
        <v>74</v>
      </c>
      <c r="C10" s="109">
        <v>2017</v>
      </c>
      <c r="D10" s="184" t="s">
        <v>1</v>
      </c>
      <c r="E10" s="185"/>
      <c r="F10" s="185"/>
      <c r="G10" s="185"/>
      <c r="H10" s="190" t="s">
        <v>77</v>
      </c>
      <c r="I10" s="190"/>
      <c r="J10" s="190"/>
      <c r="K10" s="185" t="s">
        <v>37</v>
      </c>
      <c r="L10" s="185"/>
      <c r="M10" s="185"/>
      <c r="N10" s="185"/>
      <c r="O10" s="190" t="s">
        <v>46</v>
      </c>
      <c r="P10" s="191"/>
      <c r="Q10" s="56"/>
    </row>
    <row r="11" spans="1:17" ht="4.5" customHeight="1" thickBot="1">
      <c r="A11" s="56"/>
      <c r="B11" s="170"/>
      <c r="C11" s="171"/>
      <c r="D11" s="171"/>
      <c r="E11" s="171"/>
      <c r="F11" s="171"/>
      <c r="G11" s="171"/>
      <c r="H11" s="171"/>
      <c r="I11" s="171"/>
      <c r="J11" s="171"/>
      <c r="K11" s="171"/>
      <c r="L11" s="171"/>
      <c r="M11" s="171"/>
      <c r="N11" s="171"/>
      <c r="O11" s="171"/>
      <c r="P11" s="172"/>
      <c r="Q11" s="56"/>
    </row>
    <row r="12" spans="1:17" ht="13.5" thickBot="1">
      <c r="A12" s="56"/>
      <c r="B12" s="4" t="s">
        <v>0</v>
      </c>
      <c r="C12" s="154" t="s">
        <v>78</v>
      </c>
      <c r="D12" s="154"/>
      <c r="E12" s="154"/>
      <c r="F12" s="154"/>
      <c r="G12" s="154"/>
      <c r="H12" s="154"/>
      <c r="I12" s="154"/>
      <c r="J12" s="154"/>
      <c r="K12" s="154"/>
      <c r="L12" s="154"/>
      <c r="M12" s="154"/>
      <c r="N12" s="154"/>
      <c r="O12" s="154"/>
      <c r="P12" s="155"/>
      <c r="Q12" s="56"/>
    </row>
    <row r="13" spans="1:17" ht="4.5" customHeight="1" thickBot="1">
      <c r="A13" s="56"/>
      <c r="B13" s="192"/>
      <c r="C13" s="193"/>
      <c r="D13" s="193"/>
      <c r="E13" s="193"/>
      <c r="F13" s="193"/>
      <c r="G13" s="193"/>
      <c r="H13" s="193"/>
      <c r="I13" s="193"/>
      <c r="J13" s="193"/>
      <c r="K13" s="193"/>
      <c r="L13" s="193"/>
      <c r="M13" s="193"/>
      <c r="N13" s="193"/>
      <c r="O13" s="193"/>
      <c r="P13" s="194"/>
      <c r="Q13" s="56"/>
    </row>
    <row r="14" spans="1:17" ht="13.5" thickBot="1">
      <c r="A14" s="56"/>
      <c r="B14" s="4" t="s">
        <v>6</v>
      </c>
      <c r="C14" s="148" t="s">
        <v>114</v>
      </c>
      <c r="D14" s="149"/>
      <c r="E14" s="149"/>
      <c r="F14" s="149"/>
      <c r="G14" s="149"/>
      <c r="H14" s="149"/>
      <c r="I14" s="149"/>
      <c r="J14" s="149"/>
      <c r="K14" s="149"/>
      <c r="L14" s="149"/>
      <c r="M14" s="149"/>
      <c r="N14" s="149"/>
      <c r="O14" s="149"/>
      <c r="P14" s="150"/>
      <c r="Q14" s="56"/>
    </row>
    <row r="15" spans="1:17" ht="4.5" customHeight="1" thickBot="1">
      <c r="A15" s="56"/>
      <c r="B15" s="173"/>
      <c r="C15" s="174"/>
      <c r="D15" s="174"/>
      <c r="E15" s="174"/>
      <c r="F15" s="174"/>
      <c r="G15" s="174"/>
      <c r="H15" s="174"/>
      <c r="I15" s="174"/>
      <c r="J15" s="174"/>
      <c r="K15" s="174"/>
      <c r="L15" s="174"/>
      <c r="M15" s="174"/>
      <c r="N15" s="174"/>
      <c r="O15" s="174"/>
      <c r="P15" s="175"/>
      <c r="Q15" s="56"/>
    </row>
    <row r="16" spans="1:17" ht="13.5" thickBot="1">
      <c r="A16" s="56"/>
      <c r="B16" s="4" t="s">
        <v>35</v>
      </c>
      <c r="C16" s="149"/>
      <c r="D16" s="149"/>
      <c r="E16" s="149"/>
      <c r="F16" s="149"/>
      <c r="G16" s="149"/>
      <c r="H16" s="149"/>
      <c r="I16" s="149"/>
      <c r="J16" s="149"/>
      <c r="K16" s="149"/>
      <c r="L16" s="149"/>
      <c r="M16" s="149"/>
      <c r="N16" s="149"/>
      <c r="O16" s="149"/>
      <c r="P16" s="150"/>
      <c r="Q16" s="56"/>
    </row>
    <row r="17" spans="1:17" ht="4.5" customHeight="1" thickBot="1">
      <c r="A17" s="56"/>
      <c r="B17" s="173"/>
      <c r="C17" s="174"/>
      <c r="D17" s="174"/>
      <c r="E17" s="174"/>
      <c r="F17" s="174"/>
      <c r="G17" s="174"/>
      <c r="H17" s="174"/>
      <c r="I17" s="174"/>
      <c r="J17" s="174"/>
      <c r="K17" s="174"/>
      <c r="L17" s="174"/>
      <c r="M17" s="174"/>
      <c r="N17" s="174"/>
      <c r="O17" s="174"/>
      <c r="P17" s="175"/>
      <c r="Q17" s="56"/>
    </row>
    <row r="18" spans="1:17" ht="26.25" customHeight="1" thickBot="1">
      <c r="A18" s="56"/>
      <c r="B18" s="4" t="s">
        <v>22</v>
      </c>
      <c r="C18" s="187" t="s">
        <v>193</v>
      </c>
      <c r="D18" s="188"/>
      <c r="E18" s="188"/>
      <c r="F18" s="188"/>
      <c r="G18" s="188"/>
      <c r="H18" s="188"/>
      <c r="I18" s="188"/>
      <c r="J18" s="188"/>
      <c r="K18" s="188"/>
      <c r="L18" s="188"/>
      <c r="M18" s="188"/>
      <c r="N18" s="188"/>
      <c r="O18" s="188"/>
      <c r="P18" s="189"/>
      <c r="Q18" s="56"/>
    </row>
    <row r="19" spans="1:17" ht="4.5" customHeight="1" thickBot="1">
      <c r="A19" s="56"/>
      <c r="B19" s="152"/>
      <c r="C19" s="152"/>
      <c r="D19" s="152"/>
      <c r="E19" s="152"/>
      <c r="F19" s="152"/>
      <c r="G19" s="152"/>
      <c r="H19" s="152"/>
      <c r="I19" s="152"/>
      <c r="J19" s="152"/>
      <c r="K19" s="152"/>
      <c r="L19" s="152"/>
      <c r="M19" s="152"/>
      <c r="N19" s="152"/>
      <c r="O19" s="152"/>
      <c r="P19" s="152"/>
      <c r="Q19" s="56"/>
    </row>
    <row r="20" spans="1:17" ht="17.25" customHeight="1" thickBot="1">
      <c r="A20" s="56"/>
      <c r="B20" s="184" t="s">
        <v>36</v>
      </c>
      <c r="C20" s="185"/>
      <c r="D20" s="185"/>
      <c r="E20" s="185"/>
      <c r="F20" s="185"/>
      <c r="G20" s="185"/>
      <c r="H20" s="185"/>
      <c r="I20" s="185"/>
      <c r="J20" s="185"/>
      <c r="K20" s="185"/>
      <c r="L20" s="185"/>
      <c r="M20" s="185"/>
      <c r="N20" s="185"/>
      <c r="O20" s="185"/>
      <c r="P20" s="186"/>
      <c r="Q20" s="56"/>
    </row>
    <row r="21" spans="1:17" ht="4.5" customHeight="1" thickBot="1">
      <c r="A21" s="56"/>
      <c r="B21" s="160"/>
      <c r="C21" s="161"/>
      <c r="D21" s="161"/>
      <c r="E21" s="161"/>
      <c r="F21" s="161"/>
      <c r="G21" s="161"/>
      <c r="H21" s="161"/>
      <c r="I21" s="161"/>
      <c r="J21" s="161"/>
      <c r="K21" s="161"/>
      <c r="L21" s="161"/>
      <c r="M21" s="161"/>
      <c r="N21" s="161"/>
      <c r="O21" s="161"/>
      <c r="P21" s="162"/>
      <c r="Q21" s="56"/>
    </row>
    <row r="22" spans="1:17" ht="67.5" customHeight="1" thickBot="1">
      <c r="A22" s="56"/>
      <c r="B22" s="4" t="s">
        <v>3</v>
      </c>
      <c r="C22" s="288" t="s">
        <v>200</v>
      </c>
      <c r="D22" s="289"/>
      <c r="E22" s="289"/>
      <c r="F22" s="289"/>
      <c r="G22" s="289"/>
      <c r="H22" s="289"/>
      <c r="I22" s="289"/>
      <c r="J22" s="289"/>
      <c r="K22" s="289"/>
      <c r="L22" s="289"/>
      <c r="M22" s="289"/>
      <c r="N22" s="289"/>
      <c r="O22" s="289"/>
      <c r="P22" s="290"/>
      <c r="Q22" s="56"/>
    </row>
    <row r="23" spans="1:17" ht="4.5" customHeight="1" thickBot="1">
      <c r="A23" s="56"/>
      <c r="B23" s="173"/>
      <c r="C23" s="174"/>
      <c r="D23" s="174"/>
      <c r="E23" s="174"/>
      <c r="F23" s="174"/>
      <c r="G23" s="174"/>
      <c r="H23" s="174"/>
      <c r="I23" s="174"/>
      <c r="J23" s="174"/>
      <c r="K23" s="174"/>
      <c r="L23" s="174"/>
      <c r="M23" s="174"/>
      <c r="N23" s="174"/>
      <c r="O23" s="174"/>
      <c r="P23" s="175"/>
      <c r="Q23" s="56"/>
    </row>
    <row r="24" spans="1:17" ht="43.5" customHeight="1" thickBot="1">
      <c r="A24" s="56"/>
      <c r="B24" s="4" t="s">
        <v>23</v>
      </c>
      <c r="C24" s="195" t="s">
        <v>146</v>
      </c>
      <c r="D24" s="196"/>
      <c r="E24" s="196"/>
      <c r="F24" s="196"/>
      <c r="G24" s="196"/>
      <c r="H24" s="196"/>
      <c r="I24" s="196"/>
      <c r="J24" s="196"/>
      <c r="K24" s="196"/>
      <c r="L24" s="196"/>
      <c r="M24" s="196"/>
      <c r="N24" s="196"/>
      <c r="O24" s="196"/>
      <c r="P24" s="197"/>
      <c r="Q24" s="56"/>
    </row>
    <row r="25" spans="1:17" ht="4.5" customHeight="1" thickBot="1">
      <c r="A25" s="56"/>
      <c r="B25" s="173"/>
      <c r="C25" s="174"/>
      <c r="D25" s="174"/>
      <c r="E25" s="174"/>
      <c r="F25" s="174"/>
      <c r="G25" s="174"/>
      <c r="H25" s="174"/>
      <c r="I25" s="174"/>
      <c r="J25" s="174"/>
      <c r="K25" s="174"/>
      <c r="L25" s="174"/>
      <c r="M25" s="174"/>
      <c r="N25" s="174"/>
      <c r="O25" s="174"/>
      <c r="P25" s="175"/>
      <c r="Q25" s="56"/>
    </row>
    <row r="26" spans="1:17" ht="33.75" customHeight="1" thickBot="1">
      <c r="A26" s="56"/>
      <c r="B26" s="4" t="s">
        <v>2</v>
      </c>
      <c r="C26" s="285" t="s">
        <v>199</v>
      </c>
      <c r="D26" s="286"/>
      <c r="E26" s="286"/>
      <c r="F26" s="286"/>
      <c r="G26" s="286"/>
      <c r="H26" s="286"/>
      <c r="I26" s="286"/>
      <c r="J26" s="286"/>
      <c r="K26" s="286"/>
      <c r="L26" s="286"/>
      <c r="M26" s="286"/>
      <c r="N26" s="286"/>
      <c r="O26" s="286"/>
      <c r="P26" s="287"/>
      <c r="Q26" s="56"/>
    </row>
    <row r="27" spans="1:17" ht="4.5" customHeight="1" thickBot="1">
      <c r="A27" s="56"/>
      <c r="B27" s="219"/>
      <c r="C27" s="220"/>
      <c r="D27" s="220"/>
      <c r="E27" s="220"/>
      <c r="F27" s="220"/>
      <c r="G27" s="220"/>
      <c r="H27" s="220"/>
      <c r="I27" s="220"/>
      <c r="J27" s="220"/>
      <c r="K27" s="220"/>
      <c r="L27" s="220"/>
      <c r="M27" s="220"/>
      <c r="N27" s="220"/>
      <c r="O27" s="220"/>
      <c r="P27" s="221"/>
      <c r="Q27" s="56"/>
    </row>
    <row r="28" spans="1:17" ht="57.75" customHeight="1" thickBot="1">
      <c r="A28" s="56"/>
      <c r="B28" s="4" t="s">
        <v>24</v>
      </c>
      <c r="C28" s="67" t="s">
        <v>25</v>
      </c>
      <c r="D28" s="195" t="s">
        <v>202</v>
      </c>
      <c r="E28" s="196"/>
      <c r="F28" s="196"/>
      <c r="G28" s="197"/>
      <c r="H28" s="198" t="s">
        <v>26</v>
      </c>
      <c r="I28" s="198"/>
      <c r="J28" s="198"/>
      <c r="K28" s="195" t="s">
        <v>205</v>
      </c>
      <c r="L28" s="196"/>
      <c r="M28" s="197"/>
      <c r="N28" s="146" t="s">
        <v>27</v>
      </c>
      <c r="O28" s="147"/>
      <c r="P28" s="72" t="s">
        <v>206</v>
      </c>
      <c r="Q28" s="56"/>
    </row>
    <row r="29" spans="1:17" ht="4.5" customHeight="1" thickBot="1">
      <c r="A29" s="56"/>
      <c r="B29" s="151"/>
      <c r="C29" s="152"/>
      <c r="D29" s="152"/>
      <c r="E29" s="152"/>
      <c r="F29" s="152"/>
      <c r="G29" s="152"/>
      <c r="H29" s="152"/>
      <c r="I29" s="152"/>
      <c r="J29" s="152"/>
      <c r="K29" s="152"/>
      <c r="L29" s="152"/>
      <c r="M29" s="152"/>
      <c r="N29" s="152"/>
      <c r="O29" s="152"/>
      <c r="P29" s="153"/>
      <c r="Q29" s="56"/>
    </row>
    <row r="30" spans="1:17" ht="13.5" thickBot="1">
      <c r="A30" s="56"/>
      <c r="B30" s="4" t="s">
        <v>7</v>
      </c>
      <c r="C30" s="148" t="s">
        <v>201</v>
      </c>
      <c r="D30" s="149"/>
      <c r="E30" s="149"/>
      <c r="F30" s="149"/>
      <c r="G30" s="149"/>
      <c r="H30" s="149"/>
      <c r="I30" s="149"/>
      <c r="J30" s="149"/>
      <c r="K30" s="149"/>
      <c r="L30" s="149"/>
      <c r="M30" s="149"/>
      <c r="N30" s="149"/>
      <c r="O30" s="149"/>
      <c r="P30" s="150"/>
      <c r="Q30" s="56"/>
    </row>
    <row r="31" spans="1:17" ht="4.5" customHeight="1" thickBot="1">
      <c r="A31" s="56"/>
      <c r="B31" s="173"/>
      <c r="C31" s="174"/>
      <c r="D31" s="174"/>
      <c r="E31" s="174"/>
      <c r="F31" s="174"/>
      <c r="G31" s="174"/>
      <c r="H31" s="174"/>
      <c r="I31" s="174"/>
      <c r="J31" s="174"/>
      <c r="K31" s="174"/>
      <c r="L31" s="174"/>
      <c r="M31" s="174"/>
      <c r="N31" s="174"/>
      <c r="O31" s="174"/>
      <c r="P31" s="175"/>
      <c r="Q31" s="56"/>
    </row>
    <row r="32" spans="1:17" ht="13.5" thickBot="1">
      <c r="A32" s="56"/>
      <c r="B32" s="4" t="s">
        <v>4</v>
      </c>
      <c r="C32" s="156" t="s">
        <v>70</v>
      </c>
      <c r="D32" s="154"/>
      <c r="E32" s="154"/>
      <c r="F32" s="154"/>
      <c r="G32" s="154"/>
      <c r="H32" s="154"/>
      <c r="I32" s="154"/>
      <c r="J32" s="154"/>
      <c r="K32" s="154"/>
      <c r="L32" s="154"/>
      <c r="M32" s="154"/>
      <c r="N32" s="154"/>
      <c r="O32" s="154"/>
      <c r="P32" s="155"/>
      <c r="Q32" s="56"/>
    </row>
    <row r="33" spans="1:17" ht="4.5" customHeight="1" thickBot="1">
      <c r="A33" s="56"/>
      <c r="B33" s="173"/>
      <c r="C33" s="174"/>
      <c r="D33" s="174"/>
      <c r="E33" s="174"/>
      <c r="F33" s="174"/>
      <c r="G33" s="174"/>
      <c r="H33" s="174"/>
      <c r="I33" s="174"/>
      <c r="J33" s="174"/>
      <c r="K33" s="174"/>
      <c r="L33" s="174"/>
      <c r="M33" s="174"/>
      <c r="N33" s="174"/>
      <c r="O33" s="174"/>
      <c r="P33" s="175"/>
      <c r="Q33" s="56"/>
    </row>
    <row r="34" spans="1:17" ht="13.5" thickBot="1">
      <c r="A34" s="56"/>
      <c r="B34" s="4" t="s">
        <v>34</v>
      </c>
      <c r="C34" s="156" t="s">
        <v>70</v>
      </c>
      <c r="D34" s="154"/>
      <c r="E34" s="154"/>
      <c r="F34" s="154"/>
      <c r="G34" s="154"/>
      <c r="H34" s="154"/>
      <c r="I34" s="154"/>
      <c r="J34" s="154"/>
      <c r="K34" s="154"/>
      <c r="L34" s="154"/>
      <c r="M34" s="154"/>
      <c r="N34" s="154"/>
      <c r="O34" s="154"/>
      <c r="P34" s="155"/>
      <c r="Q34" s="56"/>
    </row>
    <row r="35" spans="1:17" ht="4.5" customHeight="1" thickBot="1">
      <c r="A35" s="56"/>
      <c r="B35" s="192"/>
      <c r="C35" s="193"/>
      <c r="D35" s="193"/>
      <c r="E35" s="193"/>
      <c r="F35" s="193"/>
      <c r="G35" s="193"/>
      <c r="H35" s="193"/>
      <c r="I35" s="193"/>
      <c r="J35" s="193"/>
      <c r="K35" s="193"/>
      <c r="L35" s="193"/>
      <c r="M35" s="193"/>
      <c r="N35" s="193"/>
      <c r="O35" s="193"/>
      <c r="P35" s="194"/>
      <c r="Q35" s="56"/>
    </row>
    <row r="36" spans="1:17" ht="16.5" customHeight="1" thickBot="1">
      <c r="A36" s="56"/>
      <c r="B36" s="4" t="s">
        <v>63</v>
      </c>
      <c r="C36" s="156" t="s">
        <v>69</v>
      </c>
      <c r="D36" s="154"/>
      <c r="E36" s="154"/>
      <c r="F36" s="154"/>
      <c r="G36" s="154"/>
      <c r="H36" s="154"/>
      <c r="I36" s="154"/>
      <c r="J36" s="154"/>
      <c r="K36" s="154"/>
      <c r="L36" s="154"/>
      <c r="M36" s="154"/>
      <c r="N36" s="154"/>
      <c r="O36" s="154"/>
      <c r="P36" s="155"/>
      <c r="Q36" s="56"/>
    </row>
    <row r="37" spans="1:17" ht="4.5" customHeight="1" thickBot="1">
      <c r="A37" s="56"/>
      <c r="B37" s="112"/>
      <c r="C37" s="112"/>
      <c r="D37" s="112"/>
      <c r="E37" s="112"/>
      <c r="F37" s="112"/>
      <c r="G37" s="112"/>
      <c r="H37" s="112"/>
      <c r="I37" s="112"/>
      <c r="J37" s="112"/>
      <c r="K37" s="112"/>
      <c r="L37" s="112"/>
      <c r="M37" s="112"/>
      <c r="N37" s="112"/>
      <c r="O37" s="112"/>
      <c r="P37" s="112"/>
      <c r="Q37" s="56"/>
    </row>
    <row r="38" spans="1:17" ht="13.5" thickBot="1">
      <c r="A38" s="56"/>
      <c r="B38" s="179" t="s">
        <v>28</v>
      </c>
      <c r="C38" s="180"/>
      <c r="D38" s="180"/>
      <c r="E38" s="180"/>
      <c r="F38" s="180"/>
      <c r="G38" s="180"/>
      <c r="H38" s="180"/>
      <c r="I38" s="180"/>
      <c r="J38" s="180"/>
      <c r="K38" s="180"/>
      <c r="L38" s="180"/>
      <c r="M38" s="180"/>
      <c r="N38" s="180"/>
      <c r="O38" s="181"/>
      <c r="P38" s="182"/>
      <c r="Q38" s="56"/>
    </row>
    <row r="39" spans="1:17" ht="13.5" thickBot="1">
      <c r="A39" s="56"/>
      <c r="B39" s="110" t="s">
        <v>33</v>
      </c>
      <c r="C39" s="176" t="s">
        <v>29</v>
      </c>
      <c r="D39" s="177"/>
      <c r="E39" s="177"/>
      <c r="F39" s="177"/>
      <c r="G39" s="178"/>
      <c r="H39" s="176" t="s">
        <v>7</v>
      </c>
      <c r="I39" s="177"/>
      <c r="J39" s="177"/>
      <c r="K39" s="177"/>
      <c r="L39" s="178"/>
      <c r="M39" s="176" t="s">
        <v>30</v>
      </c>
      <c r="N39" s="177"/>
      <c r="O39" s="218"/>
      <c r="P39" s="178"/>
      <c r="Q39" s="56"/>
    </row>
    <row r="40" spans="1:17" ht="30" customHeight="1">
      <c r="A40" s="56"/>
      <c r="B40" s="106" t="s">
        <v>147</v>
      </c>
      <c r="C40" s="142" t="s">
        <v>115</v>
      </c>
      <c r="D40" s="143"/>
      <c r="E40" s="143"/>
      <c r="F40" s="143"/>
      <c r="G40" s="144"/>
      <c r="H40" s="279" t="s">
        <v>116</v>
      </c>
      <c r="I40" s="280"/>
      <c r="J40" s="280"/>
      <c r="K40" s="280"/>
      <c r="L40" s="281"/>
      <c r="M40" s="142" t="s">
        <v>117</v>
      </c>
      <c r="N40" s="143"/>
      <c r="O40" s="143"/>
      <c r="P40" s="145"/>
      <c r="Q40" s="56"/>
    </row>
    <row r="41" spans="1:17" ht="30.75" customHeight="1">
      <c r="A41" s="56"/>
      <c r="B41" s="107" t="s">
        <v>204</v>
      </c>
      <c r="C41" s="142" t="s">
        <v>203</v>
      </c>
      <c r="D41" s="143"/>
      <c r="E41" s="143"/>
      <c r="F41" s="143"/>
      <c r="G41" s="144"/>
      <c r="H41" s="282" t="s">
        <v>116</v>
      </c>
      <c r="I41" s="283"/>
      <c r="J41" s="283"/>
      <c r="K41" s="283"/>
      <c r="L41" s="284"/>
      <c r="M41" s="142" t="s">
        <v>117</v>
      </c>
      <c r="N41" s="143"/>
      <c r="O41" s="143"/>
      <c r="P41" s="145"/>
      <c r="Q41" s="56"/>
    </row>
    <row r="42" spans="1:17" ht="4.5" customHeight="1" thickBot="1">
      <c r="A42" s="56"/>
      <c r="B42" s="115"/>
      <c r="C42" s="115"/>
      <c r="D42" s="115"/>
      <c r="E42" s="115"/>
      <c r="F42" s="115"/>
      <c r="G42" s="115"/>
      <c r="H42" s="115"/>
      <c r="I42" s="115"/>
      <c r="J42" s="115"/>
      <c r="K42" s="115"/>
      <c r="L42" s="115"/>
      <c r="M42" s="115"/>
      <c r="N42" s="115"/>
      <c r="O42" s="115"/>
      <c r="P42" s="115"/>
      <c r="Q42" s="56"/>
    </row>
    <row r="43" spans="1:17" ht="13.5" customHeight="1" thickBot="1">
      <c r="A43" s="56"/>
      <c r="B43" s="184" t="s">
        <v>8</v>
      </c>
      <c r="C43" s="185"/>
      <c r="D43" s="185"/>
      <c r="E43" s="185"/>
      <c r="F43" s="185"/>
      <c r="G43" s="185"/>
      <c r="H43" s="185"/>
      <c r="I43" s="185"/>
      <c r="J43" s="185"/>
      <c r="K43" s="185"/>
      <c r="L43" s="185"/>
      <c r="M43" s="185"/>
      <c r="N43" s="185"/>
      <c r="O43" s="185"/>
      <c r="P43" s="186"/>
      <c r="Q43" s="56"/>
    </row>
    <row r="44" spans="1:17" ht="4.5" customHeight="1" thickBot="1">
      <c r="A44" s="56"/>
      <c r="B44" s="111"/>
      <c r="C44" s="112"/>
      <c r="D44" s="112"/>
      <c r="E44" s="112"/>
      <c r="F44" s="112"/>
      <c r="G44" s="112"/>
      <c r="H44" s="112"/>
      <c r="I44" s="112"/>
      <c r="J44" s="112"/>
      <c r="K44" s="112"/>
      <c r="L44" s="112"/>
      <c r="M44" s="112"/>
      <c r="N44" s="112"/>
      <c r="O44" s="112"/>
      <c r="P44" s="113"/>
      <c r="Q44" s="56"/>
    </row>
    <row r="45" spans="1:17" s="49" customFormat="1" ht="30.75" customHeight="1">
      <c r="A45" s="44"/>
      <c r="B45" s="276" t="s">
        <v>31</v>
      </c>
      <c r="C45" s="45" t="s">
        <v>9</v>
      </c>
      <c r="D45" s="46" t="s">
        <v>171</v>
      </c>
      <c r="E45" s="46" t="s">
        <v>172</v>
      </c>
      <c r="F45" s="46" t="s">
        <v>173</v>
      </c>
      <c r="G45" s="46" t="s">
        <v>174</v>
      </c>
      <c r="H45" s="46" t="s">
        <v>175</v>
      </c>
      <c r="I45" s="46" t="s">
        <v>176</v>
      </c>
      <c r="J45" s="46" t="s">
        <v>177</v>
      </c>
      <c r="K45" s="46" t="s">
        <v>178</v>
      </c>
      <c r="L45" s="46" t="s">
        <v>179</v>
      </c>
      <c r="M45" s="46" t="s">
        <v>180</v>
      </c>
      <c r="N45" s="46" t="s">
        <v>181</v>
      </c>
      <c r="O45" s="46" t="s">
        <v>182</v>
      </c>
      <c r="P45" s="48" t="s">
        <v>184</v>
      </c>
      <c r="Q45" s="44"/>
    </row>
    <row r="46" spans="1:17" s="49" customFormat="1" ht="21.75" customHeight="1" hidden="1">
      <c r="A46" s="44"/>
      <c r="B46" s="277"/>
      <c r="C46" s="104" t="s">
        <v>149</v>
      </c>
      <c r="D46" s="135"/>
      <c r="E46" s="135"/>
      <c r="F46" s="137">
        <f>(F48/F47)-1</f>
        <v>0.25</v>
      </c>
      <c r="G46" s="135"/>
      <c r="H46" s="135"/>
      <c r="I46" s="136">
        <f>(I48/I47)-1</f>
        <v>0.5879120879120878</v>
      </c>
      <c r="J46" s="135"/>
      <c r="K46" s="135"/>
      <c r="L46" s="136">
        <f>(L48/L47)-1</f>
        <v>0.09239130434782594</v>
      </c>
      <c r="M46" s="136"/>
      <c r="N46" s="135"/>
      <c r="O46" s="135"/>
      <c r="P46" s="138">
        <f>(P48/P47)-1</f>
        <v>0.07417582417582436</v>
      </c>
      <c r="Q46" s="44"/>
    </row>
    <row r="47" spans="1:17" s="49" customFormat="1" ht="21" customHeight="1">
      <c r="A47" s="44"/>
      <c r="B47" s="277"/>
      <c r="C47" s="52" t="s">
        <v>145</v>
      </c>
      <c r="D47" s="100"/>
      <c r="E47" s="100"/>
      <c r="F47" s="101">
        <v>6</v>
      </c>
      <c r="G47" s="101"/>
      <c r="H47" s="101"/>
      <c r="I47" s="101">
        <v>6</v>
      </c>
      <c r="J47" s="101"/>
      <c r="K47" s="101"/>
      <c r="L47" s="101">
        <v>8</v>
      </c>
      <c r="M47" s="101"/>
      <c r="N47" s="101"/>
      <c r="O47" s="101">
        <v>8</v>
      </c>
      <c r="P47" s="105">
        <v>8</v>
      </c>
      <c r="Q47" s="44"/>
    </row>
    <row r="48" spans="1:17" s="49" customFormat="1" ht="27.75" customHeight="1" thickBot="1">
      <c r="A48" s="44"/>
      <c r="B48" s="278"/>
      <c r="C48" s="65" t="s">
        <v>183</v>
      </c>
      <c r="D48" s="102"/>
      <c r="E48" s="102"/>
      <c r="F48" s="102">
        <f>+'registro resol conflictos socie'!C11</f>
        <v>7.5</v>
      </c>
      <c r="G48" s="102"/>
      <c r="H48" s="102"/>
      <c r="I48" s="140">
        <f>+'registro resol conflictos socie'!D11</f>
        <v>9.527472527472527</v>
      </c>
      <c r="J48" s="102"/>
      <c r="K48" s="102"/>
      <c r="L48" s="103">
        <f>+'registro resol conflictos socie'!E11</f>
        <v>8.739130434782608</v>
      </c>
      <c r="M48" s="102"/>
      <c r="N48" s="102"/>
      <c r="O48" s="102"/>
      <c r="P48" s="139">
        <f>+'registro resol conflictos socie'!G11</f>
        <v>8.593406593406595</v>
      </c>
      <c r="Q48" s="44"/>
    </row>
    <row r="49" spans="1:17" ht="4.5" customHeight="1" thickBot="1">
      <c r="A49" s="56"/>
      <c r="B49" s="192">
        <v>0.9</v>
      </c>
      <c r="C49" s="236"/>
      <c r="D49" s="236"/>
      <c r="E49" s="236"/>
      <c r="F49" s="236"/>
      <c r="G49" s="236"/>
      <c r="H49" s="236"/>
      <c r="I49" s="236"/>
      <c r="J49" s="236"/>
      <c r="K49" s="236"/>
      <c r="L49" s="236"/>
      <c r="M49" s="236"/>
      <c r="N49" s="236"/>
      <c r="O49" s="236"/>
      <c r="P49" s="237"/>
      <c r="Q49" s="56"/>
    </row>
    <row r="50" spans="1:17" ht="13.5" thickBot="1">
      <c r="A50" s="56"/>
      <c r="B50" s="184" t="s">
        <v>32</v>
      </c>
      <c r="C50" s="185"/>
      <c r="D50" s="185"/>
      <c r="E50" s="185"/>
      <c r="F50" s="185"/>
      <c r="G50" s="185"/>
      <c r="H50" s="185"/>
      <c r="I50" s="185"/>
      <c r="J50" s="185"/>
      <c r="K50" s="185"/>
      <c r="L50" s="185"/>
      <c r="M50" s="185"/>
      <c r="N50" s="185"/>
      <c r="O50" s="185"/>
      <c r="P50" s="186"/>
      <c r="Q50" s="56"/>
    </row>
    <row r="51" spans="1:17" ht="12.75">
      <c r="A51" s="56"/>
      <c r="B51" s="202"/>
      <c r="C51" s="203"/>
      <c r="D51" s="203"/>
      <c r="E51" s="203"/>
      <c r="F51" s="203"/>
      <c r="G51" s="203"/>
      <c r="H51" s="203"/>
      <c r="I51" s="203"/>
      <c r="J51" s="203"/>
      <c r="K51" s="203"/>
      <c r="L51" s="203"/>
      <c r="M51" s="203"/>
      <c r="N51" s="203"/>
      <c r="O51" s="203"/>
      <c r="P51" s="204"/>
      <c r="Q51" s="56"/>
    </row>
    <row r="52" spans="1:17" ht="12.75">
      <c r="A52" s="56"/>
      <c r="B52" s="205"/>
      <c r="C52" s="206"/>
      <c r="D52" s="206"/>
      <c r="E52" s="206"/>
      <c r="F52" s="206"/>
      <c r="G52" s="206"/>
      <c r="H52" s="206"/>
      <c r="I52" s="206"/>
      <c r="J52" s="206"/>
      <c r="K52" s="206"/>
      <c r="L52" s="206"/>
      <c r="M52" s="206"/>
      <c r="N52" s="206"/>
      <c r="O52" s="206"/>
      <c r="P52" s="207"/>
      <c r="Q52" s="56"/>
    </row>
    <row r="53" spans="1:17" ht="12.75">
      <c r="A53" s="56"/>
      <c r="B53" s="205"/>
      <c r="C53" s="206"/>
      <c r="D53" s="206"/>
      <c r="E53" s="206"/>
      <c r="F53" s="206"/>
      <c r="G53" s="206"/>
      <c r="H53" s="206"/>
      <c r="I53" s="206"/>
      <c r="J53" s="206"/>
      <c r="K53" s="206"/>
      <c r="L53" s="206"/>
      <c r="M53" s="206"/>
      <c r="N53" s="206"/>
      <c r="O53" s="206"/>
      <c r="P53" s="207"/>
      <c r="Q53" s="56"/>
    </row>
    <row r="54" spans="1:17" ht="12.75">
      <c r="A54" s="56"/>
      <c r="B54" s="205"/>
      <c r="C54" s="206"/>
      <c r="D54" s="206"/>
      <c r="E54" s="206"/>
      <c r="F54" s="206"/>
      <c r="G54" s="206"/>
      <c r="H54" s="206"/>
      <c r="I54" s="206"/>
      <c r="J54" s="206"/>
      <c r="K54" s="206"/>
      <c r="L54" s="206"/>
      <c r="M54" s="206"/>
      <c r="N54" s="206"/>
      <c r="O54" s="206"/>
      <c r="P54" s="207"/>
      <c r="Q54" s="56"/>
    </row>
    <row r="55" spans="1:17" ht="12.75">
      <c r="A55" s="56"/>
      <c r="B55" s="205"/>
      <c r="C55" s="206"/>
      <c r="D55" s="206"/>
      <c r="E55" s="206"/>
      <c r="F55" s="206"/>
      <c r="G55" s="206"/>
      <c r="H55" s="206"/>
      <c r="I55" s="206"/>
      <c r="J55" s="206"/>
      <c r="K55" s="206"/>
      <c r="L55" s="206"/>
      <c r="M55" s="206"/>
      <c r="N55" s="206"/>
      <c r="O55" s="206"/>
      <c r="P55" s="207"/>
      <c r="Q55" s="56"/>
    </row>
    <row r="56" spans="1:17" ht="12.75">
      <c r="A56" s="56"/>
      <c r="B56" s="205"/>
      <c r="C56" s="206"/>
      <c r="D56" s="206"/>
      <c r="E56" s="206"/>
      <c r="F56" s="206"/>
      <c r="G56" s="206"/>
      <c r="H56" s="206"/>
      <c r="I56" s="206"/>
      <c r="J56" s="206"/>
      <c r="K56" s="206"/>
      <c r="L56" s="206"/>
      <c r="M56" s="206"/>
      <c r="N56" s="206"/>
      <c r="O56" s="206"/>
      <c r="P56" s="207"/>
      <c r="Q56" s="56"/>
    </row>
    <row r="57" spans="1:17" ht="12.75">
      <c r="A57" s="56"/>
      <c r="B57" s="205"/>
      <c r="C57" s="206"/>
      <c r="D57" s="206"/>
      <c r="E57" s="206"/>
      <c r="F57" s="206"/>
      <c r="G57" s="206"/>
      <c r="H57" s="206"/>
      <c r="I57" s="206"/>
      <c r="J57" s="206"/>
      <c r="K57" s="206"/>
      <c r="L57" s="206"/>
      <c r="M57" s="206"/>
      <c r="N57" s="206"/>
      <c r="O57" s="206"/>
      <c r="P57" s="207"/>
      <c r="Q57" s="56"/>
    </row>
    <row r="58" spans="1:17" ht="12.75">
      <c r="A58" s="56"/>
      <c r="B58" s="205"/>
      <c r="C58" s="206"/>
      <c r="D58" s="206"/>
      <c r="E58" s="206"/>
      <c r="F58" s="206"/>
      <c r="G58" s="206"/>
      <c r="H58" s="206"/>
      <c r="I58" s="206"/>
      <c r="J58" s="206"/>
      <c r="K58" s="206"/>
      <c r="L58" s="206"/>
      <c r="M58" s="206"/>
      <c r="N58" s="206"/>
      <c r="O58" s="206"/>
      <c r="P58" s="207"/>
      <c r="Q58" s="56"/>
    </row>
    <row r="59" spans="1:17" ht="12.75">
      <c r="A59" s="56"/>
      <c r="B59" s="205"/>
      <c r="C59" s="206"/>
      <c r="D59" s="206"/>
      <c r="E59" s="206"/>
      <c r="F59" s="206"/>
      <c r="G59" s="206"/>
      <c r="H59" s="206"/>
      <c r="I59" s="206"/>
      <c r="J59" s="206"/>
      <c r="K59" s="206"/>
      <c r="L59" s="206"/>
      <c r="M59" s="206"/>
      <c r="N59" s="206"/>
      <c r="O59" s="206"/>
      <c r="P59" s="207"/>
      <c r="Q59" s="56"/>
    </row>
    <row r="60" spans="1:17" ht="12.75">
      <c r="A60" s="56"/>
      <c r="B60" s="205"/>
      <c r="C60" s="206"/>
      <c r="D60" s="206"/>
      <c r="E60" s="206"/>
      <c r="F60" s="206"/>
      <c r="G60" s="206"/>
      <c r="H60" s="206"/>
      <c r="I60" s="206"/>
      <c r="J60" s="206"/>
      <c r="K60" s="206"/>
      <c r="L60" s="206"/>
      <c r="M60" s="206"/>
      <c r="N60" s="206"/>
      <c r="O60" s="206"/>
      <c r="P60" s="207"/>
      <c r="Q60" s="56"/>
    </row>
    <row r="61" spans="1:17" ht="12.75">
      <c r="A61" s="56"/>
      <c r="B61" s="205"/>
      <c r="C61" s="206"/>
      <c r="D61" s="206"/>
      <c r="E61" s="206"/>
      <c r="F61" s="206"/>
      <c r="G61" s="206"/>
      <c r="H61" s="206"/>
      <c r="I61" s="206"/>
      <c r="J61" s="206"/>
      <c r="K61" s="206"/>
      <c r="L61" s="206"/>
      <c r="M61" s="206"/>
      <c r="N61" s="206"/>
      <c r="O61" s="206"/>
      <c r="P61" s="207"/>
      <c r="Q61" s="56"/>
    </row>
    <row r="62" spans="1:17" ht="12.75">
      <c r="A62" s="56"/>
      <c r="B62" s="205"/>
      <c r="C62" s="206"/>
      <c r="D62" s="206"/>
      <c r="E62" s="206"/>
      <c r="F62" s="206"/>
      <c r="G62" s="206"/>
      <c r="H62" s="206"/>
      <c r="I62" s="206"/>
      <c r="J62" s="206"/>
      <c r="K62" s="206"/>
      <c r="L62" s="206"/>
      <c r="M62" s="206"/>
      <c r="N62" s="206"/>
      <c r="O62" s="206"/>
      <c r="P62" s="207"/>
      <c r="Q62" s="56"/>
    </row>
    <row r="63" spans="1:17" ht="12.75">
      <c r="A63" s="56"/>
      <c r="B63" s="205"/>
      <c r="C63" s="206"/>
      <c r="D63" s="206"/>
      <c r="E63" s="206"/>
      <c r="F63" s="206"/>
      <c r="G63" s="206"/>
      <c r="H63" s="206"/>
      <c r="I63" s="206"/>
      <c r="J63" s="206"/>
      <c r="K63" s="206"/>
      <c r="L63" s="206"/>
      <c r="M63" s="206"/>
      <c r="N63" s="206"/>
      <c r="O63" s="206"/>
      <c r="P63" s="207"/>
      <c r="Q63" s="56"/>
    </row>
    <row r="64" spans="1:17" ht="12.75">
      <c r="A64" s="56"/>
      <c r="B64" s="205"/>
      <c r="C64" s="206"/>
      <c r="D64" s="206"/>
      <c r="E64" s="206"/>
      <c r="F64" s="206"/>
      <c r="G64" s="206"/>
      <c r="H64" s="206"/>
      <c r="I64" s="206"/>
      <c r="J64" s="206"/>
      <c r="K64" s="206"/>
      <c r="L64" s="206"/>
      <c r="M64" s="206"/>
      <c r="N64" s="206"/>
      <c r="O64" s="206"/>
      <c r="P64" s="207"/>
      <c r="Q64" s="56"/>
    </row>
    <row r="65" spans="1:17" ht="12.75">
      <c r="A65" s="56"/>
      <c r="B65" s="205"/>
      <c r="C65" s="206"/>
      <c r="D65" s="206"/>
      <c r="E65" s="206"/>
      <c r="F65" s="206"/>
      <c r="G65" s="206"/>
      <c r="H65" s="206"/>
      <c r="I65" s="206"/>
      <c r="J65" s="206"/>
      <c r="K65" s="206"/>
      <c r="L65" s="206"/>
      <c r="M65" s="206"/>
      <c r="N65" s="206"/>
      <c r="O65" s="206"/>
      <c r="P65" s="207"/>
      <c r="Q65" s="56"/>
    </row>
    <row r="66" spans="1:17" ht="13.5" thickBot="1">
      <c r="A66" s="56"/>
      <c r="B66" s="208"/>
      <c r="C66" s="209"/>
      <c r="D66" s="209"/>
      <c r="E66" s="209"/>
      <c r="F66" s="209"/>
      <c r="G66" s="209"/>
      <c r="H66" s="209"/>
      <c r="I66" s="209"/>
      <c r="J66" s="209"/>
      <c r="K66" s="209"/>
      <c r="L66" s="209"/>
      <c r="M66" s="209"/>
      <c r="N66" s="209"/>
      <c r="O66" s="209"/>
      <c r="P66" s="210"/>
      <c r="Q66" s="56"/>
    </row>
    <row r="67" spans="1:17" s="117" customFormat="1" ht="4.5" customHeight="1" thickBot="1">
      <c r="A67" s="211"/>
      <c r="B67" s="211"/>
      <c r="C67" s="211"/>
      <c r="D67" s="211"/>
      <c r="E67" s="211"/>
      <c r="F67" s="211"/>
      <c r="G67" s="211"/>
      <c r="H67" s="211"/>
      <c r="I67" s="211"/>
      <c r="J67" s="211"/>
      <c r="K67" s="211"/>
      <c r="L67" s="211"/>
      <c r="M67" s="211"/>
      <c r="N67" s="211"/>
      <c r="O67" s="211"/>
      <c r="P67" s="211"/>
      <c r="Q67" s="211"/>
    </row>
    <row r="68" spans="1:18" ht="94.5" customHeight="1" thickBot="1">
      <c r="A68" s="56"/>
      <c r="B68" s="2" t="s">
        <v>5</v>
      </c>
      <c r="C68" s="270" t="s">
        <v>208</v>
      </c>
      <c r="D68" s="271"/>
      <c r="E68" s="271"/>
      <c r="F68" s="271"/>
      <c r="G68" s="271"/>
      <c r="H68" s="271"/>
      <c r="I68" s="271"/>
      <c r="J68" s="271"/>
      <c r="K68" s="271"/>
      <c r="L68" s="271"/>
      <c r="M68" s="271"/>
      <c r="N68" s="271"/>
      <c r="O68" s="271"/>
      <c r="P68" s="272"/>
      <c r="Q68" s="318"/>
      <c r="R68" s="317"/>
    </row>
    <row r="69" spans="1:17" ht="41.25" customHeight="1" thickBot="1">
      <c r="A69" s="56"/>
      <c r="B69" s="1" t="s">
        <v>62</v>
      </c>
      <c r="C69" s="273" t="s">
        <v>135</v>
      </c>
      <c r="D69" s="274"/>
      <c r="E69" s="274"/>
      <c r="F69" s="274"/>
      <c r="G69" s="274"/>
      <c r="H69" s="274"/>
      <c r="I69" s="274"/>
      <c r="J69" s="274"/>
      <c r="K69" s="274"/>
      <c r="L69" s="274"/>
      <c r="M69" s="274"/>
      <c r="N69" s="274"/>
      <c r="O69" s="274"/>
      <c r="P69" s="275"/>
      <c r="Q69" s="56"/>
    </row>
    <row r="70" spans="1:17" ht="27.75" customHeight="1" thickBot="1">
      <c r="A70" s="56"/>
      <c r="B70" s="1" t="s">
        <v>75</v>
      </c>
      <c r="C70" s="222"/>
      <c r="D70" s="222"/>
      <c r="E70" s="222"/>
      <c r="F70" s="222"/>
      <c r="G70" s="222"/>
      <c r="H70" s="222"/>
      <c r="I70" s="222"/>
      <c r="J70" s="222"/>
      <c r="K70" s="222"/>
      <c r="L70" s="222"/>
      <c r="M70" s="222"/>
      <c r="N70" s="222"/>
      <c r="O70" s="222"/>
      <c r="P70" s="223"/>
      <c r="Q70" s="56"/>
    </row>
    <row r="73" s="129" customFormat="1" ht="12" customHeight="1"/>
    <row r="74" s="129" customFormat="1" ht="12.75" hidden="1"/>
    <row r="75" s="129" customFormat="1" ht="12.75" hidden="1"/>
    <row r="76" s="129" customFormat="1" ht="12.75" hidden="1"/>
    <row r="77" s="129" customFormat="1" ht="12.75" hidden="1"/>
    <row r="78" s="129" customFormat="1" ht="12.75" hidden="1"/>
    <row r="79" s="129" customFormat="1" ht="12.75" hidden="1"/>
    <row r="80" s="129" customFormat="1" ht="12.75" hidden="1"/>
    <row r="81" s="129" customFormat="1" ht="12.75" hidden="1"/>
    <row r="82" s="129" customFormat="1" ht="12.75" hidden="1"/>
    <row r="83" s="129" customFormat="1" ht="12.75" hidden="1"/>
    <row r="84" s="129" customFormat="1" ht="12.75" hidden="1"/>
    <row r="85" s="129" customFormat="1" ht="12.75" hidden="1"/>
    <row r="86" s="129" customFormat="1" ht="12.75" hidden="1"/>
    <row r="87" s="129" customFormat="1" ht="12.75" hidden="1"/>
    <row r="88" s="129" customFormat="1" ht="12.75" hidden="1"/>
    <row r="89" s="129" customFormat="1" ht="12.75" hidden="1"/>
    <row r="90" s="129" customFormat="1" ht="12.75" hidden="1"/>
    <row r="91" s="129" customFormat="1" ht="12.75" hidden="1"/>
    <row r="92" s="129" customFormat="1" ht="12.75" hidden="1"/>
    <row r="93" s="129" customFormat="1" ht="12.75" hidden="1"/>
    <row r="94" s="129" customFormat="1" ht="12.75" hidden="1"/>
    <row r="95" spans="2:17" s="129" customFormat="1" ht="38.25" hidden="1">
      <c r="B95" s="129" t="s">
        <v>38</v>
      </c>
      <c r="C95" s="129" t="s">
        <v>37</v>
      </c>
      <c r="D95" s="129" t="s">
        <v>39</v>
      </c>
      <c r="Q95" s="130" t="s">
        <v>68</v>
      </c>
    </row>
    <row r="96" spans="2:17" s="129" customFormat="1" ht="89.25" hidden="1">
      <c r="B96" s="130" t="s">
        <v>40</v>
      </c>
      <c r="C96" s="130" t="s">
        <v>42</v>
      </c>
      <c r="D96" s="131" t="s">
        <v>88</v>
      </c>
      <c r="M96" s="130" t="s">
        <v>65</v>
      </c>
      <c r="Q96" s="130" t="s">
        <v>69</v>
      </c>
    </row>
    <row r="97" spans="2:17" s="129" customFormat="1" ht="76.5" hidden="1">
      <c r="B97" s="130" t="s">
        <v>77</v>
      </c>
      <c r="C97" s="130" t="s">
        <v>43</v>
      </c>
      <c r="D97" s="131" t="s">
        <v>89</v>
      </c>
      <c r="M97" s="130" t="s">
        <v>67</v>
      </c>
      <c r="Q97" s="130" t="s">
        <v>71</v>
      </c>
    </row>
    <row r="98" spans="2:17" s="129" customFormat="1" ht="114.75" hidden="1">
      <c r="B98" s="130" t="s">
        <v>41</v>
      </c>
      <c r="C98" s="130" t="s">
        <v>44</v>
      </c>
      <c r="D98" s="131" t="s">
        <v>90</v>
      </c>
      <c r="M98" s="130" t="s">
        <v>76</v>
      </c>
      <c r="Q98" s="130" t="s">
        <v>70</v>
      </c>
    </row>
    <row r="99" spans="3:17" s="129" customFormat="1" ht="76.5" hidden="1">
      <c r="C99" s="130" t="s">
        <v>45</v>
      </c>
      <c r="D99" s="131" t="s">
        <v>91</v>
      </c>
      <c r="M99" s="130"/>
      <c r="Q99" s="130" t="s">
        <v>72</v>
      </c>
    </row>
    <row r="100" spans="3:17" s="129" customFormat="1" ht="165.75" hidden="1">
      <c r="C100" s="130" t="s">
        <v>46</v>
      </c>
      <c r="D100" s="131" t="s">
        <v>92</v>
      </c>
      <c r="N100" s="129" t="s">
        <v>66</v>
      </c>
      <c r="Q100" s="130" t="s">
        <v>73</v>
      </c>
    </row>
    <row r="101" spans="3:4" s="129" customFormat="1" ht="140.25" hidden="1">
      <c r="C101" s="130" t="s">
        <v>47</v>
      </c>
      <c r="D101" s="131" t="s">
        <v>93</v>
      </c>
    </row>
    <row r="102" spans="3:4" s="129" customFormat="1" ht="191.25" hidden="1">
      <c r="C102" s="130" t="s">
        <v>48</v>
      </c>
      <c r="D102" s="131" t="s">
        <v>56</v>
      </c>
    </row>
    <row r="103" s="129" customFormat="1" ht="127.5" hidden="1">
      <c r="D103" s="131" t="s">
        <v>55</v>
      </c>
    </row>
    <row r="104" s="129" customFormat="1" ht="89.25" hidden="1">
      <c r="D104" s="131" t="s">
        <v>50</v>
      </c>
    </row>
    <row r="105" spans="2:17" s="129" customFormat="1" ht="127.5" hidden="1">
      <c r="B105" s="134" t="s">
        <v>193</v>
      </c>
      <c r="D105" s="131" t="s">
        <v>49</v>
      </c>
      <c r="Q105" s="130">
        <v>2015</v>
      </c>
    </row>
    <row r="106" spans="2:17" s="129" customFormat="1" ht="12.75" customHeight="1" hidden="1">
      <c r="B106" s="134" t="s">
        <v>194</v>
      </c>
      <c r="D106" s="131" t="s">
        <v>52</v>
      </c>
      <c r="Q106" s="130">
        <v>2016</v>
      </c>
    </row>
    <row r="107" spans="2:17" s="129" customFormat="1" ht="89.25" hidden="1">
      <c r="B107" s="134" t="s">
        <v>195</v>
      </c>
      <c r="D107" s="131" t="s">
        <v>51</v>
      </c>
      <c r="Q107" s="130">
        <v>2017</v>
      </c>
    </row>
    <row r="108" spans="2:17" s="129" customFormat="1" ht="89.25" hidden="1">
      <c r="B108" s="134" t="s">
        <v>196</v>
      </c>
      <c r="D108" s="131" t="s">
        <v>53</v>
      </c>
      <c r="Q108" s="130">
        <v>2018</v>
      </c>
    </row>
    <row r="109" spans="2:4" s="129" customFormat="1" ht="114.75" hidden="1">
      <c r="B109" s="134" t="s">
        <v>197</v>
      </c>
      <c r="D109" s="131" t="s">
        <v>94</v>
      </c>
    </row>
    <row r="110" spans="2:4" s="129" customFormat="1" ht="114.75" hidden="1">
      <c r="B110" s="134" t="s">
        <v>198</v>
      </c>
      <c r="D110" s="131" t="s">
        <v>79</v>
      </c>
    </row>
    <row r="111" spans="2:4" s="129" customFormat="1" ht="153" hidden="1">
      <c r="B111" s="134" t="s">
        <v>103</v>
      </c>
      <c r="D111" s="131" t="s">
        <v>80</v>
      </c>
    </row>
    <row r="112" s="129" customFormat="1" ht="89.25" hidden="1">
      <c r="D112" s="131" t="s">
        <v>78</v>
      </c>
    </row>
    <row r="113" s="129" customFormat="1" ht="89.25" hidden="1">
      <c r="D113" s="131" t="s">
        <v>95</v>
      </c>
    </row>
    <row r="114" s="129" customFormat="1" ht="89.25" hidden="1">
      <c r="D114" s="131" t="s">
        <v>96</v>
      </c>
    </row>
    <row r="115" s="129" customFormat="1" ht="127.5" hidden="1">
      <c r="D115" s="131" t="s">
        <v>97</v>
      </c>
    </row>
    <row r="116" s="129" customFormat="1" ht="140.25" hidden="1">
      <c r="D116" s="131" t="s">
        <v>98</v>
      </c>
    </row>
    <row r="117" s="129" customFormat="1" ht="127.5" hidden="1">
      <c r="D117" s="131" t="s">
        <v>99</v>
      </c>
    </row>
    <row r="118" spans="2:4" s="129" customFormat="1" ht="89.25" hidden="1">
      <c r="B118" s="116"/>
      <c r="D118" s="131" t="s">
        <v>100</v>
      </c>
    </row>
    <row r="119" spans="2:4" s="129" customFormat="1" ht="255" hidden="1">
      <c r="B119" s="116"/>
      <c r="D119" s="131" t="s">
        <v>101</v>
      </c>
    </row>
    <row r="120" s="129" customFormat="1" ht="102" hidden="1">
      <c r="D120" s="131" t="s">
        <v>102</v>
      </c>
    </row>
    <row r="121" spans="2:4" s="129" customFormat="1" ht="89.25" hidden="1">
      <c r="B121" s="132"/>
      <c r="D121" s="131" t="s">
        <v>54</v>
      </c>
    </row>
    <row r="122" s="129" customFormat="1" ht="12.75" hidden="1">
      <c r="B122" s="132"/>
    </row>
    <row r="123" s="129" customFormat="1" ht="12.75" hidden="1">
      <c r="B123" s="132"/>
    </row>
    <row r="124" s="129" customFormat="1" ht="12.75" hidden="1">
      <c r="B124" s="132"/>
    </row>
    <row r="125" s="129" customFormat="1" ht="12.75" hidden="1">
      <c r="B125" s="132"/>
    </row>
    <row r="126" s="129" customFormat="1" ht="12.75" hidden="1">
      <c r="B126" s="132"/>
    </row>
    <row r="127" s="129" customFormat="1" ht="12.75" hidden="1"/>
    <row r="128" s="129" customFormat="1" ht="12.75" hidden="1"/>
    <row r="129" s="129" customFormat="1" ht="12.75" hidden="1"/>
    <row r="130" s="129" customFormat="1" ht="12.75" hidden="1"/>
    <row r="131" s="129" customFormat="1" ht="12.75" hidden="1"/>
    <row r="132" s="129" customFormat="1" ht="12.75" hidden="1"/>
    <row r="133" s="129" customFormat="1" ht="12.75" hidden="1"/>
    <row r="134" s="129" customFormat="1" ht="12.75" hidden="1"/>
    <row r="135" s="129" customFormat="1" ht="12.75" hidden="1"/>
    <row r="136" s="129" customFormat="1" ht="12.75" hidden="1"/>
    <row r="137" s="129" customFormat="1" ht="12.75" hidden="1"/>
    <row r="138" s="129" customFormat="1" ht="12.75" hidden="1"/>
    <row r="139" s="129" customFormat="1" ht="12.75" hidden="1"/>
    <row r="140" s="129" customFormat="1" ht="12.75" hidden="1"/>
    <row r="141" s="129" customFormat="1" ht="12.75" hidden="1"/>
    <row r="142" s="129" customFormat="1" ht="12.75" hidden="1"/>
    <row r="143" s="129" customFormat="1" ht="12.75" hidden="1"/>
    <row r="144" s="129" customFormat="1" ht="12.75" hidden="1"/>
    <row r="145" s="129" customFormat="1" ht="12.75" hidden="1"/>
    <row r="146" s="129" customFormat="1" ht="12.75" hidden="1"/>
    <row r="147" s="129" customFormat="1" ht="12.75" hidden="1"/>
    <row r="148" s="129" customFormat="1" ht="12.75" hidden="1"/>
    <row r="149" s="129" customFormat="1" ht="12.75" hidden="1"/>
    <row r="150" ht="12.75" hidden="1">
      <c r="B150" s="3"/>
    </row>
    <row r="151" ht="12.75" hidden="1">
      <c r="B151" s="3"/>
    </row>
    <row r="152" ht="12.75" hidden="1">
      <c r="B152" s="3"/>
    </row>
    <row r="153" ht="12.75" hidden="1">
      <c r="B153" s="3"/>
    </row>
    <row r="154" ht="12.75" hidden="1">
      <c r="B154" s="3"/>
    </row>
    <row r="155" ht="12.75" hidden="1">
      <c r="B155" s="3"/>
    </row>
    <row r="156" ht="12.75" hidden="1">
      <c r="B156" s="3"/>
    </row>
    <row r="157" ht="12.75" hidden="1">
      <c r="B157" s="3"/>
    </row>
    <row r="158" ht="12.75" hidden="1">
      <c r="B158" s="3"/>
    </row>
    <row r="159" ht="12.75" hidden="1">
      <c r="B159" s="3"/>
    </row>
    <row r="160" ht="12.75" hidden="1">
      <c r="B160" s="3"/>
    </row>
    <row r="161" ht="12.75" hidden="1">
      <c r="B161" s="3"/>
    </row>
    <row r="162" ht="12.75" hidden="1">
      <c r="B162" s="3"/>
    </row>
    <row r="163" ht="12.75" hidden="1">
      <c r="B163" s="3"/>
    </row>
    <row r="164" ht="12.75" hidden="1">
      <c r="B164" s="3"/>
    </row>
    <row r="165" ht="12.75" hidden="1">
      <c r="B165" s="3"/>
    </row>
    <row r="166" ht="12.75" hidden="1">
      <c r="B166" s="3"/>
    </row>
    <row r="167" ht="12.75">
      <c r="B167" s="3"/>
    </row>
    <row r="168" ht="12.75">
      <c r="B168" s="3"/>
    </row>
    <row r="169" ht="12.75">
      <c r="B169" s="3"/>
    </row>
    <row r="170" ht="12.75">
      <c r="B170" s="3"/>
    </row>
  </sheetData>
  <sheetProtection/>
  <mergeCells count="63">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B43:P43"/>
    <mergeCell ref="B45:B48"/>
    <mergeCell ref="B49:P49"/>
    <mergeCell ref="C40:G40"/>
    <mergeCell ref="H40:L40"/>
    <mergeCell ref="M40:P40"/>
    <mergeCell ref="C41:G41"/>
    <mergeCell ref="H41:L41"/>
    <mergeCell ref="M41:P41"/>
    <mergeCell ref="B50:P50"/>
    <mergeCell ref="B51:P66"/>
    <mergeCell ref="A67:Q67"/>
    <mergeCell ref="C68:P68"/>
    <mergeCell ref="C69:P69"/>
    <mergeCell ref="C70:P70"/>
  </mergeCells>
  <conditionalFormatting sqref="F48">
    <cfRule type="cellIs" priority="16" dxfId="2" operator="greaterThan" stopIfTrue="1">
      <formula>8</formula>
    </cfRule>
    <cfRule type="cellIs" priority="17" dxfId="1" operator="between" stopIfTrue="1">
      <formula>6</formula>
      <formula>8</formula>
    </cfRule>
    <cfRule type="cellIs" priority="18" dxfId="56" operator="lessThanOrEqual" stopIfTrue="1">
      <formula>6</formula>
    </cfRule>
  </conditionalFormatting>
  <conditionalFormatting sqref="I48">
    <cfRule type="cellIs" priority="7" dxfId="2" operator="greaterThan" stopIfTrue="1">
      <formula>8</formula>
    </cfRule>
    <cfRule type="cellIs" priority="8" dxfId="1" operator="between" stopIfTrue="1">
      <formula>6</formula>
      <formula>8</formula>
    </cfRule>
    <cfRule type="cellIs" priority="9" dxfId="56" operator="lessThanOrEqual" stopIfTrue="1">
      <formula>6</formula>
    </cfRule>
  </conditionalFormatting>
  <conditionalFormatting sqref="L48">
    <cfRule type="cellIs" priority="4" dxfId="2" operator="greaterThan" stopIfTrue="1">
      <formula>9</formula>
    </cfRule>
    <cfRule type="cellIs" priority="5" dxfId="1" operator="between" stopIfTrue="1">
      <formula>8.1</formula>
      <formula>9</formula>
    </cfRule>
    <cfRule type="cellIs" priority="6" dxfId="56" operator="lessThanOrEqual" stopIfTrue="1">
      <formula>8</formula>
    </cfRule>
  </conditionalFormatting>
  <conditionalFormatting sqref="P48">
    <cfRule type="cellIs" priority="1" dxfId="2" operator="greaterThan" stopIfTrue="1">
      <formula>9</formula>
    </cfRule>
    <cfRule type="cellIs" priority="2" dxfId="1" operator="between" stopIfTrue="1">
      <formula>8.1</formula>
      <formula>9</formula>
    </cfRule>
    <cfRule type="cellIs" priority="3" dxfId="56" operator="lessThanOrEqual" stopIfTrue="1">
      <formula>8</formula>
    </cfRule>
  </conditionalFormatting>
  <dataValidations count="7">
    <dataValidation type="list" allowBlank="1" showInputMessage="1" showErrorMessage="1" sqref="H10:J10">
      <formula1>$B$96:$B$98</formula1>
    </dataValidation>
    <dataValidation type="list" allowBlank="1" showInputMessage="1" showErrorMessage="1" sqref="O10:P10">
      <formula1>$C$96:$C$102</formula1>
    </dataValidation>
    <dataValidation type="list" allowBlank="1" showInputMessage="1" showErrorMessage="1" sqref="C12:P12">
      <formula1>$D$96:$D$121</formula1>
    </dataValidation>
    <dataValidation type="list" allowBlank="1" showInputMessage="1" showErrorMessage="1" sqref="C70:P70">
      <formula1>$M$96:$M$98</formula1>
    </dataValidation>
    <dataValidation type="list" allowBlank="1" showInputMessage="1" showErrorMessage="1" sqref="C32:P32 C36:P36 C34:P34">
      <formula1>$Q$95:$Q$100</formula1>
    </dataValidation>
    <dataValidation type="list" allowBlank="1" showInputMessage="1" showErrorMessage="1" sqref="C10">
      <formula1>$Q$105:$Q$108</formula1>
    </dataValidation>
    <dataValidation type="list" allowBlank="1" showInputMessage="1" showErrorMessage="1" sqref="C18:P18">
      <formula1>$B$105:$B$111</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U76"/>
  <sheetViews>
    <sheetView showGridLines="0" zoomScalePageLayoutView="0" workbookViewId="0" topLeftCell="A7">
      <selection activeCell="C23" sqref="C23"/>
    </sheetView>
  </sheetViews>
  <sheetFormatPr defaultColWidth="11.421875" defaultRowHeight="12.75"/>
  <cols>
    <col min="1" max="1" width="27.140625" style="22" customWidth="1"/>
    <col min="2" max="2" width="36.140625" style="9" customWidth="1"/>
    <col min="3" max="3" width="19.57421875" style="15" customWidth="1"/>
    <col min="4" max="4" width="19.00390625" style="9" customWidth="1"/>
    <col min="5" max="5" width="22.8515625" style="15" customWidth="1"/>
    <col min="6" max="7" width="25.00390625" style="9" customWidth="1"/>
    <col min="8" max="8" width="27.28125" style="9" customWidth="1"/>
    <col min="9" max="16384" width="11.421875" style="9" customWidth="1"/>
  </cols>
  <sheetData>
    <row r="1" spans="1:21" ht="21" customHeight="1" thickTop="1">
      <c r="A1" s="257"/>
      <c r="B1" s="300" t="s">
        <v>57</v>
      </c>
      <c r="C1" s="301"/>
      <c r="D1" s="301"/>
      <c r="E1" s="301"/>
      <c r="F1" s="301"/>
      <c r="G1" s="302"/>
      <c r="H1" s="76" t="s">
        <v>58</v>
      </c>
      <c r="I1" s="5"/>
      <c r="J1" s="6"/>
      <c r="K1" s="6"/>
      <c r="L1" s="6"/>
      <c r="M1" s="6"/>
      <c r="N1" s="6"/>
      <c r="O1" s="6"/>
      <c r="P1" s="6"/>
      <c r="Q1" s="6"/>
      <c r="R1" s="6"/>
      <c r="S1" s="6"/>
      <c r="T1" s="7"/>
      <c r="U1" s="8"/>
    </row>
    <row r="2" spans="1:21" ht="18">
      <c r="A2" s="258"/>
      <c r="B2" s="294" t="s">
        <v>81</v>
      </c>
      <c r="C2" s="295"/>
      <c r="D2" s="295"/>
      <c r="E2" s="295"/>
      <c r="F2" s="295"/>
      <c r="G2" s="296"/>
      <c r="H2" s="77" t="s">
        <v>105</v>
      </c>
      <c r="I2" s="5"/>
      <c r="J2" s="6"/>
      <c r="K2" s="6"/>
      <c r="L2" s="6"/>
      <c r="M2" s="6"/>
      <c r="N2" s="6"/>
      <c r="O2" s="6"/>
      <c r="P2" s="6"/>
      <c r="Q2" s="6"/>
      <c r="R2" s="6"/>
      <c r="S2" s="6"/>
      <c r="T2" s="7"/>
      <c r="U2" s="8"/>
    </row>
    <row r="3" spans="1:21" ht="18">
      <c r="A3" s="258"/>
      <c r="B3" s="294" t="s">
        <v>82</v>
      </c>
      <c r="C3" s="295"/>
      <c r="D3" s="295"/>
      <c r="E3" s="295"/>
      <c r="F3" s="295"/>
      <c r="G3" s="296"/>
      <c r="H3" s="77" t="s">
        <v>140</v>
      </c>
      <c r="I3" s="5"/>
      <c r="J3" s="6"/>
      <c r="K3" s="6"/>
      <c r="L3" s="6"/>
      <c r="M3" s="6"/>
      <c r="N3" s="6"/>
      <c r="O3" s="6"/>
      <c r="P3" s="6"/>
      <c r="Q3" s="6"/>
      <c r="R3" s="6"/>
      <c r="S3" s="6"/>
      <c r="T3" s="7"/>
      <c r="U3" s="8"/>
    </row>
    <row r="4" spans="1:21" ht="21.75" customHeight="1" thickBot="1">
      <c r="A4" s="259"/>
      <c r="B4" s="297" t="s">
        <v>83</v>
      </c>
      <c r="C4" s="298"/>
      <c r="D4" s="298"/>
      <c r="E4" s="298"/>
      <c r="F4" s="298"/>
      <c r="G4" s="299"/>
      <c r="H4" s="78" t="s">
        <v>142</v>
      </c>
      <c r="I4" s="10"/>
      <c r="J4" s="11"/>
      <c r="K4" s="11"/>
      <c r="L4" s="11"/>
      <c r="M4" s="11"/>
      <c r="N4" s="11"/>
      <c r="O4" s="11"/>
      <c r="P4" s="11"/>
      <c r="Q4" s="11"/>
      <c r="R4" s="11"/>
      <c r="S4" s="11"/>
      <c r="T4" s="7"/>
      <c r="U4" s="8"/>
    </row>
    <row r="5" spans="1:21" ht="21.75" customHeight="1" thickTop="1">
      <c r="A5" s="12"/>
      <c r="B5" s="8"/>
      <c r="C5" s="13"/>
      <c r="D5" s="13"/>
      <c r="E5" s="13"/>
      <c r="F5" s="13"/>
      <c r="G5" s="13"/>
      <c r="H5" s="14"/>
      <c r="I5" s="11"/>
      <c r="J5" s="11"/>
      <c r="K5" s="11"/>
      <c r="L5" s="11"/>
      <c r="M5" s="11"/>
      <c r="N5" s="11"/>
      <c r="O5" s="11"/>
      <c r="P5" s="11"/>
      <c r="Q5" s="11"/>
      <c r="R5" s="11"/>
      <c r="S5" s="11"/>
      <c r="T5" s="7"/>
      <c r="U5" s="8"/>
    </row>
    <row r="6" spans="1:8" s="73" customFormat="1" ht="23.25" customHeight="1">
      <c r="A6" s="303" t="s">
        <v>161</v>
      </c>
      <c r="B6" s="303"/>
      <c r="C6" s="304" t="str">
        <f>'Pronunciamiento sobre demandas'!C12:P12</f>
        <v>PROCESOS SOCIETARIOS</v>
      </c>
      <c r="D6" s="304"/>
      <c r="E6" s="304"/>
      <c r="F6" s="304"/>
      <c r="G6" s="304"/>
      <c r="H6" s="304"/>
    </row>
    <row r="7" spans="1:7" s="73" customFormat="1" ht="13.5" thickBot="1">
      <c r="A7" s="74"/>
      <c r="C7" s="74"/>
      <c r="D7" s="75"/>
      <c r="E7" s="74"/>
      <c r="F7" s="75"/>
      <c r="G7" s="75"/>
    </row>
    <row r="8" spans="1:8" s="73" customFormat="1" ht="20.25" customHeight="1" thickBot="1">
      <c r="A8" s="253" t="s">
        <v>84</v>
      </c>
      <c r="B8" s="253" t="s">
        <v>31</v>
      </c>
      <c r="C8" s="254" t="str">
        <f>+'Tiempo Resolución Conflictos So'!C14:P14</f>
        <v>Tiempo de resolución de conflictos societarios</v>
      </c>
      <c r="D8" s="254"/>
      <c r="E8" s="254"/>
      <c r="F8" s="254"/>
      <c r="G8" s="254"/>
      <c r="H8" s="254"/>
    </row>
    <row r="9" spans="1:8" s="73" customFormat="1" ht="41.25" customHeight="1">
      <c r="A9" s="291"/>
      <c r="B9" s="291"/>
      <c r="C9" s="55" t="s">
        <v>159</v>
      </c>
      <c r="D9" s="55" t="s">
        <v>160</v>
      </c>
      <c r="E9" s="55" t="s">
        <v>162</v>
      </c>
      <c r="F9" s="55" t="s">
        <v>163</v>
      </c>
      <c r="G9" s="79" t="s">
        <v>166</v>
      </c>
      <c r="H9" s="80" t="s">
        <v>87</v>
      </c>
    </row>
    <row r="10" spans="1:8" s="73" customFormat="1" ht="42.75" customHeight="1">
      <c r="A10" s="292" t="s">
        <v>128</v>
      </c>
      <c r="B10" s="54" t="s">
        <v>164</v>
      </c>
      <c r="C10" s="84">
        <v>225</v>
      </c>
      <c r="D10" s="84">
        <v>289</v>
      </c>
      <c r="E10" s="84">
        <v>268</v>
      </c>
      <c r="F10" s="84"/>
      <c r="G10" s="97">
        <f>AVERAGE(C10:F10)</f>
        <v>260.6666666666667</v>
      </c>
      <c r="H10" s="82"/>
    </row>
    <row r="11" spans="1:8" s="73" customFormat="1" ht="37.5" customHeight="1" thickBot="1">
      <c r="A11" s="293"/>
      <c r="B11" s="81" t="s">
        <v>165</v>
      </c>
      <c r="C11" s="86">
        <f>C10/C16</f>
        <v>7.5</v>
      </c>
      <c r="D11" s="86">
        <f>D10/D16</f>
        <v>9.527472527472527</v>
      </c>
      <c r="E11" s="86">
        <f>E10/E16</f>
        <v>8.739130434782608</v>
      </c>
      <c r="F11" s="85"/>
      <c r="G11" s="87">
        <f>+G10/G16</f>
        <v>8.593406593406595</v>
      </c>
      <c r="H11" s="83"/>
    </row>
    <row r="12" spans="1:8" ht="12.75">
      <c r="A12" s="26"/>
      <c r="B12" s="26"/>
      <c r="C12" s="31"/>
      <c r="D12" s="32"/>
      <c r="E12" s="31"/>
      <c r="F12" s="32"/>
      <c r="G12" s="32"/>
      <c r="H12" s="35"/>
    </row>
    <row r="13" spans="1:9" ht="12.75" hidden="1">
      <c r="A13" s="26"/>
      <c r="B13" s="92" t="s">
        <v>168</v>
      </c>
      <c r="C13" s="93">
        <v>31</v>
      </c>
      <c r="D13" s="93">
        <v>30</v>
      </c>
      <c r="E13" s="93">
        <v>31</v>
      </c>
      <c r="F13" s="93">
        <v>31</v>
      </c>
      <c r="G13" s="98"/>
      <c r="H13" s="90"/>
      <c r="I13" s="88"/>
    </row>
    <row r="14" spans="1:9" ht="12.75" hidden="1">
      <c r="A14" s="26"/>
      <c r="B14" s="92" t="s">
        <v>169</v>
      </c>
      <c r="C14" s="93">
        <v>28</v>
      </c>
      <c r="D14" s="93">
        <v>31</v>
      </c>
      <c r="E14" s="93">
        <v>31</v>
      </c>
      <c r="F14" s="93">
        <v>30</v>
      </c>
      <c r="G14" s="89"/>
      <c r="H14" s="90"/>
      <c r="I14" s="88"/>
    </row>
    <row r="15" spans="2:9" ht="12.75" hidden="1">
      <c r="B15" s="92" t="s">
        <v>170</v>
      </c>
      <c r="C15" s="94">
        <v>31</v>
      </c>
      <c r="D15" s="94">
        <v>30</v>
      </c>
      <c r="E15" s="94">
        <v>30</v>
      </c>
      <c r="F15" s="94">
        <v>31</v>
      </c>
      <c r="G15" s="91"/>
      <c r="H15" s="91"/>
      <c r="I15" s="88"/>
    </row>
    <row r="16" spans="2:9" ht="12.75" hidden="1">
      <c r="B16" s="95" t="s">
        <v>167</v>
      </c>
      <c r="C16" s="96">
        <f>AVERAGE(C13:C15)</f>
        <v>30</v>
      </c>
      <c r="D16" s="96">
        <f>AVERAGE(D13:D15)</f>
        <v>30.333333333333332</v>
      </c>
      <c r="E16" s="96">
        <f>AVERAGE(E13:E15)</f>
        <v>30.666666666666668</v>
      </c>
      <c r="F16" s="96"/>
      <c r="G16" s="96">
        <f>AVERAGE(C16:F16)</f>
        <v>30.333333333333332</v>
      </c>
      <c r="H16" s="91"/>
      <c r="I16" s="88"/>
    </row>
    <row r="17" spans="2:9" ht="12.75" hidden="1">
      <c r="B17" s="88"/>
      <c r="C17" s="91"/>
      <c r="D17" s="91"/>
      <c r="E17" s="91"/>
      <c r="F17" s="91"/>
      <c r="G17" s="99"/>
      <c r="H17" s="91"/>
      <c r="I17" s="88"/>
    </row>
    <row r="18" spans="2:9" ht="12.75" hidden="1">
      <c r="B18" s="88"/>
      <c r="C18" s="91"/>
      <c r="D18" s="91"/>
      <c r="E18" s="91"/>
      <c r="F18" s="91"/>
      <c r="G18" s="91"/>
      <c r="H18" s="91"/>
      <c r="I18" s="88"/>
    </row>
    <row r="19" spans="2:9" ht="12.75">
      <c r="B19" s="88"/>
      <c r="C19" s="91"/>
      <c r="D19" s="91"/>
      <c r="E19" s="91"/>
      <c r="F19" s="91"/>
      <c r="G19" s="91"/>
      <c r="H19" s="91"/>
      <c r="I19" s="88"/>
    </row>
    <row r="20" spans="2:9" ht="12.75">
      <c r="B20" s="88"/>
      <c r="C20" s="91"/>
      <c r="D20" s="91"/>
      <c r="E20" s="91"/>
      <c r="F20" s="91"/>
      <c r="G20" s="91"/>
      <c r="H20" s="91"/>
      <c r="I20" s="88"/>
    </row>
    <row r="21" spans="2:9" ht="12.75">
      <c r="B21" s="88"/>
      <c r="C21" s="91"/>
      <c r="D21" s="91"/>
      <c r="E21" s="91"/>
      <c r="F21" s="91"/>
      <c r="G21" s="91"/>
      <c r="H21" s="91"/>
      <c r="I21" s="88"/>
    </row>
    <row r="22" spans="2:9" ht="12.75">
      <c r="B22" s="88"/>
      <c r="C22" s="91"/>
      <c r="D22" s="91"/>
      <c r="E22" s="91"/>
      <c r="F22" s="91"/>
      <c r="G22" s="91"/>
      <c r="H22" s="91"/>
      <c r="I22" s="88"/>
    </row>
    <row r="23" spans="4:7" ht="12.75">
      <c r="D23" s="23"/>
      <c r="F23" s="23"/>
      <c r="G23" s="23"/>
    </row>
    <row r="24" spans="4:7" ht="12.75">
      <c r="D24" s="23"/>
      <c r="F24" s="23"/>
      <c r="G24" s="23"/>
    </row>
    <row r="25" spans="4:7" ht="12.75">
      <c r="D25" s="23"/>
      <c r="F25" s="23"/>
      <c r="G25" s="23"/>
    </row>
    <row r="26" spans="4:7" ht="12.75">
      <c r="D26" s="23"/>
      <c r="F26" s="23"/>
      <c r="G26" s="23"/>
    </row>
    <row r="27" spans="4:7" ht="12.75">
      <c r="D27" s="23"/>
      <c r="F27" s="23"/>
      <c r="G27" s="23"/>
    </row>
    <row r="75" spans="2:7" ht="12.75">
      <c r="B75" s="24"/>
      <c r="C75" s="25"/>
      <c r="D75" s="25"/>
      <c r="E75" s="25"/>
      <c r="F75" s="25"/>
      <c r="G75" s="25"/>
    </row>
    <row r="76" spans="2:7" ht="12.75">
      <c r="B76" s="26"/>
      <c r="C76" s="25"/>
      <c r="D76" s="25"/>
      <c r="E76" s="25"/>
      <c r="F76" s="25"/>
      <c r="G76" s="25"/>
    </row>
  </sheetData>
  <sheetProtection/>
  <mergeCells count="11">
    <mergeCell ref="C6:H6"/>
    <mergeCell ref="A8:A9"/>
    <mergeCell ref="B8:B9"/>
    <mergeCell ref="C8:H8"/>
    <mergeCell ref="A10:A11"/>
    <mergeCell ref="B2:G2"/>
    <mergeCell ref="B3:G3"/>
    <mergeCell ref="B4:G4"/>
    <mergeCell ref="A1:A4"/>
    <mergeCell ref="B1:G1"/>
    <mergeCell ref="A6:B6"/>
  </mergeCells>
  <printOptions/>
  <pageMargins left="0.75" right="0.75" top="1" bottom="1"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66FF33"/>
  </sheetPr>
  <dimension ref="A2:Q171"/>
  <sheetViews>
    <sheetView zoomScalePageLayoutView="0" workbookViewId="0" topLeftCell="A35">
      <selection activeCell="R57" sqref="R57"/>
    </sheetView>
  </sheetViews>
  <sheetFormatPr defaultColWidth="11.421875" defaultRowHeight="12.75"/>
  <cols>
    <col min="1" max="1" width="3.00390625" style="57" customWidth="1"/>
    <col min="2" max="2" width="56.00390625" style="57" bestFit="1" customWidth="1"/>
    <col min="3" max="3" width="28.7109375" style="57" bestFit="1" customWidth="1"/>
    <col min="4" max="4" width="5.00390625" style="57" bestFit="1" customWidth="1"/>
    <col min="5" max="5" width="4.7109375" style="57" bestFit="1" customWidth="1"/>
    <col min="6" max="6" width="6.00390625" style="57" bestFit="1" customWidth="1"/>
    <col min="7" max="7" width="11.421875" style="57" customWidth="1"/>
    <col min="8" max="8" width="5.140625" style="57" bestFit="1" customWidth="1"/>
    <col min="9" max="9" width="6.421875" style="57" customWidth="1"/>
    <col min="10" max="10" width="4.140625" style="57" bestFit="1" customWidth="1"/>
    <col min="11" max="11" width="6.421875" style="57" bestFit="1" customWidth="1"/>
    <col min="12" max="12" width="7.28125" style="57" customWidth="1"/>
    <col min="13" max="13" width="19.00390625" style="57" customWidth="1"/>
    <col min="14" max="14" width="6.421875" style="57" customWidth="1"/>
    <col min="15" max="15" width="6.57421875" style="57" customWidth="1"/>
    <col min="16" max="16" width="22.421875" style="57" customWidth="1"/>
    <col min="17" max="17" width="23.00390625" style="57" customWidth="1"/>
    <col min="18" max="18" width="11.7109375" style="57" customWidth="1"/>
    <col min="19" max="16384" width="11.421875" style="57" customWidth="1"/>
  </cols>
  <sheetData>
    <row r="1" ht="13.5" thickBot="1"/>
    <row r="2" spans="2:16" ht="16.5" customHeight="1">
      <c r="B2" s="238"/>
      <c r="C2" s="241" t="s">
        <v>57</v>
      </c>
      <c r="D2" s="242"/>
      <c r="E2" s="242"/>
      <c r="F2" s="242"/>
      <c r="G2" s="242"/>
      <c r="H2" s="242"/>
      <c r="I2" s="242"/>
      <c r="J2" s="242"/>
      <c r="K2" s="242"/>
      <c r="L2" s="242"/>
      <c r="M2" s="243"/>
      <c r="N2" s="227" t="s">
        <v>58</v>
      </c>
      <c r="O2" s="228"/>
      <c r="P2" s="229"/>
    </row>
    <row r="3" spans="2:16" ht="15.75" customHeight="1">
      <c r="B3" s="239"/>
      <c r="C3" s="214" t="s">
        <v>59</v>
      </c>
      <c r="D3" s="215"/>
      <c r="E3" s="215"/>
      <c r="F3" s="215"/>
      <c r="G3" s="215"/>
      <c r="H3" s="215"/>
      <c r="I3" s="215"/>
      <c r="J3" s="215"/>
      <c r="K3" s="215"/>
      <c r="L3" s="215"/>
      <c r="M3" s="216"/>
      <c r="N3" s="230" t="s">
        <v>105</v>
      </c>
      <c r="O3" s="231"/>
      <c r="P3" s="232"/>
    </row>
    <row r="4" spans="2:16" ht="15.75" customHeight="1">
      <c r="B4" s="239"/>
      <c r="C4" s="214" t="s">
        <v>60</v>
      </c>
      <c r="D4" s="215"/>
      <c r="E4" s="215"/>
      <c r="F4" s="215"/>
      <c r="G4" s="215"/>
      <c r="H4" s="215"/>
      <c r="I4" s="215"/>
      <c r="J4" s="215"/>
      <c r="K4" s="215"/>
      <c r="L4" s="215"/>
      <c r="M4" s="216"/>
      <c r="N4" s="230" t="s">
        <v>104</v>
      </c>
      <c r="O4" s="231"/>
      <c r="P4" s="232"/>
    </row>
    <row r="5" spans="2:16" ht="16.5" customHeight="1" thickBot="1">
      <c r="B5" s="240"/>
      <c r="C5" s="224" t="s">
        <v>61</v>
      </c>
      <c r="D5" s="225"/>
      <c r="E5" s="225"/>
      <c r="F5" s="225"/>
      <c r="G5" s="225"/>
      <c r="H5" s="225"/>
      <c r="I5" s="225"/>
      <c r="J5" s="225"/>
      <c r="K5" s="225"/>
      <c r="L5" s="225"/>
      <c r="M5" s="226"/>
      <c r="N5" s="233" t="s">
        <v>143</v>
      </c>
      <c r="O5" s="234"/>
      <c r="P5" s="235"/>
    </row>
    <row r="6" ht="13.5" thickBot="1"/>
    <row r="7" spans="1:17" ht="12.75">
      <c r="A7" s="56"/>
      <c r="B7" s="163" t="s">
        <v>64</v>
      </c>
      <c r="C7" s="164"/>
      <c r="D7" s="164"/>
      <c r="E7" s="164"/>
      <c r="F7" s="164"/>
      <c r="G7" s="164"/>
      <c r="H7" s="164"/>
      <c r="I7" s="164"/>
      <c r="J7" s="164"/>
      <c r="K7" s="164"/>
      <c r="L7" s="164"/>
      <c r="M7" s="164"/>
      <c r="N7" s="164"/>
      <c r="O7" s="164"/>
      <c r="P7" s="165"/>
      <c r="Q7" s="56"/>
    </row>
    <row r="8" spans="1:17" ht="13.5" thickBot="1">
      <c r="A8" s="56"/>
      <c r="B8" s="166"/>
      <c r="C8" s="167"/>
      <c r="D8" s="167"/>
      <c r="E8" s="167"/>
      <c r="F8" s="167"/>
      <c r="G8" s="167"/>
      <c r="H8" s="167"/>
      <c r="I8" s="167"/>
      <c r="J8" s="167"/>
      <c r="K8" s="167"/>
      <c r="L8" s="167"/>
      <c r="M8" s="167"/>
      <c r="N8" s="167"/>
      <c r="O8" s="167"/>
      <c r="P8" s="168"/>
      <c r="Q8" s="56"/>
    </row>
    <row r="9" spans="1:17" ht="6.75" customHeight="1" thickBot="1">
      <c r="A9" s="56"/>
      <c r="B9" s="169"/>
      <c r="C9" s="169"/>
      <c r="D9" s="169"/>
      <c r="E9" s="169"/>
      <c r="F9" s="169"/>
      <c r="G9" s="169"/>
      <c r="H9" s="169"/>
      <c r="I9" s="169"/>
      <c r="J9" s="169"/>
      <c r="K9" s="169"/>
      <c r="L9" s="169"/>
      <c r="M9" s="169"/>
      <c r="N9" s="169"/>
      <c r="O9" s="169"/>
      <c r="P9" s="169"/>
      <c r="Q9" s="56"/>
    </row>
    <row r="10" spans="1:17" ht="26.25" customHeight="1" thickBot="1">
      <c r="A10" s="56"/>
      <c r="B10" s="108" t="s">
        <v>74</v>
      </c>
      <c r="C10" s="109">
        <v>2017</v>
      </c>
      <c r="D10" s="184" t="s">
        <v>1</v>
      </c>
      <c r="E10" s="185"/>
      <c r="F10" s="185"/>
      <c r="G10" s="185"/>
      <c r="H10" s="190" t="s">
        <v>41</v>
      </c>
      <c r="I10" s="190"/>
      <c r="J10" s="190"/>
      <c r="K10" s="185" t="s">
        <v>37</v>
      </c>
      <c r="L10" s="185"/>
      <c r="M10" s="185"/>
      <c r="N10" s="185"/>
      <c r="O10" s="190" t="s">
        <v>43</v>
      </c>
      <c r="P10" s="191"/>
      <c r="Q10" s="56"/>
    </row>
    <row r="11" spans="1:17" ht="4.5" customHeight="1" thickBot="1">
      <c r="A11" s="56"/>
      <c r="B11" s="170"/>
      <c r="C11" s="171"/>
      <c r="D11" s="171"/>
      <c r="E11" s="171"/>
      <c r="F11" s="171"/>
      <c r="G11" s="171"/>
      <c r="H11" s="171"/>
      <c r="I11" s="171"/>
      <c r="J11" s="171"/>
      <c r="K11" s="171"/>
      <c r="L11" s="171"/>
      <c r="M11" s="171"/>
      <c r="N11" s="171"/>
      <c r="O11" s="171"/>
      <c r="P11" s="172"/>
      <c r="Q11" s="56"/>
    </row>
    <row r="12" spans="1:17" ht="13.5" thickBot="1">
      <c r="A12" s="56"/>
      <c r="B12" s="4" t="s">
        <v>0</v>
      </c>
      <c r="C12" s="154" t="s">
        <v>78</v>
      </c>
      <c r="D12" s="154"/>
      <c r="E12" s="154"/>
      <c r="F12" s="154"/>
      <c r="G12" s="154"/>
      <c r="H12" s="154"/>
      <c r="I12" s="154"/>
      <c r="J12" s="154"/>
      <c r="K12" s="154"/>
      <c r="L12" s="154"/>
      <c r="M12" s="154"/>
      <c r="N12" s="154"/>
      <c r="O12" s="154"/>
      <c r="P12" s="155"/>
      <c r="Q12" s="56"/>
    </row>
    <row r="13" spans="1:17" ht="4.5" customHeight="1" thickBot="1">
      <c r="A13" s="56"/>
      <c r="B13" s="192"/>
      <c r="C13" s="193"/>
      <c r="D13" s="193"/>
      <c r="E13" s="193"/>
      <c r="F13" s="193"/>
      <c r="G13" s="193"/>
      <c r="H13" s="193"/>
      <c r="I13" s="193"/>
      <c r="J13" s="193"/>
      <c r="K13" s="193"/>
      <c r="L13" s="193"/>
      <c r="M13" s="193"/>
      <c r="N13" s="193"/>
      <c r="O13" s="193"/>
      <c r="P13" s="194"/>
      <c r="Q13" s="56"/>
    </row>
    <row r="14" spans="1:17" ht="13.5" thickBot="1">
      <c r="A14" s="56"/>
      <c r="B14" s="4" t="s">
        <v>6</v>
      </c>
      <c r="C14" s="148" t="s">
        <v>118</v>
      </c>
      <c r="D14" s="149"/>
      <c r="E14" s="149"/>
      <c r="F14" s="149"/>
      <c r="G14" s="149"/>
      <c r="H14" s="149"/>
      <c r="I14" s="149"/>
      <c r="J14" s="149"/>
      <c r="K14" s="149"/>
      <c r="L14" s="149"/>
      <c r="M14" s="149"/>
      <c r="N14" s="149"/>
      <c r="O14" s="149"/>
      <c r="P14" s="150"/>
      <c r="Q14" s="56"/>
    </row>
    <row r="15" spans="1:17" ht="4.5" customHeight="1" thickBot="1">
      <c r="A15" s="56"/>
      <c r="B15" s="173"/>
      <c r="C15" s="174"/>
      <c r="D15" s="174"/>
      <c r="E15" s="174"/>
      <c r="F15" s="174"/>
      <c r="G15" s="174"/>
      <c r="H15" s="174"/>
      <c r="I15" s="174"/>
      <c r="J15" s="174"/>
      <c r="K15" s="174"/>
      <c r="L15" s="174"/>
      <c r="M15" s="174"/>
      <c r="N15" s="174"/>
      <c r="O15" s="174"/>
      <c r="P15" s="175"/>
      <c r="Q15" s="56"/>
    </row>
    <row r="16" spans="1:17" ht="13.5" thickBot="1">
      <c r="A16" s="56"/>
      <c r="B16" s="4" t="s">
        <v>35</v>
      </c>
      <c r="C16" s="149" t="s">
        <v>120</v>
      </c>
      <c r="D16" s="149"/>
      <c r="E16" s="149"/>
      <c r="F16" s="149"/>
      <c r="G16" s="149"/>
      <c r="H16" s="149"/>
      <c r="I16" s="149"/>
      <c r="J16" s="149"/>
      <c r="K16" s="149"/>
      <c r="L16" s="149"/>
      <c r="M16" s="149"/>
      <c r="N16" s="149"/>
      <c r="O16" s="149"/>
      <c r="P16" s="150"/>
      <c r="Q16" s="56"/>
    </row>
    <row r="17" spans="1:17" ht="4.5" customHeight="1" thickBot="1">
      <c r="A17" s="56"/>
      <c r="B17" s="173"/>
      <c r="C17" s="174"/>
      <c r="D17" s="174"/>
      <c r="E17" s="174"/>
      <c r="F17" s="174"/>
      <c r="G17" s="174"/>
      <c r="H17" s="174"/>
      <c r="I17" s="174"/>
      <c r="J17" s="174"/>
      <c r="K17" s="174"/>
      <c r="L17" s="174"/>
      <c r="M17" s="174"/>
      <c r="N17" s="174"/>
      <c r="O17" s="174"/>
      <c r="P17" s="175"/>
      <c r="Q17" s="56"/>
    </row>
    <row r="18" spans="1:17" ht="26.25" customHeight="1" thickBot="1">
      <c r="A18" s="56"/>
      <c r="B18" s="4" t="s">
        <v>22</v>
      </c>
      <c r="C18" s="187" t="s">
        <v>193</v>
      </c>
      <c r="D18" s="188"/>
      <c r="E18" s="188"/>
      <c r="F18" s="188"/>
      <c r="G18" s="188"/>
      <c r="H18" s="188"/>
      <c r="I18" s="188"/>
      <c r="J18" s="188"/>
      <c r="K18" s="188"/>
      <c r="L18" s="188"/>
      <c r="M18" s="188"/>
      <c r="N18" s="188"/>
      <c r="O18" s="188"/>
      <c r="P18" s="189"/>
      <c r="Q18" s="56"/>
    </row>
    <row r="19" spans="1:17" ht="4.5" customHeight="1" thickBot="1">
      <c r="A19" s="56"/>
      <c r="B19" s="152"/>
      <c r="C19" s="152"/>
      <c r="D19" s="152"/>
      <c r="E19" s="152"/>
      <c r="F19" s="152"/>
      <c r="G19" s="152"/>
      <c r="H19" s="152"/>
      <c r="I19" s="152"/>
      <c r="J19" s="152"/>
      <c r="K19" s="152"/>
      <c r="L19" s="152"/>
      <c r="M19" s="152"/>
      <c r="N19" s="152"/>
      <c r="O19" s="152"/>
      <c r="P19" s="152"/>
      <c r="Q19" s="56"/>
    </row>
    <row r="20" spans="1:17" ht="17.25" customHeight="1" thickBot="1">
      <c r="A20" s="56"/>
      <c r="B20" s="184" t="s">
        <v>36</v>
      </c>
      <c r="C20" s="185"/>
      <c r="D20" s="185"/>
      <c r="E20" s="185"/>
      <c r="F20" s="185"/>
      <c r="G20" s="185"/>
      <c r="H20" s="185"/>
      <c r="I20" s="185"/>
      <c r="J20" s="185"/>
      <c r="K20" s="185"/>
      <c r="L20" s="185"/>
      <c r="M20" s="185"/>
      <c r="N20" s="185"/>
      <c r="O20" s="185"/>
      <c r="P20" s="186"/>
      <c r="Q20" s="56"/>
    </row>
    <row r="21" spans="1:17" ht="4.5" customHeight="1" thickBot="1">
      <c r="A21" s="56"/>
      <c r="B21" s="160"/>
      <c r="C21" s="161"/>
      <c r="D21" s="161"/>
      <c r="E21" s="161"/>
      <c r="F21" s="161"/>
      <c r="G21" s="161"/>
      <c r="H21" s="161"/>
      <c r="I21" s="161"/>
      <c r="J21" s="161"/>
      <c r="K21" s="161"/>
      <c r="L21" s="161"/>
      <c r="M21" s="161"/>
      <c r="N21" s="161"/>
      <c r="O21" s="161"/>
      <c r="P21" s="162"/>
      <c r="Q21" s="56"/>
    </row>
    <row r="22" spans="1:17" ht="45.75" customHeight="1" thickBot="1">
      <c r="A22" s="56"/>
      <c r="B22" s="4" t="s">
        <v>3</v>
      </c>
      <c r="C22" s="157" t="s">
        <v>207</v>
      </c>
      <c r="D22" s="158"/>
      <c r="E22" s="158"/>
      <c r="F22" s="158"/>
      <c r="G22" s="158"/>
      <c r="H22" s="158"/>
      <c r="I22" s="158"/>
      <c r="J22" s="158"/>
      <c r="K22" s="158"/>
      <c r="L22" s="158"/>
      <c r="M22" s="158"/>
      <c r="N22" s="158"/>
      <c r="O22" s="158"/>
      <c r="P22" s="159"/>
      <c r="Q22" s="56"/>
    </row>
    <row r="23" spans="1:17" ht="4.5" customHeight="1" thickBot="1">
      <c r="A23" s="56"/>
      <c r="B23" s="173"/>
      <c r="C23" s="174"/>
      <c r="D23" s="174"/>
      <c r="E23" s="174"/>
      <c r="F23" s="174"/>
      <c r="G23" s="174"/>
      <c r="H23" s="174"/>
      <c r="I23" s="174"/>
      <c r="J23" s="174"/>
      <c r="K23" s="174"/>
      <c r="L23" s="174"/>
      <c r="M23" s="174"/>
      <c r="N23" s="174"/>
      <c r="O23" s="174"/>
      <c r="P23" s="175"/>
      <c r="Q23" s="56"/>
    </row>
    <row r="24" spans="1:17" ht="43.5" customHeight="1" thickBot="1">
      <c r="A24" s="56"/>
      <c r="B24" s="4" t="s">
        <v>23</v>
      </c>
      <c r="C24" s="195" t="s">
        <v>148</v>
      </c>
      <c r="D24" s="196"/>
      <c r="E24" s="196"/>
      <c r="F24" s="196"/>
      <c r="G24" s="196"/>
      <c r="H24" s="196"/>
      <c r="I24" s="196"/>
      <c r="J24" s="196"/>
      <c r="K24" s="196"/>
      <c r="L24" s="196"/>
      <c r="M24" s="196"/>
      <c r="N24" s="196"/>
      <c r="O24" s="196"/>
      <c r="P24" s="197"/>
      <c r="Q24" s="56"/>
    </row>
    <row r="25" spans="1:17" ht="4.5" customHeight="1" thickBot="1">
      <c r="A25" s="56"/>
      <c r="B25" s="173"/>
      <c r="C25" s="174"/>
      <c r="D25" s="174"/>
      <c r="E25" s="174"/>
      <c r="F25" s="174"/>
      <c r="G25" s="174"/>
      <c r="H25" s="174"/>
      <c r="I25" s="174"/>
      <c r="J25" s="174"/>
      <c r="K25" s="174"/>
      <c r="L25" s="174"/>
      <c r="M25" s="174"/>
      <c r="N25" s="174"/>
      <c r="O25" s="174"/>
      <c r="P25" s="175"/>
      <c r="Q25" s="56"/>
    </row>
    <row r="26" spans="1:17" ht="63" customHeight="1" thickBot="1">
      <c r="A26" s="56"/>
      <c r="B26" s="4" t="s">
        <v>2</v>
      </c>
      <c r="C26" s="313" t="s">
        <v>153</v>
      </c>
      <c r="D26" s="314"/>
      <c r="E26" s="314"/>
      <c r="F26" s="314"/>
      <c r="G26" s="314"/>
      <c r="H26" s="314"/>
      <c r="I26" s="314"/>
      <c r="J26" s="314"/>
      <c r="K26" s="314"/>
      <c r="L26" s="314"/>
      <c r="M26" s="314"/>
      <c r="N26" s="314"/>
      <c r="O26" s="314"/>
      <c r="P26" s="315"/>
      <c r="Q26" s="56"/>
    </row>
    <row r="27" spans="1:17" ht="4.5" customHeight="1" thickBot="1">
      <c r="A27" s="56"/>
      <c r="B27" s="219"/>
      <c r="C27" s="220"/>
      <c r="D27" s="220"/>
      <c r="E27" s="220"/>
      <c r="F27" s="220"/>
      <c r="G27" s="220"/>
      <c r="H27" s="220"/>
      <c r="I27" s="220"/>
      <c r="J27" s="220"/>
      <c r="K27" s="220"/>
      <c r="L27" s="220"/>
      <c r="M27" s="220"/>
      <c r="N27" s="220"/>
      <c r="O27" s="220"/>
      <c r="P27" s="221"/>
      <c r="Q27" s="56"/>
    </row>
    <row r="28" spans="1:17" ht="75.75" customHeight="1" thickBot="1">
      <c r="A28" s="56"/>
      <c r="B28" s="4" t="s">
        <v>24</v>
      </c>
      <c r="C28" s="67" t="s">
        <v>25</v>
      </c>
      <c r="D28" s="195" t="s">
        <v>156</v>
      </c>
      <c r="E28" s="196"/>
      <c r="F28" s="196"/>
      <c r="G28" s="197"/>
      <c r="H28" s="198" t="s">
        <v>26</v>
      </c>
      <c r="I28" s="198"/>
      <c r="J28" s="198"/>
      <c r="K28" s="195" t="s">
        <v>157</v>
      </c>
      <c r="L28" s="196"/>
      <c r="M28" s="197"/>
      <c r="N28" s="146" t="s">
        <v>27</v>
      </c>
      <c r="O28" s="147"/>
      <c r="P28" s="72" t="s">
        <v>158</v>
      </c>
      <c r="Q28" s="56"/>
    </row>
    <row r="29" spans="1:17" ht="4.5" customHeight="1" thickBot="1">
      <c r="A29" s="56"/>
      <c r="B29" s="151"/>
      <c r="C29" s="152"/>
      <c r="D29" s="152"/>
      <c r="E29" s="152"/>
      <c r="F29" s="152"/>
      <c r="G29" s="152"/>
      <c r="H29" s="152"/>
      <c r="I29" s="152"/>
      <c r="J29" s="152"/>
      <c r="K29" s="152"/>
      <c r="L29" s="152"/>
      <c r="M29" s="152"/>
      <c r="N29" s="152"/>
      <c r="O29" s="152"/>
      <c r="P29" s="153"/>
      <c r="Q29" s="56"/>
    </row>
    <row r="30" spans="1:17" ht="13.5" thickBot="1">
      <c r="A30" s="56"/>
      <c r="B30" s="4" t="s">
        <v>7</v>
      </c>
      <c r="C30" s="148" t="s">
        <v>106</v>
      </c>
      <c r="D30" s="149"/>
      <c r="E30" s="149"/>
      <c r="F30" s="149"/>
      <c r="G30" s="149"/>
      <c r="H30" s="149"/>
      <c r="I30" s="149"/>
      <c r="J30" s="149"/>
      <c r="K30" s="149"/>
      <c r="L30" s="149"/>
      <c r="M30" s="149"/>
      <c r="N30" s="149"/>
      <c r="O30" s="149"/>
      <c r="P30" s="150"/>
      <c r="Q30" s="56"/>
    </row>
    <row r="31" spans="1:17" ht="4.5" customHeight="1" thickBot="1">
      <c r="A31" s="56"/>
      <c r="B31" s="173"/>
      <c r="C31" s="174"/>
      <c r="D31" s="174"/>
      <c r="E31" s="174"/>
      <c r="F31" s="174"/>
      <c r="G31" s="174"/>
      <c r="H31" s="174"/>
      <c r="I31" s="174"/>
      <c r="J31" s="174"/>
      <c r="K31" s="174"/>
      <c r="L31" s="174"/>
      <c r="M31" s="174"/>
      <c r="N31" s="174"/>
      <c r="O31" s="174"/>
      <c r="P31" s="175"/>
      <c r="Q31" s="56"/>
    </row>
    <row r="32" spans="1:17" ht="13.5" thickBot="1">
      <c r="A32" s="56"/>
      <c r="B32" s="4" t="s">
        <v>4</v>
      </c>
      <c r="C32" s="156" t="s">
        <v>70</v>
      </c>
      <c r="D32" s="154"/>
      <c r="E32" s="154"/>
      <c r="F32" s="154"/>
      <c r="G32" s="154"/>
      <c r="H32" s="154"/>
      <c r="I32" s="154"/>
      <c r="J32" s="154"/>
      <c r="K32" s="154"/>
      <c r="L32" s="154"/>
      <c r="M32" s="154"/>
      <c r="N32" s="154"/>
      <c r="O32" s="154"/>
      <c r="P32" s="155"/>
      <c r="Q32" s="56"/>
    </row>
    <row r="33" spans="1:17" ht="4.5" customHeight="1" thickBot="1">
      <c r="A33" s="56"/>
      <c r="B33" s="173"/>
      <c r="C33" s="174"/>
      <c r="D33" s="174"/>
      <c r="E33" s="174"/>
      <c r="F33" s="174"/>
      <c r="G33" s="174"/>
      <c r="H33" s="174"/>
      <c r="I33" s="174"/>
      <c r="J33" s="174"/>
      <c r="K33" s="174"/>
      <c r="L33" s="174"/>
      <c r="M33" s="174"/>
      <c r="N33" s="174"/>
      <c r="O33" s="174"/>
      <c r="P33" s="175"/>
      <c r="Q33" s="56"/>
    </row>
    <row r="34" spans="1:17" ht="13.5" thickBot="1">
      <c r="A34" s="56"/>
      <c r="B34" s="4" t="s">
        <v>34</v>
      </c>
      <c r="C34" s="156" t="s">
        <v>70</v>
      </c>
      <c r="D34" s="154"/>
      <c r="E34" s="154"/>
      <c r="F34" s="154"/>
      <c r="G34" s="154"/>
      <c r="H34" s="154"/>
      <c r="I34" s="154"/>
      <c r="J34" s="154"/>
      <c r="K34" s="154"/>
      <c r="L34" s="154"/>
      <c r="M34" s="154"/>
      <c r="N34" s="154"/>
      <c r="O34" s="154"/>
      <c r="P34" s="155"/>
      <c r="Q34" s="56"/>
    </row>
    <row r="35" spans="1:17" ht="4.5" customHeight="1" thickBot="1">
      <c r="A35" s="56"/>
      <c r="B35" s="192"/>
      <c r="C35" s="193"/>
      <c r="D35" s="193"/>
      <c r="E35" s="193"/>
      <c r="F35" s="193"/>
      <c r="G35" s="193"/>
      <c r="H35" s="193"/>
      <c r="I35" s="193"/>
      <c r="J35" s="193"/>
      <c r="K35" s="193"/>
      <c r="L35" s="193"/>
      <c r="M35" s="193"/>
      <c r="N35" s="193"/>
      <c r="O35" s="193"/>
      <c r="P35" s="194"/>
      <c r="Q35" s="56"/>
    </row>
    <row r="36" spans="1:17" ht="16.5" customHeight="1" thickBot="1">
      <c r="A36" s="56"/>
      <c r="B36" s="4" t="s">
        <v>63</v>
      </c>
      <c r="C36" s="156" t="s">
        <v>69</v>
      </c>
      <c r="D36" s="154"/>
      <c r="E36" s="154"/>
      <c r="F36" s="154"/>
      <c r="G36" s="154"/>
      <c r="H36" s="154"/>
      <c r="I36" s="154"/>
      <c r="J36" s="154"/>
      <c r="K36" s="154"/>
      <c r="L36" s="154"/>
      <c r="M36" s="154"/>
      <c r="N36" s="154"/>
      <c r="O36" s="154"/>
      <c r="P36" s="155"/>
      <c r="Q36" s="56"/>
    </row>
    <row r="37" spans="1:17" ht="4.5" customHeight="1" thickBot="1">
      <c r="A37" s="56"/>
      <c r="B37" s="112"/>
      <c r="C37" s="112"/>
      <c r="D37" s="112"/>
      <c r="E37" s="112"/>
      <c r="F37" s="112"/>
      <c r="G37" s="112"/>
      <c r="H37" s="112"/>
      <c r="I37" s="112"/>
      <c r="J37" s="112"/>
      <c r="K37" s="112"/>
      <c r="L37" s="112"/>
      <c r="M37" s="112"/>
      <c r="N37" s="112"/>
      <c r="O37" s="112"/>
      <c r="P37" s="112"/>
      <c r="Q37" s="56"/>
    </row>
    <row r="38" spans="1:17" ht="13.5" thickBot="1">
      <c r="A38" s="56"/>
      <c r="B38" s="179" t="s">
        <v>28</v>
      </c>
      <c r="C38" s="180"/>
      <c r="D38" s="180"/>
      <c r="E38" s="180"/>
      <c r="F38" s="180"/>
      <c r="G38" s="180"/>
      <c r="H38" s="180"/>
      <c r="I38" s="180"/>
      <c r="J38" s="180"/>
      <c r="K38" s="180"/>
      <c r="L38" s="180"/>
      <c r="M38" s="180"/>
      <c r="N38" s="180"/>
      <c r="O38" s="181"/>
      <c r="P38" s="182"/>
      <c r="Q38" s="56"/>
    </row>
    <row r="39" spans="1:17" ht="13.5" thickBot="1">
      <c r="A39" s="56"/>
      <c r="B39" s="110" t="s">
        <v>33</v>
      </c>
      <c r="C39" s="176" t="s">
        <v>29</v>
      </c>
      <c r="D39" s="177"/>
      <c r="E39" s="177"/>
      <c r="F39" s="177"/>
      <c r="G39" s="178"/>
      <c r="H39" s="176" t="s">
        <v>7</v>
      </c>
      <c r="I39" s="177"/>
      <c r="J39" s="177"/>
      <c r="K39" s="177"/>
      <c r="L39" s="178"/>
      <c r="M39" s="176" t="s">
        <v>30</v>
      </c>
      <c r="N39" s="177"/>
      <c r="O39" s="218"/>
      <c r="P39" s="178"/>
      <c r="Q39" s="56"/>
    </row>
    <row r="40" spans="1:17" ht="30" customHeight="1">
      <c r="A40" s="56"/>
      <c r="B40" s="70" t="s">
        <v>121</v>
      </c>
      <c r="C40" s="306" t="s">
        <v>115</v>
      </c>
      <c r="D40" s="307"/>
      <c r="E40" s="307"/>
      <c r="F40" s="307"/>
      <c r="G40" s="308"/>
      <c r="H40" s="306" t="s">
        <v>110</v>
      </c>
      <c r="I40" s="307"/>
      <c r="J40" s="307"/>
      <c r="K40" s="307"/>
      <c r="L40" s="308"/>
      <c r="M40" s="306" t="s">
        <v>123</v>
      </c>
      <c r="N40" s="307"/>
      <c r="O40" s="307"/>
      <c r="P40" s="309"/>
      <c r="Q40" s="56"/>
    </row>
    <row r="41" spans="1:17" ht="24.75" customHeight="1">
      <c r="A41" s="56"/>
      <c r="B41" s="71" t="s">
        <v>122</v>
      </c>
      <c r="C41" s="306" t="s">
        <v>115</v>
      </c>
      <c r="D41" s="307"/>
      <c r="E41" s="307"/>
      <c r="F41" s="307"/>
      <c r="G41" s="308"/>
      <c r="H41" s="310" t="s">
        <v>110</v>
      </c>
      <c r="I41" s="311"/>
      <c r="J41" s="311"/>
      <c r="K41" s="311"/>
      <c r="L41" s="312"/>
      <c r="M41" s="306" t="s">
        <v>123</v>
      </c>
      <c r="N41" s="307"/>
      <c r="O41" s="307"/>
      <c r="P41" s="309"/>
      <c r="Q41" s="56"/>
    </row>
    <row r="42" spans="1:17" ht="4.5" customHeight="1" thickBot="1">
      <c r="A42" s="56"/>
      <c r="B42" s="115"/>
      <c r="C42" s="115"/>
      <c r="D42" s="115"/>
      <c r="E42" s="115"/>
      <c r="F42" s="115"/>
      <c r="G42" s="115"/>
      <c r="H42" s="115"/>
      <c r="I42" s="115"/>
      <c r="J42" s="115"/>
      <c r="K42" s="115"/>
      <c r="L42" s="115"/>
      <c r="M42" s="115"/>
      <c r="N42" s="115"/>
      <c r="O42" s="115"/>
      <c r="P42" s="115"/>
      <c r="Q42" s="56"/>
    </row>
    <row r="43" spans="1:17" ht="13.5" customHeight="1" thickBot="1">
      <c r="A43" s="56"/>
      <c r="B43" s="184" t="s">
        <v>8</v>
      </c>
      <c r="C43" s="185"/>
      <c r="D43" s="185"/>
      <c r="E43" s="185"/>
      <c r="F43" s="185"/>
      <c r="G43" s="185"/>
      <c r="H43" s="185"/>
      <c r="I43" s="185"/>
      <c r="J43" s="185"/>
      <c r="K43" s="185"/>
      <c r="L43" s="185"/>
      <c r="M43" s="185"/>
      <c r="N43" s="185"/>
      <c r="O43" s="185"/>
      <c r="P43" s="186"/>
      <c r="Q43" s="56"/>
    </row>
    <row r="44" spans="1:17" ht="4.5" customHeight="1" thickBot="1">
      <c r="A44" s="56"/>
      <c r="B44" s="111"/>
      <c r="C44" s="112"/>
      <c r="D44" s="112"/>
      <c r="E44" s="112"/>
      <c r="F44" s="112"/>
      <c r="G44" s="112"/>
      <c r="H44" s="112"/>
      <c r="I44" s="112"/>
      <c r="J44" s="112"/>
      <c r="K44" s="112"/>
      <c r="L44" s="112"/>
      <c r="M44" s="112"/>
      <c r="N44" s="112"/>
      <c r="O44" s="112"/>
      <c r="P44" s="113"/>
      <c r="Q44" s="56"/>
    </row>
    <row r="45" spans="1:17" ht="38.25">
      <c r="A45" s="56"/>
      <c r="B45" s="212" t="s">
        <v>31</v>
      </c>
      <c r="C45" s="45" t="s">
        <v>9</v>
      </c>
      <c r="D45" s="46" t="s">
        <v>10</v>
      </c>
      <c r="E45" s="46" t="s">
        <v>11</v>
      </c>
      <c r="F45" s="46" t="s">
        <v>12</v>
      </c>
      <c r="G45" s="46" t="s">
        <v>13</v>
      </c>
      <c r="H45" s="46" t="s">
        <v>14</v>
      </c>
      <c r="I45" s="46" t="s">
        <v>15</v>
      </c>
      <c r="J45" s="46" t="s">
        <v>16</v>
      </c>
      <c r="K45" s="46" t="s">
        <v>17</v>
      </c>
      <c r="L45" s="46" t="s">
        <v>18</v>
      </c>
      <c r="M45" s="46" t="s">
        <v>19</v>
      </c>
      <c r="N45" s="46" t="s">
        <v>20</v>
      </c>
      <c r="O45" s="47" t="s">
        <v>21</v>
      </c>
      <c r="P45" s="48" t="s">
        <v>154</v>
      </c>
      <c r="Q45" s="56"/>
    </row>
    <row r="46" spans="1:17" ht="25.5">
      <c r="A46" s="56"/>
      <c r="B46" s="305"/>
      <c r="C46" s="58" t="s">
        <v>150</v>
      </c>
      <c r="D46" s="51"/>
      <c r="E46" s="51"/>
      <c r="F46" s="51">
        <f>+'registro demandas presentadas'!G10</f>
        <v>102</v>
      </c>
      <c r="G46" s="51"/>
      <c r="H46" s="51"/>
      <c r="I46" s="51">
        <f>+'registro demandas presentadas'!M10</f>
        <v>116</v>
      </c>
      <c r="J46" s="51"/>
      <c r="K46" s="51"/>
      <c r="L46" s="51">
        <f>+'registro demandas presentadas'!S10</f>
        <v>110</v>
      </c>
      <c r="M46" s="51"/>
      <c r="N46" s="51"/>
      <c r="O46" s="51">
        <f>+'registro demandas presentadas'!U10</f>
        <v>0</v>
      </c>
      <c r="P46" s="59">
        <f>(F46+I46+L46)</f>
        <v>328</v>
      </c>
      <c r="Q46" s="56"/>
    </row>
    <row r="47" spans="1:17" ht="25.5">
      <c r="A47" s="56"/>
      <c r="B47" s="305"/>
      <c r="C47" s="58" t="s">
        <v>136</v>
      </c>
      <c r="D47" s="51"/>
      <c r="E47" s="51"/>
      <c r="F47" s="51">
        <f>+'registro demandas presentadas'!G11</f>
        <v>77</v>
      </c>
      <c r="G47" s="51"/>
      <c r="H47" s="51"/>
      <c r="I47" s="51">
        <f>+'registro demandas presentadas'!M11</f>
        <v>112</v>
      </c>
      <c r="J47" s="51"/>
      <c r="K47" s="51"/>
      <c r="L47" s="51">
        <f>+'registro demandas presentadas'!S11</f>
        <v>118</v>
      </c>
      <c r="M47" s="51"/>
      <c r="N47" s="51"/>
      <c r="O47" s="51">
        <f>+'registro demandas presentadas'!U11</f>
        <v>104</v>
      </c>
      <c r="P47" s="59">
        <f>(F47+I47+L47)</f>
        <v>307</v>
      </c>
      <c r="Q47" s="56"/>
    </row>
    <row r="48" spans="1:17" ht="12.75">
      <c r="A48" s="56"/>
      <c r="B48" s="305"/>
      <c r="C48" s="68" t="s">
        <v>151</v>
      </c>
      <c r="D48" s="50"/>
      <c r="E48" s="50"/>
      <c r="F48" s="60">
        <v>0.15</v>
      </c>
      <c r="G48" s="50"/>
      <c r="H48" s="50"/>
      <c r="I48" s="60">
        <v>0.2</v>
      </c>
      <c r="J48" s="50"/>
      <c r="K48" s="50"/>
      <c r="L48" s="60">
        <v>0.2</v>
      </c>
      <c r="M48" s="50"/>
      <c r="N48" s="50"/>
      <c r="O48" s="60">
        <v>0.2</v>
      </c>
      <c r="P48" s="61">
        <v>0.1906</v>
      </c>
      <c r="Q48" s="56"/>
    </row>
    <row r="49" spans="1:17" ht="13.5" thickBot="1">
      <c r="A49" s="56"/>
      <c r="B49" s="213"/>
      <c r="C49" s="69" t="s">
        <v>149</v>
      </c>
      <c r="D49" s="62"/>
      <c r="E49" s="62"/>
      <c r="F49" s="63">
        <f>+'registro demandas presentadas'!H12</f>
        <v>0.3246753246753247</v>
      </c>
      <c r="G49" s="62"/>
      <c r="H49" s="62"/>
      <c r="I49" s="63">
        <f>+'registro demandas presentadas'!N12</f>
        <v>0.03571428571428581</v>
      </c>
      <c r="J49" s="62"/>
      <c r="K49" s="62"/>
      <c r="L49" s="66">
        <f>+'registro demandas presentadas'!T12</f>
        <v>-0.06779661016949157</v>
      </c>
      <c r="M49" s="62"/>
      <c r="N49" s="62"/>
      <c r="O49" s="63" t="str">
        <f>+'registro demandas presentadas'!V12</f>
        <v> </v>
      </c>
      <c r="P49" s="64">
        <f>(P46/P47)-1</f>
        <v>0.0684039087947883</v>
      </c>
      <c r="Q49" s="56"/>
    </row>
    <row r="50" spans="1:17" ht="24.75" customHeight="1" thickBot="1">
      <c r="A50" s="56"/>
      <c r="B50" s="192">
        <v>0.9</v>
      </c>
      <c r="C50" s="236"/>
      <c r="D50" s="236"/>
      <c r="E50" s="236"/>
      <c r="F50" s="236"/>
      <c r="G50" s="236"/>
      <c r="H50" s="236"/>
      <c r="I50" s="236"/>
      <c r="J50" s="236"/>
      <c r="K50" s="236"/>
      <c r="L50" s="236"/>
      <c r="M50" s="236"/>
      <c r="N50" s="236"/>
      <c r="O50" s="236"/>
      <c r="P50" s="237"/>
      <c r="Q50" s="56"/>
    </row>
    <row r="51" spans="1:17" ht="13.5" thickBot="1">
      <c r="A51" s="56"/>
      <c r="B51" s="184" t="s">
        <v>32</v>
      </c>
      <c r="C51" s="185"/>
      <c r="D51" s="185"/>
      <c r="E51" s="185"/>
      <c r="F51" s="185"/>
      <c r="G51" s="185"/>
      <c r="H51" s="185"/>
      <c r="I51" s="185"/>
      <c r="J51" s="185"/>
      <c r="K51" s="185"/>
      <c r="L51" s="185"/>
      <c r="M51" s="185"/>
      <c r="N51" s="185"/>
      <c r="O51" s="185"/>
      <c r="P51" s="186"/>
      <c r="Q51" s="56"/>
    </row>
    <row r="52" spans="1:17" ht="12.75">
      <c r="A52" s="56"/>
      <c r="B52" s="202"/>
      <c r="C52" s="203"/>
      <c r="D52" s="203"/>
      <c r="E52" s="203"/>
      <c r="F52" s="203"/>
      <c r="G52" s="203"/>
      <c r="H52" s="203"/>
      <c r="I52" s="203"/>
      <c r="J52" s="203"/>
      <c r="K52" s="203"/>
      <c r="L52" s="203"/>
      <c r="M52" s="203"/>
      <c r="N52" s="203"/>
      <c r="O52" s="203"/>
      <c r="P52" s="204"/>
      <c r="Q52" s="56"/>
    </row>
    <row r="53" spans="1:17" ht="12.75">
      <c r="A53" s="56"/>
      <c r="B53" s="205"/>
      <c r="C53" s="206"/>
      <c r="D53" s="206"/>
      <c r="E53" s="206"/>
      <c r="F53" s="206"/>
      <c r="G53" s="206"/>
      <c r="H53" s="206"/>
      <c r="I53" s="206"/>
      <c r="J53" s="206"/>
      <c r="K53" s="206"/>
      <c r="L53" s="206"/>
      <c r="M53" s="206"/>
      <c r="N53" s="206"/>
      <c r="O53" s="206"/>
      <c r="P53" s="207"/>
      <c r="Q53" s="56"/>
    </row>
    <row r="54" spans="1:17" ht="12.75">
      <c r="A54" s="56"/>
      <c r="B54" s="205"/>
      <c r="C54" s="206"/>
      <c r="D54" s="206"/>
      <c r="E54" s="206"/>
      <c r="F54" s="206"/>
      <c r="G54" s="206"/>
      <c r="H54" s="206"/>
      <c r="I54" s="206"/>
      <c r="J54" s="206"/>
      <c r="K54" s="206"/>
      <c r="L54" s="206"/>
      <c r="M54" s="206"/>
      <c r="N54" s="206"/>
      <c r="O54" s="206"/>
      <c r="P54" s="207"/>
      <c r="Q54" s="141"/>
    </row>
    <row r="55" spans="1:17" ht="12.75">
      <c r="A55" s="56"/>
      <c r="B55" s="205"/>
      <c r="C55" s="206"/>
      <c r="D55" s="206"/>
      <c r="E55" s="206"/>
      <c r="F55" s="206"/>
      <c r="G55" s="206"/>
      <c r="H55" s="206"/>
      <c r="I55" s="206"/>
      <c r="J55" s="206"/>
      <c r="K55" s="206"/>
      <c r="L55" s="206"/>
      <c r="M55" s="206"/>
      <c r="N55" s="206"/>
      <c r="O55" s="206"/>
      <c r="P55" s="207"/>
      <c r="Q55" s="56"/>
    </row>
    <row r="56" spans="1:17" ht="12.75">
      <c r="A56" s="56"/>
      <c r="B56" s="205"/>
      <c r="C56" s="206"/>
      <c r="D56" s="206"/>
      <c r="E56" s="206"/>
      <c r="F56" s="206"/>
      <c r="G56" s="206"/>
      <c r="H56" s="206"/>
      <c r="I56" s="206"/>
      <c r="J56" s="206"/>
      <c r="K56" s="206"/>
      <c r="L56" s="206"/>
      <c r="M56" s="206"/>
      <c r="N56" s="206"/>
      <c r="O56" s="206"/>
      <c r="P56" s="207"/>
      <c r="Q56" s="56"/>
    </row>
    <row r="57" spans="1:17" ht="12.75">
      <c r="A57" s="56"/>
      <c r="B57" s="205"/>
      <c r="C57" s="206"/>
      <c r="D57" s="206"/>
      <c r="E57" s="206"/>
      <c r="F57" s="206"/>
      <c r="G57" s="206"/>
      <c r="H57" s="206"/>
      <c r="I57" s="206"/>
      <c r="J57" s="206"/>
      <c r="K57" s="206"/>
      <c r="L57" s="206"/>
      <c r="M57" s="206"/>
      <c r="N57" s="206"/>
      <c r="O57" s="206"/>
      <c r="P57" s="207"/>
      <c r="Q57" s="56"/>
    </row>
    <row r="58" spans="1:17" ht="12.75">
      <c r="A58" s="56"/>
      <c r="B58" s="205"/>
      <c r="C58" s="206"/>
      <c r="D58" s="206"/>
      <c r="E58" s="206"/>
      <c r="F58" s="206"/>
      <c r="G58" s="206"/>
      <c r="H58" s="206"/>
      <c r="I58" s="206"/>
      <c r="J58" s="206"/>
      <c r="K58" s="206"/>
      <c r="L58" s="206"/>
      <c r="M58" s="206"/>
      <c r="N58" s="206"/>
      <c r="O58" s="206"/>
      <c r="P58" s="207"/>
      <c r="Q58" s="56"/>
    </row>
    <row r="59" spans="1:17" ht="12.75">
      <c r="A59" s="56"/>
      <c r="B59" s="205"/>
      <c r="C59" s="206"/>
      <c r="D59" s="206"/>
      <c r="E59" s="206"/>
      <c r="F59" s="206"/>
      <c r="G59" s="206"/>
      <c r="H59" s="206"/>
      <c r="I59" s="206"/>
      <c r="J59" s="206"/>
      <c r="K59" s="206"/>
      <c r="L59" s="206"/>
      <c r="M59" s="206"/>
      <c r="N59" s="206"/>
      <c r="O59" s="206"/>
      <c r="P59" s="207"/>
      <c r="Q59" s="56"/>
    </row>
    <row r="60" spans="1:17" ht="12.75">
      <c r="A60" s="56"/>
      <c r="B60" s="205"/>
      <c r="C60" s="206"/>
      <c r="D60" s="206"/>
      <c r="E60" s="206"/>
      <c r="F60" s="206"/>
      <c r="G60" s="206"/>
      <c r="H60" s="206"/>
      <c r="I60" s="206"/>
      <c r="J60" s="206"/>
      <c r="K60" s="206"/>
      <c r="L60" s="206"/>
      <c r="M60" s="206"/>
      <c r="N60" s="206"/>
      <c r="O60" s="206"/>
      <c r="P60" s="207"/>
      <c r="Q60" s="56"/>
    </row>
    <row r="61" spans="1:17" ht="12.75">
      <c r="A61" s="56"/>
      <c r="B61" s="205"/>
      <c r="C61" s="206"/>
      <c r="D61" s="206"/>
      <c r="E61" s="206"/>
      <c r="F61" s="206"/>
      <c r="G61" s="206"/>
      <c r="H61" s="206"/>
      <c r="I61" s="206"/>
      <c r="J61" s="206"/>
      <c r="K61" s="206"/>
      <c r="L61" s="206"/>
      <c r="M61" s="206"/>
      <c r="N61" s="206"/>
      <c r="O61" s="206"/>
      <c r="P61" s="207"/>
      <c r="Q61" s="56"/>
    </row>
    <row r="62" spans="1:17" ht="12.75">
      <c r="A62" s="56"/>
      <c r="B62" s="205"/>
      <c r="C62" s="206"/>
      <c r="D62" s="206"/>
      <c r="E62" s="206"/>
      <c r="F62" s="206"/>
      <c r="G62" s="206"/>
      <c r="H62" s="206"/>
      <c r="I62" s="206"/>
      <c r="J62" s="206"/>
      <c r="K62" s="206"/>
      <c r="L62" s="206"/>
      <c r="M62" s="206"/>
      <c r="N62" s="206"/>
      <c r="O62" s="206"/>
      <c r="P62" s="207"/>
      <c r="Q62" s="56"/>
    </row>
    <row r="63" spans="1:17" ht="12.75">
      <c r="A63" s="56"/>
      <c r="B63" s="205"/>
      <c r="C63" s="206"/>
      <c r="D63" s="206"/>
      <c r="E63" s="206"/>
      <c r="F63" s="206"/>
      <c r="G63" s="206"/>
      <c r="H63" s="206"/>
      <c r="I63" s="206"/>
      <c r="J63" s="206"/>
      <c r="K63" s="206"/>
      <c r="L63" s="206"/>
      <c r="M63" s="206"/>
      <c r="N63" s="206"/>
      <c r="O63" s="206"/>
      <c r="P63" s="207"/>
      <c r="Q63" s="56"/>
    </row>
    <row r="64" spans="1:17" ht="12.75">
      <c r="A64" s="56"/>
      <c r="B64" s="205"/>
      <c r="C64" s="206"/>
      <c r="D64" s="206"/>
      <c r="E64" s="206"/>
      <c r="F64" s="206"/>
      <c r="G64" s="206"/>
      <c r="H64" s="206"/>
      <c r="I64" s="206"/>
      <c r="J64" s="206"/>
      <c r="K64" s="206"/>
      <c r="L64" s="206"/>
      <c r="M64" s="206"/>
      <c r="N64" s="206"/>
      <c r="O64" s="206"/>
      <c r="P64" s="207"/>
      <c r="Q64" s="56"/>
    </row>
    <row r="65" spans="1:17" ht="12.75">
      <c r="A65" s="56"/>
      <c r="B65" s="205"/>
      <c r="C65" s="206"/>
      <c r="D65" s="206"/>
      <c r="E65" s="206"/>
      <c r="F65" s="206"/>
      <c r="G65" s="206"/>
      <c r="H65" s="206"/>
      <c r="I65" s="206"/>
      <c r="J65" s="206"/>
      <c r="K65" s="206"/>
      <c r="L65" s="206"/>
      <c r="M65" s="206"/>
      <c r="N65" s="206"/>
      <c r="O65" s="206"/>
      <c r="P65" s="207"/>
      <c r="Q65" s="56"/>
    </row>
    <row r="66" spans="1:17" ht="12.75">
      <c r="A66" s="56"/>
      <c r="B66" s="205"/>
      <c r="C66" s="206"/>
      <c r="D66" s="206"/>
      <c r="E66" s="206"/>
      <c r="F66" s="206"/>
      <c r="G66" s="206"/>
      <c r="H66" s="206"/>
      <c r="I66" s="206"/>
      <c r="J66" s="206"/>
      <c r="K66" s="206"/>
      <c r="L66" s="206"/>
      <c r="M66" s="206"/>
      <c r="N66" s="206"/>
      <c r="O66" s="206"/>
      <c r="P66" s="207"/>
      <c r="Q66" s="56"/>
    </row>
    <row r="67" spans="1:17" ht="13.5" thickBot="1">
      <c r="A67" s="56"/>
      <c r="B67" s="208"/>
      <c r="C67" s="209"/>
      <c r="D67" s="209"/>
      <c r="E67" s="209"/>
      <c r="F67" s="209"/>
      <c r="G67" s="209"/>
      <c r="H67" s="209"/>
      <c r="I67" s="209"/>
      <c r="J67" s="209"/>
      <c r="K67" s="209"/>
      <c r="L67" s="209"/>
      <c r="M67" s="209"/>
      <c r="N67" s="209"/>
      <c r="O67" s="209"/>
      <c r="P67" s="210"/>
      <c r="Q67" s="56"/>
    </row>
    <row r="68" spans="1:17" s="117" customFormat="1" ht="4.5" customHeight="1" thickBot="1">
      <c r="A68" s="211"/>
      <c r="B68" s="211"/>
      <c r="C68" s="211"/>
      <c r="D68" s="211"/>
      <c r="E68" s="211"/>
      <c r="F68" s="211"/>
      <c r="G68" s="211"/>
      <c r="H68" s="211"/>
      <c r="I68" s="211"/>
      <c r="J68" s="211"/>
      <c r="K68" s="211"/>
      <c r="L68" s="211"/>
      <c r="M68" s="211"/>
      <c r="N68" s="211"/>
      <c r="O68" s="211"/>
      <c r="P68" s="211"/>
      <c r="Q68" s="211"/>
    </row>
    <row r="69" spans="1:17" ht="156.75" customHeight="1" thickBot="1">
      <c r="A69" s="56"/>
      <c r="B69" s="2" t="s">
        <v>5</v>
      </c>
      <c r="C69" s="270" t="s">
        <v>209</v>
      </c>
      <c r="D69" s="271"/>
      <c r="E69" s="271"/>
      <c r="F69" s="271"/>
      <c r="G69" s="271"/>
      <c r="H69" s="271"/>
      <c r="I69" s="271"/>
      <c r="J69" s="271"/>
      <c r="K69" s="271"/>
      <c r="L69" s="271"/>
      <c r="M69" s="271"/>
      <c r="N69" s="271"/>
      <c r="O69" s="271"/>
      <c r="P69" s="272"/>
      <c r="Q69" s="56"/>
    </row>
    <row r="70" spans="1:17" ht="41.25" customHeight="1" thickBot="1">
      <c r="A70" s="56"/>
      <c r="B70" s="1" t="s">
        <v>62</v>
      </c>
      <c r="C70" s="195" t="s">
        <v>135</v>
      </c>
      <c r="D70" s="196"/>
      <c r="E70" s="196"/>
      <c r="F70" s="196"/>
      <c r="G70" s="196"/>
      <c r="H70" s="196"/>
      <c r="I70" s="196"/>
      <c r="J70" s="196"/>
      <c r="K70" s="196"/>
      <c r="L70" s="196"/>
      <c r="M70" s="196"/>
      <c r="N70" s="196"/>
      <c r="O70" s="196"/>
      <c r="P70" s="197"/>
      <c r="Q70" s="56"/>
    </row>
    <row r="71" spans="1:17" ht="27.75" customHeight="1" thickBot="1">
      <c r="A71" s="56"/>
      <c r="B71" s="1" t="s">
        <v>75</v>
      </c>
      <c r="C71" s="222"/>
      <c r="D71" s="222"/>
      <c r="E71" s="222"/>
      <c r="F71" s="222"/>
      <c r="G71" s="222"/>
      <c r="H71" s="222"/>
      <c r="I71" s="222"/>
      <c r="J71" s="222"/>
      <c r="K71" s="222"/>
      <c r="L71" s="222"/>
      <c r="M71" s="222"/>
      <c r="N71" s="222"/>
      <c r="O71" s="222"/>
      <c r="P71" s="223"/>
      <c r="Q71" s="56"/>
    </row>
    <row r="73" s="56" customFormat="1" ht="12.75"/>
    <row r="74" s="56" customFormat="1" ht="12.75"/>
    <row r="75" s="56" customFormat="1" ht="12.75"/>
    <row r="76" s="56" customFormat="1" ht="12.75"/>
    <row r="77" s="56" customFormat="1" ht="12.75"/>
    <row r="78" s="56" customFormat="1" ht="12.75"/>
    <row r="79" s="56" customFormat="1" ht="12.75"/>
    <row r="80" s="56" customFormat="1" ht="12.75"/>
    <row r="81" s="56" customFormat="1" ht="12.75"/>
    <row r="82" s="56" customFormat="1" ht="12.75"/>
    <row r="83" s="56" customFormat="1" ht="12.75"/>
    <row r="84" s="56" customFormat="1" ht="12.75"/>
    <row r="85" s="56" customFormat="1" ht="12.75"/>
    <row r="86" s="56" customFormat="1" ht="12.75"/>
    <row r="87" s="56" customFormat="1" ht="12.75"/>
    <row r="88" s="56" customFormat="1" ht="12.75"/>
    <row r="89" s="56" customFormat="1" ht="12.75"/>
    <row r="90" s="56" customFormat="1" ht="12.75"/>
    <row r="91" s="56" customFormat="1" ht="12.75" hidden="1"/>
    <row r="92" s="56" customFormat="1" ht="12.75" hidden="1"/>
    <row r="93" s="56" customFormat="1" ht="12.75" hidden="1"/>
    <row r="94" s="56" customFormat="1" ht="12.75" hidden="1"/>
    <row r="95" s="56" customFormat="1" ht="12.75" hidden="1"/>
    <row r="96" spans="2:17" s="56" customFormat="1" ht="38.25" hidden="1">
      <c r="B96" s="56" t="s">
        <v>38</v>
      </c>
      <c r="C96" s="56" t="s">
        <v>37</v>
      </c>
      <c r="D96" s="56" t="s">
        <v>39</v>
      </c>
      <c r="Q96" s="126" t="s">
        <v>68</v>
      </c>
    </row>
    <row r="97" spans="2:17" s="56" customFormat="1" ht="89.25" hidden="1">
      <c r="B97" s="126" t="s">
        <v>40</v>
      </c>
      <c r="C97" s="126" t="s">
        <v>42</v>
      </c>
      <c r="D97" s="127" t="s">
        <v>88</v>
      </c>
      <c r="M97" s="126" t="s">
        <v>65</v>
      </c>
      <c r="Q97" s="126" t="s">
        <v>69</v>
      </c>
    </row>
    <row r="98" spans="2:17" s="56" customFormat="1" ht="76.5" hidden="1">
      <c r="B98" s="126" t="s">
        <v>77</v>
      </c>
      <c r="C98" s="126" t="s">
        <v>43</v>
      </c>
      <c r="D98" s="127" t="s">
        <v>89</v>
      </c>
      <c r="M98" s="126" t="s">
        <v>67</v>
      </c>
      <c r="Q98" s="126" t="s">
        <v>71</v>
      </c>
    </row>
    <row r="99" spans="2:17" s="56" customFormat="1" ht="114.75" hidden="1">
      <c r="B99" s="126" t="s">
        <v>41</v>
      </c>
      <c r="C99" s="126" t="s">
        <v>44</v>
      </c>
      <c r="D99" s="127" t="s">
        <v>90</v>
      </c>
      <c r="M99" s="126" t="s">
        <v>76</v>
      </c>
      <c r="Q99" s="126" t="s">
        <v>70</v>
      </c>
    </row>
    <row r="100" spans="3:17" s="56" customFormat="1" ht="76.5" hidden="1">
      <c r="C100" s="126" t="s">
        <v>45</v>
      </c>
      <c r="D100" s="127" t="s">
        <v>91</v>
      </c>
      <c r="M100" s="126"/>
      <c r="Q100" s="126" t="s">
        <v>72</v>
      </c>
    </row>
    <row r="101" spans="3:17" s="56" customFormat="1" ht="165.75" hidden="1">
      <c r="C101" s="126" t="s">
        <v>46</v>
      </c>
      <c r="D101" s="127" t="s">
        <v>92</v>
      </c>
      <c r="N101" s="56" t="s">
        <v>66</v>
      </c>
      <c r="Q101" s="126" t="s">
        <v>73</v>
      </c>
    </row>
    <row r="102" spans="3:4" s="56" customFormat="1" ht="140.25" hidden="1">
      <c r="C102" s="126" t="s">
        <v>47</v>
      </c>
      <c r="D102" s="127" t="s">
        <v>93</v>
      </c>
    </row>
    <row r="103" spans="3:4" s="56" customFormat="1" ht="191.25" hidden="1">
      <c r="C103" s="126" t="s">
        <v>48</v>
      </c>
      <c r="D103" s="127" t="s">
        <v>56</v>
      </c>
    </row>
    <row r="104" s="56" customFormat="1" ht="127.5" hidden="1">
      <c r="D104" s="127" t="s">
        <v>55</v>
      </c>
    </row>
    <row r="105" s="56" customFormat="1" ht="89.25" hidden="1">
      <c r="D105" s="127" t="s">
        <v>50</v>
      </c>
    </row>
    <row r="106" spans="4:17" s="56" customFormat="1" ht="127.5" hidden="1">
      <c r="D106" s="127" t="s">
        <v>49</v>
      </c>
      <c r="Q106" s="126">
        <v>2015</v>
      </c>
    </row>
    <row r="107" spans="2:17" s="56" customFormat="1" ht="12.75" customHeight="1" hidden="1">
      <c r="B107" s="134" t="s">
        <v>193</v>
      </c>
      <c r="D107" s="127" t="s">
        <v>52</v>
      </c>
      <c r="Q107" s="126">
        <v>2016</v>
      </c>
    </row>
    <row r="108" spans="2:17" s="56" customFormat="1" ht="89.25" hidden="1">
      <c r="B108" s="134" t="s">
        <v>194</v>
      </c>
      <c r="D108" s="127" t="s">
        <v>51</v>
      </c>
      <c r="Q108" s="126">
        <v>2017</v>
      </c>
    </row>
    <row r="109" spans="2:17" s="56" customFormat="1" ht="89.25" hidden="1">
      <c r="B109" s="134" t="s">
        <v>195</v>
      </c>
      <c r="D109" s="127" t="s">
        <v>53</v>
      </c>
      <c r="Q109" s="126">
        <v>2018</v>
      </c>
    </row>
    <row r="110" spans="2:4" s="56" customFormat="1" ht="114.75" hidden="1">
      <c r="B110" s="134" t="s">
        <v>196</v>
      </c>
      <c r="D110" s="127" t="s">
        <v>94</v>
      </c>
    </row>
    <row r="111" spans="2:4" s="56" customFormat="1" ht="114.75" hidden="1">
      <c r="B111" s="134" t="s">
        <v>197</v>
      </c>
      <c r="D111" s="127" t="s">
        <v>79</v>
      </c>
    </row>
    <row r="112" spans="2:4" s="56" customFormat="1" ht="153" hidden="1">
      <c r="B112" s="134" t="s">
        <v>198</v>
      </c>
      <c r="D112" s="127" t="s">
        <v>80</v>
      </c>
    </row>
    <row r="113" spans="2:4" s="56" customFormat="1" ht="89.25" hidden="1">
      <c r="B113" s="134" t="s">
        <v>103</v>
      </c>
      <c r="D113" s="127" t="s">
        <v>78</v>
      </c>
    </row>
    <row r="114" s="56" customFormat="1" ht="89.25" hidden="1">
      <c r="D114" s="127" t="s">
        <v>95</v>
      </c>
    </row>
    <row r="115" s="56" customFormat="1" ht="89.25" hidden="1">
      <c r="D115" s="127" t="s">
        <v>96</v>
      </c>
    </row>
    <row r="116" s="56" customFormat="1" ht="127.5" hidden="1">
      <c r="D116" s="127" t="s">
        <v>97</v>
      </c>
    </row>
    <row r="117" s="56" customFormat="1" ht="140.25" hidden="1">
      <c r="D117" s="127" t="s">
        <v>98</v>
      </c>
    </row>
    <row r="118" s="56" customFormat="1" ht="127.5" hidden="1">
      <c r="D118" s="127" t="s">
        <v>99</v>
      </c>
    </row>
    <row r="119" spans="2:4" s="56" customFormat="1" ht="89.25" hidden="1">
      <c r="B119" s="44"/>
      <c r="D119" s="127" t="s">
        <v>100</v>
      </c>
    </row>
    <row r="120" spans="2:4" s="56" customFormat="1" ht="255" hidden="1">
      <c r="B120" s="44"/>
      <c r="D120" s="127" t="s">
        <v>101</v>
      </c>
    </row>
    <row r="121" s="56" customFormat="1" ht="102" hidden="1">
      <c r="D121" s="127" t="s">
        <v>102</v>
      </c>
    </row>
    <row r="122" spans="2:4" s="56" customFormat="1" ht="89.25" hidden="1">
      <c r="B122" s="128"/>
      <c r="D122" s="127" t="s">
        <v>54</v>
      </c>
    </row>
    <row r="123" s="56" customFormat="1" ht="12.75" hidden="1">
      <c r="B123" s="128"/>
    </row>
    <row r="124" s="56" customFormat="1" ht="12.75" hidden="1">
      <c r="B124" s="128"/>
    </row>
    <row r="125" s="56" customFormat="1" ht="12.75" hidden="1">
      <c r="B125" s="128"/>
    </row>
    <row r="126" s="56" customFormat="1" ht="12.75" hidden="1">
      <c r="B126" s="128"/>
    </row>
    <row r="127" s="56" customFormat="1" ht="12.75" hidden="1">
      <c r="B127" s="128"/>
    </row>
    <row r="128" s="56" customFormat="1" ht="12.75" hidden="1"/>
    <row r="129" s="56" customFormat="1" ht="12.75" hidden="1"/>
    <row r="130" s="56" customFormat="1" ht="12.75" hidden="1"/>
    <row r="131" s="56" customFormat="1" ht="12.75" hidden="1"/>
    <row r="132" s="56" customFormat="1" ht="12.75" hidden="1"/>
    <row r="133" s="56" customFormat="1" ht="12.75" hidden="1"/>
    <row r="134" s="56" customFormat="1" ht="12.75" hidden="1"/>
    <row r="135" s="56" customFormat="1" ht="12.75" hidden="1"/>
    <row r="136" s="56" customFormat="1" ht="12.75" hidden="1"/>
    <row r="137" s="56" customFormat="1" ht="12.75" hidden="1"/>
    <row r="138" s="56" customFormat="1" ht="12.75" hidden="1"/>
    <row r="139" s="56" customFormat="1" ht="12.75" hidden="1"/>
    <row r="140" s="56" customFormat="1" ht="12.75" hidden="1"/>
    <row r="141" s="56" customFormat="1" ht="12.75" hidden="1"/>
    <row r="142" s="56" customFormat="1" ht="12.75" hidden="1"/>
    <row r="143" s="56" customFormat="1" ht="12.75" hidden="1"/>
    <row r="144" s="56" customFormat="1" ht="12.75" hidden="1"/>
    <row r="145" s="56" customFormat="1" ht="12.75" hidden="1"/>
    <row r="146" s="56" customFormat="1" ht="12.75" hidden="1"/>
    <row r="147" s="56" customFormat="1" ht="12.75" hidden="1"/>
    <row r="148" s="56" customFormat="1" ht="12.75" hidden="1"/>
    <row r="149" s="56" customFormat="1" ht="12.75" hidden="1"/>
    <row r="150" s="56" customFormat="1" ht="12.75" hidden="1"/>
    <row r="151" ht="12.75" hidden="1">
      <c r="B151" s="3"/>
    </row>
    <row r="152" ht="12.75" hidden="1">
      <c r="B152" s="3"/>
    </row>
    <row r="153" ht="12.75" hidden="1">
      <c r="B153" s="3"/>
    </row>
    <row r="154" ht="12.75" hidden="1">
      <c r="B154" s="3"/>
    </row>
    <row r="155" ht="12.75" hidden="1">
      <c r="B155" s="3"/>
    </row>
    <row r="156" ht="12.75" hidden="1">
      <c r="B156" s="3"/>
    </row>
    <row r="157" ht="12.75" hidden="1">
      <c r="B157" s="3"/>
    </row>
    <row r="158" ht="12.75" hidden="1">
      <c r="B158" s="3"/>
    </row>
    <row r="159" ht="12.75" hidden="1">
      <c r="B159" s="3"/>
    </row>
    <row r="160" ht="12.75" hidden="1">
      <c r="B160" s="3"/>
    </row>
    <row r="161" ht="12.75" hidden="1">
      <c r="B161" s="3"/>
    </row>
    <row r="162" ht="12.75" hidden="1">
      <c r="B162" s="3"/>
    </row>
    <row r="163" ht="12.75" hidden="1">
      <c r="B163" s="3"/>
    </row>
    <row r="164" ht="12.75" hidden="1">
      <c r="B164" s="3"/>
    </row>
    <row r="165" ht="12.75" hidden="1">
      <c r="B165" s="3"/>
    </row>
    <row r="166" ht="12.75" hidden="1">
      <c r="B166" s="3"/>
    </row>
    <row r="167" ht="12.75">
      <c r="B167" s="3"/>
    </row>
    <row r="168" ht="12.75">
      <c r="B168" s="3"/>
    </row>
    <row r="169" ht="12.75">
      <c r="B169" s="3"/>
    </row>
    <row r="170" ht="12.75">
      <c r="B170" s="3"/>
    </row>
    <row r="171" ht="12.75">
      <c r="B171" s="3"/>
    </row>
  </sheetData>
  <sheetProtection/>
  <mergeCells count="63">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B43:P43"/>
    <mergeCell ref="B45:B49"/>
    <mergeCell ref="B50:P50"/>
    <mergeCell ref="C40:G40"/>
    <mergeCell ref="H40:L40"/>
    <mergeCell ref="M40:P40"/>
    <mergeCell ref="C41:G41"/>
    <mergeCell ref="H41:L41"/>
    <mergeCell ref="M41:P41"/>
    <mergeCell ref="B51:P51"/>
    <mergeCell ref="B52:P67"/>
    <mergeCell ref="A68:Q68"/>
    <mergeCell ref="C69:P69"/>
    <mergeCell ref="C70:P70"/>
    <mergeCell ref="C71:P71"/>
  </mergeCells>
  <conditionalFormatting sqref="F49">
    <cfRule type="cellIs" priority="36" dxfId="2" operator="lessThan" stopIfTrue="1">
      <formula>0.001</formula>
    </cfRule>
    <cfRule type="cellIs" priority="37" dxfId="1" operator="between" stopIfTrue="1">
      <formula>0.001</formula>
      <formula>0.199</formula>
    </cfRule>
    <cfRule type="cellIs" priority="38" dxfId="44" operator="greaterThanOrEqual" stopIfTrue="1">
      <formula>0.15</formula>
    </cfRule>
  </conditionalFormatting>
  <conditionalFormatting sqref="I49">
    <cfRule type="cellIs" priority="7" dxfId="2" operator="lessThan" stopIfTrue="1">
      <formula>0.001</formula>
    </cfRule>
    <cfRule type="cellIs" priority="8" dxfId="1" operator="between" stopIfTrue="1">
      <formula>0.001</formula>
      <formula>0.199</formula>
    </cfRule>
    <cfRule type="cellIs" priority="9" dxfId="44" operator="greaterThanOrEqual" stopIfTrue="1">
      <formula>0.2</formula>
    </cfRule>
  </conditionalFormatting>
  <conditionalFormatting sqref="L49">
    <cfRule type="cellIs" priority="4" dxfId="2" operator="lessThan" stopIfTrue="1">
      <formula>0.001</formula>
    </cfRule>
    <cfRule type="cellIs" priority="5" dxfId="1" operator="between" stopIfTrue="1">
      <formula>0.001</formula>
      <formula>0.199</formula>
    </cfRule>
    <cfRule type="cellIs" priority="6" dxfId="44" operator="greaterThanOrEqual" stopIfTrue="1">
      <formula>0.2</formula>
    </cfRule>
  </conditionalFormatting>
  <conditionalFormatting sqref="O49:P49">
    <cfRule type="cellIs" priority="1" dxfId="2" operator="lessThan" stopIfTrue="1">
      <formula>0.001</formula>
    </cfRule>
    <cfRule type="cellIs" priority="2" dxfId="1" operator="between" stopIfTrue="1">
      <formula>0.001</formula>
      <formula>0.199</formula>
    </cfRule>
    <cfRule type="cellIs" priority="3" dxfId="44" operator="greaterThanOrEqual" stopIfTrue="1">
      <formula>0.19</formula>
    </cfRule>
  </conditionalFormatting>
  <dataValidations count="7">
    <dataValidation type="list" allowBlank="1" showInputMessage="1" showErrorMessage="1" sqref="C18:P18">
      <formula1>$B$107:$B$113</formula1>
    </dataValidation>
    <dataValidation type="list" allowBlank="1" showInputMessage="1" showErrorMessage="1" sqref="C10">
      <formula1>$Q$106:$Q$109</formula1>
    </dataValidation>
    <dataValidation type="list" allowBlank="1" showInputMessage="1" showErrorMessage="1" sqref="C32:P32 C34:P34 C36:P36">
      <formula1>$Q$96:$Q$101</formula1>
    </dataValidation>
    <dataValidation type="list" allowBlank="1" showInputMessage="1" showErrorMessage="1" sqref="C71:P71">
      <formula1>$M$97:$M$99</formula1>
    </dataValidation>
    <dataValidation type="list" allowBlank="1" showInputMessage="1" showErrorMessage="1" sqref="C12:P12">
      <formula1>$D$97:$D$122</formula1>
    </dataValidation>
    <dataValidation type="list" allowBlank="1" showInputMessage="1" showErrorMessage="1" sqref="O10:P10">
      <formula1>$C$97:$C$103</formula1>
    </dataValidation>
    <dataValidation type="list" allowBlank="1" showInputMessage="1" showErrorMessage="1" sqref="H10:J10">
      <formula1>$B$97:$B$99</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6.xml><?xml version="1.0" encoding="utf-8"?>
<worksheet xmlns="http://schemas.openxmlformats.org/spreadsheetml/2006/main" xmlns:r="http://schemas.openxmlformats.org/officeDocument/2006/relationships">
  <sheetPr>
    <tabColor rgb="FF66FF33"/>
  </sheetPr>
  <dimension ref="A1:BC77"/>
  <sheetViews>
    <sheetView showGridLines="0" zoomScalePageLayoutView="0" workbookViewId="0" topLeftCell="A4">
      <selection activeCell="H19" sqref="H19"/>
    </sheetView>
  </sheetViews>
  <sheetFormatPr defaultColWidth="11.421875" defaultRowHeight="12.75"/>
  <cols>
    <col min="1" max="1" width="27.140625" style="22" customWidth="1"/>
    <col min="2" max="2" width="27.140625" style="9" customWidth="1"/>
    <col min="3" max="3" width="8.7109375" style="15" hidden="1" customWidth="1"/>
    <col min="4" max="4" width="11.140625" style="9" hidden="1" customWidth="1"/>
    <col min="5" max="5" width="8.7109375" style="15" hidden="1" customWidth="1"/>
    <col min="6" max="6" width="8.7109375" style="9" hidden="1" customWidth="1"/>
    <col min="7" max="7" width="13.140625" style="15" customWidth="1"/>
    <col min="8" max="8" width="8.7109375" style="9" customWidth="1"/>
    <col min="9" max="9" width="8.7109375" style="15" hidden="1" customWidth="1"/>
    <col min="10" max="10" width="8.7109375" style="9" hidden="1" customWidth="1"/>
    <col min="11" max="11" width="8.7109375" style="15" hidden="1" customWidth="1"/>
    <col min="12" max="12" width="8.7109375" style="9" hidden="1" customWidth="1"/>
    <col min="13" max="13" width="15.57421875" style="15" customWidth="1"/>
    <col min="14" max="14" width="10.00390625" style="9" customWidth="1"/>
    <col min="15" max="15" width="8.7109375" style="15" hidden="1" customWidth="1"/>
    <col min="16" max="18" width="8.7109375" style="9" hidden="1" customWidth="1"/>
    <col min="19" max="19" width="15.28125" style="9" customWidth="1"/>
    <col min="20" max="20" width="8.7109375" style="9" customWidth="1"/>
    <col min="21" max="21" width="14.421875" style="9" customWidth="1"/>
    <col min="22" max="22" width="8.7109375" style="9" customWidth="1"/>
    <col min="23" max="26" width="8.7109375" style="9" hidden="1" customWidth="1"/>
    <col min="27" max="27" width="13.140625" style="9" hidden="1" customWidth="1"/>
    <col min="28" max="28" width="8.7109375" style="9" hidden="1" customWidth="1"/>
    <col min="29" max="29" width="8.7109375" style="15" hidden="1" customWidth="1"/>
    <col min="30" max="30" width="8.7109375" style="9" hidden="1" customWidth="1"/>
    <col min="31" max="31" width="8.7109375" style="15" hidden="1" customWidth="1"/>
    <col min="32" max="32" width="8.7109375" style="9" hidden="1" customWidth="1"/>
    <col min="33" max="33" width="8.7109375" style="15" hidden="1" customWidth="1"/>
    <col min="34" max="34" width="8.7109375" style="9" hidden="1" customWidth="1"/>
    <col min="35" max="35" width="8.7109375" style="15" hidden="1" customWidth="1"/>
    <col min="36" max="36" width="8.7109375" style="9" hidden="1" customWidth="1"/>
    <col min="37" max="37" width="8.7109375" style="15" hidden="1" customWidth="1"/>
    <col min="38" max="38" width="8.7109375" style="9" hidden="1" customWidth="1"/>
    <col min="39" max="39" width="13.7109375" style="15" hidden="1" customWidth="1"/>
    <col min="40" max="40" width="8.7109375" style="9" hidden="1" customWidth="1"/>
    <col min="41" max="41" width="27.28125" style="9" customWidth="1"/>
    <col min="42" max="42" width="62.140625" style="9" customWidth="1"/>
    <col min="43" max="16384" width="11.421875" style="9" customWidth="1"/>
  </cols>
  <sheetData>
    <row r="1" spans="1:55" ht="21" customHeight="1" thickTop="1">
      <c r="A1" s="257"/>
      <c r="B1" s="260" t="s">
        <v>57</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44" t="s">
        <v>58</v>
      </c>
      <c r="AP1" s="245"/>
      <c r="AQ1" s="5"/>
      <c r="AR1" s="6"/>
      <c r="AS1" s="6"/>
      <c r="AT1" s="6"/>
      <c r="AU1" s="6"/>
      <c r="AV1" s="6"/>
      <c r="AW1" s="6"/>
      <c r="AX1" s="6"/>
      <c r="AY1" s="6"/>
      <c r="AZ1" s="6"/>
      <c r="BA1" s="6"/>
      <c r="BB1" s="7"/>
      <c r="BC1" s="8"/>
    </row>
    <row r="2" spans="1:55" ht="18">
      <c r="A2" s="258"/>
      <c r="B2" s="246" t="s">
        <v>81</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7" t="s">
        <v>105</v>
      </c>
      <c r="AP2" s="248"/>
      <c r="AQ2" s="5"/>
      <c r="AR2" s="6"/>
      <c r="AS2" s="6"/>
      <c r="AT2" s="6"/>
      <c r="AU2" s="6"/>
      <c r="AV2" s="6"/>
      <c r="AW2" s="6"/>
      <c r="AX2" s="6"/>
      <c r="AY2" s="6"/>
      <c r="AZ2" s="6"/>
      <c r="BA2" s="6"/>
      <c r="BB2" s="7"/>
      <c r="BC2" s="8"/>
    </row>
    <row r="3" spans="1:55" ht="18">
      <c r="A3" s="258"/>
      <c r="B3" s="246" t="s">
        <v>82</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7" t="s">
        <v>140</v>
      </c>
      <c r="AP3" s="248"/>
      <c r="AQ3" s="5"/>
      <c r="AR3" s="6"/>
      <c r="AS3" s="6"/>
      <c r="AT3" s="6"/>
      <c r="AU3" s="6"/>
      <c r="AV3" s="6"/>
      <c r="AW3" s="6"/>
      <c r="AX3" s="6"/>
      <c r="AY3" s="6"/>
      <c r="AZ3" s="6"/>
      <c r="BA3" s="6"/>
      <c r="BB3" s="7"/>
      <c r="BC3" s="8"/>
    </row>
    <row r="4" spans="1:55" ht="21.75" customHeight="1" thickBot="1">
      <c r="A4" s="259"/>
      <c r="B4" s="249" t="s">
        <v>83</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50" t="s">
        <v>144</v>
      </c>
      <c r="AP4" s="251"/>
      <c r="AQ4" s="10"/>
      <c r="AR4" s="11"/>
      <c r="AS4" s="11"/>
      <c r="AT4" s="11"/>
      <c r="AU4" s="11"/>
      <c r="AV4" s="11"/>
      <c r="AW4" s="11"/>
      <c r="AX4" s="11"/>
      <c r="AY4" s="11"/>
      <c r="AZ4" s="11"/>
      <c r="BA4" s="11"/>
      <c r="BB4" s="7"/>
      <c r="BC4" s="8"/>
    </row>
    <row r="5" spans="1:55" ht="21.75" customHeight="1" thickTop="1">
      <c r="A5" s="12"/>
      <c r="B5" s="8"/>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4"/>
      <c r="AP5" s="14"/>
      <c r="AQ5" s="11"/>
      <c r="AR5" s="11"/>
      <c r="AS5" s="11"/>
      <c r="AT5" s="11"/>
      <c r="AU5" s="11"/>
      <c r="AV5" s="11"/>
      <c r="AW5" s="11"/>
      <c r="AX5" s="11"/>
      <c r="AY5" s="11"/>
      <c r="AZ5" s="11"/>
      <c r="BA5" s="11"/>
      <c r="BB5" s="7"/>
      <c r="BC5" s="8"/>
    </row>
    <row r="6" spans="1:42" ht="23.25" customHeight="1">
      <c r="A6" s="256" t="s">
        <v>0</v>
      </c>
      <c r="B6" s="256"/>
      <c r="C6" s="252" t="str">
        <f>'Pronunciamiento sobre demandas'!C12:P12</f>
        <v>PROCESOS SOCIETARIOS</v>
      </c>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row>
    <row r="7" spans="4:40" ht="13.5" thickBot="1">
      <c r="D7" s="23"/>
      <c r="F7" s="23"/>
      <c r="H7" s="23"/>
      <c r="J7" s="23"/>
      <c r="L7" s="23"/>
      <c r="N7" s="23"/>
      <c r="P7" s="23"/>
      <c r="Q7" s="29"/>
      <c r="R7" s="30" t="str">
        <f>R10</f>
        <v>0</v>
      </c>
      <c r="S7" s="29"/>
      <c r="T7" s="30">
        <f>T10</f>
        <v>-0.06779661016949157</v>
      </c>
      <c r="U7" s="29"/>
      <c r="V7" s="30" t="str">
        <f>V10</f>
        <v> </v>
      </c>
      <c r="W7" s="29"/>
      <c r="X7" s="30" t="str">
        <f>X10</f>
        <v>0</v>
      </c>
      <c r="Y7" s="29"/>
      <c r="Z7" s="30" t="str">
        <f>Z10</f>
        <v>0</v>
      </c>
      <c r="AA7" s="29"/>
      <c r="AB7" s="30">
        <f>AB10</f>
        <v>0</v>
      </c>
      <c r="AC7" s="29"/>
      <c r="AD7" s="30" t="str">
        <f>AD10</f>
        <v>0</v>
      </c>
      <c r="AE7" s="29"/>
      <c r="AF7" s="30" t="str">
        <f>AF10</f>
        <v>0</v>
      </c>
      <c r="AG7" s="29"/>
      <c r="AH7" s="30" t="str">
        <f>AH10</f>
        <v>0</v>
      </c>
      <c r="AI7" s="29"/>
      <c r="AJ7" s="30" t="str">
        <f>AJ10</f>
        <v>0</v>
      </c>
      <c r="AK7" s="29"/>
      <c r="AL7" s="30" t="str">
        <f>AL10</f>
        <v>0</v>
      </c>
      <c r="AM7" s="29"/>
      <c r="AN7" s="30">
        <f>AN10</f>
        <v>0</v>
      </c>
    </row>
    <row r="8" spans="1:42" ht="20.25" customHeight="1" thickBot="1">
      <c r="A8" s="253" t="s">
        <v>84</v>
      </c>
      <c r="B8" s="253" t="s">
        <v>31</v>
      </c>
      <c r="C8" s="254" t="str">
        <f>+'Demandas presentadas ante Despa'!C14:P14</f>
        <v>Número de demandas presentadas ante este Despacho</v>
      </c>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row>
    <row r="9" spans="1:42" ht="41.25" customHeight="1" thickBot="1">
      <c r="A9" s="253"/>
      <c r="B9" s="253"/>
      <c r="C9" s="36" t="s">
        <v>85</v>
      </c>
      <c r="D9" s="36" t="s">
        <v>86</v>
      </c>
      <c r="E9" s="36" t="s">
        <v>11</v>
      </c>
      <c r="F9" s="36" t="s">
        <v>86</v>
      </c>
      <c r="G9" s="36" t="s">
        <v>129</v>
      </c>
      <c r="H9" s="36" t="s">
        <v>86</v>
      </c>
      <c r="I9" s="36" t="s">
        <v>13</v>
      </c>
      <c r="J9" s="36" t="s">
        <v>86</v>
      </c>
      <c r="K9" s="36" t="s">
        <v>14</v>
      </c>
      <c r="L9" s="36" t="s">
        <v>86</v>
      </c>
      <c r="M9" s="36" t="s">
        <v>130</v>
      </c>
      <c r="N9" s="36" t="s">
        <v>86</v>
      </c>
      <c r="O9" s="36" t="s">
        <v>16</v>
      </c>
      <c r="P9" s="36" t="s">
        <v>86</v>
      </c>
      <c r="Q9" s="36" t="s">
        <v>9</v>
      </c>
      <c r="R9" s="36" t="s">
        <v>86</v>
      </c>
      <c r="S9" s="36" t="s">
        <v>131</v>
      </c>
      <c r="T9" s="36" t="s">
        <v>86</v>
      </c>
      <c r="U9" s="36" t="s">
        <v>132</v>
      </c>
      <c r="V9" s="36" t="s">
        <v>86</v>
      </c>
      <c r="W9" s="36" t="s">
        <v>9</v>
      </c>
      <c r="X9" s="36" t="s">
        <v>86</v>
      </c>
      <c r="Y9" s="36" t="s">
        <v>9</v>
      </c>
      <c r="Z9" s="36" t="s">
        <v>86</v>
      </c>
      <c r="AA9" s="36" t="s">
        <v>124</v>
      </c>
      <c r="AB9" s="36" t="s">
        <v>86</v>
      </c>
      <c r="AC9" s="36" t="s">
        <v>9</v>
      </c>
      <c r="AD9" s="36" t="s">
        <v>86</v>
      </c>
      <c r="AE9" s="36" t="s">
        <v>9</v>
      </c>
      <c r="AF9" s="36" t="s">
        <v>86</v>
      </c>
      <c r="AG9" s="36" t="s">
        <v>9</v>
      </c>
      <c r="AH9" s="36" t="s">
        <v>86</v>
      </c>
      <c r="AI9" s="36" t="s">
        <v>9</v>
      </c>
      <c r="AJ9" s="36" t="s">
        <v>86</v>
      </c>
      <c r="AK9" s="36" t="s">
        <v>9</v>
      </c>
      <c r="AL9" s="36" t="s">
        <v>86</v>
      </c>
      <c r="AM9" s="36" t="s">
        <v>125</v>
      </c>
      <c r="AN9" s="36" t="s">
        <v>86</v>
      </c>
      <c r="AO9" s="255" t="s">
        <v>87</v>
      </c>
      <c r="AP9" s="255"/>
    </row>
    <row r="10" spans="1:42" ht="92.25" customHeight="1" thickBot="1">
      <c r="A10" s="316" t="s">
        <v>128</v>
      </c>
      <c r="B10" s="43" t="s">
        <v>152</v>
      </c>
      <c r="C10" s="16"/>
      <c r="D10" s="262"/>
      <c r="E10" s="16"/>
      <c r="F10" s="262"/>
      <c r="G10" s="17">
        <v>102</v>
      </c>
      <c r="H10" s="262">
        <f>IF(G10=0,"0",G10/G11)-1</f>
        <v>0.3246753246753247</v>
      </c>
      <c r="I10" s="16"/>
      <c r="J10" s="262"/>
      <c r="K10" s="16"/>
      <c r="L10" s="262"/>
      <c r="M10" s="18">
        <v>116</v>
      </c>
      <c r="N10" s="262">
        <f>IF(M10=0,"0",M10/M11)-1</f>
        <v>0.03571428571428581</v>
      </c>
      <c r="O10" s="16"/>
      <c r="P10" s="262"/>
      <c r="Q10" s="18"/>
      <c r="R10" s="262" t="str">
        <f>IF(Q10=0,"0",Q10/Q11)</f>
        <v>0</v>
      </c>
      <c r="S10" s="18">
        <v>110</v>
      </c>
      <c r="T10" s="262">
        <f>IF(S10=0,"0",S10/S11)-1</f>
        <v>-0.06779661016949157</v>
      </c>
      <c r="U10" s="18"/>
      <c r="V10" s="262" t="str">
        <f>IF(U10=0," ",U10/U11)</f>
        <v> </v>
      </c>
      <c r="W10" s="18"/>
      <c r="X10" s="262" t="str">
        <f>IF(W10=0,"0",W10/W11)</f>
        <v>0</v>
      </c>
      <c r="Y10" s="18"/>
      <c r="Z10" s="262" t="str">
        <f>IF(Y10=0,"0",Y10/Y11)</f>
        <v>0</v>
      </c>
      <c r="AA10" s="18"/>
      <c r="AB10" s="262"/>
      <c r="AC10" s="18"/>
      <c r="AD10" s="262" t="str">
        <f>IF(AC10=0,"0",AC10/AC11)</f>
        <v>0</v>
      </c>
      <c r="AE10" s="18"/>
      <c r="AF10" s="262" t="str">
        <f>IF(AE10=0,"0",AE10/AE11)</f>
        <v>0</v>
      </c>
      <c r="AG10" s="18"/>
      <c r="AH10" s="262" t="str">
        <f>IF(AG10=0,"0",AG10/AG11)</f>
        <v>0</v>
      </c>
      <c r="AI10" s="18"/>
      <c r="AJ10" s="262" t="str">
        <f>IF(AI10=0,"0",AI10/AI11)</f>
        <v>0</v>
      </c>
      <c r="AK10" s="18"/>
      <c r="AL10" s="262" t="str">
        <f>IF(AK10=0,"0",AK10/AK11)</f>
        <v>0</v>
      </c>
      <c r="AM10" s="19"/>
      <c r="AN10" s="262"/>
      <c r="AO10" s="266" t="s">
        <v>155</v>
      </c>
      <c r="AP10" s="267"/>
    </row>
    <row r="11" spans="1:42" ht="78.75" customHeight="1" thickBot="1">
      <c r="A11" s="316"/>
      <c r="B11" s="43" t="s">
        <v>137</v>
      </c>
      <c r="C11" s="17"/>
      <c r="D11" s="262"/>
      <c r="E11" s="17"/>
      <c r="F11" s="262"/>
      <c r="G11" s="17">
        <v>77</v>
      </c>
      <c r="H11" s="262"/>
      <c r="I11" s="17"/>
      <c r="J11" s="262"/>
      <c r="K11" s="17"/>
      <c r="L11" s="262"/>
      <c r="M11" s="20">
        <v>112</v>
      </c>
      <c r="N11" s="262"/>
      <c r="O11" s="17"/>
      <c r="P11" s="262"/>
      <c r="Q11" s="20"/>
      <c r="R11" s="262"/>
      <c r="S11" s="20">
        <v>118</v>
      </c>
      <c r="T11" s="262"/>
      <c r="U11" s="20">
        <v>104</v>
      </c>
      <c r="V11" s="262"/>
      <c r="W11" s="20"/>
      <c r="X11" s="262"/>
      <c r="Y11" s="20"/>
      <c r="Z11" s="262"/>
      <c r="AA11" s="20"/>
      <c r="AB11" s="262"/>
      <c r="AC11" s="20"/>
      <c r="AD11" s="262"/>
      <c r="AE11" s="20"/>
      <c r="AF11" s="262"/>
      <c r="AG11" s="20"/>
      <c r="AH11" s="262"/>
      <c r="AI11" s="20"/>
      <c r="AJ11" s="262"/>
      <c r="AK11" s="20"/>
      <c r="AL11" s="262"/>
      <c r="AM11" s="21"/>
      <c r="AN11" s="262"/>
      <c r="AO11" s="268"/>
      <c r="AP11" s="269"/>
    </row>
    <row r="12" spans="1:42" ht="12.75" hidden="1">
      <c r="A12" s="26"/>
      <c r="B12" s="26"/>
      <c r="C12" s="31"/>
      <c r="D12" s="32"/>
      <c r="E12" s="31"/>
      <c r="F12" s="32"/>
      <c r="G12" s="31"/>
      <c r="H12" s="53">
        <f>+H10</f>
        <v>0.3246753246753247</v>
      </c>
      <c r="I12" s="31"/>
      <c r="J12" s="32"/>
      <c r="K12" s="31"/>
      <c r="L12" s="32"/>
      <c r="M12" s="31"/>
      <c r="N12" s="53">
        <f>+N10</f>
        <v>0.03571428571428581</v>
      </c>
      <c r="O12" s="31"/>
      <c r="P12" s="32"/>
      <c r="Q12" s="33"/>
      <c r="R12" s="32"/>
      <c r="S12" s="33"/>
      <c r="T12" s="53">
        <f>+T10</f>
        <v>-0.06779661016949157</v>
      </c>
      <c r="U12" s="33"/>
      <c r="V12" s="53" t="str">
        <f>+V10</f>
        <v> </v>
      </c>
      <c r="W12" s="33"/>
      <c r="X12" s="32"/>
      <c r="Y12" s="33"/>
      <c r="Z12" s="32"/>
      <c r="AA12" s="33"/>
      <c r="AB12" s="32"/>
      <c r="AC12" s="33"/>
      <c r="AD12" s="32"/>
      <c r="AE12" s="33"/>
      <c r="AF12" s="32"/>
      <c r="AG12" s="33"/>
      <c r="AH12" s="32"/>
      <c r="AI12" s="33"/>
      <c r="AJ12" s="32"/>
      <c r="AK12" s="33"/>
      <c r="AL12" s="32"/>
      <c r="AM12" s="34"/>
      <c r="AN12" s="32"/>
      <c r="AO12" s="35"/>
      <c r="AP12" s="35"/>
    </row>
    <row r="13" spans="1:42" ht="12.75">
      <c r="A13" s="26"/>
      <c r="B13" s="26"/>
      <c r="C13" s="31"/>
      <c r="D13" s="32"/>
      <c r="E13" s="31"/>
      <c r="F13" s="32"/>
      <c r="G13" s="31"/>
      <c r="H13" s="32"/>
      <c r="I13" s="31"/>
      <c r="J13" s="32"/>
      <c r="K13" s="31"/>
      <c r="L13" s="32"/>
      <c r="M13" s="31"/>
      <c r="N13" s="32"/>
      <c r="O13" s="31"/>
      <c r="P13" s="32"/>
      <c r="Q13" s="33"/>
      <c r="R13" s="32"/>
      <c r="S13" s="33"/>
      <c r="T13" s="32"/>
      <c r="U13" s="33"/>
      <c r="V13" s="32"/>
      <c r="W13" s="33"/>
      <c r="X13" s="32"/>
      <c r="Y13" s="33"/>
      <c r="Z13" s="32"/>
      <c r="AA13" s="33"/>
      <c r="AB13" s="32"/>
      <c r="AC13" s="33"/>
      <c r="AD13" s="32"/>
      <c r="AE13" s="33"/>
      <c r="AF13" s="32"/>
      <c r="AG13" s="33"/>
      <c r="AH13" s="32"/>
      <c r="AI13" s="33"/>
      <c r="AJ13" s="32"/>
      <c r="AK13" s="33"/>
      <c r="AL13" s="32"/>
      <c r="AM13" s="34"/>
      <c r="AN13" s="32"/>
      <c r="AO13" s="35"/>
      <c r="AP13" s="35"/>
    </row>
    <row r="14" spans="1:42" ht="12.75">
      <c r="A14" s="26"/>
      <c r="B14" s="26"/>
      <c r="C14" s="31"/>
      <c r="D14" s="32"/>
      <c r="E14" s="31"/>
      <c r="F14" s="32"/>
      <c r="G14" s="31"/>
      <c r="H14" s="32"/>
      <c r="I14" s="31"/>
      <c r="J14" s="32"/>
      <c r="K14" s="31"/>
      <c r="L14" s="32"/>
      <c r="M14" s="31"/>
      <c r="N14" s="32"/>
      <c r="O14" s="31"/>
      <c r="P14" s="32"/>
      <c r="Q14" s="33"/>
      <c r="R14" s="32"/>
      <c r="S14" s="33"/>
      <c r="T14" s="32"/>
      <c r="U14" s="33"/>
      <c r="V14" s="32"/>
      <c r="W14" s="33"/>
      <c r="X14" s="32"/>
      <c r="Y14" s="33"/>
      <c r="Z14" s="32"/>
      <c r="AA14" s="33"/>
      <c r="AB14" s="32"/>
      <c r="AC14" s="33"/>
      <c r="AD14" s="32"/>
      <c r="AE14" s="33"/>
      <c r="AF14" s="32"/>
      <c r="AG14" s="33"/>
      <c r="AH14" s="32"/>
      <c r="AI14" s="33"/>
      <c r="AJ14" s="32"/>
      <c r="AK14" s="33"/>
      <c r="AL14" s="32"/>
      <c r="AM14" s="34"/>
      <c r="AN14" s="32"/>
      <c r="AO14" s="35"/>
      <c r="AP14" s="35"/>
    </row>
    <row r="15" spans="1:42" ht="12.75">
      <c r="A15" s="26"/>
      <c r="B15" s="26"/>
      <c r="C15" s="31"/>
      <c r="D15" s="32"/>
      <c r="E15" s="31"/>
      <c r="F15" s="32"/>
      <c r="G15" s="31"/>
      <c r="H15" s="32"/>
      <c r="I15" s="31"/>
      <c r="J15" s="32"/>
      <c r="K15" s="31"/>
      <c r="L15" s="32"/>
      <c r="M15" s="31"/>
      <c r="N15" s="32"/>
      <c r="O15" s="31"/>
      <c r="P15" s="32"/>
      <c r="Q15" s="33"/>
      <c r="R15" s="32"/>
      <c r="S15" s="33"/>
      <c r="T15" s="32"/>
      <c r="U15" s="33"/>
      <c r="V15" s="32"/>
      <c r="W15" s="33"/>
      <c r="X15" s="32"/>
      <c r="Y15" s="33"/>
      <c r="Z15" s="32"/>
      <c r="AA15" s="33"/>
      <c r="AB15" s="32"/>
      <c r="AC15" s="33"/>
      <c r="AD15" s="32"/>
      <c r="AE15" s="33"/>
      <c r="AF15" s="32"/>
      <c r="AG15" s="33"/>
      <c r="AH15" s="32"/>
      <c r="AI15" s="33"/>
      <c r="AJ15" s="32"/>
      <c r="AK15" s="33"/>
      <c r="AL15" s="32"/>
      <c r="AM15" s="34"/>
      <c r="AN15" s="32"/>
      <c r="AO15" s="35"/>
      <c r="AP15" s="35"/>
    </row>
    <row r="16" spans="4:40" ht="12.75">
      <c r="D16" s="23"/>
      <c r="F16" s="23"/>
      <c r="H16" s="23"/>
      <c r="J16" s="23"/>
      <c r="L16" s="23"/>
      <c r="P16" s="23"/>
      <c r="Q16" s="23"/>
      <c r="R16" s="23"/>
      <c r="S16" s="23"/>
      <c r="T16" s="23"/>
      <c r="U16" s="23"/>
      <c r="V16" s="23"/>
      <c r="W16" s="23"/>
      <c r="X16" s="23"/>
      <c r="Y16" s="23"/>
      <c r="Z16" s="23"/>
      <c r="AA16" s="23"/>
      <c r="AB16" s="23"/>
      <c r="AD16" s="23"/>
      <c r="AF16" s="23"/>
      <c r="AH16" s="23"/>
      <c r="AJ16" s="23"/>
      <c r="AL16" s="23"/>
      <c r="AN16" s="23"/>
    </row>
    <row r="17" spans="4:40" ht="12.75">
      <c r="D17" s="23"/>
      <c r="F17" s="23"/>
      <c r="H17" s="23"/>
      <c r="J17" s="23"/>
      <c r="L17" s="23"/>
      <c r="P17" s="23"/>
      <c r="Q17" s="23"/>
      <c r="R17" s="23"/>
      <c r="S17" s="23"/>
      <c r="T17" s="23"/>
      <c r="U17" s="23"/>
      <c r="V17" s="23"/>
      <c r="W17" s="23"/>
      <c r="X17" s="23"/>
      <c r="Y17" s="23"/>
      <c r="Z17" s="23"/>
      <c r="AA17" s="23"/>
      <c r="AB17" s="23"/>
      <c r="AD17" s="23"/>
      <c r="AF17" s="23"/>
      <c r="AH17" s="23"/>
      <c r="AJ17" s="23"/>
      <c r="AL17" s="23"/>
      <c r="AN17" s="23"/>
    </row>
    <row r="18" spans="4:40" ht="12.75">
      <c r="D18" s="23"/>
      <c r="F18" s="23"/>
      <c r="H18" s="23"/>
      <c r="J18" s="23"/>
      <c r="L18" s="23"/>
      <c r="P18" s="23"/>
      <c r="Q18" s="23"/>
      <c r="R18" s="23"/>
      <c r="S18" s="23"/>
      <c r="T18" s="23"/>
      <c r="U18" s="23"/>
      <c r="V18" s="23"/>
      <c r="W18" s="23"/>
      <c r="X18" s="23"/>
      <c r="Y18" s="23"/>
      <c r="Z18" s="23"/>
      <c r="AA18" s="23"/>
      <c r="AB18" s="23"/>
      <c r="AD18" s="23"/>
      <c r="AF18" s="23"/>
      <c r="AH18" s="23"/>
      <c r="AJ18" s="23"/>
      <c r="AL18" s="23"/>
      <c r="AN18" s="23"/>
    </row>
    <row r="19" spans="4:40" ht="12.75">
      <c r="D19" s="23"/>
      <c r="F19" s="23"/>
      <c r="H19" s="23"/>
      <c r="J19" s="23"/>
      <c r="L19" s="23"/>
      <c r="P19" s="23"/>
      <c r="Q19" s="23"/>
      <c r="R19" s="23"/>
      <c r="S19" s="23"/>
      <c r="T19" s="23"/>
      <c r="U19" s="23"/>
      <c r="V19" s="23"/>
      <c r="W19" s="23"/>
      <c r="X19" s="23"/>
      <c r="Y19" s="23"/>
      <c r="Z19" s="23"/>
      <c r="AA19" s="23"/>
      <c r="AB19" s="23"/>
      <c r="AD19" s="23"/>
      <c r="AF19" s="23"/>
      <c r="AH19" s="23"/>
      <c r="AJ19" s="23"/>
      <c r="AL19" s="23"/>
      <c r="AN19" s="23"/>
    </row>
    <row r="20" spans="4:40" ht="12.75">
      <c r="D20" s="23"/>
      <c r="F20" s="23"/>
      <c r="H20" s="23"/>
      <c r="J20" s="23"/>
      <c r="L20" s="23"/>
      <c r="P20" s="23"/>
      <c r="Q20" s="23"/>
      <c r="R20" s="23"/>
      <c r="S20" s="23"/>
      <c r="T20" s="23"/>
      <c r="U20" s="23"/>
      <c r="V20" s="23"/>
      <c r="W20" s="23"/>
      <c r="X20" s="23"/>
      <c r="Y20" s="23"/>
      <c r="Z20" s="23"/>
      <c r="AA20" s="23"/>
      <c r="AB20" s="23"/>
      <c r="AD20" s="23"/>
      <c r="AF20" s="23"/>
      <c r="AH20" s="23"/>
      <c r="AJ20" s="23"/>
      <c r="AL20" s="23"/>
      <c r="AN20" s="23"/>
    </row>
    <row r="21" spans="4:40" ht="12.75">
      <c r="D21" s="23"/>
      <c r="F21" s="23"/>
      <c r="J21" s="23"/>
      <c r="L21" s="23"/>
      <c r="P21" s="23"/>
      <c r="Q21" s="23"/>
      <c r="R21" s="23"/>
      <c r="S21" s="23"/>
      <c r="T21" s="23"/>
      <c r="U21" s="23"/>
      <c r="V21" s="23"/>
      <c r="W21" s="23"/>
      <c r="X21" s="23"/>
      <c r="Y21" s="23"/>
      <c r="Z21" s="23"/>
      <c r="AA21" s="23"/>
      <c r="AB21" s="23"/>
      <c r="AD21" s="23"/>
      <c r="AF21" s="23"/>
      <c r="AH21" s="23"/>
      <c r="AJ21" s="23"/>
      <c r="AL21" s="23"/>
      <c r="AN21" s="23"/>
    </row>
    <row r="22" spans="4:40" ht="12.75">
      <c r="D22" s="23"/>
      <c r="F22" s="23"/>
      <c r="J22" s="23"/>
      <c r="L22" s="23"/>
      <c r="P22" s="23"/>
      <c r="Q22" s="23"/>
      <c r="R22" s="23"/>
      <c r="S22" s="23"/>
      <c r="T22" s="23"/>
      <c r="U22" s="23"/>
      <c r="V22" s="23"/>
      <c r="W22" s="23"/>
      <c r="X22" s="23"/>
      <c r="Y22" s="23"/>
      <c r="Z22" s="23"/>
      <c r="AA22" s="23"/>
      <c r="AB22" s="23"/>
      <c r="AD22" s="23"/>
      <c r="AF22" s="23"/>
      <c r="AH22" s="23"/>
      <c r="AJ22" s="23"/>
      <c r="AL22" s="23"/>
      <c r="AN22" s="23"/>
    </row>
    <row r="23" spans="4:40" ht="12.75">
      <c r="D23" s="23"/>
      <c r="F23" s="23"/>
      <c r="J23" s="23"/>
      <c r="L23" s="23"/>
      <c r="P23" s="23"/>
      <c r="Q23" s="23"/>
      <c r="R23" s="23"/>
      <c r="S23" s="23"/>
      <c r="T23" s="23"/>
      <c r="U23" s="23"/>
      <c r="V23" s="23"/>
      <c r="W23" s="23"/>
      <c r="X23" s="23"/>
      <c r="Y23" s="23"/>
      <c r="Z23" s="23"/>
      <c r="AA23" s="23"/>
      <c r="AB23" s="23"/>
      <c r="AD23" s="23"/>
      <c r="AF23" s="23"/>
      <c r="AH23" s="23"/>
      <c r="AJ23" s="23"/>
      <c r="AL23" s="23"/>
      <c r="AN23" s="23"/>
    </row>
    <row r="24" spans="4:40" ht="12.75">
      <c r="D24" s="23"/>
      <c r="F24" s="23"/>
      <c r="J24" s="23"/>
      <c r="L24" s="23"/>
      <c r="P24" s="23"/>
      <c r="Q24" s="23"/>
      <c r="R24" s="23"/>
      <c r="S24" s="23"/>
      <c r="T24" s="23"/>
      <c r="U24" s="23"/>
      <c r="V24" s="23"/>
      <c r="W24" s="23"/>
      <c r="X24" s="23"/>
      <c r="Y24" s="23"/>
      <c r="Z24" s="23"/>
      <c r="AA24" s="23"/>
      <c r="AB24" s="23"/>
      <c r="AD24" s="23"/>
      <c r="AF24" s="23"/>
      <c r="AH24" s="23"/>
      <c r="AJ24" s="23"/>
      <c r="AL24" s="23"/>
      <c r="AN24" s="23"/>
    </row>
    <row r="25" spans="4:40" ht="12.75">
      <c r="D25" s="23"/>
      <c r="F25" s="23"/>
      <c r="J25" s="23"/>
      <c r="L25" s="23"/>
      <c r="P25" s="23"/>
      <c r="Q25" s="23"/>
      <c r="R25" s="23"/>
      <c r="S25" s="23"/>
      <c r="T25" s="23"/>
      <c r="U25" s="23"/>
      <c r="V25" s="23"/>
      <c r="W25" s="23"/>
      <c r="X25" s="23"/>
      <c r="Y25" s="23"/>
      <c r="Z25" s="23"/>
      <c r="AA25" s="23"/>
      <c r="AB25" s="23"/>
      <c r="AD25" s="23"/>
      <c r="AF25" s="23"/>
      <c r="AH25" s="23"/>
      <c r="AJ25" s="23"/>
      <c r="AL25" s="23"/>
      <c r="AN25" s="23"/>
    </row>
    <row r="26" spans="4:40" ht="12.75">
      <c r="D26" s="23"/>
      <c r="F26" s="23"/>
      <c r="J26" s="23"/>
      <c r="L26" s="23"/>
      <c r="P26" s="23"/>
      <c r="Q26" s="23"/>
      <c r="R26" s="23"/>
      <c r="S26" s="23"/>
      <c r="T26" s="23"/>
      <c r="U26" s="23"/>
      <c r="V26" s="23"/>
      <c r="W26" s="23"/>
      <c r="X26" s="23"/>
      <c r="Y26" s="23"/>
      <c r="Z26" s="23"/>
      <c r="AA26" s="23"/>
      <c r="AB26" s="23"/>
      <c r="AD26" s="23"/>
      <c r="AF26" s="23"/>
      <c r="AH26" s="23"/>
      <c r="AJ26" s="23"/>
      <c r="AL26" s="23"/>
      <c r="AN26" s="23"/>
    </row>
    <row r="27" spans="4:40" ht="12.75">
      <c r="D27" s="23"/>
      <c r="F27" s="23"/>
      <c r="J27" s="23"/>
      <c r="L27" s="23"/>
      <c r="P27" s="23"/>
      <c r="Q27" s="23"/>
      <c r="R27" s="23"/>
      <c r="S27" s="23"/>
      <c r="T27" s="23"/>
      <c r="U27" s="23"/>
      <c r="V27" s="23"/>
      <c r="W27" s="23"/>
      <c r="X27" s="23"/>
      <c r="Y27" s="23"/>
      <c r="Z27" s="23"/>
      <c r="AA27" s="23"/>
      <c r="AB27" s="23"/>
      <c r="AD27" s="23"/>
      <c r="AF27" s="23"/>
      <c r="AH27" s="23"/>
      <c r="AJ27" s="23"/>
      <c r="AL27" s="23"/>
      <c r="AN27" s="23"/>
    </row>
    <row r="28" spans="4:40" ht="12.75">
      <c r="D28" s="23"/>
      <c r="F28" s="23"/>
      <c r="J28" s="23"/>
      <c r="L28" s="23"/>
      <c r="P28" s="23"/>
      <c r="Q28" s="23"/>
      <c r="R28" s="23"/>
      <c r="S28" s="23"/>
      <c r="T28" s="23"/>
      <c r="U28" s="23"/>
      <c r="V28" s="23"/>
      <c r="W28" s="23"/>
      <c r="X28" s="23"/>
      <c r="Y28" s="23"/>
      <c r="Z28" s="23"/>
      <c r="AA28" s="23"/>
      <c r="AB28" s="23"/>
      <c r="AD28" s="23"/>
      <c r="AF28" s="23"/>
      <c r="AH28" s="23"/>
      <c r="AJ28" s="23"/>
      <c r="AL28" s="23"/>
      <c r="AN28" s="23"/>
    </row>
    <row r="29" spans="10:40" ht="12.75">
      <c r="J29" s="23"/>
      <c r="L29" s="23"/>
      <c r="P29" s="23"/>
      <c r="Q29" s="23"/>
      <c r="R29" s="23"/>
      <c r="S29" s="23"/>
      <c r="T29" s="23"/>
      <c r="U29" s="23"/>
      <c r="V29" s="23"/>
      <c r="W29" s="23"/>
      <c r="X29" s="23"/>
      <c r="Y29" s="23"/>
      <c r="Z29" s="23"/>
      <c r="AA29" s="23"/>
      <c r="AB29" s="23"/>
      <c r="AD29" s="23"/>
      <c r="AF29" s="23"/>
      <c r="AH29" s="23"/>
      <c r="AJ29" s="23"/>
      <c r="AL29" s="23"/>
      <c r="AN29" s="23"/>
    </row>
    <row r="30" spans="12:40" ht="12.75">
      <c r="L30" s="23"/>
      <c r="P30" s="23"/>
      <c r="Q30" s="23"/>
      <c r="R30" s="23"/>
      <c r="S30" s="23"/>
      <c r="T30" s="23"/>
      <c r="U30" s="23"/>
      <c r="V30" s="23"/>
      <c r="W30" s="23"/>
      <c r="X30" s="23"/>
      <c r="Y30" s="23"/>
      <c r="Z30" s="23"/>
      <c r="AA30" s="23"/>
      <c r="AB30" s="23"/>
      <c r="AN30" s="23"/>
    </row>
    <row r="31" spans="12:28" ht="12.75">
      <c r="L31" s="23"/>
      <c r="P31" s="23"/>
      <c r="Q31" s="23"/>
      <c r="R31" s="23"/>
      <c r="S31" s="23"/>
      <c r="T31" s="23"/>
      <c r="U31" s="23"/>
      <c r="V31" s="23"/>
      <c r="W31" s="23"/>
      <c r="X31" s="23"/>
      <c r="Y31" s="23"/>
      <c r="Z31" s="23"/>
      <c r="AA31" s="23"/>
      <c r="AB31" s="23"/>
    </row>
    <row r="32" spans="16:28" ht="12.75">
      <c r="P32" s="23"/>
      <c r="Q32" s="23"/>
      <c r="R32" s="23"/>
      <c r="S32" s="23"/>
      <c r="T32" s="23"/>
      <c r="U32" s="23"/>
      <c r="V32" s="23"/>
      <c r="W32" s="23"/>
      <c r="X32" s="23"/>
      <c r="Y32" s="23"/>
      <c r="Z32" s="23"/>
      <c r="AA32" s="23"/>
      <c r="AB32" s="23"/>
    </row>
    <row r="33" spans="16:28" ht="12.75">
      <c r="P33" s="23"/>
      <c r="Q33" s="23"/>
      <c r="R33" s="23"/>
      <c r="S33" s="23"/>
      <c r="T33" s="23"/>
      <c r="U33" s="23"/>
      <c r="V33" s="23"/>
      <c r="W33" s="23"/>
      <c r="X33" s="23"/>
      <c r="Y33" s="23"/>
      <c r="Z33" s="23"/>
      <c r="AA33" s="23"/>
      <c r="AB33" s="23"/>
    </row>
    <row r="34" spans="16:28" ht="12.75">
      <c r="P34" s="23"/>
      <c r="Q34" s="23"/>
      <c r="R34" s="23"/>
      <c r="S34" s="23"/>
      <c r="T34" s="23"/>
      <c r="U34" s="23"/>
      <c r="V34" s="23"/>
      <c r="W34" s="23"/>
      <c r="X34" s="23"/>
      <c r="Y34" s="23"/>
      <c r="Z34" s="23"/>
      <c r="AA34" s="23"/>
      <c r="AB34" s="23"/>
    </row>
    <row r="35" spans="16:28" ht="12.75">
      <c r="P35" s="23"/>
      <c r="Q35" s="23"/>
      <c r="R35" s="23"/>
      <c r="S35" s="23"/>
      <c r="T35" s="23"/>
      <c r="U35" s="23"/>
      <c r="V35" s="23"/>
      <c r="W35" s="23"/>
      <c r="X35" s="23"/>
      <c r="Y35" s="23"/>
      <c r="Z35" s="23"/>
      <c r="AA35" s="23"/>
      <c r="AB35" s="23"/>
    </row>
    <row r="36" spans="16:28" ht="12.75">
      <c r="P36" s="23"/>
      <c r="Q36" s="23"/>
      <c r="R36" s="23"/>
      <c r="S36" s="23"/>
      <c r="T36" s="23"/>
      <c r="U36" s="23"/>
      <c r="V36" s="23"/>
      <c r="W36" s="23"/>
      <c r="X36" s="23"/>
      <c r="Y36" s="23"/>
      <c r="Z36" s="23"/>
      <c r="AA36" s="23"/>
      <c r="AB36" s="23"/>
    </row>
    <row r="37" spans="16:28" ht="12.75">
      <c r="P37" s="23"/>
      <c r="Q37" s="23"/>
      <c r="R37" s="23"/>
      <c r="S37" s="23"/>
      <c r="T37" s="23"/>
      <c r="U37" s="23"/>
      <c r="V37" s="23"/>
      <c r="W37" s="23"/>
      <c r="X37" s="23"/>
      <c r="Y37" s="23"/>
      <c r="Z37" s="23"/>
      <c r="AA37" s="23"/>
      <c r="AB37" s="23"/>
    </row>
    <row r="38" spans="16:28" ht="12.75">
      <c r="P38" s="23"/>
      <c r="Q38" s="23"/>
      <c r="R38" s="23"/>
      <c r="S38" s="23"/>
      <c r="T38" s="23"/>
      <c r="U38" s="23"/>
      <c r="V38" s="23"/>
      <c r="W38" s="23"/>
      <c r="X38" s="23"/>
      <c r="Y38" s="23"/>
      <c r="Z38" s="23"/>
      <c r="AA38" s="23"/>
      <c r="AB38" s="23"/>
    </row>
    <row r="39" spans="16:28" ht="12.75">
      <c r="P39" s="23"/>
      <c r="Q39" s="23"/>
      <c r="R39" s="23"/>
      <c r="S39" s="23"/>
      <c r="T39" s="23"/>
      <c r="U39" s="23"/>
      <c r="V39" s="23"/>
      <c r="W39" s="23"/>
      <c r="X39" s="23"/>
      <c r="Y39" s="23"/>
      <c r="Z39" s="23"/>
      <c r="AA39" s="23"/>
      <c r="AB39" s="23"/>
    </row>
    <row r="40" spans="16:28" ht="12.75">
      <c r="P40" s="23"/>
      <c r="Q40" s="23"/>
      <c r="R40" s="23"/>
      <c r="S40" s="23"/>
      <c r="T40" s="23"/>
      <c r="U40" s="23"/>
      <c r="V40" s="23"/>
      <c r="W40" s="23"/>
      <c r="X40" s="23"/>
      <c r="Y40" s="23"/>
      <c r="Z40" s="23"/>
      <c r="AA40" s="23"/>
      <c r="AB40" s="23"/>
    </row>
    <row r="41" spans="16:28" ht="12.75">
      <c r="P41" s="23"/>
      <c r="Q41" s="23"/>
      <c r="R41" s="23"/>
      <c r="S41" s="23"/>
      <c r="T41" s="23"/>
      <c r="U41" s="23"/>
      <c r="V41" s="23"/>
      <c r="W41" s="23"/>
      <c r="X41" s="23"/>
      <c r="Y41" s="23"/>
      <c r="Z41" s="23"/>
      <c r="AA41" s="23"/>
      <c r="AB41" s="23"/>
    </row>
    <row r="42" spans="16:28" ht="12.75">
      <c r="P42" s="23"/>
      <c r="Q42" s="23"/>
      <c r="R42" s="23"/>
      <c r="S42" s="23"/>
      <c r="T42" s="23"/>
      <c r="U42" s="23"/>
      <c r="V42" s="23"/>
      <c r="W42" s="23"/>
      <c r="X42" s="23"/>
      <c r="Y42" s="23"/>
      <c r="Z42" s="23"/>
      <c r="AA42" s="23"/>
      <c r="AB42" s="23"/>
    </row>
    <row r="43" spans="16:28" ht="12.75">
      <c r="P43" s="23"/>
      <c r="Q43" s="23"/>
      <c r="R43" s="23"/>
      <c r="S43" s="23"/>
      <c r="T43" s="23"/>
      <c r="U43" s="23"/>
      <c r="V43" s="23"/>
      <c r="W43" s="23"/>
      <c r="X43" s="23"/>
      <c r="Y43" s="23"/>
      <c r="Z43" s="23"/>
      <c r="AA43" s="23"/>
      <c r="AB43" s="23"/>
    </row>
    <row r="44" spans="16:28" ht="12.75">
      <c r="P44" s="23"/>
      <c r="Q44" s="23"/>
      <c r="R44" s="23"/>
      <c r="S44" s="23"/>
      <c r="T44" s="23"/>
      <c r="U44" s="23"/>
      <c r="V44" s="23"/>
      <c r="W44" s="23"/>
      <c r="X44" s="23"/>
      <c r="Y44" s="23"/>
      <c r="Z44" s="23"/>
      <c r="AA44" s="23"/>
      <c r="AB44" s="23"/>
    </row>
    <row r="45" spans="16:28" ht="12.75">
      <c r="P45" s="23"/>
      <c r="Q45" s="23"/>
      <c r="R45" s="23"/>
      <c r="S45" s="23"/>
      <c r="T45" s="23"/>
      <c r="U45" s="23"/>
      <c r="V45" s="23"/>
      <c r="W45" s="23"/>
      <c r="X45" s="23"/>
      <c r="Y45" s="23"/>
      <c r="Z45" s="23"/>
      <c r="AA45" s="23"/>
      <c r="AB45" s="23"/>
    </row>
    <row r="46" spans="16:28" ht="12.75">
      <c r="P46" s="23"/>
      <c r="Q46" s="23"/>
      <c r="R46" s="23"/>
      <c r="S46" s="23"/>
      <c r="T46" s="23"/>
      <c r="U46" s="23"/>
      <c r="V46" s="23"/>
      <c r="W46" s="23"/>
      <c r="X46" s="23"/>
      <c r="Y46" s="23"/>
      <c r="Z46" s="23"/>
      <c r="AA46" s="23"/>
      <c r="AB46" s="23"/>
    </row>
    <row r="47" spans="16:28" ht="12.75">
      <c r="P47" s="23"/>
      <c r="Q47" s="23"/>
      <c r="R47" s="23"/>
      <c r="S47" s="23"/>
      <c r="T47" s="23"/>
      <c r="U47" s="23"/>
      <c r="V47" s="23"/>
      <c r="W47" s="23"/>
      <c r="X47" s="23"/>
      <c r="Y47" s="23"/>
      <c r="Z47" s="23"/>
      <c r="AA47" s="23"/>
      <c r="AB47" s="23"/>
    </row>
    <row r="48" spans="16:28" ht="12.75">
      <c r="P48" s="23"/>
      <c r="Q48" s="23"/>
      <c r="R48" s="23"/>
      <c r="S48" s="23"/>
      <c r="T48" s="23"/>
      <c r="U48" s="23"/>
      <c r="V48" s="23"/>
      <c r="W48" s="23"/>
      <c r="X48" s="23"/>
      <c r="Y48" s="23"/>
      <c r="Z48" s="23"/>
      <c r="AA48" s="23"/>
      <c r="AB48" s="23"/>
    </row>
    <row r="49" spans="16:28" ht="12.75">
      <c r="P49" s="23"/>
      <c r="Q49" s="23"/>
      <c r="R49" s="23"/>
      <c r="S49" s="23"/>
      <c r="T49" s="23"/>
      <c r="U49" s="23"/>
      <c r="V49" s="23"/>
      <c r="W49" s="23"/>
      <c r="X49" s="23"/>
      <c r="Y49" s="23"/>
      <c r="Z49" s="23"/>
      <c r="AA49" s="23"/>
      <c r="AB49" s="23"/>
    </row>
    <row r="50" spans="16:28" ht="12.75">
      <c r="P50" s="23"/>
      <c r="Q50" s="23"/>
      <c r="R50" s="23"/>
      <c r="S50" s="23"/>
      <c r="T50" s="23"/>
      <c r="U50" s="23"/>
      <c r="V50" s="23"/>
      <c r="W50" s="23"/>
      <c r="X50" s="23"/>
      <c r="Y50" s="23"/>
      <c r="Z50" s="23"/>
      <c r="AA50" s="23"/>
      <c r="AB50" s="23"/>
    </row>
    <row r="51" spans="16:28" ht="12.75">
      <c r="P51" s="23"/>
      <c r="Q51" s="23"/>
      <c r="R51" s="23"/>
      <c r="S51" s="23"/>
      <c r="T51" s="23"/>
      <c r="U51" s="23"/>
      <c r="V51" s="23"/>
      <c r="W51" s="23"/>
      <c r="X51" s="23"/>
      <c r="Y51" s="23"/>
      <c r="Z51" s="23"/>
      <c r="AA51" s="23"/>
      <c r="AB51" s="23"/>
    </row>
    <row r="52" spans="16:28" ht="12.75">
      <c r="P52" s="23"/>
      <c r="Q52" s="23"/>
      <c r="R52" s="23"/>
      <c r="S52" s="23"/>
      <c r="T52" s="23"/>
      <c r="U52" s="23"/>
      <c r="V52" s="23"/>
      <c r="W52" s="23"/>
      <c r="X52" s="23"/>
      <c r="Y52" s="23"/>
      <c r="Z52" s="23"/>
      <c r="AA52" s="23"/>
      <c r="AB52" s="23"/>
    </row>
    <row r="53" spans="16:28" ht="12.75">
      <c r="P53" s="23"/>
      <c r="Q53" s="23"/>
      <c r="R53" s="23"/>
      <c r="S53" s="23"/>
      <c r="T53" s="23"/>
      <c r="U53" s="23"/>
      <c r="V53" s="23"/>
      <c r="W53" s="23"/>
      <c r="X53" s="23"/>
      <c r="Y53" s="23"/>
      <c r="Z53" s="23"/>
      <c r="AA53" s="23"/>
      <c r="AB53" s="23"/>
    </row>
    <row r="54" spans="16:28" ht="12.75">
      <c r="P54" s="23"/>
      <c r="Q54" s="23"/>
      <c r="R54" s="23"/>
      <c r="S54" s="23"/>
      <c r="T54" s="23"/>
      <c r="U54" s="23"/>
      <c r="V54" s="23"/>
      <c r="W54" s="23"/>
      <c r="X54" s="23"/>
      <c r="Y54" s="23"/>
      <c r="Z54" s="23"/>
      <c r="AA54" s="23"/>
      <c r="AB54" s="23"/>
    </row>
    <row r="55" spans="16:28" ht="12.75">
      <c r="P55" s="23"/>
      <c r="Q55" s="23"/>
      <c r="R55" s="23"/>
      <c r="S55" s="23"/>
      <c r="T55" s="23"/>
      <c r="U55" s="23"/>
      <c r="V55" s="23"/>
      <c r="W55" s="23"/>
      <c r="X55" s="23"/>
      <c r="Y55" s="23"/>
      <c r="Z55" s="23"/>
      <c r="AA55" s="23"/>
      <c r="AB55" s="23"/>
    </row>
    <row r="56" spans="16:28" ht="12.75">
      <c r="P56" s="23"/>
      <c r="Q56" s="23"/>
      <c r="R56" s="23"/>
      <c r="S56" s="23"/>
      <c r="T56" s="23"/>
      <c r="U56" s="23"/>
      <c r="V56" s="23"/>
      <c r="W56" s="23"/>
      <c r="X56" s="23"/>
      <c r="Y56" s="23"/>
      <c r="Z56" s="23"/>
      <c r="AA56" s="23"/>
      <c r="AB56" s="23"/>
    </row>
    <row r="57" spans="16:28" ht="12.75">
      <c r="P57" s="23"/>
      <c r="Q57" s="23"/>
      <c r="R57" s="23"/>
      <c r="S57" s="23"/>
      <c r="T57" s="23"/>
      <c r="U57" s="23"/>
      <c r="V57" s="23"/>
      <c r="W57" s="23"/>
      <c r="X57" s="23"/>
      <c r="Y57" s="23"/>
      <c r="Z57" s="23"/>
      <c r="AA57" s="23"/>
      <c r="AB57" s="23"/>
    </row>
    <row r="58" spans="16:28" ht="12.75">
      <c r="P58" s="23"/>
      <c r="Q58" s="23"/>
      <c r="R58" s="23"/>
      <c r="S58" s="23"/>
      <c r="T58" s="23"/>
      <c r="U58" s="23"/>
      <c r="V58" s="23"/>
      <c r="W58" s="23"/>
      <c r="X58" s="23"/>
      <c r="Y58" s="23"/>
      <c r="Z58" s="23"/>
      <c r="AA58" s="23"/>
      <c r="AB58" s="23"/>
    </row>
    <row r="59" spans="16:28" ht="12.75">
      <c r="P59" s="23"/>
      <c r="Q59" s="23"/>
      <c r="R59" s="23"/>
      <c r="S59" s="23"/>
      <c r="T59" s="23"/>
      <c r="U59" s="23"/>
      <c r="V59" s="23"/>
      <c r="W59" s="23"/>
      <c r="X59" s="23"/>
      <c r="Y59" s="23"/>
      <c r="Z59" s="23"/>
      <c r="AA59" s="23"/>
      <c r="AB59" s="23"/>
    </row>
    <row r="60" spans="16:28" ht="12.75">
      <c r="P60" s="23"/>
      <c r="Q60" s="23"/>
      <c r="R60" s="23"/>
      <c r="S60" s="23"/>
      <c r="T60" s="23"/>
      <c r="U60" s="23"/>
      <c r="V60" s="23"/>
      <c r="W60" s="23"/>
      <c r="X60" s="23"/>
      <c r="Y60" s="23"/>
      <c r="Z60" s="23"/>
      <c r="AA60" s="23"/>
      <c r="AB60" s="23"/>
    </row>
    <row r="61" spans="16:28" ht="12.75">
      <c r="P61" s="23"/>
      <c r="Q61" s="23"/>
      <c r="R61" s="23"/>
      <c r="S61" s="23"/>
      <c r="T61" s="23"/>
      <c r="U61" s="23"/>
      <c r="V61" s="23"/>
      <c r="W61" s="23"/>
      <c r="X61" s="23"/>
      <c r="Y61" s="23"/>
      <c r="Z61" s="23"/>
      <c r="AA61" s="23"/>
      <c r="AB61" s="23"/>
    </row>
    <row r="62" spans="16:28" ht="12.75">
      <c r="P62" s="23"/>
      <c r="Q62" s="23"/>
      <c r="R62" s="23"/>
      <c r="S62" s="23"/>
      <c r="T62" s="23"/>
      <c r="U62" s="23"/>
      <c r="V62" s="23"/>
      <c r="W62" s="23"/>
      <c r="X62" s="23"/>
      <c r="Y62" s="23"/>
      <c r="Z62" s="23"/>
      <c r="AA62" s="23"/>
      <c r="AB62" s="23"/>
    </row>
    <row r="63" spans="16:28" ht="12.75">
      <c r="P63" s="23"/>
      <c r="Q63" s="23"/>
      <c r="R63" s="23"/>
      <c r="S63" s="23"/>
      <c r="T63" s="23"/>
      <c r="U63" s="23"/>
      <c r="V63" s="23"/>
      <c r="W63" s="23"/>
      <c r="X63" s="23"/>
      <c r="Y63" s="23"/>
      <c r="Z63" s="23"/>
      <c r="AA63" s="23"/>
      <c r="AB63" s="23"/>
    </row>
    <row r="64" spans="16:28" ht="12.75">
      <c r="P64" s="23"/>
      <c r="Q64" s="23"/>
      <c r="R64" s="23"/>
      <c r="S64" s="23"/>
      <c r="T64" s="23"/>
      <c r="U64" s="23"/>
      <c r="V64" s="23"/>
      <c r="W64" s="23"/>
      <c r="X64" s="23"/>
      <c r="Y64" s="23"/>
      <c r="Z64" s="23"/>
      <c r="AA64" s="23"/>
      <c r="AB64" s="23"/>
    </row>
    <row r="65" spans="16:28" ht="12.75">
      <c r="P65" s="23"/>
      <c r="Q65" s="23"/>
      <c r="R65" s="23"/>
      <c r="S65" s="23"/>
      <c r="T65" s="23"/>
      <c r="U65" s="23"/>
      <c r="V65" s="23"/>
      <c r="W65" s="23"/>
      <c r="X65" s="23"/>
      <c r="Y65" s="23"/>
      <c r="Z65" s="23"/>
      <c r="AA65" s="23"/>
      <c r="AB65" s="23"/>
    </row>
    <row r="66" spans="16:28" ht="12.75">
      <c r="P66" s="23"/>
      <c r="Q66" s="23"/>
      <c r="R66" s="23"/>
      <c r="S66" s="23"/>
      <c r="T66" s="23"/>
      <c r="U66" s="23"/>
      <c r="V66" s="23"/>
      <c r="W66" s="23"/>
      <c r="X66" s="23"/>
      <c r="Y66" s="23"/>
      <c r="Z66" s="23"/>
      <c r="AA66" s="23"/>
      <c r="AB66" s="23"/>
    </row>
    <row r="76" spans="2:40" ht="12.75">
      <c r="B76" s="24"/>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row>
    <row r="77" spans="2:40" ht="12.75">
      <c r="B77" s="26"/>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row>
  </sheetData>
  <sheetProtection/>
  <mergeCells count="36">
    <mergeCell ref="A1:A4"/>
    <mergeCell ref="B1:AN1"/>
    <mergeCell ref="AO1:AP1"/>
    <mergeCell ref="B2:AN2"/>
    <mergeCell ref="AO2:AP2"/>
    <mergeCell ref="B3:AN3"/>
    <mergeCell ref="AO3:AP3"/>
    <mergeCell ref="B4:AN4"/>
    <mergeCell ref="AO4:AP4"/>
    <mergeCell ref="A6:B6"/>
    <mergeCell ref="C6:AP6"/>
    <mergeCell ref="A8:A9"/>
    <mergeCell ref="B8:B9"/>
    <mergeCell ref="C8:AP8"/>
    <mergeCell ref="AO9:AP9"/>
    <mergeCell ref="A10:A11"/>
    <mergeCell ref="D10:D11"/>
    <mergeCell ref="F10:F11"/>
    <mergeCell ref="H10:H11"/>
    <mergeCell ref="J10:J11"/>
    <mergeCell ref="L10:L11"/>
    <mergeCell ref="N10:N11"/>
    <mergeCell ref="P10:P11"/>
    <mergeCell ref="R10:R11"/>
    <mergeCell ref="T10:T11"/>
    <mergeCell ref="V10:V11"/>
    <mergeCell ref="X10:X11"/>
    <mergeCell ref="AL10:AL11"/>
    <mergeCell ref="AN10:AN11"/>
    <mergeCell ref="AO10:AP11"/>
    <mergeCell ref="Z10:Z11"/>
    <mergeCell ref="AB10:AB11"/>
    <mergeCell ref="AD10:AD11"/>
    <mergeCell ref="AF10:AF11"/>
    <mergeCell ref="AH10:AH11"/>
    <mergeCell ref="AJ10:AJ11"/>
  </mergeCells>
  <printOptions/>
  <pageMargins left="0.75" right="0.75" top="1" bottom="1" header="0" footer="0"/>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gestión Procesos Societarios 2017</dc:title>
  <dc:subject/>
  <dc:creator>hoslanders</dc:creator>
  <cp:keywords/>
  <dc:description/>
  <cp:lastModifiedBy>Nini Johanna Rodríguez Álvarez</cp:lastModifiedBy>
  <cp:lastPrinted>2012-02-21T14:52:53Z</cp:lastPrinted>
  <dcterms:created xsi:type="dcterms:W3CDTF">2012-02-20T19:54:14Z</dcterms:created>
  <dcterms:modified xsi:type="dcterms:W3CDTF">2017-11-27T15:50:42Z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_dlc_DocId">
    <vt:lpwstr>NV5X2DCNMZXR-706062453-1764</vt:lpwstr>
  </property>
  <property fmtid="{D5CDD505-2E9C-101B-9397-08002B2CF9AE}" pid="6" name="_dlc_DocIdItemGuid">
    <vt:lpwstr>d1ae5790-b77a-4f65-b193-5f97e991f6c1</vt:lpwstr>
  </property>
  <property fmtid="{D5CDD505-2E9C-101B-9397-08002B2CF9AE}" pid="7" name="_dlc_DocIdUrl">
    <vt:lpwstr>https://www.supersociedades.gov.co/nuestra_entidad/Planeacion/_layouts/15/DocIdRedir.aspx?ID=NV5X2DCNMZXR-706062453-1764, NV5X2DCNMZXR-706062453-1764</vt:lpwstr>
  </property>
</Properties>
</file>