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1580" tabRatio="813" activeTab="1"/>
  </bookViews>
  <sheets>
    <sheet name="Cumplimiento informes" sheetId="1" r:id="rId1"/>
    <sheet name="Registro (1)" sheetId="2" r:id="rId2"/>
    <sheet name="Numero de eventos" sheetId="3" r:id="rId3"/>
    <sheet name="Registro (2)" sheetId="4" r:id="rId4"/>
    <sheet name="ATENCION OPORTUNA " sheetId="5" r:id="rId5"/>
    <sheet name="REGISTRO (3)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C71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2.xml><?xml version="1.0" encoding="utf-8"?>
<comments xmlns="http://schemas.openxmlformats.org/spreadsheetml/2006/main">
  <authors>
    <author>SUPERSOCIEDADES</author>
  </authors>
  <commentList>
    <comment ref="C9" authorId="0">
      <text>
        <r>
          <rPr>
            <sz val="8"/>
            <rFont val="Tahoma"/>
            <family val="2"/>
          </rPr>
          <t>* se radicacron= 202 trasalados por competencia.
*Portal SAC) =137
*Web Master= 7 para un total de 346</t>
        </r>
      </text>
    </comment>
    <comment ref="I9" authorId="0">
      <text>
        <r>
          <rPr>
            <sz val="8"/>
            <rFont val="Tahoma"/>
            <family val="2"/>
          </rPr>
          <t xml:space="preserve">
*Traslado por Competencia 166
*sac)Portal= 16637
Web master 71 para un total de ….16874</t>
        </r>
      </text>
    </comment>
    <comment ref="E10" authorId="0">
      <text>
        <r>
          <rPr>
            <b/>
            <sz val="8"/>
            <rFont val="Tahoma"/>
            <family val="2"/>
          </rPr>
          <t>* Se radicaron = 74 traslados por competencia.
*Portal SAC) =1906
*Web Master =29  para un total de2009</t>
        </r>
      </text>
    </comment>
    <comment ref="G10" authorId="0">
      <text>
        <r>
          <rPr>
            <b/>
            <sz val="8"/>
            <rFont val="Tahoma"/>
            <family val="2"/>
          </rPr>
          <t>*traslados por comptencia: 176
* Portal Sac: 1092
* Web Master : 55
para un total de : 1223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H41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C71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H41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C71" authorId="0">
      <text>
        <r>
          <rPr>
            <sz val="8"/>
            <rFont val="Tahoma"/>
            <family val="2"/>
          </rPr>
          <t xml:space="preserve">DEJAR EVIDENCIA
</t>
        </r>
      </text>
    </comment>
  </commentList>
</comments>
</file>

<file path=xl/comments6.xml><?xml version="1.0" encoding="utf-8"?>
<comments xmlns="http://schemas.openxmlformats.org/spreadsheetml/2006/main">
  <authors>
    <author>SUPERSOCIEDADES</author>
  </authors>
  <commentList>
    <comment ref="C9" authorId="0">
      <text>
        <r>
          <rPr>
            <sz val="8"/>
            <rFont val="Tahoma"/>
            <family val="2"/>
          </rPr>
          <t>* se radicacron= 202 trasalados por competencia.
*Portal SAC) =137
*Web Master= 7 para un total de 346</t>
        </r>
      </text>
    </comment>
    <comment ref="I9" authorId="0">
      <text>
        <r>
          <rPr>
            <sz val="8"/>
            <rFont val="Tahoma"/>
            <family val="2"/>
          </rPr>
          <t xml:space="preserve">
*Traslado por Competencia 166
*sac)Portal= 16637
Web master 71 para un total de ….16874</t>
        </r>
      </text>
    </comment>
    <comment ref="E10" authorId="0">
      <text>
        <r>
          <rPr>
            <b/>
            <sz val="8"/>
            <rFont val="Tahoma"/>
            <family val="2"/>
          </rPr>
          <t>* Se radicaron = 74 traslados por competencia.
*Portal SAC) =1906
*Web Master =29  para un total de2009</t>
        </r>
      </text>
    </comment>
    <comment ref="G10" authorId="0">
      <text>
        <r>
          <rPr>
            <b/>
            <sz val="8"/>
            <rFont val="Tahoma"/>
            <family val="2"/>
          </rPr>
          <t>*traslados por comptencia: 176
* Portal Sac: 1092
* Web Master : 55
para un total de : 1223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<sst xmlns="http://schemas.openxmlformats.org/spreadsheetml/2006/main" count="526" uniqueCount="185">
  <si>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</si>
  <si>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</si>
  <si>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</si>
  <si>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</si>
  <si>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</si>
  <si>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</si>
  <si>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</si>
  <si>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</si>
  <si>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</si>
  <si>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</si>
  <si>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</si>
  <si>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</si>
  <si>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</si>
  <si>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</si>
  <si>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</si>
  <si>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</si>
  <si>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</si>
  <si>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</si>
  <si>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</si>
  <si>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</si>
  <si>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</si>
  <si>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</si>
  <si>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</si>
  <si>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</si>
  <si>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</si>
  <si>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</si>
  <si>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</si>
  <si>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</si>
  <si>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</si>
  <si>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</si>
  <si>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</si>
  <si>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</si>
  <si>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</si>
  <si>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</si>
  <si>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</si>
  <si>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</si>
  <si>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</si>
  <si>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</si>
  <si>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</si>
  <si>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</si>
  <si>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</si>
  <si>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</si>
  <si>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</si>
  <si>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</si>
  <si>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</si>
  <si>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</si>
  <si>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</si>
  <si>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</si>
  <si>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</si>
  <si>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</si>
  <si>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</si>
  <si>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</si>
  <si>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</si>
  <si>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</si>
  <si>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</si>
  <si>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</si>
  <si>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</si>
  <si>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</si>
  <si>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</si>
  <si>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</si>
  <si>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</si>
  <si>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FORMATO: HOJA DE VIDA INDICADORES</t>
  </si>
  <si>
    <t>Pagina 1 de 1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</si>
  <si>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</si>
  <si>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</si>
  <si>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</si>
  <si>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</si>
  <si>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</si>
  <si>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</si>
  <si>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</si>
  <si>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</si>
  <si>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</si>
  <si>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</si>
  <si>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</si>
  <si>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AÑO</t>
  </si>
  <si>
    <t>ACCIÓN A TOMAR</t>
  </si>
  <si>
    <t>NINGUNA</t>
  </si>
  <si>
    <t>No aplica</t>
  </si>
  <si>
    <t>EFICIENCIA</t>
  </si>
  <si>
    <t>PROCESOS SOCIETARIOS</t>
  </si>
  <si>
    <t>CONCILIACIÓN Y ARBITRAMENTO</t>
  </si>
  <si>
    <t>PROCESOS PARALELOS A LA INSOLVENCIA</t>
  </si>
  <si>
    <t>GRAFICA DE INDICADORES</t>
  </si>
  <si>
    <t>SISTEMA DE GESTION INTEGRADO</t>
  </si>
  <si>
    <t>PROCESO:  GESTION INTEGRAL</t>
  </si>
  <si>
    <t>FORMATO: DATOS INDICADORES PROCESOS</t>
  </si>
  <si>
    <t>GRUPO</t>
  </si>
  <si>
    <t xml:space="preserve">ENE </t>
  </si>
  <si>
    <t>TOTAL</t>
  </si>
  <si>
    <t>OBSERVACIONES</t>
  </si>
  <si>
    <t>GRUPO DE ESTUDIOS ECONOMICOS Y FINANCIEROS</t>
  </si>
  <si>
    <t>ANALISIS ECONOMICO Y DE RIESGO</t>
  </si>
  <si>
    <t>PORCENTAJE</t>
  </si>
  <si>
    <t>ANALISIS ECONOMICO Y DE RIESGOS</t>
  </si>
  <si>
    <t>Aprobados por Delegatura de Asuntos Económicos y Contables</t>
  </si>
  <si>
    <t>Grupo de Estudios Económicos y financieros</t>
  </si>
  <si>
    <t xml:space="preserve">Delegatura de Asuntos Económicos y Contables </t>
  </si>
  <si>
    <t>LIDER DEL PROCESO
(cargo)</t>
  </si>
  <si>
    <t>Excel</t>
  </si>
  <si>
    <t>Grupo de Estudios Económicos y Financieros</t>
  </si>
  <si>
    <t xml:space="preserve">GRUPO DE ESTUDIOS ECONOMICOS Y FINANCIEROS </t>
  </si>
  <si>
    <t>Agilizar los procesos, para cuyo efecto se utilizarán las tecnologías de la información que sean necesarias para facilitar la gestión de la entidad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</si>
  <si>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</si>
  <si>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</si>
  <si>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</si>
  <si>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</si>
  <si>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</si>
  <si>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</si>
  <si>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</si>
  <si>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</si>
  <si>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</si>
  <si>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</si>
  <si>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</si>
  <si>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</si>
  <si>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</si>
  <si>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</si>
  <si>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Fortalecer la estructura institucional y las competencias de los funcionarios.</t>
  </si>
  <si>
    <t>Trasplantar el modelo desarrollado para resolver conflictos societarios al régimen de insolvencia empresarial</t>
  </si>
  <si>
    <t>Armonizar la doctrina con la jurisprudencia mercantil</t>
  </si>
  <si>
    <t>Contribuir a la preservación del orden público económico</t>
  </si>
  <si>
    <t>META &lt;50%</t>
  </si>
  <si>
    <t xml:space="preserve"> </t>
  </si>
  <si>
    <t xml:space="preserve">Determinar si las sociedades son receptivas a la implementación del Sistema de Autocontrol y Gestión del Riesgo de Lavado de Activos y Financiación del Terrorismo – SAGRLAFT. </t>
  </si>
  <si>
    <t>Atención oportuna a consultas relacionadas con la implementación del SAGRLA/FT.</t>
  </si>
  <si>
    <t>No. total  de  consultas recibidas relacionadas con la implementación del SAGRLA/FT</t>
  </si>
  <si>
    <t>Cumplimiento en la elaboración de informes</t>
  </si>
  <si>
    <t>No. de informes realizados</t>
  </si>
  <si>
    <t>No. de informes programados</t>
  </si>
  <si>
    <t>SEME</t>
  </si>
  <si>
    <t>No. total de consultas recibidas relacionadas con la implementación de SAGRLAFT</t>
  </si>
  <si>
    <t>Atención oportuna a consultas relacionadas con la implmentación de SAGRLAFT</t>
  </si>
  <si>
    <t>Porcentaje</t>
  </si>
  <si>
    <t>META&lt;=85</t>
  </si>
  <si>
    <t>85&lt; META&lt;=60</t>
  </si>
  <si>
    <t>META&gt;60</t>
  </si>
  <si>
    <t>I Trimestre</t>
  </si>
  <si>
    <t>II Trimestre</t>
  </si>
  <si>
    <t>III Trimestre</t>
  </si>
  <si>
    <t>IV Trimestre</t>
  </si>
  <si>
    <t>Número de eventos Programados</t>
  </si>
  <si>
    <t>Fecha: 30 de Marzo de 2015</t>
  </si>
  <si>
    <t>Version 003</t>
  </si>
  <si>
    <t>Agilizar los procesos, mediante el uso de las tecnologías de la información necesarias para facilitar la gestión de la entidad</t>
  </si>
  <si>
    <t>Ejercerlas facultades jurisdiccionales tendientes a resolver los conflictos societarios de las sociedades Colombianas</t>
  </si>
  <si>
    <t>Contribuir a la preservación de la empresa y a la recuperación del crédito, mediante el ejercicio de las facultades jurisdiccionales</t>
  </si>
  <si>
    <t>Ejercer eficientemente las facultades administrativas de fiscalización sobre las sociedades sujetas a inspección, vigilancia y control</t>
  </si>
  <si>
    <t>Producir y suministrar, a partir de los reportes de los supervisados, información útil, confiable y de calidad para la toma de decisiones y para el ejercicio de la función de fiscalización</t>
  </si>
  <si>
    <t>SEMESTRE I</t>
  </si>
  <si>
    <t>SEMESTRE II</t>
  </si>
  <si>
    <t>ANÁLISIS ECONÓMICO Y DE RIESGO</t>
  </si>
  <si>
    <t>No. de informes realizados
------------------------------------------
No. de informes programados</t>
  </si>
  <si>
    <t>Informe</t>
  </si>
  <si>
    <t xml:space="preserve">Delegado de Asuntos Económicos y Contables </t>
  </si>
  <si>
    <t>Medir la eficacia de la elaboración de los informes realizados frente a la programación</t>
  </si>
  <si>
    <t>Directrices Delegado de Asuntos Económicos y Contables</t>
  </si>
  <si>
    <t>CUMPLIMIENTO EN LA ELABORACIÓN DE INFORMES</t>
  </si>
  <si>
    <t>Realización de eventos pedagógicos</t>
  </si>
  <si>
    <t>REALIZACION DE EVENTOS PEDAGÓGICOS</t>
  </si>
  <si>
    <t>No. de eventos realizados</t>
  </si>
  <si>
    <t>No. de eventos programados</t>
  </si>
  <si>
    <t>Evento</t>
  </si>
  <si>
    <t>Número de eventos realizados</t>
  </si>
  <si>
    <t>No. de eventos realizados
-------------------------------------------------
No. de eventos programados</t>
  </si>
  <si>
    <t>Medir la eficacia de los eventos pedagógicos realizados frente a los programados</t>
  </si>
  <si>
    <t>Radicación</t>
  </si>
  <si>
    <t>ATENCIÓN OPORTUNA A CONSULTAS RELACIONADAS CON LA IMPLEMENTACIÓN DE SAGRLAFT</t>
  </si>
  <si>
    <t>TRIMESTRE I</t>
  </si>
  <si>
    <t>TRIMESTRE II</t>
  </si>
  <si>
    <t>TRIMESTRE III</t>
  </si>
  <si>
    <t>TRIMESTRE IV</t>
  </si>
  <si>
    <t>META &lt; =70%</t>
  </si>
  <si>
    <t>50% &lt; = META &lt;70%</t>
  </si>
  <si>
    <t>Análisis Primer Semestre</t>
  </si>
  <si>
    <t>Análisis Segundo Semestre</t>
  </si>
  <si>
    <t>Atención oportuna a consultas relacionadas con la implementación del SAGRLA/FT</t>
  </si>
  <si>
    <t>Atención oportuna a consultas relacionadas con la implementación de SAGRLAFT.
------------------------------------------------------------------------------------------------------------------------------------------------------x 100%
No. total de consultas recibidas relacionadas con la implementación de SAGRLAFT.</t>
  </si>
  <si>
    <r>
      <rPr>
        <b/>
        <sz val="10"/>
        <rFont val="Arial"/>
        <family val="2"/>
      </rPr>
      <t xml:space="preserve">Atención oportuna a consultas relacionadas con la implementación de SAGRLAFT </t>
    </r>
    <r>
      <rPr>
        <sz val="10"/>
        <rFont val="Arial"/>
        <family val="2"/>
      </rPr>
      <t xml:space="preserve">: Corresponde a las consultas  sobre SAGRLAFT atendidas por el Grupo de Estudios Económicos y Financieros dentro de los plazos legalmente establecidos.
</t>
    </r>
    <r>
      <rPr>
        <b/>
        <sz val="10"/>
        <rFont val="Arial"/>
        <family val="2"/>
      </rPr>
      <t>No. total de consultas recibidas relacionadas con la implementación de SAGRLAFT</t>
    </r>
    <r>
      <rPr>
        <sz val="10"/>
        <rFont val="Arial"/>
        <family val="2"/>
      </rPr>
      <t>: Corresponde a las consultas sobre SAGRLAFT formuladas por los usuarios radicadas con el código de trámite 152008.</t>
    </r>
  </si>
  <si>
    <t>No. de Eventos realizados:  Seminarios, conferencias, capacitaciones o talleres efectuados durante el periodo de medición. 
No. de Eventos Programados: Seminarios, conferencias, capacitaciones o talleres programados.</t>
  </si>
  <si>
    <t>Se realizaron 5 estudios: las 1000 más grandes, futbol, textil, infraestructura y minería.</t>
  </si>
  <si>
    <t>Se atendieron oportunamente las radicaciones relacionadas con LAFT.</t>
  </si>
  <si>
    <t>Durante el primer semestre se realizaron 12 eventos sobre jornadas conmemorativas de las SAS, soborno internacional, capacitación en informes empresariales, entre otros.</t>
  </si>
  <si>
    <t>Se atendieron oportunamente las 59 radicaciones relacionadas con LAFT.</t>
  </si>
  <si>
    <t>Durante el primer trimestre se realizaron 10 eventos sobre jornadas conmemorativas de las SAS, soborno internacional, capacitación en informes empresariales, entre otros.
Durante el segundo trimestre se realizaron 2 eventos sobre conmemoración de las SAS y  Fiscalía Legislación y Funcionamiento aplicable a las sociedades. 
Durante el tercer trimestre se realizaron 2 eventos de presentación del informe de niif.</t>
  </si>
  <si>
    <r>
      <rPr>
        <b/>
        <sz val="10"/>
        <rFont val="Arial"/>
        <family val="2"/>
      </rPr>
      <t>No. de informes realizados</t>
    </r>
    <r>
      <rPr>
        <sz val="10"/>
        <rFont val="Arial"/>
        <family val="2"/>
      </rPr>
      <t xml:space="preserve">: Informes y/o estudios realizados en el periodo
</t>
    </r>
    <r>
      <rPr>
        <b/>
        <sz val="10"/>
        <rFont val="Arial"/>
        <family val="2"/>
      </rPr>
      <t>No. de informes programados</t>
    </r>
    <r>
      <rPr>
        <sz val="10"/>
        <rFont val="Arial"/>
        <family val="2"/>
      </rPr>
      <t>: informes y / o estudios programados.</t>
    </r>
  </si>
  <si>
    <t>PROCESO: GESTION INTEGRAL</t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</si>
</sst>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%"/>
    <numFmt numFmtId="195" formatCode="[$-80A]dddd\,\ dd&quot; de &quot;mmmm&quot; de &quot;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* #,##0_ ;_ * \-#,##0_ ;_ * &quot;-&quot;??_ ;_ @_ "/>
    <numFmt numFmtId="201" formatCode="[$-240A]dddd\,\ dd&quot; de &quot;mmmm&quot; de &quot;yyyy"/>
    <numFmt numFmtId="202" formatCode="[$-409]h:mm:ss\ AM/PM"/>
    <numFmt numFmtId="203" formatCode="0.0"/>
    <numFmt numFmtId="204" formatCode="[$-240A]dddd\,\ d\ &quot;de&quot;\ mmmm\ &quot;de&quot;\ yyyy"/>
    <numFmt numFmtId="205" formatCode="[$-240A]h:mm:ss\ AM/PM"/>
    <numFmt numFmtId="206" formatCode="0.000"/>
    <numFmt numFmtId="207" formatCode="0.0000"/>
    <numFmt numFmtId="208" formatCode="0.00000"/>
    <numFmt numFmtId="209" formatCode="0.000000"/>
    <numFmt numFmtId="210" formatCode="0.0000000"/>
    <numFmt numFmtId="211" formatCode="0.00000000"/>
  </numFmts>
  <fonts count="7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0" fontId="1" fillId="0" borderId="0" xfId="57" applyNumberFormat="1" applyFont="1" applyAlignment="1" applyProtection="1">
      <alignment/>
      <protection/>
    </xf>
    <xf numFmtId="14" fontId="1" fillId="0" borderId="0" xfId="57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67" fillId="34" borderId="13" xfId="0" applyFont="1" applyFill="1" applyBorder="1" applyAlignment="1" applyProtection="1">
      <alignment horizontal="center" vertical="center" wrapText="1"/>
      <protection/>
    </xf>
    <xf numFmtId="0" fontId="68" fillId="34" borderId="13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/>
      <protection/>
    </xf>
    <xf numFmtId="200" fontId="0" fillId="0" borderId="10" xfId="48" applyNumberFormat="1" applyFont="1" applyFill="1" applyBorder="1" applyAlignment="1" applyProtection="1">
      <alignment horizontal="center" vertical="center" wrapText="1"/>
      <protection locked="0"/>
    </xf>
    <xf numFmtId="200" fontId="0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67" fillId="34" borderId="13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9" fontId="9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/>
      <protection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 vertical="distributed" wrapText="1"/>
      <protection/>
    </xf>
    <xf numFmtId="0" fontId="1" fillId="0" borderId="10" xfId="0" applyFont="1" applyFill="1" applyBorder="1" applyAlignment="1" applyProtection="1">
      <alignment horizontal="center" vertical="distributed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2" fillId="36" borderId="10" xfId="0" applyFont="1" applyFill="1" applyBorder="1" applyAlignment="1" applyProtection="1">
      <alignment/>
      <protection/>
    </xf>
    <xf numFmtId="0" fontId="1" fillId="37" borderId="17" xfId="0" applyFont="1" applyFill="1" applyBorder="1" applyAlignment="1" applyProtection="1">
      <alignment horizontal="center" wrapText="1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 horizontal="center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/>
      <protection/>
    </xf>
    <xf numFmtId="0" fontId="67" fillId="0" borderId="13" xfId="0" applyFont="1" applyFill="1" applyBorder="1" applyAlignment="1" applyProtection="1">
      <alignment horizontal="center"/>
      <protection/>
    </xf>
    <xf numFmtId="9" fontId="1" fillId="0" borderId="13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1" fontId="1" fillId="0" borderId="13" xfId="0" applyNumberFormat="1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/>
      <protection/>
    </xf>
    <xf numFmtId="0" fontId="2" fillId="35" borderId="25" xfId="0" applyFont="1" applyFill="1" applyBorder="1" applyAlignment="1" applyProtection="1">
      <alignment/>
      <protection/>
    </xf>
    <xf numFmtId="9" fontId="2" fillId="35" borderId="25" xfId="0" applyNumberFormat="1" applyFont="1" applyFill="1" applyBorder="1" applyAlignment="1" applyProtection="1">
      <alignment/>
      <protection/>
    </xf>
    <xf numFmtId="9" fontId="2" fillId="35" borderId="26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6" borderId="17" xfId="0" applyFont="1" applyFill="1" applyBorder="1" applyAlignment="1" applyProtection="1">
      <alignment vertical="center" wrapText="1"/>
      <protection/>
    </xf>
    <xf numFmtId="0" fontId="0" fillId="35" borderId="0" xfId="0" applyFont="1" applyFill="1" applyAlignment="1" applyProtection="1">
      <alignment wrapText="1"/>
      <protection/>
    </xf>
    <xf numFmtId="0" fontId="69" fillId="35" borderId="0" xfId="0" applyFont="1" applyFill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9" fillId="35" borderId="0" xfId="0" applyFont="1" applyFill="1" applyAlignment="1" applyProtection="1">
      <alignment vertical="center" wrapText="1"/>
      <protection/>
    </xf>
    <xf numFmtId="0" fontId="69" fillId="35" borderId="0" xfId="0" applyFont="1" applyFill="1" applyAlignment="1" applyProtection="1">
      <alignment horizontal="center" vertical="center" wrapText="1"/>
      <protection/>
    </xf>
    <xf numFmtId="0" fontId="67" fillId="35" borderId="0" xfId="0" applyFont="1" applyFill="1" applyAlignment="1" applyProtection="1">
      <alignment horizontal="center" vertical="center" wrapText="1"/>
      <protection/>
    </xf>
    <xf numFmtId="0" fontId="69" fillId="35" borderId="0" xfId="54" applyFont="1" applyFill="1" applyProtection="1">
      <alignment/>
      <protection/>
    </xf>
    <xf numFmtId="0" fontId="69" fillId="35" borderId="0" xfId="54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1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vertical="center" wrapText="1"/>
      <protection/>
    </xf>
    <xf numFmtId="0" fontId="0" fillId="35" borderId="0" xfId="54" applyFont="1" applyFill="1" applyProtection="1">
      <alignment/>
      <protection/>
    </xf>
    <xf numFmtId="0" fontId="0" fillId="35" borderId="0" xfId="54" applyFont="1" applyFill="1" applyAlignment="1" applyProtection="1">
      <alignment vertical="center" wrapText="1"/>
      <protection/>
    </xf>
    <xf numFmtId="0" fontId="21" fillId="35" borderId="0" xfId="0" applyFont="1" applyFill="1" applyAlignment="1" applyProtection="1">
      <alignment/>
      <protection/>
    </xf>
    <xf numFmtId="0" fontId="20" fillId="35" borderId="20" xfId="0" applyFont="1" applyFill="1" applyBorder="1" applyAlignment="1" applyProtection="1">
      <alignment/>
      <protection/>
    </xf>
    <xf numFmtId="0" fontId="20" fillId="35" borderId="13" xfId="0" applyFont="1" applyFill="1" applyBorder="1" applyAlignment="1" applyProtection="1">
      <alignment horizontal="center"/>
      <protection/>
    </xf>
    <xf numFmtId="9" fontId="20" fillId="0" borderId="13" xfId="0" applyNumberFormat="1" applyFont="1" applyFill="1" applyBorder="1" applyAlignment="1" applyProtection="1">
      <alignment horizontal="center"/>
      <protection/>
    </xf>
    <xf numFmtId="9" fontId="20" fillId="0" borderId="27" xfId="0" applyNumberFormat="1" applyFont="1" applyFill="1" applyBorder="1" applyAlignment="1" applyProtection="1">
      <alignment horizontal="center"/>
      <protection/>
    </xf>
    <xf numFmtId="200" fontId="0" fillId="0" borderId="10" xfId="48" applyNumberFormat="1" applyFont="1" applyFill="1" applyBorder="1" applyAlignment="1" applyProtection="1">
      <alignment horizontal="center" vertical="center"/>
      <protection/>
    </xf>
    <xf numFmtId="200" fontId="0" fillId="0" borderId="10" xfId="48" applyNumberFormat="1" applyFont="1" applyFill="1" applyBorder="1" applyAlignment="1" applyProtection="1">
      <alignment horizontal="center" vertical="center" wrapText="1"/>
      <protection/>
    </xf>
    <xf numFmtId="200" fontId="0" fillId="0" borderId="11" xfId="48" applyNumberFormat="1" applyFont="1" applyFill="1" applyBorder="1" applyAlignment="1" applyProtection="1">
      <alignment horizontal="center" vertical="center" wrapText="1"/>
      <protection/>
    </xf>
    <xf numFmtId="200" fontId="0" fillId="0" borderId="11" xfId="48" applyNumberFormat="1" applyFont="1" applyFill="1" applyBorder="1" applyAlignment="1" applyProtection="1">
      <alignment horizontal="center" vertical="center" wrapText="1"/>
      <protection/>
    </xf>
    <xf numFmtId="9" fontId="69" fillId="0" borderId="0" xfId="0" applyNumberFormat="1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211" fontId="0" fillId="35" borderId="0" xfId="0" applyNumberFormat="1" applyFill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9" fontId="1" fillId="35" borderId="13" xfId="56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wrapText="1"/>
      <protection/>
    </xf>
    <xf numFmtId="0" fontId="5" fillId="35" borderId="0" xfId="0" applyFont="1" applyFill="1" applyAlignment="1" applyProtection="1">
      <alignment/>
      <protection/>
    </xf>
    <xf numFmtId="0" fontId="70" fillId="35" borderId="0" xfId="0" applyFont="1" applyFill="1" applyAlignment="1" applyProtection="1">
      <alignment/>
      <protection/>
    </xf>
    <xf numFmtId="0" fontId="5" fillId="35" borderId="0" xfId="54" applyFont="1" applyFill="1" applyProtection="1">
      <alignment/>
      <protection/>
    </xf>
    <xf numFmtId="0" fontId="5" fillId="35" borderId="0" xfId="54" applyFont="1" applyFill="1" applyAlignment="1" applyProtection="1">
      <alignment vertical="center" wrapText="1"/>
      <protection/>
    </xf>
    <xf numFmtId="0" fontId="0" fillId="35" borderId="0" xfId="54" applyFill="1" applyProtection="1">
      <alignment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8" fillId="36" borderId="14" xfId="0" applyFont="1" applyFill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 applyProtection="1">
      <alignment horizontal="center" vertical="center" wrapText="1"/>
      <protection/>
    </xf>
    <xf numFmtId="0" fontId="8" fillId="36" borderId="36" xfId="0" applyFont="1" applyFill="1" applyBorder="1" applyAlignment="1" applyProtection="1">
      <alignment horizontal="center" vertical="center" wrapText="1"/>
      <protection/>
    </xf>
    <xf numFmtId="0" fontId="8" fillId="36" borderId="37" xfId="0" applyFont="1" applyFill="1" applyBorder="1" applyAlignment="1" applyProtection="1">
      <alignment horizontal="center" vertical="center" wrapText="1"/>
      <protection/>
    </xf>
    <xf numFmtId="0" fontId="8" fillId="36" borderId="38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distributed"/>
      <protection/>
    </xf>
    <xf numFmtId="0" fontId="2" fillId="36" borderId="25" xfId="0" applyFont="1" applyFill="1" applyBorder="1" applyAlignment="1" applyProtection="1">
      <alignment horizontal="center" vertical="distributed"/>
      <protection/>
    </xf>
    <xf numFmtId="0" fontId="1" fillId="0" borderId="25" xfId="0" applyFont="1" applyFill="1" applyBorder="1" applyAlignment="1" applyProtection="1">
      <alignment horizontal="center" vertical="distributed"/>
      <protection/>
    </xf>
    <xf numFmtId="0" fontId="1" fillId="0" borderId="26" xfId="0" applyFont="1" applyFill="1" applyBorder="1" applyAlignment="1" applyProtection="1">
      <alignment horizontal="center" vertical="distributed"/>
      <protection/>
    </xf>
    <xf numFmtId="0" fontId="0" fillId="35" borderId="39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40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2" fillId="35" borderId="14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left"/>
      <protection/>
    </xf>
    <xf numFmtId="0" fontId="0" fillId="35" borderId="25" xfId="0" applyFont="1" applyFill="1" applyBorder="1" applyAlignment="1" applyProtection="1">
      <alignment horizontal="left"/>
      <protection/>
    </xf>
    <xf numFmtId="0" fontId="0" fillId="35" borderId="26" xfId="0" applyFont="1" applyFill="1" applyBorder="1" applyAlignment="1" applyProtection="1">
      <alignment horizontal="left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justify" vertical="justify" wrapText="1"/>
      <protection/>
    </xf>
    <xf numFmtId="0" fontId="0" fillId="35" borderId="25" xfId="0" applyFont="1" applyFill="1" applyBorder="1" applyAlignment="1" applyProtection="1">
      <alignment horizontal="justify" vertical="justify" wrapText="1"/>
      <protection/>
    </xf>
    <xf numFmtId="0" fontId="0" fillId="35" borderId="26" xfId="0" applyFont="1" applyFill="1" applyBorder="1" applyAlignment="1" applyProtection="1">
      <alignment horizontal="justify" vertical="justify"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2" fillId="36" borderId="25" xfId="0" applyFont="1" applyFill="1" applyBorder="1" applyAlignment="1" applyProtection="1">
      <alignment horizontal="center"/>
      <protection/>
    </xf>
    <xf numFmtId="0" fontId="2" fillId="36" borderId="2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 vertical="top" wrapText="1"/>
      <protection/>
    </xf>
    <xf numFmtId="0" fontId="0" fillId="35" borderId="25" xfId="0" applyFont="1" applyFill="1" applyBorder="1" applyAlignment="1" applyProtection="1">
      <alignment horizontal="center" vertical="top"/>
      <protection/>
    </xf>
    <xf numFmtId="0" fontId="0" fillId="35" borderId="26" xfId="0" applyFont="1" applyFill="1" applyBorder="1" applyAlignment="1" applyProtection="1">
      <alignment horizontal="center" vertical="top"/>
      <protection/>
    </xf>
    <xf numFmtId="0" fontId="0" fillId="35" borderId="17" xfId="0" applyFont="1" applyFill="1" applyBorder="1" applyAlignment="1" applyProtection="1">
      <alignment horizontal="left" vertical="center" wrapText="1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0" fillId="35" borderId="26" xfId="0" applyFont="1" applyFill="1" applyBorder="1" applyAlignment="1" applyProtection="1">
      <alignment horizontal="left" vertical="center"/>
      <protection/>
    </xf>
    <xf numFmtId="9" fontId="1" fillId="35" borderId="17" xfId="0" applyNumberFormat="1" applyFont="1" applyFill="1" applyBorder="1" applyAlignment="1" applyProtection="1">
      <alignment horizontal="center" wrapText="1"/>
      <protection/>
    </xf>
    <xf numFmtId="0" fontId="1" fillId="35" borderId="25" xfId="0" applyFont="1" applyFill="1" applyBorder="1" applyAlignment="1" applyProtection="1">
      <alignment horizontal="center" wrapText="1"/>
      <protection/>
    </xf>
    <xf numFmtId="0" fontId="1" fillId="35" borderId="26" xfId="0" applyFont="1" applyFill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 wrapText="1"/>
      <protection/>
    </xf>
    <xf numFmtId="0" fontId="1" fillId="38" borderId="25" xfId="0" applyFont="1" applyFill="1" applyBorder="1" applyAlignment="1" applyProtection="1">
      <alignment horizontal="center" wrapText="1"/>
      <protection/>
    </xf>
    <xf numFmtId="0" fontId="1" fillId="39" borderId="17" xfId="0" applyFont="1" applyFill="1" applyBorder="1" applyAlignment="1" applyProtection="1">
      <alignment horizontal="center" vertical="center" wrapText="1"/>
      <protection/>
    </xf>
    <xf numFmtId="0" fontId="1" fillId="39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0" fillId="35" borderId="25" xfId="0" applyFont="1" applyFill="1" applyBorder="1" applyAlignment="1" applyProtection="1">
      <alignment horizontal="center"/>
      <protection/>
    </xf>
    <xf numFmtId="0" fontId="0" fillId="35" borderId="26" xfId="0" applyFont="1" applyFill="1" applyBorder="1" applyAlignment="1" applyProtection="1">
      <alignment horizont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/>
      <protection/>
    </xf>
    <xf numFmtId="0" fontId="2" fillId="36" borderId="46" xfId="0" applyFont="1" applyFill="1" applyBorder="1" applyAlignment="1" applyProtection="1">
      <alignment horizontal="center"/>
      <protection/>
    </xf>
    <xf numFmtId="0" fontId="2" fillId="36" borderId="47" xfId="0" applyFont="1" applyFill="1" applyBorder="1" applyAlignment="1" applyProtection="1">
      <alignment horizontal="center"/>
      <protection/>
    </xf>
    <xf numFmtId="0" fontId="2" fillId="36" borderId="48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0" fontId="0" fillId="35" borderId="49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0" fillId="35" borderId="50" xfId="0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53" xfId="0" applyFont="1" applyFill="1" applyBorder="1" applyAlignment="1" applyProtection="1">
      <alignment horizontal="center" vertical="center" wrapText="1"/>
      <protection/>
    </xf>
    <xf numFmtId="0" fontId="0" fillId="35" borderId="54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5" borderId="53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0" fillId="35" borderId="55" xfId="0" applyFont="1" applyFill="1" applyBorder="1" applyAlignment="1" applyProtection="1">
      <alignment horizontal="center" vertical="center" wrapText="1"/>
      <protection/>
    </xf>
    <xf numFmtId="0" fontId="1" fillId="35" borderId="53" xfId="0" applyFont="1" applyFill="1" applyBorder="1" applyAlignment="1" applyProtection="1">
      <alignment horizontal="center"/>
      <protection/>
    </xf>
    <xf numFmtId="0" fontId="1" fillId="35" borderId="54" xfId="0" applyFont="1" applyFill="1" applyBorder="1" applyAlignment="1" applyProtection="1">
      <alignment horizontal="center"/>
      <protection/>
    </xf>
    <xf numFmtId="0" fontId="1" fillId="35" borderId="34" xfId="0" applyFont="1" applyFill="1" applyBorder="1" applyAlignment="1" applyProtection="1">
      <alignment horizontal="center"/>
      <protection/>
    </xf>
    <xf numFmtId="0" fontId="1" fillId="35" borderId="55" xfId="0" applyFont="1" applyFill="1" applyBorder="1" applyAlignment="1" applyProtection="1">
      <alignment horizontal="center"/>
      <protection/>
    </xf>
    <xf numFmtId="0" fontId="2" fillId="35" borderId="56" xfId="0" applyFont="1" applyFill="1" applyBorder="1" applyAlignment="1" applyProtection="1">
      <alignment horizontal="center"/>
      <protection/>
    </xf>
    <xf numFmtId="0" fontId="2" fillId="35" borderId="57" xfId="0" applyFont="1" applyFill="1" applyBorder="1" applyAlignment="1" applyProtection="1">
      <alignment horizontal="center"/>
      <protection/>
    </xf>
    <xf numFmtId="0" fontId="2" fillId="35" borderId="35" xfId="0" applyFont="1" applyFill="1" applyBorder="1" applyAlignment="1" applyProtection="1">
      <alignment horizontal="center"/>
      <protection/>
    </xf>
    <xf numFmtId="0" fontId="2" fillId="35" borderId="58" xfId="0" applyFont="1" applyFill="1" applyBorder="1" applyAlignment="1" applyProtection="1">
      <alignment horizontal="center"/>
      <protection/>
    </xf>
    <xf numFmtId="0" fontId="2" fillId="36" borderId="59" xfId="0" applyFont="1" applyFill="1" applyBorder="1" applyAlignment="1" applyProtection="1">
      <alignment horizontal="left" vertical="center" wrapText="1"/>
      <protection/>
    </xf>
    <xf numFmtId="0" fontId="2" fillId="36" borderId="60" xfId="0" applyFont="1" applyFill="1" applyBorder="1" applyAlignment="1" applyProtection="1">
      <alignment horizontal="left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11" fillId="35" borderId="16" xfId="0" applyFont="1" applyFill="1" applyBorder="1" applyAlignment="1" applyProtection="1">
      <alignment horizontal="center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36" xfId="0" applyFont="1" applyFill="1" applyBorder="1" applyAlignment="1" applyProtection="1">
      <alignment horizontal="center" vertical="center"/>
      <protection/>
    </xf>
    <xf numFmtId="0" fontId="11" fillId="35" borderId="37" xfId="0" applyFont="1" applyFill="1" applyBorder="1" applyAlignment="1" applyProtection="1">
      <alignment horizontal="center" vertical="center"/>
      <protection/>
    </xf>
    <xf numFmtId="0" fontId="11" fillId="35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35" borderId="14" xfId="0" applyFont="1" applyFill="1" applyBorder="1" applyAlignment="1" applyProtection="1">
      <alignment vertical="center" wrapText="1"/>
      <protection locked="0"/>
    </xf>
    <xf numFmtId="0" fontId="1" fillId="35" borderId="15" xfId="0" applyFont="1" applyFill="1" applyBorder="1" applyAlignment="1" applyProtection="1">
      <alignment vertical="center" wrapText="1"/>
      <protection locked="0"/>
    </xf>
    <xf numFmtId="0" fontId="1" fillId="35" borderId="16" xfId="0" applyFont="1" applyFill="1" applyBorder="1" applyAlignment="1" applyProtection="1">
      <alignment vertical="center" wrapText="1"/>
      <protection locked="0"/>
    </xf>
    <xf numFmtId="0" fontId="1" fillId="35" borderId="17" xfId="0" applyFont="1" applyFill="1" applyBorder="1" applyAlignment="1" applyProtection="1">
      <alignment horizontal="left" vertical="center" wrapText="1"/>
      <protection locked="0"/>
    </xf>
    <xf numFmtId="0" fontId="1" fillId="35" borderId="25" xfId="0" applyFont="1" applyFill="1" applyBorder="1" applyAlignment="1" applyProtection="1">
      <alignment horizontal="left" vertical="center"/>
      <protection locked="0"/>
    </xf>
    <xf numFmtId="0" fontId="1" fillId="35" borderId="26" xfId="0" applyFont="1" applyFill="1" applyBorder="1" applyAlignment="1" applyProtection="1">
      <alignment horizontal="left" vertical="center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0" fillId="35" borderId="36" xfId="0" applyFont="1" applyFill="1" applyBorder="1" applyAlignment="1" applyProtection="1">
      <alignment horizontal="left" vertical="center" wrapText="1"/>
      <protection locked="0"/>
    </xf>
    <xf numFmtId="0" fontId="0" fillId="35" borderId="37" xfId="0" applyFont="1" applyFill="1" applyBorder="1" applyAlignment="1" applyProtection="1">
      <alignment horizontal="left" vertical="center" wrapText="1"/>
      <protection locked="0"/>
    </xf>
    <xf numFmtId="0" fontId="0" fillId="35" borderId="38" xfId="0" applyFont="1" applyFill="1" applyBorder="1" applyAlignment="1" applyProtection="1">
      <alignment horizontal="left" vertical="center" wrapText="1"/>
      <protection locked="0"/>
    </xf>
    <xf numFmtId="0" fontId="0" fillId="35" borderId="36" xfId="0" applyFont="1" applyFill="1" applyBorder="1" applyAlignment="1" applyProtection="1">
      <alignment horizontal="justify" vertical="center" wrapText="1"/>
      <protection locked="0"/>
    </xf>
    <xf numFmtId="0" fontId="0" fillId="35" borderId="37" xfId="0" applyFont="1" applyFill="1" applyBorder="1" applyAlignment="1" applyProtection="1">
      <alignment horizontal="justify" vertical="center" wrapText="1"/>
      <protection locked="0"/>
    </xf>
    <xf numFmtId="0" fontId="0" fillId="35" borderId="38" xfId="0" applyFont="1" applyFill="1" applyBorder="1" applyAlignment="1" applyProtection="1">
      <alignment horizontal="justify" vertical="center" wrapText="1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24" fillId="0" borderId="33" xfId="0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68" fillId="34" borderId="21" xfId="0" applyFont="1" applyFill="1" applyBorder="1" applyAlignment="1" applyProtection="1">
      <alignment horizontal="center" vertical="center" wrapText="1"/>
      <protection/>
    </xf>
    <xf numFmtId="0" fontId="68" fillId="34" borderId="20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71" fillId="34" borderId="22" xfId="0" applyFont="1" applyFill="1" applyBorder="1" applyAlignment="1" applyProtection="1">
      <alignment horizontal="center" vertical="center" wrapText="1"/>
      <protection/>
    </xf>
    <xf numFmtId="0" fontId="71" fillId="34" borderId="24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67" fillId="34" borderId="13" xfId="0" applyFont="1" applyFill="1" applyBorder="1" applyAlignment="1" applyProtection="1">
      <alignment horizontal="center" vertical="center" wrapText="1"/>
      <protection/>
    </xf>
    <xf numFmtId="0" fontId="67" fillId="34" borderId="27" xfId="0" applyFont="1" applyFill="1" applyBorder="1" applyAlignment="1" applyProtection="1">
      <alignment horizontal="center" vertical="center" wrapText="1"/>
      <protection/>
    </xf>
    <xf numFmtId="9" fontId="22" fillId="0" borderId="43" xfId="0" applyNumberFormat="1" applyFont="1" applyBorder="1" applyAlignment="1" applyProtection="1">
      <alignment horizontal="center" vertical="center" wrapText="1"/>
      <protection locked="0"/>
    </xf>
    <xf numFmtId="9" fontId="22" fillId="0" borderId="16" xfId="0" applyNumberFormat="1" applyFont="1" applyBorder="1" applyAlignment="1" applyProtection="1">
      <alignment horizontal="center" vertical="center" wrapText="1"/>
      <protection locked="0"/>
    </xf>
    <xf numFmtId="9" fontId="22" fillId="0" borderId="62" xfId="0" applyNumberFormat="1" applyFont="1" applyBorder="1" applyAlignment="1" applyProtection="1">
      <alignment horizontal="center" vertical="center" wrapText="1"/>
      <protection locked="0"/>
    </xf>
    <xf numFmtId="9" fontId="22" fillId="0" borderId="38" xfId="0" applyNumberFormat="1" applyFont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9" fontId="9" fillId="0" borderId="42" xfId="0" applyNumberFormat="1" applyFont="1" applyFill="1" applyBorder="1" applyAlignment="1">
      <alignment horizontal="center" vertical="center"/>
    </xf>
    <xf numFmtId="9" fontId="9" fillId="0" borderId="63" xfId="0" applyNumberFormat="1" applyFont="1" applyFill="1" applyBorder="1" applyAlignment="1">
      <alignment horizontal="center" vertical="center"/>
    </xf>
    <xf numFmtId="0" fontId="68" fillId="34" borderId="22" xfId="0" applyFont="1" applyFill="1" applyBorder="1" applyAlignment="1" applyProtection="1">
      <alignment horizontal="center" vertical="center" wrapText="1"/>
      <protection/>
    </xf>
    <xf numFmtId="0" fontId="68" fillId="34" borderId="13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vertical="center" wrapText="1"/>
      <protection locked="0"/>
    </xf>
    <xf numFmtId="0" fontId="9" fillId="35" borderId="15" xfId="0" applyFont="1" applyFill="1" applyBorder="1" applyAlignment="1" applyProtection="1">
      <alignment vertical="center" wrapText="1"/>
      <protection locked="0"/>
    </xf>
    <xf numFmtId="0" fontId="9" fillId="35" borderId="16" xfId="0" applyFont="1" applyFill="1" applyBorder="1" applyAlignment="1" applyProtection="1">
      <alignment vertical="center" wrapText="1"/>
      <protection locked="0"/>
    </xf>
    <xf numFmtId="0" fontId="9" fillId="35" borderId="17" xfId="0" applyFont="1" applyFill="1" applyBorder="1" applyAlignment="1" applyProtection="1">
      <alignment horizontal="center" vertical="center" wrapText="1"/>
      <protection locked="0"/>
    </xf>
    <xf numFmtId="0" fontId="9" fillId="35" borderId="25" xfId="0" applyFont="1" applyFill="1" applyBorder="1" applyAlignment="1" applyProtection="1">
      <alignment horizontal="center" vertical="center"/>
      <protection locked="0"/>
    </xf>
    <xf numFmtId="0" fontId="9" fillId="35" borderId="2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22" fillId="35" borderId="36" xfId="0" applyFont="1" applyFill="1" applyBorder="1" applyAlignment="1" applyProtection="1">
      <alignment horizontal="justify" vertical="center" wrapText="1"/>
      <protection locked="0"/>
    </xf>
    <xf numFmtId="0" fontId="22" fillId="35" borderId="37" xfId="0" applyFont="1" applyFill="1" applyBorder="1" applyAlignment="1" applyProtection="1">
      <alignment horizontal="justify" vertical="center" wrapText="1"/>
      <protection locked="0"/>
    </xf>
    <xf numFmtId="0" fontId="22" fillId="35" borderId="38" xfId="0" applyFont="1" applyFill="1" applyBorder="1" applyAlignment="1" applyProtection="1">
      <alignment horizontal="justify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1" fillId="35" borderId="26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/>
      <protection/>
    </xf>
    <xf numFmtId="0" fontId="2" fillId="36" borderId="42" xfId="0" applyFont="1" applyFill="1" applyBorder="1" applyAlignment="1" applyProtection="1">
      <alignment horizontal="center"/>
      <protection/>
    </xf>
    <xf numFmtId="0" fontId="2" fillId="36" borderId="43" xfId="0" applyFont="1" applyFill="1" applyBorder="1" applyAlignment="1" applyProtection="1">
      <alignment horizontal="center"/>
      <protection/>
    </xf>
    <xf numFmtId="0" fontId="2" fillId="36" borderId="44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left" vertical="top" wrapText="1"/>
      <protection/>
    </xf>
    <xf numFmtId="0" fontId="0" fillId="35" borderId="25" xfId="0" applyFont="1" applyFill="1" applyBorder="1" applyAlignment="1" applyProtection="1">
      <alignment horizontal="left" vertical="top"/>
      <protection/>
    </xf>
    <xf numFmtId="0" fontId="0" fillId="35" borderId="26" xfId="0" applyFont="1" applyFill="1" applyBorder="1" applyAlignment="1" applyProtection="1">
      <alignment horizontal="left" vertical="top"/>
      <protection/>
    </xf>
    <xf numFmtId="9" fontId="9" fillId="35" borderId="17" xfId="0" applyNumberFormat="1" applyFont="1" applyFill="1" applyBorder="1" applyAlignment="1" applyProtection="1">
      <alignment horizontal="center" vertical="center" wrapText="1"/>
      <protection/>
    </xf>
    <xf numFmtId="0" fontId="9" fillId="35" borderId="25" xfId="0" applyFont="1" applyFill="1" applyBorder="1" applyAlignment="1" applyProtection="1">
      <alignment horizontal="center" vertical="center" wrapText="1"/>
      <protection/>
    </xf>
    <xf numFmtId="0" fontId="9" fillId="35" borderId="26" xfId="0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justify" vertical="justify" wrapText="1"/>
      <protection/>
    </xf>
    <xf numFmtId="0" fontId="1" fillId="35" borderId="25" xfId="0" applyFont="1" applyFill="1" applyBorder="1" applyAlignment="1" applyProtection="1">
      <alignment horizontal="justify" vertical="justify" wrapText="1"/>
      <protection/>
    </xf>
    <xf numFmtId="0" fontId="1" fillId="35" borderId="26" xfId="0" applyFont="1" applyFill="1" applyBorder="1" applyAlignment="1" applyProtection="1">
      <alignment horizontal="justify" vertical="justify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9" fontId="20" fillId="0" borderId="59" xfId="0" applyNumberFormat="1" applyFont="1" applyFill="1" applyBorder="1" applyAlignment="1" applyProtection="1">
      <alignment horizontal="center" vertical="center"/>
      <protection/>
    </xf>
    <xf numFmtId="9" fontId="20" fillId="0" borderId="6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justify" vertical="center" wrapText="1"/>
      <protection locked="0"/>
    </xf>
    <xf numFmtId="0" fontId="17" fillId="0" borderId="10" xfId="0" applyFont="1" applyBorder="1" applyAlignment="1" applyProtection="1">
      <alignment horizontal="justify" vertical="center" wrapText="1"/>
      <protection locked="0"/>
    </xf>
    <xf numFmtId="0" fontId="17" fillId="0" borderId="66" xfId="0" applyFont="1" applyBorder="1" applyAlignment="1" applyProtection="1">
      <alignment horizontal="justify" vertical="center" wrapText="1"/>
      <protection locked="0"/>
    </xf>
    <xf numFmtId="0" fontId="17" fillId="0" borderId="11" xfId="0" applyFont="1" applyBorder="1" applyAlignment="1" applyProtection="1">
      <alignment horizontal="justify" vertical="center" wrapText="1"/>
      <protection locked="0"/>
    </xf>
    <xf numFmtId="0" fontId="17" fillId="0" borderId="67" xfId="0" applyFont="1" applyBorder="1" applyAlignment="1" applyProtection="1">
      <alignment horizontal="justify" vertical="center" wrapText="1"/>
      <protection locked="0"/>
    </xf>
    <xf numFmtId="0" fontId="72" fillId="34" borderId="59" xfId="0" applyFont="1" applyFill="1" applyBorder="1" applyAlignment="1" applyProtection="1">
      <alignment horizontal="center" vertical="center" wrapText="1"/>
      <protection/>
    </xf>
    <xf numFmtId="0" fontId="72" fillId="34" borderId="60" xfId="0" applyFont="1" applyFill="1" applyBorder="1" applyAlignment="1" applyProtection="1">
      <alignment horizontal="center" vertical="center" wrapText="1"/>
      <protection/>
    </xf>
    <xf numFmtId="0" fontId="67" fillId="34" borderId="17" xfId="0" applyFont="1" applyFill="1" applyBorder="1" applyAlignment="1" applyProtection="1">
      <alignment horizontal="center" vertical="center" wrapText="1"/>
      <protection/>
    </xf>
    <xf numFmtId="0" fontId="67" fillId="34" borderId="25" xfId="0" applyFont="1" applyFill="1" applyBorder="1" applyAlignment="1" applyProtection="1">
      <alignment horizontal="center" vertical="center" wrapText="1"/>
      <protection/>
    </xf>
    <xf numFmtId="0" fontId="67" fillId="34" borderId="26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left" vertical="center" wrapText="1"/>
      <protection/>
    </xf>
    <xf numFmtId="0" fontId="22" fillId="35" borderId="36" xfId="0" applyFont="1" applyFill="1" applyBorder="1" applyAlignment="1" applyProtection="1">
      <alignment horizontal="left" vertical="center" wrapText="1"/>
      <protection locked="0"/>
    </xf>
    <xf numFmtId="0" fontId="22" fillId="35" borderId="37" xfId="0" applyFont="1" applyFill="1" applyBorder="1" applyAlignment="1" applyProtection="1">
      <alignment horizontal="left" vertical="center" wrapText="1"/>
      <protection locked="0"/>
    </xf>
    <xf numFmtId="0" fontId="22" fillId="35" borderId="38" xfId="0" applyFont="1" applyFill="1" applyBorder="1" applyAlignment="1" applyProtection="1">
      <alignment horizontal="left" vertical="center" wrapText="1"/>
      <protection locked="0"/>
    </xf>
    <xf numFmtId="0" fontId="0" fillId="35" borderId="53" xfId="0" applyFont="1" applyFill="1" applyBorder="1" applyAlignment="1" applyProtection="1">
      <alignment horizontal="justify" vertical="center" wrapText="1"/>
      <protection/>
    </xf>
    <xf numFmtId="0" fontId="0" fillId="35" borderId="54" xfId="0" applyFont="1" applyFill="1" applyBorder="1" applyAlignment="1" applyProtection="1">
      <alignment horizontal="justify" vertical="center" wrapText="1"/>
      <protection/>
    </xf>
    <xf numFmtId="0" fontId="0" fillId="35" borderId="55" xfId="0" applyFont="1" applyFill="1" applyBorder="1" applyAlignment="1" applyProtection="1">
      <alignment horizontal="justify" vertical="center" wrapText="1"/>
      <protection/>
    </xf>
    <xf numFmtId="0" fontId="0" fillId="35" borderId="17" xfId="0" applyFont="1" applyFill="1" applyBorder="1" applyAlignment="1" applyProtection="1">
      <alignment horizontal="justify" vertical="center" wrapText="1"/>
      <protection/>
    </xf>
    <xf numFmtId="0" fontId="0" fillId="35" borderId="25" xfId="0" applyFont="1" applyFill="1" applyBorder="1" applyAlignment="1" applyProtection="1">
      <alignment horizontal="justify" vertical="center"/>
      <protection/>
    </xf>
    <xf numFmtId="0" fontId="0" fillId="35" borderId="26" xfId="0" applyFont="1" applyFill="1" applyBorder="1" applyAlignment="1" applyProtection="1">
      <alignment horizontal="justify" vertical="center"/>
      <protection/>
    </xf>
    <xf numFmtId="0" fontId="0" fillId="35" borderId="17" xfId="0" applyFont="1" applyFill="1" applyBorder="1" applyAlignment="1" applyProtection="1">
      <alignment horizontal="center" wrapText="1"/>
      <protection/>
    </xf>
    <xf numFmtId="0" fontId="0" fillId="35" borderId="25" xfId="0" applyFont="1" applyFill="1" applyBorder="1" applyAlignment="1" applyProtection="1">
      <alignment horizontal="center" wrapText="1"/>
      <protection/>
    </xf>
    <xf numFmtId="0" fontId="0" fillId="35" borderId="26" xfId="0" applyFont="1" applyFill="1" applyBorder="1" applyAlignment="1" applyProtection="1">
      <alignment horizontal="center" wrapText="1"/>
      <protection/>
    </xf>
    <xf numFmtId="0" fontId="1" fillId="35" borderId="25" xfId="0" applyFont="1" applyFill="1" applyBorder="1" applyAlignment="1" applyProtection="1">
      <alignment horizontal="center" vertical="center" wrapText="1"/>
      <protection/>
    </xf>
    <xf numFmtId="0" fontId="1" fillId="35" borderId="26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justify" wrapText="1"/>
      <protection/>
    </xf>
    <xf numFmtId="0" fontId="0" fillId="35" borderId="25" xfId="0" applyFont="1" applyFill="1" applyBorder="1" applyAlignment="1" applyProtection="1">
      <alignment horizontal="justify"/>
      <protection/>
    </xf>
    <xf numFmtId="0" fontId="0" fillId="35" borderId="26" xfId="0" applyFont="1" applyFill="1" applyBorder="1" applyAlignment="1" applyProtection="1">
      <alignment horizontal="justify"/>
      <protection/>
    </xf>
    <xf numFmtId="9" fontId="1" fillId="0" borderId="12" xfId="0" applyNumberFormat="1" applyFont="1" applyBorder="1" applyAlignment="1" applyProtection="1">
      <alignment horizontal="center" vertical="center" wrapText="1"/>
      <protection/>
    </xf>
    <xf numFmtId="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/>
      <protection/>
    </xf>
    <xf numFmtId="0" fontId="19" fillId="0" borderId="34" xfId="0" applyFont="1" applyFill="1" applyBorder="1" applyAlignment="1" applyProtection="1">
      <alignment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3" xfId="0" applyFont="1" applyFill="1" applyBorder="1" applyAlignment="1" applyProtection="1">
      <alignment vertical="center"/>
      <protection/>
    </xf>
    <xf numFmtId="0" fontId="19" fillId="0" borderId="35" xfId="0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vertical="center"/>
      <protection/>
    </xf>
    <xf numFmtId="0" fontId="19" fillId="0" borderId="27" xfId="0" applyFont="1" applyFill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 applyProtection="1">
      <alignment horizontal="justify" vertical="center" wrapText="1"/>
      <protection locked="0"/>
    </xf>
    <xf numFmtId="0" fontId="0" fillId="0" borderId="16" xfId="0" applyBorder="1" applyAlignment="1" applyProtection="1">
      <alignment horizontal="justify" vertical="center" wrapText="1"/>
      <protection locked="0"/>
    </xf>
    <xf numFmtId="0" fontId="0" fillId="0" borderId="62" xfId="0" applyBorder="1" applyAlignment="1" applyProtection="1">
      <alignment horizontal="justify" vertical="center" wrapText="1"/>
      <protection locked="0"/>
    </xf>
    <xf numFmtId="0" fontId="0" fillId="0" borderId="37" xfId="0" applyBorder="1" applyAlignment="1" applyProtection="1">
      <alignment horizontal="justify" vertical="center" wrapText="1"/>
      <protection locked="0"/>
    </xf>
    <xf numFmtId="0" fontId="0" fillId="0" borderId="38" xfId="0" applyBorder="1" applyAlignment="1" applyProtection="1">
      <alignment horizontal="justify" vertical="center" wrapText="1"/>
      <protection locked="0"/>
    </xf>
    <xf numFmtId="9" fontId="1" fillId="0" borderId="42" xfId="0" applyNumberFormat="1" applyFont="1" applyFill="1" applyBorder="1" applyAlignment="1" applyProtection="1">
      <alignment horizontal="center" vertical="center"/>
      <protection/>
    </xf>
    <xf numFmtId="9" fontId="1" fillId="0" borderId="63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 vertical="center"/>
      <protection/>
    </xf>
    <xf numFmtId="0" fontId="72" fillId="34" borderId="22" xfId="0" applyFont="1" applyFill="1" applyBorder="1" applyAlignment="1" applyProtection="1">
      <alignment horizontal="center" vertical="center" wrapText="1"/>
      <protection/>
    </xf>
    <xf numFmtId="0" fontId="72" fillId="34" borderId="24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75"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35F52B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6525"/>
          <c:w val="0.742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informes'!$C$49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('Cumplimiento informes'!$I$48,'Cumplimiento informes'!$O$48,'Cumplimiento informes'!$P$48)</c:f>
              <c:strCache/>
            </c:strRef>
          </c:cat>
          <c:val>
            <c:numRef>
              <c:f>('Cumplimiento informes'!$I$49,'Cumplimiento informes'!$O$49,'Cumplimiento informes'!$P$49)</c:f>
              <c:numCache/>
            </c:numRef>
          </c:val>
        </c:ser>
        <c:gapWidth val="75"/>
        <c:axId val="32336643"/>
        <c:axId val="22594332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('Cumplimiento informes'!$I$48,'Cumplimiento informes'!$O$48,'Cumplimiento informes'!$P$48)</c:f>
              <c:strCache/>
            </c:strRef>
          </c:cat>
          <c:val>
            <c:numRef>
              <c:f>('Cumplimiento informes'!$I$50,'Cumplimiento informes'!$O$50,'Cumplimiento informes'!$P$50)</c:f>
              <c:numCache/>
            </c:numRef>
          </c:val>
          <c:smooth val="0"/>
        </c:ser>
        <c:axId val="32336643"/>
        <c:axId val="22594332"/>
      </c:line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33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5"/>
          <c:y val="0.32025"/>
          <c:w val="0.17825"/>
          <c:h val="0.3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11"/>
          <c:w val="0.979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'Numero de eventos'!$C$49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('Numero de eventos'!$F$48,'Numero de eventos'!$I$48,'Numero de eventos'!$L$48,'Numero de eventos'!$O$48,'Numero de eventos'!$P$48)</c:f>
              <c:strCache/>
            </c:strRef>
          </c:cat>
          <c:val>
            <c:numRef>
              <c:f>('Numero de eventos'!$F$49,'Numero de eventos'!$I$49,'Numero de eventos'!$L$49,'Numero de eventos'!$O$49,'Numero de eventos'!$P$49)</c:f>
              <c:numCache/>
            </c:numRef>
          </c:val>
        </c:ser>
        <c:gapWidth val="75"/>
        <c:axId val="2022397"/>
        <c:axId val="18201574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('Numero de eventos'!$F$48,'Numero de eventos'!$I$48,'Numero de eventos'!$L$48,'Numero de eventos'!$O$48,'Numero de eventos'!$P$48)</c:f>
              <c:strCache/>
            </c:strRef>
          </c:cat>
          <c:val>
            <c:numRef>
              <c:f>('Numero de eventos'!$F$50,'Numero de eventos'!$I$50,'Numero de eventos'!$L$50,'Numero de eventos'!$O$50,'Numero de eventos'!$P$50)</c:f>
              <c:numCache/>
            </c:numRef>
          </c:val>
          <c:smooth val="0"/>
        </c:ser>
        <c:axId val="2022397"/>
        <c:axId val="18201574"/>
      </c:lineChart>
      <c:catAx>
        <c:axId val="2022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87375"/>
          <c:w val="0.264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1075"/>
          <c:w val="0.979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v>RESULTADO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('ATENCION OPORTUNA '!$F$48,'ATENCION OPORTUNA '!$I$48,'ATENCION OPORTUNA '!$L$48,'ATENCION OPORTUNA '!$O$48,'ATENCION OPORTUNA '!$P$48)</c:f>
              <c:strCache/>
            </c:strRef>
          </c:cat>
          <c:val>
            <c:numRef>
              <c:f>('ATENCION OPORTUNA '!$F$49,'ATENCION OPORTUNA '!$I$49,'ATENCION OPORTUNA '!$L$49,'ATENCION OPORTUNA '!$O$49,'ATENCION OPORTUNA '!$P$49)</c:f>
              <c:numCache/>
            </c:numRef>
          </c:val>
        </c:ser>
        <c:overlap val="-25"/>
        <c:gapWidth val="75"/>
        <c:axId val="29596439"/>
        <c:axId val="65041360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('ATENCION OPORTUNA '!$F$48,'ATENCION OPORTUNA '!$I$48,'ATENCION OPORTUNA '!$L$48,'ATENCION OPORTUNA '!$O$48,'ATENCION OPORTUNA '!$P$48)</c:f>
              <c:strCache/>
            </c:strRef>
          </c:cat>
          <c:val>
            <c:numRef>
              <c:f>('ATENCION OPORTUNA '!$F$50,'ATENCION OPORTUNA '!$I$50,'ATENCION OPORTUNA '!$L$50,'ATENCION OPORTUNA '!$O$50,'ATENCION OPORTUNA '!$P$50,'ATENCION OPORTUNA '!$I$50)</c:f>
              <c:numCache/>
            </c:numRef>
          </c:val>
          <c:smooth val="0"/>
        </c:ser>
        <c:axId val="29596439"/>
        <c:axId val="65041360"/>
      </c:line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96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725"/>
          <c:y val="0.875"/>
          <c:w val="0.2457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51</xdr:row>
      <xdr:rowOff>123825</xdr:rowOff>
    </xdr:from>
    <xdr:to>
      <xdr:col>14</xdr:col>
      <xdr:colOff>0</xdr:colOff>
      <xdr:row>65</xdr:row>
      <xdr:rowOff>142875</xdr:rowOff>
    </xdr:to>
    <xdr:graphicFrame>
      <xdr:nvGraphicFramePr>
        <xdr:cNvPr id="1" name="2 Gráfico"/>
        <xdr:cNvGraphicFramePr/>
      </xdr:nvGraphicFramePr>
      <xdr:xfrm>
        <a:off x="990600" y="8382000"/>
        <a:ext cx="6448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1190625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381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905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5905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781050</xdr:colOff>
      <xdr:row>0</xdr:row>
      <xdr:rowOff>0</xdr:rowOff>
    </xdr:from>
    <xdr:to>
      <xdr:col>0</xdr:col>
      <xdr:colOff>1762125</xdr:colOff>
      <xdr:row>3</xdr:row>
      <xdr:rowOff>190500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52</xdr:row>
      <xdr:rowOff>123825</xdr:rowOff>
    </xdr:from>
    <xdr:to>
      <xdr:col>14</xdr:col>
      <xdr:colOff>9525</xdr:colOff>
      <xdr:row>65</xdr:row>
      <xdr:rowOff>142875</xdr:rowOff>
    </xdr:to>
    <xdr:graphicFrame>
      <xdr:nvGraphicFramePr>
        <xdr:cNvPr id="1" name="2 Gráfico"/>
        <xdr:cNvGraphicFramePr/>
      </xdr:nvGraphicFramePr>
      <xdr:xfrm>
        <a:off x="990600" y="8601075"/>
        <a:ext cx="66770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504825</xdr:colOff>
      <xdr:row>1</xdr:row>
      <xdr:rowOff>66675</xdr:rowOff>
    </xdr:from>
    <xdr:to>
      <xdr:col>1</xdr:col>
      <xdr:colOff>1314450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38125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66675</xdr:rowOff>
    </xdr:from>
    <xdr:to>
      <xdr:col>0</xdr:col>
      <xdr:colOff>1181100</xdr:colOff>
      <xdr:row>3</xdr:row>
      <xdr:rowOff>152400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</xdr:row>
      <xdr:rowOff>57150</xdr:rowOff>
    </xdr:from>
    <xdr:to>
      <xdr:col>1</xdr:col>
      <xdr:colOff>1200150</xdr:colOff>
      <xdr:row>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860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51</xdr:row>
      <xdr:rowOff>47625</xdr:rowOff>
    </xdr:from>
    <xdr:to>
      <xdr:col>14</xdr:col>
      <xdr:colOff>276225</xdr:colOff>
      <xdr:row>55</xdr:row>
      <xdr:rowOff>428625</xdr:rowOff>
    </xdr:to>
    <xdr:graphicFrame>
      <xdr:nvGraphicFramePr>
        <xdr:cNvPr id="2" name="2 Gráfico"/>
        <xdr:cNvGraphicFramePr/>
      </xdr:nvGraphicFramePr>
      <xdr:xfrm>
        <a:off x="1781175" y="9258300"/>
        <a:ext cx="71818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0" y="104775"/>
          <a:ext cx="0" cy="361950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-264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619500" y="104775"/>
          <a:ext cx="0" cy="361950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-264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 editAs="oneCell">
    <xdr:from>
      <xdr:col>0</xdr:col>
      <xdr:colOff>190500</xdr:colOff>
      <xdr:row>0</xdr:row>
      <xdr:rowOff>38100</xdr:rowOff>
    </xdr:from>
    <xdr:to>
      <xdr:col>0</xdr:col>
      <xdr:colOff>1371600</xdr:colOff>
      <xdr:row>3</xdr:row>
      <xdr:rowOff>209550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181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SISTEMA_INTEGRADO/HV_Indicadores/Indicadores%202013/MISIONALES/Asunto%20Economicos%20y%20Contables/Seguimiento%20Financiero%20y%20Contable/Indicadores%20Analisis%20y%20%20Seguimiento%20Financiero%20A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sisis Indicador Estudios "/>
      <sheetName val="Registro Elabora de Estudi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178"/>
  <sheetViews>
    <sheetView zoomScale="80" zoomScaleNormal="80" zoomScalePageLayoutView="0" workbookViewId="0" topLeftCell="A1">
      <pane xSplit="2" ySplit="11" topLeftCell="C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V67" sqref="V67"/>
    </sheetView>
  </sheetViews>
  <sheetFormatPr defaultColWidth="11.421875" defaultRowHeight="12.75"/>
  <cols>
    <col min="1" max="1" width="3.00390625" style="23" customWidth="1"/>
    <col min="2" max="2" width="29.8515625" style="23" customWidth="1"/>
    <col min="3" max="3" width="16.8515625" style="23" customWidth="1"/>
    <col min="4" max="4" width="5.00390625" style="23" bestFit="1" customWidth="1"/>
    <col min="5" max="5" width="4.7109375" style="23" bestFit="1" customWidth="1"/>
    <col min="6" max="6" width="5.140625" style="23" bestFit="1" customWidth="1"/>
    <col min="7" max="7" width="4.8515625" style="23" bestFit="1" customWidth="1"/>
    <col min="8" max="8" width="5.140625" style="23" bestFit="1" customWidth="1"/>
    <col min="9" max="9" width="6.7109375" style="23" bestFit="1" customWidth="1"/>
    <col min="10" max="10" width="4.140625" style="23" bestFit="1" customWidth="1"/>
    <col min="11" max="11" width="6.421875" style="23" bestFit="1" customWidth="1"/>
    <col min="12" max="12" width="4.8515625" style="23" bestFit="1" customWidth="1"/>
    <col min="13" max="13" width="8.421875" style="23" customWidth="1"/>
    <col min="14" max="14" width="6.421875" style="23" customWidth="1"/>
    <col min="15" max="15" width="6.57421875" style="23" customWidth="1"/>
    <col min="16" max="16" width="13.57421875" style="23" customWidth="1"/>
    <col min="17" max="17" width="11.7109375" style="23" customWidth="1"/>
    <col min="18" max="18" width="11.7109375" style="23" hidden="1" customWidth="1"/>
    <col min="19" max="16384" width="11.421875" style="23" customWidth="1"/>
  </cols>
  <sheetData>
    <row r="1" ht="13.5" thickBot="1">
      <c r="R1" s="23">
        <v>0.85</v>
      </c>
    </row>
    <row r="2" spans="2:18" ht="16.5" customHeight="1">
      <c r="B2" s="129"/>
      <c r="C2" s="132" t="s">
        <v>58</v>
      </c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35" t="s">
        <v>59</v>
      </c>
      <c r="O2" s="136"/>
      <c r="P2" s="137"/>
      <c r="R2" s="23">
        <v>0.849999</v>
      </c>
    </row>
    <row r="3" spans="2:18" ht="15.75" customHeight="1">
      <c r="B3" s="130"/>
      <c r="C3" s="138" t="s">
        <v>60</v>
      </c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41" t="s">
        <v>140</v>
      </c>
      <c r="O3" s="142"/>
      <c r="P3" s="143"/>
      <c r="R3" s="23">
        <v>0.600999</v>
      </c>
    </row>
    <row r="4" spans="2:18" ht="15.75" customHeight="1">
      <c r="B4" s="130"/>
      <c r="C4" s="138" t="s">
        <v>184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1" t="s">
        <v>141</v>
      </c>
      <c r="O4" s="142"/>
      <c r="P4" s="143"/>
      <c r="R4" s="23">
        <v>0.6</v>
      </c>
    </row>
    <row r="5" spans="2:16" ht="16.5" customHeight="1" thickBot="1">
      <c r="B5" s="131"/>
      <c r="C5" s="144" t="s">
        <v>61</v>
      </c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7" t="s">
        <v>62</v>
      </c>
      <c r="O5" s="148"/>
      <c r="P5" s="149"/>
    </row>
    <row r="6" ht="13.5" thickBot="1"/>
    <row r="7" spans="1:17" ht="12.75">
      <c r="A7" s="53"/>
      <c r="B7" s="150" t="s">
        <v>64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  <c r="Q7" s="53"/>
    </row>
    <row r="8" spans="1:17" ht="13.5" thickBot="1">
      <c r="A8" s="53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Q8" s="53"/>
    </row>
    <row r="9" spans="1:17" ht="6.75" customHeight="1" thickBot="1">
      <c r="A9" s="5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53"/>
    </row>
    <row r="10" spans="1:17" ht="26.25" customHeight="1" thickBot="1">
      <c r="A10" s="53"/>
      <c r="B10" s="54" t="s">
        <v>74</v>
      </c>
      <c r="C10" s="55">
        <v>2018</v>
      </c>
      <c r="D10" s="157" t="s">
        <v>1</v>
      </c>
      <c r="E10" s="158"/>
      <c r="F10" s="158"/>
      <c r="G10" s="158"/>
      <c r="H10" s="159" t="s">
        <v>41</v>
      </c>
      <c r="I10" s="159"/>
      <c r="J10" s="159"/>
      <c r="K10" s="158" t="s">
        <v>38</v>
      </c>
      <c r="L10" s="158"/>
      <c r="M10" s="158"/>
      <c r="N10" s="158"/>
      <c r="O10" s="159" t="s">
        <v>47</v>
      </c>
      <c r="P10" s="160"/>
      <c r="Q10" s="53"/>
    </row>
    <row r="11" spans="1:17" ht="4.5" customHeight="1" thickBot="1">
      <c r="A11" s="53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  <c r="Q11" s="53"/>
    </row>
    <row r="12" spans="1:17" ht="13.5" thickBot="1">
      <c r="A12" s="53"/>
      <c r="B12" s="56" t="s">
        <v>0</v>
      </c>
      <c r="C12" s="164" t="s">
        <v>93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53"/>
    </row>
    <row r="13" spans="1:17" ht="4.5" customHeight="1" thickBot="1">
      <c r="A13" s="53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53"/>
    </row>
    <row r="14" spans="1:17" ht="13.5" thickBot="1">
      <c r="A14" s="53"/>
      <c r="B14" s="56" t="s">
        <v>6</v>
      </c>
      <c r="C14" s="170" t="s">
        <v>125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53"/>
    </row>
    <row r="15" spans="1:17" ht="4.5" customHeight="1" thickBot="1">
      <c r="A15" s="53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53"/>
    </row>
    <row r="16" spans="1:17" ht="13.5" thickBot="1">
      <c r="A16" s="53"/>
      <c r="B16" s="56" t="s">
        <v>36</v>
      </c>
      <c r="C16" s="170" t="s">
        <v>153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2"/>
      <c r="Q16" s="53"/>
    </row>
    <row r="17" spans="1:17" ht="4.5" customHeight="1" thickBot="1">
      <c r="A17" s="53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53"/>
    </row>
    <row r="18" spans="1:17" ht="27" customHeight="1" thickBot="1">
      <c r="A18" s="53"/>
      <c r="B18" s="56" t="s">
        <v>23</v>
      </c>
      <c r="C18" s="176" t="s">
        <v>146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  <c r="Q18" s="53"/>
    </row>
    <row r="19" spans="1:17" ht="4.5" customHeight="1" thickBot="1">
      <c r="A19" s="53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53"/>
    </row>
    <row r="20" spans="1:17" ht="17.25" customHeight="1" thickBot="1">
      <c r="A20" s="53"/>
      <c r="B20" s="180" t="s">
        <v>37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Q20" s="53"/>
    </row>
    <row r="21" spans="1:17" ht="4.5" customHeight="1" thickBot="1">
      <c r="A21" s="53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  <c r="Q21" s="53"/>
    </row>
    <row r="22" spans="1:17" ht="45.75" customHeight="1" thickBot="1">
      <c r="A22" s="53"/>
      <c r="B22" s="56" t="s">
        <v>3</v>
      </c>
      <c r="C22" s="186" t="s">
        <v>150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8"/>
      <c r="Q22" s="53"/>
    </row>
    <row r="23" spans="1:17" ht="4.5" customHeight="1" thickBot="1">
      <c r="A23" s="53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53"/>
    </row>
    <row r="24" spans="1:17" s="62" customFormat="1" ht="34.5" customHeight="1" thickBot="1">
      <c r="A24" s="61"/>
      <c r="B24" s="56" t="s">
        <v>24</v>
      </c>
      <c r="C24" s="189" t="s">
        <v>183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1"/>
      <c r="Q24" s="61"/>
    </row>
    <row r="25" spans="1:17" ht="4.5" customHeight="1" thickBot="1">
      <c r="A25" s="53"/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53"/>
    </row>
    <row r="26" spans="1:17" ht="13.5" customHeight="1" thickBot="1">
      <c r="A26" s="53"/>
      <c r="B26" s="63" t="s">
        <v>2</v>
      </c>
      <c r="C26" s="192">
        <v>0.85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  <c r="Q26" s="53"/>
    </row>
    <row r="27" spans="1:17" ht="4.5" customHeight="1" thickBot="1">
      <c r="A27" s="53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  <c r="Q27" s="53"/>
    </row>
    <row r="28" spans="1:17" ht="12.75" customHeight="1" thickBot="1">
      <c r="A28" s="53"/>
      <c r="B28" s="63" t="s">
        <v>25</v>
      </c>
      <c r="C28" s="64" t="s">
        <v>26</v>
      </c>
      <c r="D28" s="198" t="s">
        <v>132</v>
      </c>
      <c r="E28" s="193"/>
      <c r="F28" s="193"/>
      <c r="G28" s="194"/>
      <c r="H28" s="199" t="s">
        <v>27</v>
      </c>
      <c r="I28" s="199"/>
      <c r="J28" s="199"/>
      <c r="K28" s="198" t="s">
        <v>133</v>
      </c>
      <c r="L28" s="193"/>
      <c r="M28" s="194"/>
      <c r="N28" s="200" t="s">
        <v>28</v>
      </c>
      <c r="O28" s="201"/>
      <c r="P28" s="65" t="s">
        <v>134</v>
      </c>
      <c r="Q28" s="53"/>
    </row>
    <row r="29" spans="1:17" ht="4.5" customHeight="1" thickBot="1">
      <c r="A29" s="53"/>
      <c r="B29" s="202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03"/>
      <c r="Q29" s="53"/>
    </row>
    <row r="30" spans="1:17" ht="13.5" thickBot="1">
      <c r="A30" s="53"/>
      <c r="B30" s="63" t="s">
        <v>7</v>
      </c>
      <c r="C30" s="204" t="s">
        <v>131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6"/>
      <c r="Q30" s="53"/>
    </row>
    <row r="31" spans="1:17" ht="4.5" customHeight="1" thickBot="1">
      <c r="A31" s="53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53"/>
    </row>
    <row r="32" spans="1:17" ht="13.5" thickBot="1">
      <c r="A32" s="53"/>
      <c r="B32" s="63" t="s">
        <v>4</v>
      </c>
      <c r="C32" s="198" t="s">
        <v>69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53"/>
    </row>
    <row r="33" spans="1:17" ht="4.5" customHeight="1" thickBot="1">
      <c r="A33" s="53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53"/>
    </row>
    <row r="34" spans="1:17" ht="13.5" thickBot="1">
      <c r="A34" s="53"/>
      <c r="B34" s="63" t="s">
        <v>35</v>
      </c>
      <c r="C34" s="164" t="s">
        <v>69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  <c r="Q34" s="53"/>
    </row>
    <row r="35" spans="1:17" ht="4.5" customHeight="1" thickBot="1">
      <c r="A35" s="53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53"/>
    </row>
    <row r="36" spans="1:17" ht="16.5" customHeight="1" thickBot="1">
      <c r="A36" s="53"/>
      <c r="B36" s="63" t="s">
        <v>63</v>
      </c>
      <c r="C36" s="164" t="s">
        <v>69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  <c r="Q36" s="53"/>
    </row>
    <row r="37" spans="1:17" ht="4.5" customHeight="1" thickBot="1">
      <c r="A37" s="53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3"/>
    </row>
    <row r="38" spans="1:17" s="67" customFormat="1" ht="18" customHeight="1" thickBot="1">
      <c r="A38" s="66"/>
      <c r="B38" s="207" t="s">
        <v>29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9"/>
      <c r="P38" s="210"/>
      <c r="Q38" s="66"/>
    </row>
    <row r="39" spans="1:17" ht="13.5" thickBot="1">
      <c r="A39" s="53"/>
      <c r="B39" s="60" t="s">
        <v>34</v>
      </c>
      <c r="C39" s="211" t="s">
        <v>30</v>
      </c>
      <c r="D39" s="212"/>
      <c r="E39" s="212"/>
      <c r="F39" s="212"/>
      <c r="G39" s="213"/>
      <c r="H39" s="211" t="s">
        <v>7</v>
      </c>
      <c r="I39" s="212"/>
      <c r="J39" s="212"/>
      <c r="K39" s="212"/>
      <c r="L39" s="213"/>
      <c r="M39" s="211" t="s">
        <v>31</v>
      </c>
      <c r="N39" s="212"/>
      <c r="O39" s="214"/>
      <c r="P39" s="213"/>
      <c r="Q39" s="53"/>
    </row>
    <row r="40" spans="1:17" s="67" customFormat="1" ht="45" customHeight="1">
      <c r="A40" s="66"/>
      <c r="B40" s="68" t="s">
        <v>126</v>
      </c>
      <c r="C40" s="215" t="s">
        <v>94</v>
      </c>
      <c r="D40" s="216"/>
      <c r="E40" s="216"/>
      <c r="F40" s="216"/>
      <c r="G40" s="217"/>
      <c r="H40" s="218" t="s">
        <v>151</v>
      </c>
      <c r="I40" s="219"/>
      <c r="J40" s="219"/>
      <c r="K40" s="219"/>
      <c r="L40" s="220"/>
      <c r="M40" s="221" t="s">
        <v>95</v>
      </c>
      <c r="N40" s="222"/>
      <c r="O40" s="222"/>
      <c r="P40" s="223"/>
      <c r="Q40" s="66"/>
    </row>
    <row r="41" spans="1:17" s="67" customFormat="1" ht="45" customHeight="1">
      <c r="A41" s="66"/>
      <c r="B41" s="69" t="s">
        <v>127</v>
      </c>
      <c r="C41" s="224" t="s">
        <v>154</v>
      </c>
      <c r="D41" s="225"/>
      <c r="E41" s="225"/>
      <c r="F41" s="225"/>
      <c r="G41" s="226"/>
      <c r="H41" s="227" t="s">
        <v>151</v>
      </c>
      <c r="I41" s="228"/>
      <c r="J41" s="228"/>
      <c r="K41" s="228"/>
      <c r="L41" s="229"/>
      <c r="M41" s="224" t="s">
        <v>96</v>
      </c>
      <c r="N41" s="225"/>
      <c r="O41" s="225"/>
      <c r="P41" s="230"/>
      <c r="Q41" s="66"/>
    </row>
    <row r="42" spans="1:17" ht="13.5" customHeight="1" hidden="1">
      <c r="A42" s="53"/>
      <c r="B42" s="70"/>
      <c r="C42" s="231"/>
      <c r="D42" s="232"/>
      <c r="E42" s="232"/>
      <c r="F42" s="232"/>
      <c r="G42" s="233"/>
      <c r="H42" s="231"/>
      <c r="I42" s="232"/>
      <c r="J42" s="232"/>
      <c r="K42" s="232"/>
      <c r="L42" s="233"/>
      <c r="M42" s="231"/>
      <c r="N42" s="232"/>
      <c r="O42" s="232"/>
      <c r="P42" s="234"/>
      <c r="Q42" s="53"/>
    </row>
    <row r="43" spans="1:17" ht="12.75" customHeight="1" hidden="1">
      <c r="A43" s="53"/>
      <c r="B43" s="70"/>
      <c r="C43" s="231"/>
      <c r="D43" s="232"/>
      <c r="E43" s="232"/>
      <c r="F43" s="232"/>
      <c r="G43" s="233"/>
      <c r="H43" s="231"/>
      <c r="I43" s="232"/>
      <c r="J43" s="232"/>
      <c r="K43" s="232"/>
      <c r="L43" s="233"/>
      <c r="M43" s="231"/>
      <c r="N43" s="232"/>
      <c r="O43" s="232"/>
      <c r="P43" s="234"/>
      <c r="Q43" s="53"/>
    </row>
    <row r="44" spans="1:17" ht="11.25" customHeight="1" hidden="1" thickBot="1">
      <c r="A44" s="53"/>
      <c r="B44" s="71"/>
      <c r="C44" s="235"/>
      <c r="D44" s="236"/>
      <c r="E44" s="236"/>
      <c r="F44" s="236"/>
      <c r="G44" s="237"/>
      <c r="H44" s="235"/>
      <c r="I44" s="236"/>
      <c r="J44" s="236"/>
      <c r="K44" s="236"/>
      <c r="L44" s="237"/>
      <c r="M44" s="235"/>
      <c r="N44" s="236"/>
      <c r="O44" s="236"/>
      <c r="P44" s="238"/>
      <c r="Q44" s="53"/>
    </row>
    <row r="45" spans="1:17" ht="4.5" customHeight="1" thickBot="1">
      <c r="A45" s="5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53"/>
    </row>
    <row r="46" spans="1:17" ht="13.5" customHeight="1" thickBot="1">
      <c r="A46" s="53"/>
      <c r="B46" s="180" t="s">
        <v>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2"/>
      <c r="Q46" s="53"/>
    </row>
    <row r="47" spans="1:17" ht="4.5" customHeight="1" thickBot="1">
      <c r="A47" s="53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/>
      <c r="Q47" s="53"/>
    </row>
    <row r="48" spans="1:17" ht="12.75">
      <c r="A48" s="53"/>
      <c r="B48" s="239" t="s">
        <v>32</v>
      </c>
      <c r="C48" s="73" t="s">
        <v>9</v>
      </c>
      <c r="D48" s="74" t="s">
        <v>11</v>
      </c>
      <c r="E48" s="74" t="s">
        <v>12</v>
      </c>
      <c r="F48" s="74" t="s">
        <v>13</v>
      </c>
      <c r="G48" s="74" t="s">
        <v>14</v>
      </c>
      <c r="H48" s="74" t="s">
        <v>15</v>
      </c>
      <c r="I48" s="74" t="s">
        <v>16</v>
      </c>
      <c r="J48" s="74" t="s">
        <v>17</v>
      </c>
      <c r="K48" s="74" t="s">
        <v>18</v>
      </c>
      <c r="L48" s="74" t="s">
        <v>19</v>
      </c>
      <c r="M48" s="74" t="s">
        <v>20</v>
      </c>
      <c r="N48" s="74" t="s">
        <v>21</v>
      </c>
      <c r="O48" s="75" t="s">
        <v>22</v>
      </c>
      <c r="P48" s="76" t="s">
        <v>10</v>
      </c>
      <c r="Q48" s="53"/>
    </row>
    <row r="49" spans="1:17" ht="13.5" thickBot="1">
      <c r="A49" s="53"/>
      <c r="B49" s="240"/>
      <c r="C49" s="77" t="s">
        <v>10</v>
      </c>
      <c r="D49" s="78"/>
      <c r="E49" s="78"/>
      <c r="F49" s="78"/>
      <c r="G49" s="78"/>
      <c r="H49" s="78"/>
      <c r="I49" s="79">
        <f>+'Registro (1)'!Q10</f>
        <v>1</v>
      </c>
      <c r="J49" s="80"/>
      <c r="K49" s="80"/>
      <c r="L49" s="81"/>
      <c r="M49" s="80"/>
      <c r="N49" s="80"/>
      <c r="O49" s="79">
        <f>+'Registro (1)'!S10</f>
        <v>1</v>
      </c>
      <c r="P49" s="79">
        <f>+'Registro (1)'!U10</f>
        <v>1</v>
      </c>
      <c r="Q49" s="53"/>
    </row>
    <row r="50" spans="1:17" ht="4.5" customHeight="1" thickBot="1">
      <c r="A50" s="53"/>
      <c r="B50" s="82">
        <v>0.9</v>
      </c>
      <c r="C50" s="83"/>
      <c r="D50" s="83"/>
      <c r="E50" s="83"/>
      <c r="F50" s="83"/>
      <c r="G50" s="83"/>
      <c r="H50" s="83"/>
      <c r="I50" s="84">
        <v>0.85</v>
      </c>
      <c r="J50" s="83"/>
      <c r="K50" s="83"/>
      <c r="L50" s="83"/>
      <c r="M50" s="83"/>
      <c r="N50" s="83"/>
      <c r="O50" s="84">
        <v>0.85</v>
      </c>
      <c r="P50" s="85">
        <v>0.85</v>
      </c>
      <c r="Q50" s="53"/>
    </row>
    <row r="51" spans="1:17" ht="13.5" thickBot="1">
      <c r="A51" s="53"/>
      <c r="B51" s="180" t="s">
        <v>33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2"/>
      <c r="Q51" s="53"/>
    </row>
    <row r="52" spans="1:17" ht="12.75">
      <c r="A52" s="53"/>
      <c r="B52" s="244" t="s">
        <v>82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6"/>
      <c r="Q52" s="53"/>
    </row>
    <row r="53" spans="1:17" ht="12.75">
      <c r="A53" s="53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9"/>
      <c r="Q53" s="53"/>
    </row>
    <row r="54" spans="1:17" ht="12.75">
      <c r="A54" s="53"/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9"/>
      <c r="Q54" s="53"/>
    </row>
    <row r="55" spans="1:17" ht="12.75">
      <c r="A55" s="53"/>
      <c r="B55" s="24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9"/>
      <c r="Q55" s="53"/>
    </row>
    <row r="56" spans="1:17" ht="12.75">
      <c r="A56" s="53"/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  <c r="Q56" s="53"/>
    </row>
    <row r="57" spans="1:17" ht="12.75">
      <c r="A57" s="53"/>
      <c r="B57" s="247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/>
      <c r="Q57" s="53"/>
    </row>
    <row r="58" spans="1:17" ht="12.75">
      <c r="A58" s="53"/>
      <c r="B58" s="247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/>
      <c r="Q58" s="53"/>
    </row>
    <row r="59" spans="1:17" ht="12.75">
      <c r="A59" s="53"/>
      <c r="B59" s="247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9"/>
      <c r="Q59" s="53"/>
    </row>
    <row r="60" spans="1:17" ht="12.75">
      <c r="A60" s="53"/>
      <c r="B60" s="247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9"/>
      <c r="Q60" s="53"/>
    </row>
    <row r="61" spans="1:17" ht="12.75">
      <c r="A61" s="53"/>
      <c r="B61" s="247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9"/>
      <c r="Q61" s="53"/>
    </row>
    <row r="62" spans="1:17" ht="12.75">
      <c r="A62" s="53"/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9"/>
      <c r="Q62" s="53"/>
    </row>
    <row r="63" spans="1:17" ht="12.75">
      <c r="A63" s="53"/>
      <c r="B63" s="247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9"/>
      <c r="Q63" s="53"/>
    </row>
    <row r="64" spans="1:17" ht="12.75">
      <c r="A64" s="53"/>
      <c r="B64" s="247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9"/>
      <c r="Q64" s="53"/>
    </row>
    <row r="65" spans="1:17" ht="12.75">
      <c r="A65" s="53"/>
      <c r="B65" s="247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9"/>
      <c r="Q65" s="53"/>
    </row>
    <row r="66" spans="1:17" ht="12.75">
      <c r="A66" s="53"/>
      <c r="B66" s="247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9"/>
      <c r="Q66" s="53"/>
    </row>
    <row r="67" spans="1:17" ht="13.5" thickBot="1">
      <c r="A67" s="53"/>
      <c r="B67" s="250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2"/>
      <c r="Q67" s="53"/>
    </row>
    <row r="68" spans="1:17" s="86" customFormat="1" ht="4.5" customHeight="1" thickBo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</row>
    <row r="69" spans="1:17" ht="16.5" customHeight="1">
      <c r="A69" s="53"/>
      <c r="B69" s="241" t="s">
        <v>5</v>
      </c>
      <c r="C69" s="254" t="s">
        <v>172</v>
      </c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6"/>
      <c r="Q69" s="53"/>
    </row>
    <row r="70" spans="1:17" ht="40.5" customHeight="1" thickBot="1">
      <c r="A70" s="53"/>
      <c r="B70" s="242"/>
      <c r="C70" s="262" t="s">
        <v>178</v>
      </c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4"/>
      <c r="Q70" s="53"/>
    </row>
    <row r="71" spans="1:17" ht="16.5" customHeight="1">
      <c r="A71" s="53"/>
      <c r="B71" s="242"/>
      <c r="C71" s="254" t="s">
        <v>173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6"/>
      <c r="Q71" s="53"/>
    </row>
    <row r="72" spans="1:17" ht="52.5" customHeight="1" thickBot="1">
      <c r="A72" s="53"/>
      <c r="B72" s="243"/>
      <c r="C72" s="265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7"/>
      <c r="Q72" s="53"/>
    </row>
    <row r="73" spans="1:17" ht="41.25" customHeight="1" thickBot="1">
      <c r="A73" s="53"/>
      <c r="B73" s="87" t="s">
        <v>97</v>
      </c>
      <c r="C73" s="257" t="s">
        <v>152</v>
      </c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9"/>
      <c r="Q73" s="53"/>
    </row>
    <row r="74" spans="1:17" ht="27.75" customHeight="1" thickBot="1">
      <c r="A74" s="53"/>
      <c r="B74" s="87" t="s">
        <v>75</v>
      </c>
      <c r="C74" s="260" t="s">
        <v>76</v>
      </c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1"/>
      <c r="Q74" s="53"/>
    </row>
    <row r="75" s="53" customFormat="1" ht="12.75"/>
    <row r="76" s="53" customFormat="1" ht="12.75"/>
    <row r="77" s="53" customFormat="1" ht="12.75">
      <c r="C77" s="88"/>
    </row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53" customFormat="1" ht="12.75"/>
    <row r="87" s="53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pans="2:17" s="89" customFormat="1" ht="12.75">
      <c r="B99" s="89" t="s">
        <v>39</v>
      </c>
      <c r="C99" s="89" t="s">
        <v>38</v>
      </c>
      <c r="D99" s="89" t="s">
        <v>40</v>
      </c>
      <c r="Q99" s="90" t="s">
        <v>68</v>
      </c>
    </row>
    <row r="100" spans="2:17" s="89" customFormat="1" ht="12.75">
      <c r="B100" s="90" t="s">
        <v>41</v>
      </c>
      <c r="C100" s="90" t="s">
        <v>43</v>
      </c>
      <c r="D100" s="91" t="s">
        <v>102</v>
      </c>
      <c r="M100" s="90" t="s">
        <v>65</v>
      </c>
      <c r="Q100" s="90" t="s">
        <v>69</v>
      </c>
    </row>
    <row r="101" spans="2:17" s="89" customFormat="1" ht="12.75">
      <c r="B101" s="90" t="s">
        <v>78</v>
      </c>
      <c r="C101" s="90" t="s">
        <v>44</v>
      </c>
      <c r="D101" s="91" t="s">
        <v>103</v>
      </c>
      <c r="M101" s="90" t="s">
        <v>67</v>
      </c>
      <c r="Q101" s="90" t="s">
        <v>71</v>
      </c>
    </row>
    <row r="102" spans="2:17" s="89" customFormat="1" ht="12.75">
      <c r="B102" s="90" t="s">
        <v>42</v>
      </c>
      <c r="C102" s="90" t="s">
        <v>45</v>
      </c>
      <c r="D102" s="91" t="s">
        <v>104</v>
      </c>
      <c r="M102" s="90" t="s">
        <v>76</v>
      </c>
      <c r="Q102" s="90" t="s">
        <v>70</v>
      </c>
    </row>
    <row r="103" spans="3:17" s="89" customFormat="1" ht="12.75">
      <c r="C103" s="90" t="s">
        <v>46</v>
      </c>
      <c r="D103" s="91" t="s">
        <v>105</v>
      </c>
      <c r="M103" s="90"/>
      <c r="Q103" s="90" t="s">
        <v>72</v>
      </c>
    </row>
    <row r="104" spans="3:17" s="89" customFormat="1" ht="12.75">
      <c r="C104" s="90" t="s">
        <v>47</v>
      </c>
      <c r="D104" s="91" t="s">
        <v>106</v>
      </c>
      <c r="N104" s="89" t="s">
        <v>66</v>
      </c>
      <c r="Q104" s="90" t="s">
        <v>73</v>
      </c>
    </row>
    <row r="105" spans="3:4" s="89" customFormat="1" ht="12.75">
      <c r="C105" s="90" t="s">
        <v>48</v>
      </c>
      <c r="D105" s="91" t="s">
        <v>91</v>
      </c>
    </row>
    <row r="106" spans="3:4" s="89" customFormat="1" ht="12.75">
      <c r="C106" s="90" t="s">
        <v>49</v>
      </c>
      <c r="D106" s="91" t="s">
        <v>57</v>
      </c>
    </row>
    <row r="107" s="89" customFormat="1" ht="12.75">
      <c r="D107" s="91" t="s">
        <v>56</v>
      </c>
    </row>
    <row r="108" s="89" customFormat="1" ht="12.75">
      <c r="D108" s="91" t="s">
        <v>51</v>
      </c>
    </row>
    <row r="109" s="89" customFormat="1" ht="12.75">
      <c r="D109" s="91" t="s">
        <v>50</v>
      </c>
    </row>
    <row r="110" s="89" customFormat="1" ht="12.75" customHeight="1">
      <c r="D110" s="91" t="s">
        <v>53</v>
      </c>
    </row>
    <row r="111" s="89" customFormat="1" ht="12.75">
      <c r="D111" s="91" t="s">
        <v>52</v>
      </c>
    </row>
    <row r="112" s="89" customFormat="1" ht="12.75">
      <c r="D112" s="91" t="s">
        <v>54</v>
      </c>
    </row>
    <row r="113" s="89" customFormat="1" ht="12.75">
      <c r="D113" s="91" t="s">
        <v>107</v>
      </c>
    </row>
    <row r="114" s="89" customFormat="1" ht="12.75">
      <c r="D114" s="91" t="s">
        <v>80</v>
      </c>
    </row>
    <row r="115" spans="2:4" s="89" customFormat="1" ht="12.75">
      <c r="B115" s="92"/>
      <c r="D115" s="91" t="s">
        <v>81</v>
      </c>
    </row>
    <row r="116" spans="2:4" s="89" customFormat="1" ht="12.75">
      <c r="B116" s="92"/>
      <c r="D116" s="91" t="s">
        <v>79</v>
      </c>
    </row>
    <row r="117" spans="2:4" s="89" customFormat="1" ht="12.75">
      <c r="B117" s="92"/>
      <c r="D117" s="91" t="s">
        <v>108</v>
      </c>
    </row>
    <row r="118" spans="2:4" s="89" customFormat="1" ht="12.75">
      <c r="B118" s="92"/>
      <c r="D118" s="91" t="s">
        <v>109</v>
      </c>
    </row>
    <row r="119" spans="2:4" s="89" customFormat="1" ht="12.75">
      <c r="B119" s="92"/>
      <c r="D119" s="91" t="s">
        <v>110</v>
      </c>
    </row>
    <row r="120" spans="2:4" s="89" customFormat="1" ht="12.75">
      <c r="B120" s="92"/>
      <c r="D120" s="91" t="s">
        <v>111</v>
      </c>
    </row>
    <row r="121" spans="2:4" s="89" customFormat="1" ht="12.75">
      <c r="B121" s="92"/>
      <c r="D121" s="91" t="s">
        <v>112</v>
      </c>
    </row>
    <row r="122" spans="2:4" s="89" customFormat="1" ht="12.75">
      <c r="B122" s="93"/>
      <c r="D122" s="91" t="s">
        <v>113</v>
      </c>
    </row>
    <row r="123" spans="2:4" s="89" customFormat="1" ht="12.75">
      <c r="B123" s="93"/>
      <c r="D123" s="91" t="s">
        <v>114</v>
      </c>
    </row>
    <row r="124" s="89" customFormat="1" ht="12.75">
      <c r="D124" s="91" t="s">
        <v>115</v>
      </c>
    </row>
    <row r="125" spans="2:4" s="89" customFormat="1" ht="38.25">
      <c r="B125" s="93" t="s">
        <v>116</v>
      </c>
      <c r="D125" s="91" t="s">
        <v>55</v>
      </c>
    </row>
    <row r="126" spans="2:4" s="89" customFormat="1" ht="51">
      <c r="B126" s="93" t="s">
        <v>142</v>
      </c>
      <c r="D126" s="89">
        <v>2017</v>
      </c>
    </row>
    <row r="127" spans="2:4" s="89" customFormat="1" ht="51">
      <c r="B127" s="93" t="s">
        <v>143</v>
      </c>
      <c r="D127" s="89">
        <v>2018</v>
      </c>
    </row>
    <row r="128" s="89" customFormat="1" ht="51">
      <c r="B128" s="93" t="s">
        <v>144</v>
      </c>
    </row>
    <row r="129" s="89" customFormat="1" ht="63.75">
      <c r="B129" s="93" t="s">
        <v>145</v>
      </c>
    </row>
    <row r="130" s="89" customFormat="1" ht="76.5">
      <c r="B130" s="93" t="s">
        <v>146</v>
      </c>
    </row>
    <row r="131" s="89" customFormat="1" ht="25.5">
      <c r="B131" s="93" t="s">
        <v>119</v>
      </c>
    </row>
    <row r="132" s="89" customFormat="1" ht="12.75">
      <c r="B132" s="93" t="s">
        <v>77</v>
      </c>
    </row>
    <row r="133" s="89" customFormat="1" ht="12.75">
      <c r="B133" s="94"/>
    </row>
    <row r="134" s="89" customFormat="1" ht="12.75">
      <c r="B134" s="94"/>
    </row>
    <row r="135" s="89" customFormat="1" ht="12.75">
      <c r="B135" s="92"/>
    </row>
    <row r="136" s="89" customFormat="1" ht="12.75">
      <c r="B136" s="92"/>
    </row>
    <row r="137" s="89" customFormat="1" ht="12.75">
      <c r="B137" s="92"/>
    </row>
    <row r="138" spans="1:16" s="89" customFormat="1" ht="12.75">
      <c r="A138" s="95"/>
      <c r="B138" s="96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1:16" s="89" customFormat="1" ht="12.75">
      <c r="A139" s="95"/>
      <c r="B139" s="96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1:16" s="89" customFormat="1" ht="12.75">
      <c r="A140" s="95"/>
      <c r="B140" s="96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1:16" s="89" customFormat="1" ht="12.75">
      <c r="A141" s="95"/>
      <c r="B141" s="96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1:16" s="89" customFormat="1" ht="12.75">
      <c r="A142" s="95"/>
      <c r="B142" s="96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1:16" s="89" customFormat="1" ht="12.75">
      <c r="A143" s="95"/>
      <c r="B143" s="96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1:16" s="89" customFormat="1" ht="12.75">
      <c r="A144" s="95"/>
      <c r="B144" s="96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1:16" s="89" customFormat="1" ht="12.75">
      <c r="A145" s="95"/>
      <c r="B145" s="96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1:16" s="89" customFormat="1" ht="12.75">
      <c r="A146" s="95"/>
      <c r="B146" s="96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1:16" s="89" customFormat="1" ht="12.75">
      <c r="A147" s="95"/>
      <c r="B147" s="96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1:16" s="89" customFormat="1" ht="12.75">
      <c r="A148" s="95"/>
      <c r="B148" s="96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1:16" s="89" customFormat="1" ht="12.75">
      <c r="A149" s="95"/>
      <c r="B149" s="96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1:16" s="89" customFormat="1" ht="12.75">
      <c r="A150" s="95"/>
      <c r="B150" s="96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1:16" s="89" customFormat="1" ht="12.75">
      <c r="A151" s="95"/>
      <c r="B151" s="96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1:16" s="89" customFormat="1" ht="12.75">
      <c r="A152" s="95"/>
      <c r="B152" s="96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1:16" s="89" customFormat="1" ht="12.75">
      <c r="A153" s="95"/>
      <c r="B153" s="96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1:16" s="89" customFormat="1" ht="12.75">
      <c r="A154" s="95"/>
      <c r="B154" s="96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1:16" s="89" customFormat="1" ht="12.75">
      <c r="A155" s="95"/>
      <c r="B155" s="96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1:16" s="89" customFormat="1" ht="12.75">
      <c r="A156" s="95"/>
      <c r="B156" s="96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1:16" s="89" customFormat="1" ht="12.75">
      <c r="A157" s="95"/>
      <c r="B157" s="96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="89" customFormat="1" ht="12.75">
      <c r="B158" s="92"/>
    </row>
    <row r="159" s="89" customFormat="1" ht="12.75">
      <c r="B159" s="92"/>
    </row>
    <row r="160" s="89" customFormat="1" ht="12.75">
      <c r="B160" s="92"/>
    </row>
    <row r="161" s="89" customFormat="1" ht="12.75">
      <c r="B161" s="92"/>
    </row>
    <row r="162" s="89" customFormat="1" ht="12.75">
      <c r="B162" s="92"/>
    </row>
    <row r="163" s="89" customFormat="1" ht="12.75">
      <c r="B163" s="92"/>
    </row>
    <row r="164" s="89" customFormat="1" ht="12.75">
      <c r="B164" s="92"/>
    </row>
    <row r="165" s="89" customFormat="1" ht="12.75">
      <c r="B165" s="92"/>
    </row>
    <row r="166" s="89" customFormat="1" ht="12.75">
      <c r="B166" s="92"/>
    </row>
    <row r="167" s="89" customFormat="1" ht="12.75">
      <c r="B167" s="92"/>
    </row>
    <row r="168" s="89" customFormat="1" ht="12.75">
      <c r="B168" s="92"/>
    </row>
    <row r="169" s="89" customFormat="1" ht="12.75">
      <c r="B169" s="92"/>
    </row>
    <row r="170" s="89" customFormat="1" ht="12.75">
      <c r="B170" s="92"/>
    </row>
    <row r="171" ht="12.75">
      <c r="B171" s="97"/>
    </row>
    <row r="172" ht="12.75">
      <c r="B172" s="97"/>
    </row>
    <row r="173" ht="12.75">
      <c r="B173" s="97"/>
    </row>
    <row r="174" ht="12.75">
      <c r="B174" s="97"/>
    </row>
    <row r="175" ht="12.75">
      <c r="B175" s="97"/>
    </row>
    <row r="176" ht="12.75">
      <c r="B176" s="97"/>
    </row>
    <row r="177" ht="12.75">
      <c r="B177" s="97"/>
    </row>
    <row r="178" ht="12.75">
      <c r="B178" s="97"/>
    </row>
  </sheetData>
  <sheetProtection formatCells="0" formatColumns="0" formatRows="0" insertRows="0"/>
  <mergeCells count="75">
    <mergeCell ref="B69:B72"/>
    <mergeCell ref="B52:P67"/>
    <mergeCell ref="A68:Q68"/>
    <mergeCell ref="C69:P69"/>
    <mergeCell ref="C73:P73"/>
    <mergeCell ref="C74:P74"/>
    <mergeCell ref="C70:P70"/>
    <mergeCell ref="C71:P71"/>
    <mergeCell ref="C72:P72"/>
    <mergeCell ref="C44:G44"/>
    <mergeCell ref="H44:L44"/>
    <mergeCell ref="M44:P44"/>
    <mergeCell ref="B46:P46"/>
    <mergeCell ref="B48:B49"/>
    <mergeCell ref="B51:P51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I49 O49:P49">
    <cfRule type="cellIs" priority="3" dxfId="1" operator="lessThanOrEqual" stopIfTrue="1">
      <formula>$R$4</formula>
    </cfRule>
    <cfRule type="cellIs" priority="4" dxfId="32" operator="between" stopIfTrue="1">
      <formula>$R$3</formula>
      <formula>$R$2</formula>
    </cfRule>
    <cfRule type="cellIs" priority="5" dxfId="31" operator="greaterThanOrEqual" stopIfTrue="1">
      <formula>$R$1</formula>
    </cfRule>
  </conditionalFormatting>
  <conditionalFormatting sqref="I49">
    <cfRule type="cellIs" priority="2" dxfId="1" operator="equal" stopIfTrue="1">
      <formula>"0"</formula>
    </cfRule>
  </conditionalFormatting>
  <conditionalFormatting sqref="O49:P49">
    <cfRule type="cellIs" priority="1" dxfId="1" operator="equal" stopIfTrue="1">
      <formula>"0"</formula>
    </cfRule>
  </conditionalFormatting>
  <dataValidations count="6">
    <dataValidation type="list" allowBlank="1" showInputMessage="1" showErrorMessage="1" sqref="C10">
      <formula1>$D$126:$D$127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  <dataValidation type="list" allowBlank="1" showInputMessage="1" showErrorMessage="1" sqref="C18:P18">
      <formula1>$B$125:$B$134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I70"/>
  <sheetViews>
    <sheetView tabSelected="1" zoomScale="70" zoomScaleNormal="70" zoomScalePageLayoutView="0" workbookViewId="0" topLeftCell="A1">
      <selection activeCell="V28" sqref="V28"/>
    </sheetView>
  </sheetViews>
  <sheetFormatPr defaultColWidth="11.421875" defaultRowHeight="12.75"/>
  <cols>
    <col min="1" max="1" width="38.140625" style="7" customWidth="1"/>
    <col min="2" max="2" width="50.421875" style="4" customWidth="1"/>
    <col min="3" max="3" width="8.7109375" style="6" hidden="1" customWidth="1"/>
    <col min="4" max="4" width="11.140625" style="4" hidden="1" customWidth="1"/>
    <col min="5" max="5" width="8.7109375" style="6" hidden="1" customWidth="1"/>
    <col min="6" max="6" width="8.7109375" style="4" hidden="1" customWidth="1"/>
    <col min="7" max="7" width="8.7109375" style="6" hidden="1" customWidth="1"/>
    <col min="8" max="8" width="8.7109375" style="4" hidden="1" customWidth="1"/>
    <col min="9" max="9" width="8.7109375" style="6" hidden="1" customWidth="1"/>
    <col min="10" max="10" width="8.7109375" style="4" hidden="1" customWidth="1"/>
    <col min="11" max="11" width="8.7109375" style="6" hidden="1" customWidth="1"/>
    <col min="12" max="12" width="8.7109375" style="4" hidden="1" customWidth="1"/>
    <col min="13" max="13" width="8.7109375" style="6" hidden="1" customWidth="1"/>
    <col min="14" max="14" width="10.00390625" style="4" hidden="1" customWidth="1"/>
    <col min="15" max="15" width="8.7109375" style="6" hidden="1" customWidth="1"/>
    <col min="16" max="16" width="16.28125" style="6" customWidth="1"/>
    <col min="17" max="17" width="13.28125" style="6" customWidth="1"/>
    <col min="18" max="18" width="18.00390625" style="4" customWidth="1"/>
    <col min="19" max="19" width="10.28125" style="4" customWidth="1"/>
    <col min="20" max="20" width="17.28125" style="4" customWidth="1"/>
    <col min="21" max="21" width="12.421875" style="4" customWidth="1"/>
    <col min="22" max="22" width="32.421875" style="4" customWidth="1"/>
    <col min="23" max="23" width="24.421875" style="4" customWidth="1"/>
    <col min="24" max="16384" width="11.421875" style="4" customWidth="1"/>
  </cols>
  <sheetData>
    <row r="1" spans="1:35" ht="21" customHeight="1">
      <c r="A1" s="289"/>
      <c r="B1" s="276" t="s">
        <v>58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8"/>
      <c r="V1" s="286" t="s">
        <v>59</v>
      </c>
      <c r="W1" s="287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3"/>
    </row>
    <row r="2" spans="1:35" ht="18">
      <c r="A2" s="290"/>
      <c r="B2" s="281" t="s">
        <v>83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3"/>
      <c r="V2" s="272" t="s">
        <v>140</v>
      </c>
      <c r="W2" s="273"/>
      <c r="X2" s="1"/>
      <c r="Y2" s="1"/>
      <c r="Z2" s="1"/>
      <c r="AA2" s="1"/>
      <c r="AB2" s="1"/>
      <c r="AC2" s="1"/>
      <c r="AD2" s="1"/>
      <c r="AE2" s="1"/>
      <c r="AF2" s="1"/>
      <c r="AG2" s="1"/>
      <c r="AH2" s="2"/>
      <c r="AI2" s="3"/>
    </row>
    <row r="3" spans="1:35" ht="18">
      <c r="A3" s="290"/>
      <c r="B3" s="281" t="s">
        <v>84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3"/>
      <c r="V3" s="272" t="s">
        <v>141</v>
      </c>
      <c r="W3" s="273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3"/>
    </row>
    <row r="4" spans="1:35" ht="21.75" customHeight="1" thickBot="1">
      <c r="A4" s="291"/>
      <c r="B4" s="268" t="s">
        <v>85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4" t="s">
        <v>62</v>
      </c>
      <c r="W4" s="275"/>
      <c r="X4" s="5"/>
      <c r="Y4" s="5"/>
      <c r="Z4" s="5"/>
      <c r="AA4" s="5"/>
      <c r="AB4" s="5"/>
      <c r="AC4" s="5"/>
      <c r="AD4" s="5"/>
      <c r="AE4" s="5"/>
      <c r="AF4" s="5"/>
      <c r="AG4" s="5"/>
      <c r="AH4" s="2"/>
      <c r="AI4" s="3"/>
    </row>
    <row r="5" spans="1:35" ht="21.75" customHeigh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X5" s="5"/>
      <c r="Y5" s="5"/>
      <c r="Z5" s="5"/>
      <c r="AA5" s="5"/>
      <c r="AB5" s="5"/>
      <c r="AC5" s="5"/>
      <c r="AD5" s="5"/>
      <c r="AE5" s="5"/>
      <c r="AF5" s="5"/>
      <c r="AG5" s="5"/>
      <c r="AH5" s="2"/>
      <c r="AI5" s="3"/>
    </row>
    <row r="6" spans="1:23" ht="23.25" customHeight="1">
      <c r="A6" s="288" t="s">
        <v>0</v>
      </c>
      <c r="B6" s="288"/>
      <c r="C6" s="298" t="s">
        <v>149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</row>
    <row r="7" spans="1:23" ht="13.5" thickBot="1">
      <c r="A7" s="271"/>
      <c r="B7" s="271"/>
      <c r="C7" s="271"/>
      <c r="D7" s="271"/>
      <c r="E7" s="24"/>
      <c r="F7" s="23"/>
      <c r="G7" s="24"/>
      <c r="H7" s="23"/>
      <c r="I7" s="24"/>
      <c r="J7" s="23"/>
      <c r="K7" s="24"/>
      <c r="L7" s="23"/>
      <c r="M7" s="24"/>
      <c r="N7" s="23"/>
      <c r="O7" s="24"/>
      <c r="P7" s="24"/>
      <c r="Q7" s="24"/>
      <c r="R7" s="23"/>
      <c r="S7" s="23"/>
      <c r="T7" s="23"/>
      <c r="U7" s="23"/>
      <c r="V7" s="23"/>
      <c r="W7" s="23"/>
    </row>
    <row r="8" spans="1:23" ht="28.5" customHeight="1">
      <c r="A8" s="279" t="s">
        <v>86</v>
      </c>
      <c r="B8" s="303" t="s">
        <v>32</v>
      </c>
      <c r="C8" s="284" t="s">
        <v>155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5"/>
    </row>
    <row r="9" spans="1:23" ht="32.25" customHeight="1" thickBot="1">
      <c r="A9" s="280"/>
      <c r="B9" s="304"/>
      <c r="C9" s="27" t="s">
        <v>87</v>
      </c>
      <c r="D9" s="27" t="s">
        <v>88</v>
      </c>
      <c r="E9" s="27" t="s">
        <v>12</v>
      </c>
      <c r="F9" s="27" t="s">
        <v>88</v>
      </c>
      <c r="G9" s="27" t="s">
        <v>13</v>
      </c>
      <c r="H9" s="27" t="s">
        <v>88</v>
      </c>
      <c r="I9" s="27" t="s">
        <v>14</v>
      </c>
      <c r="J9" s="27" t="s">
        <v>88</v>
      </c>
      <c r="K9" s="27" t="s">
        <v>15</v>
      </c>
      <c r="L9" s="27" t="s">
        <v>88</v>
      </c>
      <c r="M9" s="27" t="s">
        <v>16</v>
      </c>
      <c r="N9" s="27" t="s">
        <v>88</v>
      </c>
      <c r="O9" s="27" t="s">
        <v>17</v>
      </c>
      <c r="P9" s="28" t="s">
        <v>147</v>
      </c>
      <c r="Q9" s="28" t="s">
        <v>88</v>
      </c>
      <c r="R9" s="28" t="s">
        <v>148</v>
      </c>
      <c r="S9" s="28" t="s">
        <v>88</v>
      </c>
      <c r="T9" s="28" t="s">
        <v>10</v>
      </c>
      <c r="U9" s="28" t="s">
        <v>88</v>
      </c>
      <c r="V9" s="292" t="s">
        <v>89</v>
      </c>
      <c r="W9" s="293"/>
    </row>
    <row r="10" spans="1:23" s="48" customFormat="1" ht="39" customHeight="1">
      <c r="A10" s="299" t="s">
        <v>90</v>
      </c>
      <c r="B10" s="44" t="s">
        <v>126</v>
      </c>
      <c r="C10" s="45"/>
      <c r="D10" s="46"/>
      <c r="E10" s="45"/>
      <c r="F10" s="46"/>
      <c r="G10" s="45"/>
      <c r="H10" s="46"/>
      <c r="I10" s="45"/>
      <c r="J10" s="46"/>
      <c r="K10" s="45"/>
      <c r="L10" s="46"/>
      <c r="M10" s="45"/>
      <c r="N10" s="46"/>
      <c r="O10" s="45"/>
      <c r="P10" s="47">
        <v>5</v>
      </c>
      <c r="Q10" s="301">
        <f>IF(P10=0,"0",P10/P11)</f>
        <v>1</v>
      </c>
      <c r="R10" s="47">
        <v>2</v>
      </c>
      <c r="S10" s="301">
        <f>IF(R10=0,"0",R10/R11)</f>
        <v>1</v>
      </c>
      <c r="T10" s="127">
        <f>+P10+R10</f>
        <v>7</v>
      </c>
      <c r="U10" s="301">
        <f>IF(T10=0,"0",T10/T11)</f>
        <v>1</v>
      </c>
      <c r="V10" s="294" t="s">
        <v>178</v>
      </c>
      <c r="W10" s="295"/>
    </row>
    <row r="11" spans="1:23" s="48" customFormat="1" ht="33.75" customHeight="1" thickBot="1">
      <c r="A11" s="300"/>
      <c r="B11" s="49" t="s">
        <v>127</v>
      </c>
      <c r="C11" s="50"/>
      <c r="D11" s="51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2">
        <v>5</v>
      </c>
      <c r="Q11" s="302"/>
      <c r="R11" s="52">
        <v>2</v>
      </c>
      <c r="S11" s="302"/>
      <c r="T11" s="128">
        <f>+P11+R11</f>
        <v>7</v>
      </c>
      <c r="U11" s="302"/>
      <c r="V11" s="296"/>
      <c r="W11" s="297"/>
    </row>
    <row r="12" spans="4:21" ht="12.75">
      <c r="D12" s="8"/>
      <c r="F12" s="8"/>
      <c r="H12" s="8"/>
      <c r="J12" s="8"/>
      <c r="L12" s="8"/>
      <c r="P12" s="12"/>
      <c r="Q12" s="12"/>
      <c r="R12" s="14"/>
      <c r="S12" s="14"/>
      <c r="T12" s="14"/>
      <c r="U12" s="14"/>
    </row>
    <row r="13" spans="4:21" ht="12.75">
      <c r="D13" s="8"/>
      <c r="F13" s="8"/>
      <c r="H13" s="8"/>
      <c r="J13" s="8"/>
      <c r="L13" s="8"/>
      <c r="P13" s="12"/>
      <c r="Q13" s="12"/>
      <c r="R13" s="8"/>
      <c r="S13" s="8"/>
      <c r="T13" s="8"/>
      <c r="U13" s="8"/>
    </row>
    <row r="14" spans="4:21" ht="12.75">
      <c r="D14" s="8"/>
      <c r="F14" s="8"/>
      <c r="J14" s="8"/>
      <c r="L14" s="8"/>
      <c r="R14" s="8"/>
      <c r="S14" s="8"/>
      <c r="T14" s="8"/>
      <c r="U14" s="8"/>
    </row>
    <row r="15" spans="4:21" ht="12.75">
      <c r="D15" s="8"/>
      <c r="F15" s="8"/>
      <c r="J15" s="8"/>
      <c r="L15" s="8"/>
      <c r="P15" s="12"/>
      <c r="Q15" s="40"/>
      <c r="R15" s="13"/>
      <c r="S15" s="13"/>
      <c r="T15" s="13"/>
      <c r="U15" s="13"/>
    </row>
    <row r="16" spans="4:21" ht="12.75">
      <c r="D16" s="8"/>
      <c r="F16" s="8"/>
      <c r="J16" s="8"/>
      <c r="L16" s="8"/>
      <c r="P16" s="12"/>
      <c r="Q16" s="12"/>
      <c r="R16" s="8"/>
      <c r="S16" s="8"/>
      <c r="T16" s="8"/>
      <c r="U16" s="8"/>
    </row>
    <row r="17" spans="4:21" ht="12.75">
      <c r="D17" s="8"/>
      <c r="F17" s="8"/>
      <c r="J17" s="8"/>
      <c r="L17" s="8"/>
      <c r="R17" s="8"/>
      <c r="S17" s="8"/>
      <c r="T17" s="8"/>
      <c r="U17" s="8"/>
    </row>
    <row r="18" spans="4:21" ht="12.75">
      <c r="D18" s="8"/>
      <c r="F18" s="8"/>
      <c r="J18" s="8"/>
      <c r="L18" s="8"/>
      <c r="R18" s="8"/>
      <c r="S18" s="8"/>
      <c r="T18" s="8"/>
      <c r="U18" s="8"/>
    </row>
    <row r="19" spans="4:21" ht="12.75">
      <c r="D19" s="8"/>
      <c r="F19" s="8"/>
      <c r="J19" s="8"/>
      <c r="L19" s="8"/>
      <c r="R19" s="8"/>
      <c r="S19" s="8"/>
      <c r="T19" s="8"/>
      <c r="U19" s="8"/>
    </row>
    <row r="20" spans="4:21" ht="12.75">
      <c r="D20" s="8"/>
      <c r="F20" s="8"/>
      <c r="J20" s="8"/>
      <c r="L20" s="8"/>
      <c r="R20" s="8"/>
      <c r="S20" s="8"/>
      <c r="T20" s="8"/>
      <c r="U20" s="8"/>
    </row>
    <row r="21" spans="4:21" ht="12.75">
      <c r="D21" s="8"/>
      <c r="F21" s="8"/>
      <c r="J21" s="8"/>
      <c r="L21" s="8"/>
      <c r="R21" s="8"/>
      <c r="S21" s="8"/>
      <c r="T21" s="8"/>
      <c r="U21" s="8"/>
    </row>
    <row r="22" spans="10:21" ht="12.75">
      <c r="J22" s="8"/>
      <c r="L22" s="8"/>
      <c r="R22" s="8"/>
      <c r="S22" s="8"/>
      <c r="T22" s="8"/>
      <c r="U22" s="8"/>
    </row>
    <row r="23" ht="12.75">
      <c r="L23" s="8"/>
    </row>
    <row r="24" ht="12.75">
      <c r="L24" s="8"/>
    </row>
    <row r="46" ht="12.75">
      <c r="I46" s="6">
        <f>'[1]Registro Elabora de Estudi'!T10</f>
        <v>0</v>
      </c>
    </row>
    <row r="69" spans="2:21" ht="12.75"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2:21" ht="12.75"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</sheetData>
  <sheetProtection formatCells="0" formatColumns="0" insertRows="0"/>
  <mergeCells count="21">
    <mergeCell ref="U10:U11"/>
    <mergeCell ref="A1:A4"/>
    <mergeCell ref="V2:W2"/>
    <mergeCell ref="B2:U2"/>
    <mergeCell ref="V9:W9"/>
    <mergeCell ref="V10:W11"/>
    <mergeCell ref="C6:W6"/>
    <mergeCell ref="A10:A11"/>
    <mergeCell ref="Q10:Q11"/>
    <mergeCell ref="S10:S11"/>
    <mergeCell ref="B8:B9"/>
    <mergeCell ref="B4:U4"/>
    <mergeCell ref="A7:D7"/>
    <mergeCell ref="V3:W3"/>
    <mergeCell ref="V4:W4"/>
    <mergeCell ref="B1:U1"/>
    <mergeCell ref="A8:A9"/>
    <mergeCell ref="B3:U3"/>
    <mergeCell ref="C8:W8"/>
    <mergeCell ref="V1:W1"/>
    <mergeCell ref="A6:B6"/>
  </mergeCells>
  <conditionalFormatting sqref="Q10">
    <cfRule type="cellIs" priority="10" dxfId="1" operator="lessThanOrEqual" stopIfTrue="1">
      <formula>$R$4</formula>
    </cfRule>
    <cfRule type="cellIs" priority="11" dxfId="32" operator="between" stopIfTrue="1">
      <formula>$R$3</formula>
      <formula>$R$2</formula>
    </cfRule>
    <cfRule type="cellIs" priority="12" dxfId="31" operator="greaterThanOrEqual" stopIfTrue="1">
      <formula>$R$1</formula>
    </cfRule>
  </conditionalFormatting>
  <conditionalFormatting sqref="Q10">
    <cfRule type="cellIs" priority="9" dxfId="1" operator="equal" stopIfTrue="1">
      <formula>"0"</formula>
    </cfRule>
  </conditionalFormatting>
  <conditionalFormatting sqref="S10">
    <cfRule type="cellIs" priority="6" dxfId="1" operator="lessThanOrEqual" stopIfTrue="1">
      <formula>$R$4</formula>
    </cfRule>
    <cfRule type="cellIs" priority="7" dxfId="32" operator="between" stopIfTrue="1">
      <formula>$R$3</formula>
      <formula>$R$2</formula>
    </cfRule>
    <cfRule type="cellIs" priority="8" dxfId="31" operator="greaterThanOrEqual" stopIfTrue="1">
      <formula>$R$1</formula>
    </cfRule>
  </conditionalFormatting>
  <conditionalFormatting sqref="S10">
    <cfRule type="cellIs" priority="5" dxfId="1" operator="equal" stopIfTrue="1">
      <formula>"0"</formula>
    </cfRule>
  </conditionalFormatting>
  <conditionalFormatting sqref="U10">
    <cfRule type="cellIs" priority="2" dxfId="1" operator="lessThanOrEqual" stopIfTrue="1">
      <formula>$R$4</formula>
    </cfRule>
    <cfRule type="cellIs" priority="3" dxfId="32" operator="between" stopIfTrue="1">
      <formula>$R$3</formula>
      <formula>$R$2</formula>
    </cfRule>
    <cfRule type="cellIs" priority="4" dxfId="31" operator="greaterThanOrEqual" stopIfTrue="1">
      <formula>$R$1</formula>
    </cfRule>
  </conditionalFormatting>
  <conditionalFormatting sqref="U10">
    <cfRule type="cellIs" priority="1" dxfId="1" operator="equal" stopIfTrue="1">
      <formula>"0"</formula>
    </cfRule>
  </conditionalFormatting>
  <printOptions/>
  <pageMargins left="0.75" right="0.75" top="1" bottom="1" header="0" footer="0"/>
  <pageSetup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zoomScale="80" zoomScaleNormal="80" zoomScalePageLayoutView="0" workbookViewId="0" topLeftCell="A1">
      <selection activeCell="P6" sqref="P6"/>
    </sheetView>
  </sheetViews>
  <sheetFormatPr defaultColWidth="11.421875" defaultRowHeight="12.75"/>
  <cols>
    <col min="1" max="1" width="3.00390625" style="23" customWidth="1"/>
    <col min="2" max="2" width="29.8515625" style="23" customWidth="1"/>
    <col min="3" max="3" width="16.8515625" style="23" customWidth="1"/>
    <col min="4" max="4" width="5.00390625" style="23" bestFit="1" customWidth="1"/>
    <col min="5" max="5" width="4.7109375" style="23" bestFit="1" customWidth="1"/>
    <col min="6" max="6" width="6.57421875" style="23" bestFit="1" customWidth="1"/>
    <col min="7" max="7" width="4.8515625" style="23" bestFit="1" customWidth="1"/>
    <col min="8" max="8" width="5.140625" style="23" bestFit="1" customWidth="1"/>
    <col min="9" max="9" width="6.8515625" style="23" bestFit="1" customWidth="1"/>
    <col min="10" max="10" width="4.140625" style="23" bestFit="1" customWidth="1"/>
    <col min="11" max="11" width="6.421875" style="23" bestFit="1" customWidth="1"/>
    <col min="12" max="12" width="6.57421875" style="23" bestFit="1" customWidth="1"/>
    <col min="13" max="13" width="8.421875" style="23" customWidth="1"/>
    <col min="14" max="14" width="6.421875" style="23" customWidth="1"/>
    <col min="15" max="15" width="6.57421875" style="23" customWidth="1"/>
    <col min="16" max="16" width="13.57421875" style="23" customWidth="1"/>
    <col min="17" max="17" width="11.7109375" style="23" customWidth="1"/>
    <col min="18" max="18" width="11.7109375" style="23" hidden="1" customWidth="1"/>
    <col min="19" max="16384" width="11.421875" style="23" customWidth="1"/>
  </cols>
  <sheetData>
    <row r="1" ht="13.5" thickBot="1">
      <c r="R1" s="23">
        <v>0.85</v>
      </c>
    </row>
    <row r="2" spans="2:18" ht="16.5" customHeight="1">
      <c r="B2" s="129"/>
      <c r="C2" s="132" t="s">
        <v>58</v>
      </c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35" t="s">
        <v>59</v>
      </c>
      <c r="O2" s="136"/>
      <c r="P2" s="137"/>
      <c r="R2" s="23">
        <v>0.849999</v>
      </c>
    </row>
    <row r="3" spans="2:18" ht="15.75" customHeight="1">
      <c r="B3" s="130"/>
      <c r="C3" s="138" t="s">
        <v>60</v>
      </c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41" t="s">
        <v>140</v>
      </c>
      <c r="O3" s="142"/>
      <c r="P3" s="143"/>
      <c r="R3" s="23">
        <v>0.600999</v>
      </c>
    </row>
    <row r="4" spans="2:18" ht="15.75" customHeight="1">
      <c r="B4" s="130"/>
      <c r="C4" s="138" t="s">
        <v>184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1" t="s">
        <v>141</v>
      </c>
      <c r="O4" s="142"/>
      <c r="P4" s="143"/>
      <c r="R4" s="23">
        <v>0.6</v>
      </c>
    </row>
    <row r="5" spans="2:16" ht="16.5" customHeight="1" thickBot="1">
      <c r="B5" s="131"/>
      <c r="C5" s="144" t="s">
        <v>61</v>
      </c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7" t="s">
        <v>62</v>
      </c>
      <c r="O5" s="148"/>
      <c r="P5" s="149"/>
    </row>
    <row r="6" ht="13.5" thickBot="1"/>
    <row r="7" spans="1:17" ht="12.75">
      <c r="A7" s="53"/>
      <c r="B7" s="150" t="s">
        <v>64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  <c r="Q7" s="53"/>
    </row>
    <row r="8" spans="1:17" ht="13.5" thickBot="1">
      <c r="A8" s="53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Q8" s="53"/>
    </row>
    <row r="9" spans="1:17" ht="6.75" customHeight="1" thickBot="1">
      <c r="A9" s="5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53"/>
    </row>
    <row r="10" spans="1:17" ht="26.25" customHeight="1" thickBot="1">
      <c r="A10" s="53"/>
      <c r="B10" s="54" t="s">
        <v>74</v>
      </c>
      <c r="C10" s="55">
        <v>2018</v>
      </c>
      <c r="D10" s="157" t="s">
        <v>1</v>
      </c>
      <c r="E10" s="158"/>
      <c r="F10" s="158"/>
      <c r="G10" s="158"/>
      <c r="H10" s="159" t="s">
        <v>41</v>
      </c>
      <c r="I10" s="159"/>
      <c r="J10" s="159"/>
      <c r="K10" s="158" t="s">
        <v>38</v>
      </c>
      <c r="L10" s="158"/>
      <c r="M10" s="158"/>
      <c r="N10" s="158"/>
      <c r="O10" s="159" t="s">
        <v>43</v>
      </c>
      <c r="P10" s="160"/>
      <c r="Q10" s="53"/>
    </row>
    <row r="11" spans="1:17" ht="4.5" customHeight="1" thickBot="1">
      <c r="A11" s="53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  <c r="Q11" s="53"/>
    </row>
    <row r="12" spans="1:17" ht="13.5" thickBot="1">
      <c r="A12" s="53"/>
      <c r="B12" s="56" t="s">
        <v>0</v>
      </c>
      <c r="C12" s="164" t="s">
        <v>93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53"/>
    </row>
    <row r="13" spans="1:17" ht="4.5" customHeight="1" thickBot="1">
      <c r="A13" s="53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53"/>
    </row>
    <row r="14" spans="1:17" ht="13.5" thickBot="1">
      <c r="A14" s="53"/>
      <c r="B14" s="56" t="s">
        <v>6</v>
      </c>
      <c r="C14" s="170" t="s">
        <v>156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53"/>
    </row>
    <row r="15" spans="1:17" ht="4.5" customHeight="1" thickBot="1">
      <c r="A15" s="53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53"/>
    </row>
    <row r="16" spans="1:17" ht="13.5" thickBot="1">
      <c r="A16" s="53"/>
      <c r="B16" s="56" t="s">
        <v>36</v>
      </c>
      <c r="C16" s="170" t="s">
        <v>163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2"/>
      <c r="Q16" s="53"/>
    </row>
    <row r="17" spans="1:17" ht="4.5" customHeight="1" thickBot="1">
      <c r="A17" s="53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53"/>
    </row>
    <row r="18" spans="1:17" ht="28.5" customHeight="1" thickBot="1">
      <c r="A18" s="53"/>
      <c r="B18" s="56" t="s">
        <v>23</v>
      </c>
      <c r="C18" s="336" t="s">
        <v>146</v>
      </c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8"/>
      <c r="Q18" s="53"/>
    </row>
    <row r="19" spans="1:17" ht="4.5" customHeight="1" thickBot="1">
      <c r="A19" s="53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53"/>
    </row>
    <row r="20" spans="1:17" ht="17.25" customHeight="1" thickBot="1">
      <c r="A20" s="53"/>
      <c r="B20" s="180" t="s">
        <v>37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Q20" s="53"/>
    </row>
    <row r="21" spans="1:17" ht="4.5" customHeight="1" thickBot="1">
      <c r="A21" s="53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  <c r="Q21" s="53"/>
    </row>
    <row r="22" spans="1:17" ht="45.75" customHeight="1" thickBot="1">
      <c r="A22" s="53"/>
      <c r="B22" s="56" t="s">
        <v>3</v>
      </c>
      <c r="C22" s="339" t="s">
        <v>162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1"/>
      <c r="Q22" s="53"/>
    </row>
    <row r="23" spans="1:17" ht="4.5" customHeight="1" thickBot="1">
      <c r="A23" s="53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53"/>
    </row>
    <row r="24" spans="1:18" ht="48" customHeight="1" thickBot="1">
      <c r="A24" s="53"/>
      <c r="B24" s="56" t="s">
        <v>24</v>
      </c>
      <c r="C24" s="330" t="s">
        <v>177</v>
      </c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2"/>
      <c r="Q24" s="53"/>
      <c r="R24" s="62"/>
    </row>
    <row r="25" spans="1:17" ht="4.5" customHeight="1" thickBot="1">
      <c r="A25" s="53"/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53"/>
    </row>
    <row r="26" spans="1:17" s="62" customFormat="1" ht="24.75" customHeight="1" thickBot="1">
      <c r="A26" s="61"/>
      <c r="B26" s="98" t="s">
        <v>2</v>
      </c>
      <c r="C26" s="333">
        <v>0.85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5"/>
      <c r="Q26" s="61"/>
    </row>
    <row r="27" spans="1:17" ht="4.5" customHeight="1" thickBot="1">
      <c r="A27" s="53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  <c r="Q27" s="53"/>
    </row>
    <row r="28" spans="1:17" ht="12.75" customHeight="1" thickBot="1">
      <c r="A28" s="53"/>
      <c r="B28" s="63" t="s">
        <v>25</v>
      </c>
      <c r="C28" s="64" t="s">
        <v>26</v>
      </c>
      <c r="D28" s="198" t="s">
        <v>132</v>
      </c>
      <c r="E28" s="193"/>
      <c r="F28" s="193"/>
      <c r="G28" s="194"/>
      <c r="H28" s="199" t="s">
        <v>27</v>
      </c>
      <c r="I28" s="199"/>
      <c r="J28" s="199"/>
      <c r="K28" s="198" t="s">
        <v>133</v>
      </c>
      <c r="L28" s="193"/>
      <c r="M28" s="194"/>
      <c r="N28" s="200" t="s">
        <v>28</v>
      </c>
      <c r="O28" s="201"/>
      <c r="P28" s="65" t="s">
        <v>134</v>
      </c>
      <c r="Q28" s="53"/>
    </row>
    <row r="29" spans="1:17" ht="4.5" customHeight="1" thickBot="1">
      <c r="A29" s="53"/>
      <c r="B29" s="202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03"/>
      <c r="Q29" s="53"/>
    </row>
    <row r="30" spans="1:17" ht="13.5" thickBot="1">
      <c r="A30" s="53"/>
      <c r="B30" s="63" t="s">
        <v>7</v>
      </c>
      <c r="C30" s="204" t="s">
        <v>131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6"/>
      <c r="Q30" s="53"/>
    </row>
    <row r="31" spans="1:17" ht="4.5" customHeight="1" thickBot="1">
      <c r="A31" s="53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53"/>
    </row>
    <row r="32" spans="1:17" ht="13.5" thickBot="1">
      <c r="A32" s="53"/>
      <c r="B32" s="98" t="s">
        <v>4</v>
      </c>
      <c r="C32" s="326" t="s">
        <v>70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1"/>
      <c r="Q32" s="53"/>
    </row>
    <row r="33" spans="1:17" ht="4.5" customHeight="1" thickBot="1">
      <c r="A33" s="53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9"/>
      <c r="Q33" s="53"/>
    </row>
    <row r="34" spans="1:17" ht="13.5" thickBot="1">
      <c r="A34" s="53"/>
      <c r="B34" s="98" t="s">
        <v>35</v>
      </c>
      <c r="C34" s="319" t="s">
        <v>69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1"/>
      <c r="Q34" s="53"/>
    </row>
    <row r="35" spans="1:17" ht="4.5" customHeight="1" thickBot="1">
      <c r="A35" s="53"/>
      <c r="B35" s="316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8"/>
      <c r="Q35" s="53"/>
    </row>
    <row r="36" spans="1:17" ht="16.5" customHeight="1" thickBot="1">
      <c r="A36" s="53"/>
      <c r="B36" s="98" t="s">
        <v>63</v>
      </c>
      <c r="C36" s="319" t="s">
        <v>69</v>
      </c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1"/>
      <c r="Q36" s="53"/>
    </row>
    <row r="37" spans="1:17" ht="4.5" customHeight="1" thickBot="1">
      <c r="A37" s="53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3"/>
    </row>
    <row r="38" spans="1:18" ht="13.5" thickBot="1">
      <c r="A38" s="53"/>
      <c r="B38" s="322" t="s">
        <v>29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4"/>
      <c r="P38" s="325"/>
      <c r="Q38" s="53"/>
      <c r="R38" s="67"/>
    </row>
    <row r="39" spans="1:17" ht="13.5" thickBot="1">
      <c r="A39" s="53"/>
      <c r="B39" s="60" t="s">
        <v>34</v>
      </c>
      <c r="C39" s="211" t="s">
        <v>30</v>
      </c>
      <c r="D39" s="212"/>
      <c r="E39" s="212"/>
      <c r="F39" s="212"/>
      <c r="G39" s="213"/>
      <c r="H39" s="211" t="s">
        <v>7</v>
      </c>
      <c r="I39" s="212"/>
      <c r="J39" s="212"/>
      <c r="K39" s="212"/>
      <c r="L39" s="213"/>
      <c r="M39" s="211" t="s">
        <v>31</v>
      </c>
      <c r="N39" s="212"/>
      <c r="O39" s="214"/>
      <c r="P39" s="213"/>
      <c r="Q39" s="53"/>
    </row>
    <row r="40" spans="1:17" s="67" customFormat="1" ht="34.5" customHeight="1">
      <c r="A40" s="66"/>
      <c r="B40" s="68" t="s">
        <v>158</v>
      </c>
      <c r="C40" s="215" t="s">
        <v>94</v>
      </c>
      <c r="D40" s="216"/>
      <c r="E40" s="216"/>
      <c r="F40" s="216"/>
      <c r="G40" s="217"/>
      <c r="H40" s="218" t="s">
        <v>160</v>
      </c>
      <c r="I40" s="219"/>
      <c r="J40" s="219"/>
      <c r="K40" s="219"/>
      <c r="L40" s="220"/>
      <c r="M40" s="221" t="s">
        <v>95</v>
      </c>
      <c r="N40" s="222"/>
      <c r="O40" s="222"/>
      <c r="P40" s="223"/>
      <c r="Q40" s="66"/>
    </row>
    <row r="41" spans="1:17" s="67" customFormat="1" ht="34.5" customHeight="1">
      <c r="A41" s="66"/>
      <c r="B41" s="69" t="s">
        <v>159</v>
      </c>
      <c r="C41" s="227" t="s">
        <v>154</v>
      </c>
      <c r="D41" s="228"/>
      <c r="E41" s="228"/>
      <c r="F41" s="228"/>
      <c r="G41" s="229"/>
      <c r="H41" s="218" t="s">
        <v>160</v>
      </c>
      <c r="I41" s="219"/>
      <c r="J41" s="219"/>
      <c r="K41" s="219"/>
      <c r="L41" s="220"/>
      <c r="M41" s="224" t="s">
        <v>96</v>
      </c>
      <c r="N41" s="225"/>
      <c r="O41" s="225"/>
      <c r="P41" s="230"/>
      <c r="Q41" s="66"/>
    </row>
    <row r="42" spans="1:17" ht="15.75" customHeight="1" hidden="1">
      <c r="A42" s="53"/>
      <c r="B42" s="70"/>
      <c r="C42" s="231"/>
      <c r="D42" s="232"/>
      <c r="E42" s="232"/>
      <c r="F42" s="232"/>
      <c r="G42" s="233"/>
      <c r="H42" s="231"/>
      <c r="I42" s="232"/>
      <c r="J42" s="232"/>
      <c r="K42" s="232"/>
      <c r="L42" s="233"/>
      <c r="M42" s="231"/>
      <c r="N42" s="232"/>
      <c r="O42" s="232"/>
      <c r="P42" s="234"/>
      <c r="Q42" s="53"/>
    </row>
    <row r="43" spans="1:17" ht="12.75" customHeight="1" hidden="1">
      <c r="A43" s="53"/>
      <c r="B43" s="70"/>
      <c r="C43" s="231"/>
      <c r="D43" s="232"/>
      <c r="E43" s="232"/>
      <c r="F43" s="232"/>
      <c r="G43" s="233"/>
      <c r="H43" s="231"/>
      <c r="I43" s="232"/>
      <c r="J43" s="232"/>
      <c r="K43" s="232"/>
      <c r="L43" s="233"/>
      <c r="M43" s="231"/>
      <c r="N43" s="232"/>
      <c r="O43" s="232"/>
      <c r="P43" s="234"/>
      <c r="Q43" s="53"/>
    </row>
    <row r="44" spans="1:17" ht="11.25" customHeight="1" hidden="1" thickBot="1">
      <c r="A44" s="53"/>
      <c r="B44" s="71"/>
      <c r="C44" s="235"/>
      <c r="D44" s="236"/>
      <c r="E44" s="236"/>
      <c r="F44" s="236"/>
      <c r="G44" s="237"/>
      <c r="H44" s="235"/>
      <c r="I44" s="236"/>
      <c r="J44" s="236"/>
      <c r="K44" s="236"/>
      <c r="L44" s="237"/>
      <c r="M44" s="235"/>
      <c r="N44" s="236"/>
      <c r="O44" s="236"/>
      <c r="P44" s="238"/>
      <c r="Q44" s="53"/>
    </row>
    <row r="45" spans="1:17" ht="4.5" customHeight="1" thickBot="1">
      <c r="A45" s="5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53"/>
    </row>
    <row r="46" spans="1:17" ht="13.5" customHeight="1" thickBot="1">
      <c r="A46" s="53"/>
      <c r="B46" s="180" t="s">
        <v>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2"/>
      <c r="Q46" s="53"/>
    </row>
    <row r="47" spans="1:17" ht="4.5" customHeight="1" thickBot="1">
      <c r="A47" s="53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/>
      <c r="Q47" s="53"/>
    </row>
    <row r="48" spans="1:17" ht="12.75">
      <c r="A48" s="53"/>
      <c r="B48" s="239" t="s">
        <v>32</v>
      </c>
      <c r="C48" s="73" t="s">
        <v>9</v>
      </c>
      <c r="D48" s="74" t="s">
        <v>11</v>
      </c>
      <c r="E48" s="74" t="s">
        <v>12</v>
      </c>
      <c r="F48" s="74" t="s">
        <v>13</v>
      </c>
      <c r="G48" s="74" t="s">
        <v>14</v>
      </c>
      <c r="H48" s="74" t="s">
        <v>15</v>
      </c>
      <c r="I48" s="74" t="s">
        <v>16</v>
      </c>
      <c r="J48" s="74" t="s">
        <v>17</v>
      </c>
      <c r="K48" s="74" t="s">
        <v>18</v>
      </c>
      <c r="L48" s="74" t="s">
        <v>19</v>
      </c>
      <c r="M48" s="74" t="s">
        <v>20</v>
      </c>
      <c r="N48" s="74" t="s">
        <v>21</v>
      </c>
      <c r="O48" s="75" t="s">
        <v>22</v>
      </c>
      <c r="P48" s="76" t="s">
        <v>10</v>
      </c>
      <c r="Q48" s="53"/>
    </row>
    <row r="49" spans="2:16" s="103" customFormat="1" ht="17.25" customHeight="1" thickBot="1">
      <c r="B49" s="240"/>
      <c r="C49" s="104" t="s">
        <v>10</v>
      </c>
      <c r="D49" s="105"/>
      <c r="E49" s="105"/>
      <c r="F49" s="106">
        <f>+'Registro (2)'!D10</f>
        <v>1</v>
      </c>
      <c r="G49" s="106"/>
      <c r="H49" s="106"/>
      <c r="I49" s="106">
        <f>+'Registro (2)'!F10</f>
        <v>1</v>
      </c>
      <c r="J49" s="106"/>
      <c r="K49" s="106"/>
      <c r="L49" s="106">
        <f>+'Registro (2)'!H10</f>
        <v>1</v>
      </c>
      <c r="M49" s="106"/>
      <c r="N49" s="106"/>
      <c r="O49" s="106">
        <f>+'Registro (2)'!J10</f>
        <v>1</v>
      </c>
      <c r="P49" s="107">
        <f>+'Registro (2)'!L10</f>
        <v>1</v>
      </c>
    </row>
    <row r="50" spans="1:17" ht="4.5" customHeight="1" thickBot="1">
      <c r="A50" s="53"/>
      <c r="B50" s="82">
        <v>0.9</v>
      </c>
      <c r="C50" s="83"/>
      <c r="D50" s="83"/>
      <c r="E50" s="83"/>
      <c r="F50" s="84">
        <v>0.85</v>
      </c>
      <c r="G50" s="83"/>
      <c r="H50" s="83"/>
      <c r="I50" s="84">
        <v>0.85</v>
      </c>
      <c r="J50" s="83"/>
      <c r="K50" s="83"/>
      <c r="L50" s="84">
        <v>0.85</v>
      </c>
      <c r="M50" s="83"/>
      <c r="N50" s="83"/>
      <c r="O50" s="84">
        <v>0.85</v>
      </c>
      <c r="P50" s="84">
        <v>0.85</v>
      </c>
      <c r="Q50" s="53"/>
    </row>
    <row r="51" spans="1:17" ht="13.5" thickBot="1">
      <c r="A51" s="53"/>
      <c r="B51" s="180" t="s">
        <v>33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2"/>
      <c r="Q51" s="53"/>
    </row>
    <row r="52" spans="1:17" ht="12.75">
      <c r="A52" s="53"/>
      <c r="B52" s="244" t="s">
        <v>82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6"/>
      <c r="Q52" s="53"/>
    </row>
    <row r="53" spans="1:17" ht="12.75">
      <c r="A53" s="53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9"/>
      <c r="Q53" s="53"/>
    </row>
    <row r="54" spans="1:17" ht="12.75">
      <c r="A54" s="53"/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9"/>
      <c r="Q54" s="53"/>
    </row>
    <row r="55" spans="1:17" ht="12.75">
      <c r="A55" s="53"/>
      <c r="B55" s="24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9"/>
      <c r="Q55" s="53"/>
    </row>
    <row r="56" spans="1:17" ht="12.75">
      <c r="A56" s="53"/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  <c r="Q56" s="53"/>
    </row>
    <row r="57" spans="1:17" ht="12.75">
      <c r="A57" s="53"/>
      <c r="B57" s="247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/>
      <c r="Q57" s="53"/>
    </row>
    <row r="58" spans="1:17" ht="12.75">
      <c r="A58" s="53"/>
      <c r="B58" s="247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/>
      <c r="Q58" s="53"/>
    </row>
    <row r="59" spans="1:17" ht="12.75">
      <c r="A59" s="53"/>
      <c r="B59" s="247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9"/>
      <c r="Q59" s="53"/>
    </row>
    <row r="60" spans="1:17" ht="12.75">
      <c r="A60" s="53"/>
      <c r="B60" s="247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9"/>
      <c r="Q60" s="53"/>
    </row>
    <row r="61" spans="1:17" ht="12.75">
      <c r="A61" s="53"/>
      <c r="B61" s="247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9"/>
      <c r="Q61" s="53"/>
    </row>
    <row r="62" spans="1:17" ht="12.75">
      <c r="A62" s="53"/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9"/>
      <c r="Q62" s="53"/>
    </row>
    <row r="63" spans="1:17" ht="12.75">
      <c r="A63" s="53"/>
      <c r="B63" s="247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9"/>
      <c r="Q63" s="53"/>
    </row>
    <row r="64" spans="1:17" ht="12.75">
      <c r="A64" s="53"/>
      <c r="B64" s="247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9"/>
      <c r="Q64" s="53"/>
    </row>
    <row r="65" spans="1:17" ht="12.75">
      <c r="A65" s="53"/>
      <c r="B65" s="247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9"/>
      <c r="Q65" s="53"/>
    </row>
    <row r="66" spans="1:17" ht="12.75">
      <c r="A66" s="53"/>
      <c r="B66" s="247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9"/>
      <c r="Q66" s="53"/>
    </row>
    <row r="67" spans="1:17" ht="13.5" thickBot="1">
      <c r="A67" s="53"/>
      <c r="B67" s="250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2"/>
      <c r="Q67" s="53"/>
    </row>
    <row r="68" spans="1:17" s="86" customFormat="1" ht="4.5" customHeight="1" thickBo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</row>
    <row r="69" spans="1:17" ht="15.75">
      <c r="A69" s="53"/>
      <c r="B69" s="241" t="s">
        <v>5</v>
      </c>
      <c r="C69" s="305" t="s">
        <v>172</v>
      </c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7"/>
      <c r="Q69" s="53"/>
    </row>
    <row r="70" spans="1:17" ht="63" customHeight="1" thickBot="1">
      <c r="A70" s="53"/>
      <c r="B70" s="242"/>
      <c r="C70" s="313" t="s">
        <v>180</v>
      </c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5"/>
      <c r="Q70" s="53"/>
    </row>
    <row r="71" spans="1:17" ht="15.75">
      <c r="A71" s="53"/>
      <c r="B71" s="242"/>
      <c r="C71" s="305" t="s">
        <v>173</v>
      </c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7"/>
      <c r="Q71" s="53"/>
    </row>
    <row r="72" spans="1:17" ht="60.75" customHeight="1" thickBot="1">
      <c r="A72" s="53"/>
      <c r="B72" s="243"/>
      <c r="C72" s="313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5"/>
      <c r="Q72" s="53"/>
    </row>
    <row r="73" spans="1:17" ht="41.25" customHeight="1" thickBot="1">
      <c r="A73" s="53"/>
      <c r="B73" s="87" t="s">
        <v>97</v>
      </c>
      <c r="C73" s="308" t="s">
        <v>152</v>
      </c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10"/>
      <c r="Q73" s="53"/>
    </row>
    <row r="74" spans="1:17" ht="27.75" customHeight="1" thickBot="1">
      <c r="A74" s="53"/>
      <c r="B74" s="87" t="s">
        <v>75</v>
      </c>
      <c r="C74" s="311" t="s">
        <v>76</v>
      </c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2"/>
      <c r="Q74" s="53"/>
    </row>
    <row r="75" ht="12.75">
      <c r="R75" s="53"/>
    </row>
    <row r="76" ht="12.75">
      <c r="R76" s="53"/>
    </row>
    <row r="77" s="53" customFormat="1" ht="12.75">
      <c r="C77" s="88"/>
    </row>
    <row r="78" s="53" customFormat="1" ht="12.75"/>
    <row r="79" s="53" customFormat="1" ht="12.75"/>
    <row r="80" s="53" customFormat="1" ht="12.75"/>
    <row r="81" s="53" customFormat="1" ht="12.75"/>
    <row r="82" s="53" customFormat="1" ht="12.75"/>
    <row r="83" s="53" customFormat="1" ht="12.75"/>
    <row r="84" s="53" customFormat="1" ht="12.75"/>
    <row r="85" s="53" customFormat="1" ht="12.75"/>
    <row r="86" s="89" customFormat="1" ht="12.75">
      <c r="R86" s="53"/>
    </row>
    <row r="87" s="89" customFormat="1" ht="12.75">
      <c r="R87" s="53"/>
    </row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pans="2:17" s="89" customFormat="1" ht="12.75">
      <c r="B99" s="89" t="s">
        <v>39</v>
      </c>
      <c r="C99" s="89" t="s">
        <v>38</v>
      </c>
      <c r="D99" s="89" t="s">
        <v>40</v>
      </c>
      <c r="Q99" s="90" t="s">
        <v>68</v>
      </c>
    </row>
    <row r="100" spans="2:17" s="89" customFormat="1" ht="12.75">
      <c r="B100" s="90" t="s">
        <v>41</v>
      </c>
      <c r="C100" s="90" t="s">
        <v>43</v>
      </c>
      <c r="D100" s="91" t="s">
        <v>102</v>
      </c>
      <c r="M100" s="90" t="s">
        <v>65</v>
      </c>
      <c r="Q100" s="90" t="s">
        <v>69</v>
      </c>
    </row>
    <row r="101" spans="2:17" s="89" customFormat="1" ht="12.75">
      <c r="B101" s="90" t="s">
        <v>78</v>
      </c>
      <c r="C101" s="90" t="s">
        <v>44</v>
      </c>
      <c r="D101" s="91" t="s">
        <v>103</v>
      </c>
      <c r="M101" s="90" t="s">
        <v>67</v>
      </c>
      <c r="Q101" s="90" t="s">
        <v>71</v>
      </c>
    </row>
    <row r="102" spans="2:17" s="89" customFormat="1" ht="12.75">
      <c r="B102" s="90" t="s">
        <v>42</v>
      </c>
      <c r="C102" s="90" t="s">
        <v>45</v>
      </c>
      <c r="D102" s="91" t="s">
        <v>104</v>
      </c>
      <c r="M102" s="90" t="s">
        <v>76</v>
      </c>
      <c r="Q102" s="90" t="s">
        <v>70</v>
      </c>
    </row>
    <row r="103" spans="3:17" s="89" customFormat="1" ht="12.75">
      <c r="C103" s="90" t="s">
        <v>46</v>
      </c>
      <c r="D103" s="91" t="s">
        <v>105</v>
      </c>
      <c r="M103" s="90"/>
      <c r="Q103" s="90" t="s">
        <v>72</v>
      </c>
    </row>
    <row r="104" spans="3:17" s="89" customFormat="1" ht="12.75">
      <c r="C104" s="90" t="s">
        <v>47</v>
      </c>
      <c r="D104" s="91" t="s">
        <v>106</v>
      </c>
      <c r="N104" s="89" t="s">
        <v>66</v>
      </c>
      <c r="Q104" s="90" t="s">
        <v>73</v>
      </c>
    </row>
    <row r="105" spans="3:4" s="89" customFormat="1" ht="12.75">
      <c r="C105" s="90" t="s">
        <v>48</v>
      </c>
      <c r="D105" s="91" t="s">
        <v>91</v>
      </c>
    </row>
    <row r="106" spans="3:4" s="89" customFormat="1" ht="12.75">
      <c r="C106" s="90" t="s">
        <v>49</v>
      </c>
      <c r="D106" s="91" t="s">
        <v>57</v>
      </c>
    </row>
    <row r="107" s="89" customFormat="1" ht="12.75">
      <c r="D107" s="91" t="s">
        <v>56</v>
      </c>
    </row>
    <row r="108" s="89" customFormat="1" ht="12.75">
      <c r="D108" s="91" t="s">
        <v>51</v>
      </c>
    </row>
    <row r="109" s="89" customFormat="1" ht="12.75">
      <c r="D109" s="91" t="s">
        <v>50</v>
      </c>
    </row>
    <row r="110" s="89" customFormat="1" ht="12.75" customHeight="1">
      <c r="D110" s="91" t="s">
        <v>53</v>
      </c>
    </row>
    <row r="111" s="89" customFormat="1" ht="12.75">
      <c r="D111" s="91" t="s">
        <v>52</v>
      </c>
    </row>
    <row r="112" s="89" customFormat="1" ht="12.75">
      <c r="D112" s="91" t="s">
        <v>54</v>
      </c>
    </row>
    <row r="113" s="89" customFormat="1" ht="12.75">
      <c r="D113" s="91" t="s">
        <v>107</v>
      </c>
    </row>
    <row r="114" s="89" customFormat="1" ht="12.75">
      <c r="D114" s="91" t="s">
        <v>80</v>
      </c>
    </row>
    <row r="115" spans="2:4" s="89" customFormat="1" ht="12.75">
      <c r="B115" s="92"/>
      <c r="D115" s="91" t="s">
        <v>81</v>
      </c>
    </row>
    <row r="116" spans="2:4" s="89" customFormat="1" ht="12.75">
      <c r="B116" s="92"/>
      <c r="D116" s="91" t="s">
        <v>79</v>
      </c>
    </row>
    <row r="117" spans="2:4" s="89" customFormat="1" ht="12.75">
      <c r="B117" s="92"/>
      <c r="D117" s="91" t="s">
        <v>108</v>
      </c>
    </row>
    <row r="118" spans="2:4" s="89" customFormat="1" ht="12.75">
      <c r="B118" s="92"/>
      <c r="D118" s="91" t="s">
        <v>109</v>
      </c>
    </row>
    <row r="119" spans="2:4" s="89" customFormat="1" ht="12.75">
      <c r="B119" s="92"/>
      <c r="D119" s="91" t="s">
        <v>110</v>
      </c>
    </row>
    <row r="120" spans="2:4" s="89" customFormat="1" ht="12.75">
      <c r="B120" s="92"/>
      <c r="D120" s="91" t="s">
        <v>111</v>
      </c>
    </row>
    <row r="121" spans="2:4" s="89" customFormat="1" ht="12.75">
      <c r="B121" s="92"/>
      <c r="D121" s="91" t="s">
        <v>112</v>
      </c>
    </row>
    <row r="122" spans="2:4" s="89" customFormat="1" ht="12.75">
      <c r="B122" s="93"/>
      <c r="D122" s="91" t="s">
        <v>113</v>
      </c>
    </row>
    <row r="123" spans="2:4" s="89" customFormat="1" ht="12.75">
      <c r="B123" s="93"/>
      <c r="D123" s="91" t="s">
        <v>114</v>
      </c>
    </row>
    <row r="124" s="89" customFormat="1" ht="12.75">
      <c r="D124" s="91" t="s">
        <v>115</v>
      </c>
    </row>
    <row r="125" spans="2:4" s="89" customFormat="1" ht="38.25">
      <c r="B125" s="93" t="s">
        <v>116</v>
      </c>
      <c r="D125" s="91" t="s">
        <v>55</v>
      </c>
    </row>
    <row r="126" spans="2:4" s="89" customFormat="1" ht="51">
      <c r="B126" s="93" t="s">
        <v>142</v>
      </c>
      <c r="D126" s="89">
        <v>2017</v>
      </c>
    </row>
    <row r="127" spans="2:4" s="89" customFormat="1" ht="51">
      <c r="B127" s="93" t="s">
        <v>143</v>
      </c>
      <c r="D127" s="89">
        <v>2018</v>
      </c>
    </row>
    <row r="128" s="89" customFormat="1" ht="51">
      <c r="B128" s="93" t="s">
        <v>144</v>
      </c>
    </row>
    <row r="129" s="89" customFormat="1" ht="63.75">
      <c r="B129" s="93" t="s">
        <v>145</v>
      </c>
    </row>
    <row r="130" s="89" customFormat="1" ht="76.5">
      <c r="B130" s="93" t="s">
        <v>146</v>
      </c>
    </row>
    <row r="131" s="89" customFormat="1" ht="25.5">
      <c r="B131" s="93" t="s">
        <v>119</v>
      </c>
    </row>
    <row r="132" s="89" customFormat="1" ht="12.75">
      <c r="B132" s="93" t="s">
        <v>77</v>
      </c>
    </row>
    <row r="133" spans="2:18" s="53" customFormat="1" ht="12.75">
      <c r="B133" s="99"/>
      <c r="R133" s="89"/>
    </row>
    <row r="134" spans="2:18" s="53" customFormat="1" ht="12.75">
      <c r="B134" s="100"/>
      <c r="R134" s="89"/>
    </row>
    <row r="135" spans="2:18" s="53" customFormat="1" ht="12.75">
      <c r="B135" s="100"/>
      <c r="R135" s="89"/>
    </row>
    <row r="136" spans="2:18" s="53" customFormat="1" ht="12.75">
      <c r="B136" s="100"/>
      <c r="R136" s="89"/>
    </row>
    <row r="137" spans="1:18" s="53" customFormat="1" ht="12.75">
      <c r="A137" s="101"/>
      <c r="B137" s="102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R137" s="89"/>
    </row>
    <row r="138" spans="1:18" s="53" customFormat="1" ht="12.75">
      <c r="A138" s="101"/>
      <c r="B138" s="102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R138" s="89"/>
    </row>
    <row r="139" spans="1:18" s="53" customFormat="1" ht="12.75">
      <c r="A139" s="101"/>
      <c r="B139" s="102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R139" s="89"/>
    </row>
    <row r="140" spans="1:18" s="53" customFormat="1" ht="12.75">
      <c r="A140" s="101"/>
      <c r="B140" s="102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R140" s="89"/>
    </row>
    <row r="141" spans="1:18" s="53" customFormat="1" ht="12.75">
      <c r="A141" s="101"/>
      <c r="B141" s="102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R141" s="89"/>
    </row>
    <row r="142" spans="1:18" s="53" customFormat="1" ht="12.75">
      <c r="A142" s="101"/>
      <c r="B142" s="102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R142" s="89"/>
    </row>
    <row r="143" spans="1:18" s="53" customFormat="1" ht="12.75">
      <c r="A143" s="101"/>
      <c r="B143" s="102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R143" s="89"/>
    </row>
    <row r="144" spans="1:18" s="53" customFormat="1" ht="12.75">
      <c r="A144" s="101"/>
      <c r="B144" s="102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R144" s="89"/>
    </row>
    <row r="145" spans="1:18" s="53" customFormat="1" ht="12.75">
      <c r="A145" s="101"/>
      <c r="B145" s="102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R145" s="89"/>
    </row>
    <row r="146" spans="1:18" s="53" customFormat="1" ht="12.75">
      <c r="A146" s="101"/>
      <c r="B146" s="102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R146" s="89"/>
    </row>
    <row r="147" spans="1:18" s="53" customFormat="1" ht="12.75">
      <c r="A147" s="101"/>
      <c r="B147" s="102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R147" s="89"/>
    </row>
    <row r="148" spans="1:18" s="53" customFormat="1" ht="12.75">
      <c r="A148" s="101"/>
      <c r="B148" s="102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R148" s="89"/>
    </row>
    <row r="149" spans="1:18" s="53" customFormat="1" ht="12.75">
      <c r="A149" s="101"/>
      <c r="B149" s="102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R149" s="89"/>
    </row>
    <row r="150" spans="1:18" s="53" customFormat="1" ht="12.75">
      <c r="A150" s="101"/>
      <c r="B150" s="102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R150" s="89"/>
    </row>
    <row r="151" spans="1:18" s="53" customFormat="1" ht="12.75">
      <c r="A151" s="101"/>
      <c r="B151" s="102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R151" s="89"/>
    </row>
    <row r="152" spans="1:18" s="53" customFormat="1" ht="12.75">
      <c r="A152" s="101"/>
      <c r="B152" s="102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R152" s="89"/>
    </row>
    <row r="153" spans="1:18" s="53" customFormat="1" ht="12.75">
      <c r="A153" s="101"/>
      <c r="B153" s="102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R153" s="89"/>
    </row>
    <row r="154" spans="1:18" s="53" customFormat="1" ht="12.75">
      <c r="A154" s="101"/>
      <c r="B154" s="102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R154" s="89"/>
    </row>
    <row r="155" spans="1:18" s="53" customFormat="1" ht="12.75">
      <c r="A155" s="101"/>
      <c r="B155" s="102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R155" s="89"/>
    </row>
    <row r="156" spans="1:18" s="53" customFormat="1" ht="12.75">
      <c r="A156" s="101"/>
      <c r="B156" s="102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R156" s="89"/>
    </row>
    <row r="157" spans="2:18" s="53" customFormat="1" ht="12.75">
      <c r="B157" s="100"/>
      <c r="R157" s="89"/>
    </row>
    <row r="158" spans="2:18" s="53" customFormat="1" ht="12.75">
      <c r="B158" s="100"/>
      <c r="R158" s="89"/>
    </row>
    <row r="159" spans="2:18" s="53" customFormat="1" ht="12.75">
      <c r="B159" s="100"/>
      <c r="R159" s="89"/>
    </row>
    <row r="160" spans="2:18" s="53" customFormat="1" ht="12.75">
      <c r="B160" s="100"/>
      <c r="R160" s="89"/>
    </row>
    <row r="161" spans="2:18" s="53" customFormat="1" ht="12.75">
      <c r="B161" s="100"/>
      <c r="R161" s="89"/>
    </row>
    <row r="162" spans="2:18" s="53" customFormat="1" ht="12.75">
      <c r="B162" s="100"/>
      <c r="R162" s="89"/>
    </row>
    <row r="163" spans="2:18" s="53" customFormat="1" ht="12.75">
      <c r="B163" s="100"/>
      <c r="R163" s="89"/>
    </row>
    <row r="164" spans="2:18" s="53" customFormat="1" ht="12.75">
      <c r="B164" s="100"/>
      <c r="R164" s="89"/>
    </row>
    <row r="165" spans="2:18" s="53" customFormat="1" ht="12.75">
      <c r="B165" s="100"/>
      <c r="R165" s="89"/>
    </row>
    <row r="166" spans="2:18" s="53" customFormat="1" ht="12.75">
      <c r="B166" s="100"/>
      <c r="R166" s="89"/>
    </row>
    <row r="167" spans="2:18" s="53" customFormat="1" ht="12.75">
      <c r="B167" s="100"/>
      <c r="R167" s="89"/>
    </row>
    <row r="168" spans="2:18" s="53" customFormat="1" ht="12.75">
      <c r="B168" s="100"/>
      <c r="R168" s="89"/>
    </row>
    <row r="169" spans="2:18" s="53" customFormat="1" ht="12.75">
      <c r="B169" s="100"/>
      <c r="R169" s="89"/>
    </row>
    <row r="170" spans="2:18" s="53" customFormat="1" ht="12.75">
      <c r="B170" s="100"/>
      <c r="R170" s="89"/>
    </row>
    <row r="171" spans="2:18" s="53" customFormat="1" ht="12.75">
      <c r="B171" s="100"/>
      <c r="R171" s="23"/>
    </row>
    <row r="172" spans="2:18" s="53" customFormat="1" ht="12.75">
      <c r="B172" s="100"/>
      <c r="R172" s="23"/>
    </row>
    <row r="173" spans="2:18" s="53" customFormat="1" ht="12.75">
      <c r="B173" s="100"/>
      <c r="R173" s="23"/>
    </row>
    <row r="174" spans="2:18" s="53" customFormat="1" ht="12.75">
      <c r="B174" s="100"/>
      <c r="R174" s="23"/>
    </row>
    <row r="175" spans="2:18" s="53" customFormat="1" ht="12.75">
      <c r="B175" s="100"/>
      <c r="R175" s="23"/>
    </row>
    <row r="176" spans="2:18" s="53" customFormat="1" ht="12.75">
      <c r="B176" s="100"/>
      <c r="R176" s="23"/>
    </row>
    <row r="177" spans="2:18" s="53" customFormat="1" ht="12.75">
      <c r="B177" s="100"/>
      <c r="R177" s="23"/>
    </row>
    <row r="178" s="53" customFormat="1" ht="12.75">
      <c r="R178" s="23"/>
    </row>
    <row r="179" s="53" customFormat="1" ht="12.75">
      <c r="R179" s="23"/>
    </row>
    <row r="180" s="53" customFormat="1" ht="12.75">
      <c r="R180" s="23"/>
    </row>
    <row r="181" s="53" customFormat="1" ht="12.75">
      <c r="R181" s="23"/>
    </row>
    <row r="182" s="53" customFormat="1" ht="12.75">
      <c r="R182" s="23"/>
    </row>
    <row r="183" s="53" customFormat="1" ht="12.75">
      <c r="R183" s="23"/>
    </row>
    <row r="184" s="53" customFormat="1" ht="12.75">
      <c r="R184" s="23"/>
    </row>
    <row r="185" s="53" customFormat="1" ht="12.75">
      <c r="R185" s="23"/>
    </row>
    <row r="186" s="53" customFormat="1" ht="12.75">
      <c r="R186" s="23"/>
    </row>
    <row r="187" s="53" customFormat="1" ht="12.75">
      <c r="R187" s="23"/>
    </row>
    <row r="188" s="53" customFormat="1" ht="12.75">
      <c r="R188" s="23"/>
    </row>
    <row r="189" s="53" customFormat="1" ht="12.75">
      <c r="R189" s="23"/>
    </row>
    <row r="190" s="53" customFormat="1" ht="12.75">
      <c r="R190" s="23"/>
    </row>
  </sheetData>
  <sheetProtection formatCells="0" formatColumns="0" formatRows="0" insertRows="0"/>
  <mergeCells count="75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M43:P43"/>
    <mergeCell ref="C40:G40"/>
    <mergeCell ref="H40:L40"/>
    <mergeCell ref="M40:P40"/>
    <mergeCell ref="C41:G41"/>
    <mergeCell ref="H41:L41"/>
    <mergeCell ref="M41:P41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B51:P51"/>
    <mergeCell ref="B52:P67"/>
    <mergeCell ref="A68:Q68"/>
    <mergeCell ref="C69:P69"/>
    <mergeCell ref="C73:P73"/>
    <mergeCell ref="C74:P74"/>
    <mergeCell ref="C70:P70"/>
    <mergeCell ref="C71:P71"/>
    <mergeCell ref="C72:P72"/>
    <mergeCell ref="B69:B72"/>
  </mergeCells>
  <conditionalFormatting sqref="F49">
    <cfRule type="cellIs" priority="6" dxfId="1" operator="lessThanOrEqual" stopIfTrue="1">
      <formula>$R$4</formula>
    </cfRule>
    <cfRule type="cellIs" priority="7" dxfId="32" operator="between" stopIfTrue="1">
      <formula>$R$3</formula>
      <formula>$R$2</formula>
    </cfRule>
    <cfRule type="cellIs" priority="8" dxfId="31" operator="greaterThanOrEqual" stopIfTrue="1">
      <formula>$R$1</formula>
    </cfRule>
  </conditionalFormatting>
  <conditionalFormatting sqref="F49">
    <cfRule type="cellIs" priority="5" dxfId="1" operator="equal" stopIfTrue="1">
      <formula>"0"</formula>
    </cfRule>
  </conditionalFormatting>
  <conditionalFormatting sqref="I49 L49 O49:P49">
    <cfRule type="cellIs" priority="2" dxfId="1" operator="lessThanOrEqual" stopIfTrue="1">
      <formula>$R$4</formula>
    </cfRule>
    <cfRule type="cellIs" priority="3" dxfId="32" operator="between" stopIfTrue="1">
      <formula>$R$3</formula>
      <formula>$R$2</formula>
    </cfRule>
    <cfRule type="cellIs" priority="4" dxfId="31" operator="greaterThanOrEqual" stopIfTrue="1">
      <formula>$R$1</formula>
    </cfRule>
  </conditionalFormatting>
  <conditionalFormatting sqref="I49 L49 O49:P49">
    <cfRule type="cellIs" priority="1" dxfId="1" operator="equal" stopIfTrue="1">
      <formula>"0"</formula>
    </cfRule>
  </conditionalFormatting>
  <dataValidations count="6">
    <dataValidation type="list" allowBlank="1" showInputMessage="1" showErrorMessage="1" sqref="C18:P18">
      <formula1>$B$125:$B$133</formula1>
    </dataValidation>
    <dataValidation type="list" allowBlank="1" showInputMessage="1" showErrorMessage="1" sqref="H10:J10">
      <formula1>$B$100:$B$102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C32:P32 C34:P34 C36:P36">
      <formula1>$Q$99:$Q$104</formula1>
    </dataValidation>
    <dataValidation type="list" allowBlank="1" showInputMessage="1" showErrorMessage="1" sqref="C10">
      <formula1>$D$126:$D$127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4" sqref="K24"/>
    </sheetView>
  </sheetViews>
  <sheetFormatPr defaultColWidth="11.421875" defaultRowHeight="12.75"/>
  <cols>
    <col min="1" max="1" width="24.00390625" style="4" customWidth="1"/>
    <col min="2" max="2" width="25.421875" style="4" customWidth="1"/>
    <col min="3" max="3" width="12.28125" style="4" bestFit="1" customWidth="1"/>
    <col min="4" max="4" width="8.28125" style="4" customWidth="1"/>
    <col min="5" max="5" width="12.7109375" style="4" bestFit="1" customWidth="1"/>
    <col min="6" max="6" width="8.28125" style="4" customWidth="1"/>
    <col min="7" max="7" width="11.8515625" style="4" bestFit="1" customWidth="1"/>
    <col min="8" max="8" width="8.28125" style="4" customWidth="1"/>
    <col min="9" max="9" width="12.00390625" style="4" bestFit="1" customWidth="1"/>
    <col min="10" max="10" width="8.57421875" style="4" customWidth="1"/>
    <col min="11" max="11" width="14.8515625" style="4" customWidth="1"/>
    <col min="12" max="12" width="10.7109375" style="4" customWidth="1"/>
    <col min="13" max="14" width="11.421875" style="4" customWidth="1"/>
    <col min="15" max="15" width="18.7109375" style="4" customWidth="1"/>
    <col min="16" max="16384" width="11.421875" style="4" customWidth="1"/>
  </cols>
  <sheetData>
    <row r="1" spans="1:15" ht="18">
      <c r="A1" s="289"/>
      <c r="B1" s="276" t="s">
        <v>58</v>
      </c>
      <c r="C1" s="277"/>
      <c r="D1" s="277"/>
      <c r="E1" s="277"/>
      <c r="F1" s="277"/>
      <c r="G1" s="277"/>
      <c r="H1" s="277"/>
      <c r="I1" s="277"/>
      <c r="J1" s="277"/>
      <c r="K1" s="277"/>
      <c r="L1" s="278"/>
      <c r="M1" s="135" t="s">
        <v>59</v>
      </c>
      <c r="N1" s="136"/>
      <c r="O1" s="137"/>
    </row>
    <row r="2" spans="1:15" ht="18">
      <c r="A2" s="290"/>
      <c r="B2" s="281" t="s">
        <v>83</v>
      </c>
      <c r="C2" s="282"/>
      <c r="D2" s="282"/>
      <c r="E2" s="282"/>
      <c r="F2" s="282"/>
      <c r="G2" s="282"/>
      <c r="H2" s="282"/>
      <c r="I2" s="282"/>
      <c r="J2" s="282"/>
      <c r="K2" s="282"/>
      <c r="L2" s="283"/>
      <c r="M2" s="141" t="s">
        <v>140</v>
      </c>
      <c r="N2" s="142"/>
      <c r="O2" s="143"/>
    </row>
    <row r="3" spans="1:15" ht="18">
      <c r="A3" s="290"/>
      <c r="B3" s="281" t="s">
        <v>84</v>
      </c>
      <c r="C3" s="282"/>
      <c r="D3" s="282"/>
      <c r="E3" s="282"/>
      <c r="F3" s="282"/>
      <c r="G3" s="282"/>
      <c r="H3" s="282"/>
      <c r="I3" s="282"/>
      <c r="J3" s="282"/>
      <c r="K3" s="282"/>
      <c r="L3" s="283"/>
      <c r="M3" s="141" t="s">
        <v>141</v>
      </c>
      <c r="N3" s="142"/>
      <c r="O3" s="143"/>
    </row>
    <row r="4" spans="1:15" ht="18.75" thickBot="1">
      <c r="A4" s="291"/>
      <c r="B4" s="268" t="s">
        <v>85</v>
      </c>
      <c r="C4" s="269"/>
      <c r="D4" s="269"/>
      <c r="E4" s="269"/>
      <c r="F4" s="269"/>
      <c r="G4" s="269"/>
      <c r="H4" s="269"/>
      <c r="I4" s="269"/>
      <c r="J4" s="269"/>
      <c r="K4" s="269"/>
      <c r="L4" s="270"/>
      <c r="M4" s="147" t="s">
        <v>62</v>
      </c>
      <c r="N4" s="148"/>
      <c r="O4" s="149"/>
    </row>
    <row r="5" spans="1:15" ht="18">
      <c r="A5" s="18"/>
      <c r="B5" s="19"/>
      <c r="C5" s="20"/>
      <c r="D5" s="20"/>
      <c r="E5" s="20"/>
      <c r="F5" s="20"/>
      <c r="G5" s="21"/>
      <c r="H5" s="21"/>
      <c r="I5" s="21"/>
      <c r="J5" s="23"/>
      <c r="K5" s="23"/>
      <c r="L5" s="23"/>
      <c r="M5" s="23"/>
      <c r="N5" s="23"/>
      <c r="O5" s="23"/>
    </row>
    <row r="6" spans="1:24" ht="23.25" customHeight="1">
      <c r="A6" s="22" t="s">
        <v>0</v>
      </c>
      <c r="B6" s="356" t="s">
        <v>91</v>
      </c>
      <c r="C6" s="356"/>
      <c r="D6" s="356"/>
      <c r="E6" s="356"/>
      <c r="F6" s="356"/>
      <c r="G6" s="356"/>
      <c r="H6" s="356"/>
      <c r="I6" s="356"/>
      <c r="J6" s="29"/>
      <c r="K6" s="29"/>
      <c r="L6" s="29"/>
      <c r="M6" s="29"/>
      <c r="N6" s="29"/>
      <c r="O6" s="29"/>
      <c r="P6" s="15"/>
      <c r="Q6" s="15"/>
      <c r="R6" s="15"/>
      <c r="S6" s="15"/>
      <c r="T6" s="15"/>
      <c r="U6" s="15"/>
      <c r="V6" s="15"/>
      <c r="W6" s="15"/>
      <c r="X6" s="15"/>
    </row>
    <row r="7" spans="1:20" ht="13.5" thickBot="1">
      <c r="A7" s="271"/>
      <c r="B7" s="271"/>
      <c r="C7" s="271"/>
      <c r="D7" s="271"/>
      <c r="E7" s="24"/>
      <c r="F7" s="23"/>
      <c r="G7" s="24"/>
      <c r="H7" s="23"/>
      <c r="I7" s="24"/>
      <c r="J7" s="23"/>
      <c r="K7" s="23"/>
      <c r="L7" s="23"/>
      <c r="M7" s="24"/>
      <c r="N7" s="23"/>
      <c r="O7" s="24"/>
      <c r="Q7" s="6"/>
      <c r="S7" s="6"/>
      <c r="T7" s="6"/>
    </row>
    <row r="8" spans="1:15" ht="27" customHeight="1" thickBot="1">
      <c r="A8" s="351" t="s">
        <v>86</v>
      </c>
      <c r="B8" s="351" t="s">
        <v>32</v>
      </c>
      <c r="C8" s="357" t="s">
        <v>157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</row>
    <row r="9" spans="1:15" ht="26.25" customHeight="1" thickBot="1">
      <c r="A9" s="352"/>
      <c r="B9" s="352"/>
      <c r="C9" s="25" t="s">
        <v>135</v>
      </c>
      <c r="D9" s="25" t="s">
        <v>88</v>
      </c>
      <c r="E9" s="25" t="s">
        <v>136</v>
      </c>
      <c r="F9" s="25" t="s">
        <v>88</v>
      </c>
      <c r="G9" s="25" t="s">
        <v>137</v>
      </c>
      <c r="H9" s="25" t="s">
        <v>88</v>
      </c>
      <c r="I9" s="25" t="s">
        <v>138</v>
      </c>
      <c r="J9" s="25" t="s">
        <v>88</v>
      </c>
      <c r="K9" s="25" t="s">
        <v>10</v>
      </c>
      <c r="L9" s="25" t="s">
        <v>88</v>
      </c>
      <c r="M9" s="353" t="s">
        <v>89</v>
      </c>
      <c r="N9" s="354"/>
      <c r="O9" s="355"/>
    </row>
    <row r="10" spans="1:15" ht="80.25" customHeight="1" thickBot="1">
      <c r="A10" s="342" t="s">
        <v>90</v>
      </c>
      <c r="B10" s="16" t="s">
        <v>161</v>
      </c>
      <c r="C10" s="108">
        <v>10</v>
      </c>
      <c r="D10" s="344">
        <f>IF(C10=0,"0",C10/C11)</f>
        <v>1</v>
      </c>
      <c r="E10" s="109">
        <v>2</v>
      </c>
      <c r="F10" s="344">
        <f>IF(E10=0,"0",E10/E11)</f>
        <v>1</v>
      </c>
      <c r="G10" s="109">
        <v>2</v>
      </c>
      <c r="H10" s="344">
        <f>IF(G10=0,"0",G10/G11)</f>
        <v>1</v>
      </c>
      <c r="I10" s="30">
        <v>5</v>
      </c>
      <c r="J10" s="344">
        <f>IF(I10=0,"0",I10/I11)</f>
        <v>1</v>
      </c>
      <c r="K10" s="109">
        <f>+C10+E10+G10+I10</f>
        <v>19</v>
      </c>
      <c r="L10" s="344">
        <f>IF(K10=0,"0",K10/K11)</f>
        <v>1</v>
      </c>
      <c r="M10" s="346" t="s">
        <v>182</v>
      </c>
      <c r="N10" s="347"/>
      <c r="O10" s="348"/>
    </row>
    <row r="11" spans="1:15" ht="66.75" customHeight="1" thickBot="1">
      <c r="A11" s="343"/>
      <c r="B11" s="17" t="s">
        <v>139</v>
      </c>
      <c r="C11" s="110">
        <v>10</v>
      </c>
      <c r="D11" s="345"/>
      <c r="E11" s="111">
        <v>2</v>
      </c>
      <c r="F11" s="345"/>
      <c r="G11" s="111">
        <v>2</v>
      </c>
      <c r="H11" s="345"/>
      <c r="I11" s="31">
        <v>5</v>
      </c>
      <c r="J11" s="345"/>
      <c r="K11" s="111">
        <f>+C11+E11+G11+I11</f>
        <v>19</v>
      </c>
      <c r="L11" s="345"/>
      <c r="M11" s="349"/>
      <c r="N11" s="349"/>
      <c r="O11" s="350"/>
    </row>
    <row r="12" spans="4:6" ht="13.5" thickTop="1">
      <c r="D12" s="112">
        <f>D10</f>
        <v>1</v>
      </c>
      <c r="E12" s="113"/>
      <c r="F12" s="112">
        <f>J10</f>
        <v>1</v>
      </c>
    </row>
  </sheetData>
  <sheetProtection formatCells="0" formatColumns="0" formatRows="0"/>
  <mergeCells count="22">
    <mergeCell ref="B1:L1"/>
    <mergeCell ref="B6:I6"/>
    <mergeCell ref="H10:H11"/>
    <mergeCell ref="C8:O8"/>
    <mergeCell ref="B4:L4"/>
    <mergeCell ref="B2:L2"/>
    <mergeCell ref="A8:A9"/>
    <mergeCell ref="A7:D7"/>
    <mergeCell ref="M9:O9"/>
    <mergeCell ref="M2:O2"/>
    <mergeCell ref="B3:L3"/>
    <mergeCell ref="M4:O4"/>
    <mergeCell ref="A10:A11"/>
    <mergeCell ref="D10:D11"/>
    <mergeCell ref="J10:J11"/>
    <mergeCell ref="M10:O11"/>
    <mergeCell ref="L10:L11"/>
    <mergeCell ref="A1:A4"/>
    <mergeCell ref="B8:B9"/>
    <mergeCell ref="F10:F11"/>
    <mergeCell ref="M1:O1"/>
    <mergeCell ref="M3:O3"/>
  </mergeCells>
  <conditionalFormatting sqref="D10">
    <cfRule type="cellIs" priority="18" dxfId="1" operator="lessThanOrEqual" stopIfTrue="1">
      <formula>$R$4</formula>
    </cfRule>
    <cfRule type="cellIs" priority="19" dxfId="32" operator="between" stopIfTrue="1">
      <formula>$R$3</formula>
      <formula>$R$2</formula>
    </cfRule>
    <cfRule type="cellIs" priority="20" dxfId="31" operator="greaterThanOrEqual" stopIfTrue="1">
      <formula>$R$1</formula>
    </cfRule>
  </conditionalFormatting>
  <conditionalFormatting sqref="D10">
    <cfRule type="cellIs" priority="17" dxfId="1" operator="equal" stopIfTrue="1">
      <formula>"0"</formula>
    </cfRule>
  </conditionalFormatting>
  <conditionalFormatting sqref="F10">
    <cfRule type="cellIs" priority="14" dxfId="1" operator="lessThanOrEqual" stopIfTrue="1">
      <formula>$R$4</formula>
    </cfRule>
    <cfRule type="cellIs" priority="15" dxfId="32" operator="between" stopIfTrue="1">
      <formula>$R$3</formula>
      <formula>$R$2</formula>
    </cfRule>
    <cfRule type="cellIs" priority="16" dxfId="31" operator="greaterThanOrEqual" stopIfTrue="1">
      <formula>$R$1</formula>
    </cfRule>
  </conditionalFormatting>
  <conditionalFormatting sqref="F10">
    <cfRule type="cellIs" priority="13" dxfId="1" operator="equal" stopIfTrue="1">
      <formula>"0"</formula>
    </cfRule>
  </conditionalFormatting>
  <conditionalFormatting sqref="H10">
    <cfRule type="cellIs" priority="10" dxfId="1" operator="lessThanOrEqual" stopIfTrue="1">
      <formula>$R$4</formula>
    </cfRule>
    <cfRule type="cellIs" priority="11" dxfId="32" operator="between" stopIfTrue="1">
      <formula>$R$3</formula>
      <formula>$R$2</formula>
    </cfRule>
    <cfRule type="cellIs" priority="12" dxfId="31" operator="greaterThanOrEqual" stopIfTrue="1">
      <formula>$R$1</formula>
    </cfRule>
  </conditionalFormatting>
  <conditionalFormatting sqref="H10">
    <cfRule type="cellIs" priority="9" dxfId="1" operator="equal" stopIfTrue="1">
      <formula>"0"</formula>
    </cfRule>
  </conditionalFormatting>
  <conditionalFormatting sqref="J10">
    <cfRule type="cellIs" priority="6" dxfId="1" operator="lessThanOrEqual" stopIfTrue="1">
      <formula>$R$4</formula>
    </cfRule>
    <cfRule type="cellIs" priority="7" dxfId="32" operator="between" stopIfTrue="1">
      <formula>$R$3</formula>
      <formula>$R$2</formula>
    </cfRule>
    <cfRule type="cellIs" priority="8" dxfId="31" operator="greaterThanOrEqual" stopIfTrue="1">
      <formula>$R$1</formula>
    </cfRule>
  </conditionalFormatting>
  <conditionalFormatting sqref="J10">
    <cfRule type="cellIs" priority="5" dxfId="1" operator="equal" stopIfTrue="1">
      <formula>"0"</formula>
    </cfRule>
  </conditionalFormatting>
  <conditionalFormatting sqref="L10">
    <cfRule type="cellIs" priority="2" dxfId="1" operator="lessThanOrEqual" stopIfTrue="1">
      <formula>$R$4</formula>
    </cfRule>
    <cfRule type="cellIs" priority="3" dxfId="32" operator="between" stopIfTrue="1">
      <formula>$R$3</formula>
      <formula>$R$2</formula>
    </cfRule>
    <cfRule type="cellIs" priority="4" dxfId="31" operator="greaterThanOrEqual" stopIfTrue="1">
      <formula>$R$1</formula>
    </cfRule>
  </conditionalFormatting>
  <conditionalFormatting sqref="L10">
    <cfRule type="cellIs" priority="1" dxfId="1" operator="equal" stopIfTrue="1">
      <formula>"0"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S174"/>
  <sheetViews>
    <sheetView zoomScale="70" zoomScaleNormal="70" zoomScalePageLayoutView="0" workbookViewId="0" topLeftCell="A1">
      <pane xSplit="2" ySplit="11" topLeftCell="C1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22" sqref="C22:P22"/>
    </sheetView>
  </sheetViews>
  <sheetFormatPr defaultColWidth="11.421875" defaultRowHeight="12.75"/>
  <cols>
    <col min="1" max="1" width="3.00390625" style="23" customWidth="1"/>
    <col min="2" max="2" width="30.00390625" style="23" customWidth="1"/>
    <col min="3" max="3" width="16.8515625" style="23" customWidth="1"/>
    <col min="4" max="4" width="7.57421875" style="23" customWidth="1"/>
    <col min="5" max="5" width="4.7109375" style="23" bestFit="1" customWidth="1"/>
    <col min="6" max="6" width="9.8515625" style="23" bestFit="1" customWidth="1"/>
    <col min="7" max="8" width="7.140625" style="23" customWidth="1"/>
    <col min="9" max="9" width="8.7109375" style="23" customWidth="1"/>
    <col min="10" max="10" width="4.140625" style="23" bestFit="1" customWidth="1"/>
    <col min="11" max="11" width="6.421875" style="23" bestFit="1" customWidth="1"/>
    <col min="12" max="12" width="9.8515625" style="23" bestFit="1" customWidth="1"/>
    <col min="13" max="13" width="8.421875" style="23" customWidth="1"/>
    <col min="14" max="14" width="6.421875" style="23" customWidth="1"/>
    <col min="15" max="15" width="10.7109375" style="23" customWidth="1"/>
    <col min="16" max="16" width="12.140625" style="23" customWidth="1"/>
    <col min="17" max="17" width="11.7109375" style="23" customWidth="1"/>
    <col min="18" max="18" width="11.7109375" style="23" hidden="1" customWidth="1"/>
    <col min="19" max="16384" width="11.421875" style="23" customWidth="1"/>
  </cols>
  <sheetData>
    <row r="1" ht="13.5" thickBot="1"/>
    <row r="2" spans="2:18" ht="16.5" customHeight="1">
      <c r="B2" s="129"/>
      <c r="C2" s="132" t="s">
        <v>58</v>
      </c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35" t="s">
        <v>59</v>
      </c>
      <c r="O2" s="136"/>
      <c r="P2" s="137"/>
      <c r="R2" s="114">
        <v>0.7</v>
      </c>
    </row>
    <row r="3" spans="2:18" ht="15.75" customHeight="1">
      <c r="B3" s="130"/>
      <c r="C3" s="138" t="s">
        <v>60</v>
      </c>
      <c r="D3" s="139"/>
      <c r="E3" s="139"/>
      <c r="F3" s="139"/>
      <c r="G3" s="139"/>
      <c r="H3" s="139"/>
      <c r="I3" s="139"/>
      <c r="J3" s="139"/>
      <c r="K3" s="139"/>
      <c r="L3" s="139"/>
      <c r="M3" s="140"/>
      <c r="N3" s="141" t="s">
        <v>140</v>
      </c>
      <c r="O3" s="142"/>
      <c r="P3" s="143"/>
      <c r="R3" s="114">
        <v>0.0699999</v>
      </c>
    </row>
    <row r="4" spans="2:18" ht="15.75" customHeight="1">
      <c r="B4" s="130"/>
      <c r="C4" s="138" t="s">
        <v>184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1" t="s">
        <v>141</v>
      </c>
      <c r="O4" s="142"/>
      <c r="P4" s="143"/>
      <c r="R4" s="114">
        <v>0.5</v>
      </c>
    </row>
    <row r="5" spans="2:18" ht="16.5" customHeight="1" thickBot="1">
      <c r="B5" s="131"/>
      <c r="C5" s="144" t="s">
        <v>61</v>
      </c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7" t="s">
        <v>62</v>
      </c>
      <c r="O5" s="148"/>
      <c r="P5" s="149"/>
      <c r="R5" s="23">
        <v>0.4999999</v>
      </c>
    </row>
    <row r="6" ht="13.5" thickBot="1"/>
    <row r="7" spans="1:17" ht="12.75">
      <c r="A7" s="53"/>
      <c r="B7" s="150" t="s">
        <v>64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  <c r="Q7" s="53"/>
    </row>
    <row r="8" spans="1:17" ht="13.5" thickBot="1">
      <c r="A8" s="53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5"/>
      <c r="Q8" s="53"/>
    </row>
    <row r="9" spans="1:17" ht="6.75" customHeight="1" thickBot="1">
      <c r="A9" s="53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53"/>
    </row>
    <row r="10" spans="1:17" ht="26.25" customHeight="1" thickBot="1">
      <c r="A10" s="53"/>
      <c r="B10" s="54" t="s">
        <v>74</v>
      </c>
      <c r="C10" s="55">
        <v>2018</v>
      </c>
      <c r="D10" s="157" t="s">
        <v>1</v>
      </c>
      <c r="E10" s="158"/>
      <c r="F10" s="158"/>
      <c r="G10" s="158"/>
      <c r="H10" s="159" t="s">
        <v>78</v>
      </c>
      <c r="I10" s="159"/>
      <c r="J10" s="159"/>
      <c r="K10" s="158" t="s">
        <v>38</v>
      </c>
      <c r="L10" s="158"/>
      <c r="M10" s="158"/>
      <c r="N10" s="158"/>
      <c r="O10" s="159" t="s">
        <v>44</v>
      </c>
      <c r="P10" s="160"/>
      <c r="Q10" s="53"/>
    </row>
    <row r="11" spans="1:17" ht="4.5" customHeight="1" thickBot="1">
      <c r="A11" s="53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  <c r="Q11" s="53"/>
    </row>
    <row r="12" spans="1:17" ht="13.5" thickBot="1">
      <c r="A12" s="53"/>
      <c r="B12" s="56" t="s">
        <v>0</v>
      </c>
      <c r="C12" s="164" t="s">
        <v>93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53"/>
    </row>
    <row r="13" spans="1:17" ht="4.5" customHeight="1" thickBot="1">
      <c r="A13" s="53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9"/>
      <c r="Q13" s="53"/>
    </row>
    <row r="14" spans="1:17" ht="19.5" customHeight="1" thickBot="1">
      <c r="A14" s="53"/>
      <c r="B14" s="56" t="s">
        <v>6</v>
      </c>
      <c r="C14" s="189" t="s">
        <v>174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1"/>
      <c r="Q14" s="53"/>
    </row>
    <row r="15" spans="1:17" ht="4.5" customHeight="1" thickBot="1">
      <c r="A15" s="53"/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53"/>
    </row>
    <row r="16" spans="1:17" ht="30" customHeight="1" thickBot="1">
      <c r="A16" s="53"/>
      <c r="B16" s="56" t="s">
        <v>36</v>
      </c>
      <c r="C16" s="373" t="s">
        <v>122</v>
      </c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5"/>
      <c r="Q16" s="53"/>
    </row>
    <row r="17" spans="1:17" ht="4.5" customHeight="1" thickBot="1">
      <c r="A17" s="53"/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5"/>
      <c r="Q17" s="53"/>
    </row>
    <row r="18" spans="1:17" ht="26.25" customHeight="1" thickBot="1">
      <c r="A18" s="53"/>
      <c r="B18" s="56" t="s">
        <v>23</v>
      </c>
      <c r="C18" s="326" t="s">
        <v>119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2"/>
      <c r="Q18" s="53"/>
    </row>
    <row r="19" spans="1:17" ht="4.5" customHeight="1" thickBot="1">
      <c r="A19" s="53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53"/>
    </row>
    <row r="20" spans="1:17" ht="15" customHeight="1" thickBot="1">
      <c r="A20" s="53"/>
      <c r="B20" s="180" t="s">
        <v>37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Q20" s="53"/>
    </row>
    <row r="21" spans="1:17" ht="4.5" customHeight="1" thickBot="1">
      <c r="A21" s="53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  <c r="Q21" s="53"/>
    </row>
    <row r="22" spans="1:17" ht="63" customHeight="1" thickBot="1">
      <c r="A22" s="53"/>
      <c r="B22" s="56" t="s">
        <v>3</v>
      </c>
      <c r="C22" s="339" t="s">
        <v>175</v>
      </c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1"/>
      <c r="Q22" s="53"/>
    </row>
    <row r="23" spans="1:17" ht="5.25" customHeight="1" thickBot="1">
      <c r="A23" s="53"/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Q23" s="53"/>
    </row>
    <row r="24" spans="1:17" ht="84" customHeight="1" thickBot="1">
      <c r="A24" s="53"/>
      <c r="B24" s="56" t="s">
        <v>24</v>
      </c>
      <c r="C24" s="365" t="s">
        <v>176</v>
      </c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7"/>
      <c r="Q24" s="53"/>
    </row>
    <row r="25" spans="1:17" ht="4.5" customHeight="1" thickBot="1">
      <c r="A25" s="53"/>
      <c r="B25" s="173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5"/>
      <c r="Q25" s="53"/>
    </row>
    <row r="26" spans="1:17" ht="13.5" customHeight="1" thickBot="1">
      <c r="A26" s="53"/>
      <c r="B26" s="63" t="s">
        <v>2</v>
      </c>
      <c r="C26" s="192">
        <v>0.7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4"/>
      <c r="Q26" s="53"/>
    </row>
    <row r="27" spans="1:17" ht="4.5" customHeight="1" thickBot="1">
      <c r="A27" s="53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  <c r="Q27" s="53"/>
    </row>
    <row r="28" spans="1:17" ht="12.75" customHeight="1" thickBot="1">
      <c r="A28" s="53"/>
      <c r="B28" s="63" t="s">
        <v>25</v>
      </c>
      <c r="C28" s="64" t="s">
        <v>26</v>
      </c>
      <c r="D28" s="368" t="s">
        <v>170</v>
      </c>
      <c r="E28" s="369"/>
      <c r="F28" s="369"/>
      <c r="G28" s="370"/>
      <c r="H28" s="199" t="s">
        <v>27</v>
      </c>
      <c r="I28" s="199"/>
      <c r="J28" s="199"/>
      <c r="K28" s="368" t="s">
        <v>171</v>
      </c>
      <c r="L28" s="369"/>
      <c r="M28" s="370"/>
      <c r="N28" s="200" t="s">
        <v>28</v>
      </c>
      <c r="O28" s="201"/>
      <c r="P28" s="115" t="s">
        <v>120</v>
      </c>
      <c r="Q28" s="53"/>
    </row>
    <row r="29" spans="1:17" ht="4.5" customHeight="1" thickBot="1">
      <c r="A29" s="53"/>
      <c r="B29" s="202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03"/>
      <c r="Q29" s="53"/>
    </row>
    <row r="30" spans="1:17" ht="13.5" thickBot="1">
      <c r="A30" s="53"/>
      <c r="B30" s="63" t="s">
        <v>7</v>
      </c>
      <c r="C30" s="204" t="s">
        <v>92</v>
      </c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6"/>
      <c r="Q30" s="53"/>
    </row>
    <row r="31" spans="1:17" ht="4.5" customHeight="1" thickBot="1">
      <c r="A31" s="53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53"/>
    </row>
    <row r="32" spans="1:17" ht="13.5" thickBot="1">
      <c r="A32" s="53"/>
      <c r="B32" s="63" t="s">
        <v>4</v>
      </c>
      <c r="C32" s="198" t="s">
        <v>70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53"/>
    </row>
    <row r="33" spans="1:17" ht="4.5" customHeight="1" thickBot="1">
      <c r="A33" s="53"/>
      <c r="B33" s="173" t="s">
        <v>128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53"/>
    </row>
    <row r="34" spans="1:17" ht="13.5" thickBot="1">
      <c r="A34" s="53"/>
      <c r="B34" s="63" t="s">
        <v>35</v>
      </c>
      <c r="C34" s="164" t="s">
        <v>70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6"/>
      <c r="Q34" s="53"/>
    </row>
    <row r="35" spans="1:17" ht="4.5" customHeight="1" thickBot="1">
      <c r="A35" s="53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53"/>
    </row>
    <row r="36" spans="1:17" ht="16.5" customHeight="1" thickBot="1">
      <c r="A36" s="53"/>
      <c r="B36" s="63" t="s">
        <v>63</v>
      </c>
      <c r="C36" s="164" t="s">
        <v>69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6"/>
      <c r="Q36" s="53"/>
    </row>
    <row r="37" spans="1:17" ht="4.5" customHeight="1" thickBot="1">
      <c r="A37" s="53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3"/>
    </row>
    <row r="38" spans="1:17" ht="13.5" thickBot="1">
      <c r="A38" s="53"/>
      <c r="B38" s="322" t="s">
        <v>29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4"/>
      <c r="P38" s="325"/>
      <c r="Q38" s="53"/>
    </row>
    <row r="39" spans="1:17" ht="13.5" thickBot="1">
      <c r="A39" s="53"/>
      <c r="B39" s="60" t="s">
        <v>34</v>
      </c>
      <c r="C39" s="211" t="s">
        <v>30</v>
      </c>
      <c r="D39" s="212"/>
      <c r="E39" s="212"/>
      <c r="F39" s="212"/>
      <c r="G39" s="213"/>
      <c r="H39" s="211" t="s">
        <v>7</v>
      </c>
      <c r="I39" s="212"/>
      <c r="J39" s="212"/>
      <c r="K39" s="212"/>
      <c r="L39" s="213"/>
      <c r="M39" s="211" t="s">
        <v>31</v>
      </c>
      <c r="N39" s="212"/>
      <c r="O39" s="214"/>
      <c r="P39" s="213"/>
      <c r="Q39" s="53"/>
    </row>
    <row r="40" spans="1:17" ht="39.75" customHeight="1">
      <c r="A40" s="53"/>
      <c r="B40" s="116" t="s">
        <v>130</v>
      </c>
      <c r="C40" s="218" t="s">
        <v>98</v>
      </c>
      <c r="D40" s="219"/>
      <c r="E40" s="219"/>
      <c r="F40" s="219"/>
      <c r="G40" s="220"/>
      <c r="H40" s="218" t="s">
        <v>164</v>
      </c>
      <c r="I40" s="219"/>
      <c r="J40" s="219"/>
      <c r="K40" s="219"/>
      <c r="L40" s="220"/>
      <c r="M40" s="362" t="s">
        <v>99</v>
      </c>
      <c r="N40" s="363"/>
      <c r="O40" s="363"/>
      <c r="P40" s="364"/>
      <c r="Q40" s="53"/>
    </row>
    <row r="41" spans="1:17" ht="38.25">
      <c r="A41" s="53"/>
      <c r="B41" s="116" t="s">
        <v>129</v>
      </c>
      <c r="C41" s="227" t="s">
        <v>98</v>
      </c>
      <c r="D41" s="228"/>
      <c r="E41" s="228"/>
      <c r="F41" s="228"/>
      <c r="G41" s="229"/>
      <c r="H41" s="218" t="s">
        <v>164</v>
      </c>
      <c r="I41" s="219"/>
      <c r="J41" s="219"/>
      <c r="K41" s="219"/>
      <c r="L41" s="220"/>
      <c r="M41" s="362" t="s">
        <v>99</v>
      </c>
      <c r="N41" s="363"/>
      <c r="O41" s="363"/>
      <c r="P41" s="364"/>
      <c r="Q41" s="53"/>
    </row>
    <row r="42" spans="1:17" ht="12.75" hidden="1">
      <c r="A42" s="53"/>
      <c r="B42" s="70"/>
      <c r="C42" s="231"/>
      <c r="D42" s="232"/>
      <c r="E42" s="232"/>
      <c r="F42" s="232"/>
      <c r="G42" s="233"/>
      <c r="H42" s="231"/>
      <c r="I42" s="232"/>
      <c r="J42" s="232"/>
      <c r="K42" s="232"/>
      <c r="L42" s="233"/>
      <c r="M42" s="231"/>
      <c r="N42" s="232"/>
      <c r="O42" s="232"/>
      <c r="P42" s="234"/>
      <c r="Q42" s="53"/>
    </row>
    <row r="43" spans="1:17" ht="12.75" customHeight="1" hidden="1">
      <c r="A43" s="53"/>
      <c r="B43" s="70"/>
      <c r="C43" s="231"/>
      <c r="D43" s="232"/>
      <c r="E43" s="232"/>
      <c r="F43" s="232"/>
      <c r="G43" s="233"/>
      <c r="H43" s="231"/>
      <c r="I43" s="232"/>
      <c r="J43" s="232"/>
      <c r="K43" s="232"/>
      <c r="L43" s="233"/>
      <c r="M43" s="231"/>
      <c r="N43" s="232"/>
      <c r="O43" s="232"/>
      <c r="P43" s="234"/>
      <c r="Q43" s="53"/>
    </row>
    <row r="44" spans="1:17" ht="11.25" customHeight="1" hidden="1" thickBot="1">
      <c r="A44" s="53"/>
      <c r="B44" s="71"/>
      <c r="C44" s="235"/>
      <c r="D44" s="236"/>
      <c r="E44" s="236"/>
      <c r="F44" s="236"/>
      <c r="G44" s="237"/>
      <c r="H44" s="235"/>
      <c r="I44" s="236"/>
      <c r="J44" s="236"/>
      <c r="K44" s="236"/>
      <c r="L44" s="237"/>
      <c r="M44" s="235"/>
      <c r="N44" s="236"/>
      <c r="O44" s="236"/>
      <c r="P44" s="238"/>
      <c r="Q44" s="53"/>
    </row>
    <row r="45" spans="1:17" ht="4.5" customHeight="1" thickBot="1">
      <c r="A45" s="5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53"/>
    </row>
    <row r="46" spans="1:17" ht="13.5" customHeight="1" thickBot="1">
      <c r="A46" s="53"/>
      <c r="B46" s="180" t="s">
        <v>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2"/>
      <c r="Q46" s="53"/>
    </row>
    <row r="47" spans="1:17" ht="4.5" customHeight="1" thickBot="1">
      <c r="A47" s="53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9"/>
      <c r="Q47" s="53"/>
    </row>
    <row r="48" spans="1:17" ht="12.75">
      <c r="A48" s="53"/>
      <c r="B48" s="239" t="s">
        <v>32</v>
      </c>
      <c r="C48" s="73" t="s">
        <v>9</v>
      </c>
      <c r="D48" s="74" t="s">
        <v>11</v>
      </c>
      <c r="E48" s="74" t="s">
        <v>12</v>
      </c>
      <c r="F48" s="74" t="s">
        <v>13</v>
      </c>
      <c r="G48" s="74" t="s">
        <v>14</v>
      </c>
      <c r="H48" s="74" t="s">
        <v>15</v>
      </c>
      <c r="I48" s="74" t="s">
        <v>16</v>
      </c>
      <c r="J48" s="74" t="s">
        <v>17</v>
      </c>
      <c r="K48" s="74" t="s">
        <v>18</v>
      </c>
      <c r="L48" s="74" t="s">
        <v>19</v>
      </c>
      <c r="M48" s="74" t="s">
        <v>20</v>
      </c>
      <c r="N48" s="74" t="s">
        <v>21</v>
      </c>
      <c r="O48" s="75" t="s">
        <v>22</v>
      </c>
      <c r="P48" s="76" t="s">
        <v>10</v>
      </c>
      <c r="Q48" s="53"/>
    </row>
    <row r="49" spans="1:17" ht="18" customHeight="1" thickBot="1">
      <c r="A49" s="53"/>
      <c r="B49" s="240"/>
      <c r="C49" s="77" t="s">
        <v>10</v>
      </c>
      <c r="D49" s="117"/>
      <c r="E49" s="117"/>
      <c r="F49" s="118">
        <f>+'REGISTRO (3)'!Q10</f>
        <v>1</v>
      </c>
      <c r="G49" s="117"/>
      <c r="H49" s="117"/>
      <c r="I49" s="118">
        <f>+'REGISTRO (3)'!S10</f>
        <v>1</v>
      </c>
      <c r="J49" s="119"/>
      <c r="K49" s="120"/>
      <c r="L49" s="118">
        <f>+'REGISTRO (3)'!U10</f>
        <v>1</v>
      </c>
      <c r="M49" s="120"/>
      <c r="N49" s="120"/>
      <c r="O49" s="118">
        <f>+'REGISTRO (3)'!W10</f>
        <v>1</v>
      </c>
      <c r="P49" s="118">
        <f>+'REGISTRO (3)'!Y10</f>
        <v>1</v>
      </c>
      <c r="Q49" s="53"/>
    </row>
    <row r="50" spans="1:17" ht="4.5" customHeight="1" thickBot="1">
      <c r="A50" s="53"/>
      <c r="B50" s="82">
        <v>0.9</v>
      </c>
      <c r="C50" s="83"/>
      <c r="D50" s="83"/>
      <c r="E50" s="83"/>
      <c r="F50" s="84">
        <v>0.7</v>
      </c>
      <c r="G50" s="83"/>
      <c r="H50" s="83"/>
      <c r="I50" s="84">
        <v>0.7</v>
      </c>
      <c r="J50" s="83"/>
      <c r="K50" s="83"/>
      <c r="L50" s="84">
        <v>0.7</v>
      </c>
      <c r="M50" s="83"/>
      <c r="N50" s="83"/>
      <c r="O50" s="84">
        <v>0.7</v>
      </c>
      <c r="P50" s="84">
        <v>0.7</v>
      </c>
      <c r="Q50" s="53"/>
    </row>
    <row r="51" spans="1:17" ht="13.5" thickBot="1">
      <c r="A51" s="53"/>
      <c r="B51" s="180" t="s">
        <v>33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2"/>
      <c r="Q51" s="53"/>
    </row>
    <row r="52" spans="1:17" ht="34.5" customHeight="1">
      <c r="A52" s="53"/>
      <c r="B52" s="244" t="s">
        <v>82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6"/>
      <c r="Q52" s="53"/>
    </row>
    <row r="53" spans="1:17" ht="34.5" customHeight="1">
      <c r="A53" s="53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9"/>
      <c r="Q53" s="53"/>
    </row>
    <row r="54" spans="1:17" ht="34.5" customHeight="1">
      <c r="A54" s="53"/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9"/>
      <c r="Q54" s="53"/>
    </row>
    <row r="55" spans="1:17" ht="34.5" customHeight="1">
      <c r="A55" s="53"/>
      <c r="B55" s="24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9"/>
      <c r="Q55" s="53"/>
    </row>
    <row r="56" spans="1:17" ht="34.5" customHeight="1">
      <c r="A56" s="53"/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9"/>
      <c r="Q56" s="53"/>
    </row>
    <row r="57" spans="1:17" ht="4.5" customHeight="1">
      <c r="A57" s="53"/>
      <c r="B57" s="247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9"/>
      <c r="Q57" s="53"/>
    </row>
    <row r="58" spans="1:17" ht="12.75" hidden="1">
      <c r="A58" s="53"/>
      <c r="B58" s="247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9"/>
      <c r="Q58" s="53"/>
    </row>
    <row r="59" spans="1:17" ht="12.75" hidden="1">
      <c r="A59" s="53"/>
      <c r="B59" s="247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9"/>
      <c r="Q59" s="53"/>
    </row>
    <row r="60" spans="1:17" ht="12.75" hidden="1">
      <c r="A60" s="53"/>
      <c r="B60" s="247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9"/>
      <c r="Q60" s="53"/>
    </row>
    <row r="61" spans="1:17" ht="12.75" hidden="1">
      <c r="A61" s="53"/>
      <c r="B61" s="247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9"/>
      <c r="Q61" s="53"/>
    </row>
    <row r="62" spans="1:17" ht="12.75" hidden="1">
      <c r="A62" s="53"/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9"/>
      <c r="Q62" s="53"/>
    </row>
    <row r="63" spans="1:17" ht="12.75" hidden="1">
      <c r="A63" s="53"/>
      <c r="B63" s="247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9"/>
      <c r="Q63" s="53"/>
    </row>
    <row r="64" spans="1:17" ht="12.75" hidden="1">
      <c r="A64" s="53"/>
      <c r="B64" s="247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9"/>
      <c r="Q64" s="53"/>
    </row>
    <row r="65" spans="1:17" ht="12.75" hidden="1">
      <c r="A65" s="53"/>
      <c r="B65" s="247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9"/>
      <c r="Q65" s="53"/>
    </row>
    <row r="66" spans="1:17" ht="12.75" hidden="1">
      <c r="A66" s="53"/>
      <c r="B66" s="247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9"/>
      <c r="Q66" s="53"/>
    </row>
    <row r="67" spans="1:17" ht="13.5" hidden="1" thickBot="1">
      <c r="A67" s="53"/>
      <c r="B67" s="250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2"/>
      <c r="Q67" s="53"/>
    </row>
    <row r="68" spans="1:17" s="86" customFormat="1" ht="4.5" customHeight="1" thickBot="1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</row>
    <row r="69" spans="1:17" ht="15.75" customHeight="1">
      <c r="A69" s="53"/>
      <c r="B69" s="239" t="s">
        <v>5</v>
      </c>
      <c r="C69" s="305" t="s">
        <v>172</v>
      </c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7"/>
      <c r="Q69" s="53"/>
    </row>
    <row r="70" spans="1:17" ht="46.5" customHeight="1" thickBot="1">
      <c r="A70" s="53"/>
      <c r="B70" s="358"/>
      <c r="C70" s="359" t="s">
        <v>181</v>
      </c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1"/>
      <c r="Q70" s="53"/>
    </row>
    <row r="71" spans="1:17" ht="16.5" customHeight="1">
      <c r="A71" s="53"/>
      <c r="B71" s="358"/>
      <c r="C71" s="305" t="s">
        <v>173</v>
      </c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7"/>
      <c r="Q71" s="53"/>
    </row>
    <row r="72" spans="1:17" ht="59.25" customHeight="1" thickBot="1">
      <c r="A72" s="53"/>
      <c r="B72" s="240"/>
      <c r="C72" s="359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1"/>
      <c r="Q72" s="53"/>
    </row>
    <row r="73" spans="1:19" ht="31.5" customHeight="1" thickBot="1">
      <c r="A73" s="53"/>
      <c r="B73" s="87" t="s">
        <v>97</v>
      </c>
      <c r="C73" s="308" t="s">
        <v>152</v>
      </c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10"/>
      <c r="Q73" s="53"/>
      <c r="S73" s="23" t="s">
        <v>121</v>
      </c>
    </row>
    <row r="74" spans="1:17" ht="21" customHeight="1" thickBot="1">
      <c r="A74" s="53"/>
      <c r="B74" s="87" t="s">
        <v>75</v>
      </c>
      <c r="C74" s="311" t="s">
        <v>76</v>
      </c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2"/>
      <c r="Q74" s="53"/>
    </row>
    <row r="77" ht="12.75">
      <c r="C77" s="121"/>
    </row>
    <row r="88" spans="2:13" ht="12.75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2:13" ht="12.75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2:13" ht="12.75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2:13" ht="12.75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2:13" ht="12.75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2:13" ht="12.75">
      <c r="B93" s="122"/>
      <c r="C93" s="122"/>
      <c r="D93" s="122"/>
      <c r="E93" s="122"/>
      <c r="F93" s="122"/>
      <c r="G93" s="122"/>
      <c r="H93" s="122"/>
      <c r="J93" s="122"/>
      <c r="K93" s="122"/>
      <c r="L93" s="122"/>
      <c r="M93" s="122"/>
    </row>
    <row r="94" spans="2:13" ht="12.75">
      <c r="B94" s="122"/>
      <c r="C94" s="122"/>
      <c r="D94" s="122"/>
      <c r="E94" s="122"/>
      <c r="F94" s="122"/>
      <c r="G94" s="122"/>
      <c r="H94" s="122"/>
      <c r="J94" s="122"/>
      <c r="K94" s="122"/>
      <c r="L94" s="122"/>
      <c r="M94" s="122"/>
    </row>
    <row r="95" spans="2:13" ht="12.75">
      <c r="B95" s="122"/>
      <c r="C95" s="122"/>
      <c r="D95" s="122"/>
      <c r="E95" s="122"/>
      <c r="F95" s="122"/>
      <c r="G95" s="122"/>
      <c r="H95" s="122"/>
      <c r="J95" s="122"/>
      <c r="K95" s="122"/>
      <c r="L95" s="122"/>
      <c r="M95" s="122"/>
    </row>
    <row r="96" spans="1:19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</row>
    <row r="97" spans="1:19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</row>
    <row r="99" spans="1:19" ht="12.75">
      <c r="A99" s="89"/>
      <c r="B99" s="89" t="s">
        <v>39</v>
      </c>
      <c r="C99" s="89" t="s">
        <v>38</v>
      </c>
      <c r="D99" s="89" t="s">
        <v>40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90" t="s">
        <v>68</v>
      </c>
      <c r="R99" s="89"/>
      <c r="S99" s="89"/>
    </row>
    <row r="100" spans="1:19" ht="12.75">
      <c r="A100" s="89"/>
      <c r="B100" s="90" t="s">
        <v>41</v>
      </c>
      <c r="C100" s="90" t="s">
        <v>43</v>
      </c>
      <c r="D100" s="91" t="s">
        <v>102</v>
      </c>
      <c r="E100" s="89"/>
      <c r="F100" s="89"/>
      <c r="G100" s="89"/>
      <c r="H100" s="89"/>
      <c r="I100" s="89"/>
      <c r="J100" s="89"/>
      <c r="K100" s="89"/>
      <c r="L100" s="89"/>
      <c r="M100" s="90" t="s">
        <v>65</v>
      </c>
      <c r="N100" s="89"/>
      <c r="O100" s="89"/>
      <c r="P100" s="89"/>
      <c r="Q100" s="90" t="s">
        <v>69</v>
      </c>
      <c r="R100" s="89"/>
      <c r="S100" s="89"/>
    </row>
    <row r="101" spans="1:19" ht="12.75">
      <c r="A101" s="89"/>
      <c r="B101" s="90" t="s">
        <v>78</v>
      </c>
      <c r="C101" s="90" t="s">
        <v>44</v>
      </c>
      <c r="D101" s="91" t="s">
        <v>103</v>
      </c>
      <c r="E101" s="89"/>
      <c r="F101" s="89"/>
      <c r="G101" s="89"/>
      <c r="H101" s="89"/>
      <c r="I101" s="89"/>
      <c r="J101" s="89"/>
      <c r="K101" s="89"/>
      <c r="L101" s="89"/>
      <c r="M101" s="90" t="s">
        <v>67</v>
      </c>
      <c r="N101" s="89"/>
      <c r="O101" s="89"/>
      <c r="P101" s="89"/>
      <c r="Q101" s="90" t="s">
        <v>71</v>
      </c>
      <c r="R101" s="89"/>
      <c r="S101" s="89"/>
    </row>
    <row r="102" spans="1:19" ht="12.75">
      <c r="A102" s="89"/>
      <c r="B102" s="90" t="s">
        <v>42</v>
      </c>
      <c r="C102" s="90" t="s">
        <v>45</v>
      </c>
      <c r="D102" s="91" t="s">
        <v>104</v>
      </c>
      <c r="E102" s="89"/>
      <c r="F102" s="89"/>
      <c r="G102" s="89"/>
      <c r="H102" s="89"/>
      <c r="I102" s="89"/>
      <c r="J102" s="89"/>
      <c r="K102" s="89"/>
      <c r="L102" s="89"/>
      <c r="M102" s="90" t="s">
        <v>76</v>
      </c>
      <c r="N102" s="89"/>
      <c r="O102" s="89"/>
      <c r="P102" s="89"/>
      <c r="Q102" s="90" t="s">
        <v>70</v>
      </c>
      <c r="R102" s="89"/>
      <c r="S102" s="89"/>
    </row>
    <row r="103" spans="1:19" ht="12.75">
      <c r="A103" s="89"/>
      <c r="B103" s="89"/>
      <c r="C103" s="90" t="s">
        <v>46</v>
      </c>
      <c r="D103" s="91" t="s">
        <v>105</v>
      </c>
      <c r="E103" s="89"/>
      <c r="F103" s="89"/>
      <c r="G103" s="89"/>
      <c r="H103" s="89"/>
      <c r="I103" s="89"/>
      <c r="J103" s="89"/>
      <c r="K103" s="89"/>
      <c r="L103" s="89"/>
      <c r="M103" s="90"/>
      <c r="N103" s="89"/>
      <c r="O103" s="89"/>
      <c r="P103" s="89"/>
      <c r="Q103" s="90" t="s">
        <v>72</v>
      </c>
      <c r="R103" s="89"/>
      <c r="S103" s="89"/>
    </row>
    <row r="104" spans="1:19" ht="12.75">
      <c r="A104" s="89"/>
      <c r="B104" s="89"/>
      <c r="C104" s="90" t="s">
        <v>47</v>
      </c>
      <c r="D104" s="91" t="s">
        <v>106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89" t="s">
        <v>66</v>
      </c>
      <c r="O104" s="89"/>
      <c r="P104" s="89"/>
      <c r="Q104" s="90" t="s">
        <v>73</v>
      </c>
      <c r="R104" s="89"/>
      <c r="S104" s="89"/>
    </row>
    <row r="105" spans="1:19" ht="12.75">
      <c r="A105" s="89"/>
      <c r="B105" s="89"/>
      <c r="C105" s="90" t="s">
        <v>48</v>
      </c>
      <c r="D105" s="91" t="s">
        <v>91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</row>
    <row r="106" spans="1:19" ht="12.75">
      <c r="A106" s="89"/>
      <c r="B106" s="89"/>
      <c r="C106" s="90" t="s">
        <v>49</v>
      </c>
      <c r="D106" s="91" t="s">
        <v>57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</row>
    <row r="107" spans="1:19" ht="12.75">
      <c r="A107" s="89"/>
      <c r="B107" s="89"/>
      <c r="C107" s="89"/>
      <c r="D107" s="91" t="s">
        <v>56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</row>
    <row r="108" spans="1:19" ht="12.75">
      <c r="A108" s="89"/>
      <c r="B108" s="89"/>
      <c r="C108" s="89"/>
      <c r="D108" s="91" t="s">
        <v>51</v>
      </c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</row>
    <row r="109" spans="1:19" ht="12.75">
      <c r="A109" s="89"/>
      <c r="B109" s="89"/>
      <c r="C109" s="89"/>
      <c r="D109" s="91" t="s">
        <v>50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</row>
    <row r="110" spans="1:19" ht="12.75" customHeight="1">
      <c r="A110" s="89"/>
      <c r="B110" s="89"/>
      <c r="C110" s="89"/>
      <c r="D110" s="91" t="s">
        <v>53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ht="12.75">
      <c r="A111" s="89"/>
      <c r="B111" s="89"/>
      <c r="C111" s="89"/>
      <c r="D111" s="91" t="s">
        <v>52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</row>
    <row r="112" spans="1:19" ht="12.75">
      <c r="A112" s="89"/>
      <c r="B112" s="89"/>
      <c r="C112" s="89"/>
      <c r="D112" s="91" t="s">
        <v>54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</row>
    <row r="113" spans="1:19" ht="12.75">
      <c r="A113" s="89"/>
      <c r="B113" s="89"/>
      <c r="C113" s="89"/>
      <c r="D113" s="91" t="s">
        <v>107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</row>
    <row r="114" spans="1:19" ht="12.75">
      <c r="A114" s="89"/>
      <c r="B114" s="89"/>
      <c r="C114" s="89"/>
      <c r="D114" s="91" t="s">
        <v>80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</row>
    <row r="115" spans="1:19" ht="12.75">
      <c r="A115" s="89"/>
      <c r="B115" s="92"/>
      <c r="C115" s="89"/>
      <c r="D115" s="91" t="s">
        <v>81</v>
      </c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</row>
    <row r="116" spans="1:19" ht="12.75">
      <c r="A116" s="89"/>
      <c r="B116" s="92"/>
      <c r="C116" s="89"/>
      <c r="D116" s="91" t="s">
        <v>79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</row>
    <row r="117" spans="1:19" ht="12.75">
      <c r="A117" s="89"/>
      <c r="B117" s="92"/>
      <c r="C117" s="89"/>
      <c r="D117" s="91" t="s">
        <v>108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</row>
    <row r="118" spans="1:19" ht="12.75">
      <c r="A118" s="89"/>
      <c r="B118" s="92"/>
      <c r="C118" s="89"/>
      <c r="D118" s="91" t="s">
        <v>109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</row>
    <row r="119" spans="1:19" ht="12.75">
      <c r="A119" s="89"/>
      <c r="B119" s="92"/>
      <c r="C119" s="89"/>
      <c r="D119" s="91" t="s">
        <v>110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</row>
    <row r="120" spans="1:19" ht="12.75">
      <c r="A120" s="89"/>
      <c r="B120" s="92"/>
      <c r="C120" s="89"/>
      <c r="D120" s="91" t="s">
        <v>111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</row>
    <row r="121" spans="1:19" ht="12.75">
      <c r="A121" s="89"/>
      <c r="B121" s="92"/>
      <c r="C121" s="89"/>
      <c r="D121" s="91" t="s">
        <v>112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</row>
    <row r="122" spans="1:19" ht="12.75">
      <c r="A122" s="89"/>
      <c r="B122" s="93"/>
      <c r="C122" s="89"/>
      <c r="D122" s="91" t="s">
        <v>113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</row>
    <row r="123" spans="1:19" ht="12.75">
      <c r="A123" s="89"/>
      <c r="B123" s="93"/>
      <c r="C123" s="89"/>
      <c r="D123" s="91" t="s">
        <v>114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</row>
    <row r="124" spans="1:19" ht="12.75">
      <c r="A124" s="89"/>
      <c r="C124" s="89"/>
      <c r="D124" s="91" t="s">
        <v>115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1:19" ht="51">
      <c r="A125" s="89"/>
      <c r="B125" s="94" t="s">
        <v>116</v>
      </c>
      <c r="C125" s="89"/>
      <c r="D125" s="91" t="s">
        <v>55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</row>
    <row r="126" spans="1:19" ht="76.5">
      <c r="A126" s="89"/>
      <c r="B126" s="94" t="s">
        <v>101</v>
      </c>
      <c r="C126" s="89"/>
      <c r="D126" s="89">
        <v>2018</v>
      </c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</row>
    <row r="127" spans="1:19" ht="63.75">
      <c r="A127" s="89"/>
      <c r="B127" s="94" t="s">
        <v>117</v>
      </c>
      <c r="C127" s="89"/>
      <c r="D127" s="89">
        <v>2019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</row>
    <row r="128" spans="1:19" ht="25.5">
      <c r="A128" s="89"/>
      <c r="B128" s="94" t="s">
        <v>118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</row>
    <row r="129" spans="1:19" ht="25.5">
      <c r="A129" s="89"/>
      <c r="B129" s="94" t="s">
        <v>119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</row>
    <row r="130" spans="1:19" ht="12.75">
      <c r="A130" s="89"/>
      <c r="B130" s="94" t="s">
        <v>77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</row>
    <row r="131" spans="1:19" ht="12.75">
      <c r="A131" s="89"/>
      <c r="B131" s="92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</row>
    <row r="132" spans="1:19" ht="12.75">
      <c r="A132" s="89"/>
      <c r="B132" s="92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</row>
    <row r="133" spans="1:19" ht="12.75">
      <c r="A133" s="89"/>
      <c r="B133" s="92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</row>
    <row r="134" spans="1:19" ht="12.75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89"/>
      <c r="R134" s="89"/>
      <c r="S134" s="89"/>
    </row>
    <row r="135" spans="1:19" ht="12.75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89"/>
      <c r="R135" s="89"/>
      <c r="S135" s="89"/>
    </row>
    <row r="136" spans="1:16" ht="12.75">
      <c r="A136" s="126"/>
      <c r="B136" s="102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1:16" ht="12.75">
      <c r="A137" s="126"/>
      <c r="B137" s="102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1:16" ht="12.75">
      <c r="A138" s="126"/>
      <c r="B138" s="102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1:16" ht="12.75">
      <c r="A139" s="126"/>
      <c r="B139" s="102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1:16" ht="12.75">
      <c r="A140" s="126"/>
      <c r="B140" s="102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1:16" ht="12.75">
      <c r="A141" s="126"/>
      <c r="B141" s="102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1:16" ht="12.75">
      <c r="A142" s="126"/>
      <c r="B142" s="102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1:16" ht="12.75">
      <c r="A143" s="126"/>
      <c r="B143" s="102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1:16" ht="12.75">
      <c r="A144" s="126"/>
      <c r="B144" s="102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1:16" ht="12.75">
      <c r="A145" s="126"/>
      <c r="B145" s="102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1:16" ht="12.75">
      <c r="A146" s="126"/>
      <c r="B146" s="102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1:16" ht="12.75">
      <c r="A147" s="126"/>
      <c r="B147" s="102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1:16" ht="12.75">
      <c r="A148" s="126"/>
      <c r="B148" s="102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1:16" ht="12.75">
      <c r="A149" s="126"/>
      <c r="B149" s="102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1:16" ht="12.75">
      <c r="A150" s="126"/>
      <c r="B150" s="102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1:16" ht="12.75">
      <c r="A151" s="126"/>
      <c r="B151" s="102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1:16" ht="12.75">
      <c r="A152" s="126"/>
      <c r="B152" s="102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1:16" ht="12.75">
      <c r="A153" s="126"/>
      <c r="B153" s="102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ht="12.75">
      <c r="B154" s="97"/>
    </row>
    <row r="155" ht="12.75">
      <c r="B155" s="97"/>
    </row>
    <row r="156" ht="12.75">
      <c r="B156" s="97"/>
    </row>
    <row r="157" ht="12.75">
      <c r="B157" s="97"/>
    </row>
    <row r="158" ht="12.75">
      <c r="B158" s="97"/>
    </row>
    <row r="159" ht="12.75">
      <c r="B159" s="97"/>
    </row>
    <row r="160" ht="12.75">
      <c r="B160" s="97"/>
    </row>
    <row r="161" ht="12.75">
      <c r="B161" s="97"/>
    </row>
    <row r="162" ht="12.75">
      <c r="B162" s="97"/>
    </row>
    <row r="163" ht="12.75">
      <c r="B163" s="97"/>
    </row>
    <row r="164" ht="12.75">
      <c r="B164" s="97"/>
    </row>
    <row r="165" ht="12.75">
      <c r="B165" s="97"/>
    </row>
    <row r="166" ht="12.75">
      <c r="B166" s="97"/>
    </row>
    <row r="167" ht="12.75">
      <c r="B167" s="97"/>
    </row>
    <row r="168" ht="12.75">
      <c r="B168" s="97"/>
    </row>
    <row r="169" ht="12.75">
      <c r="B169" s="97"/>
    </row>
    <row r="170" ht="12.75">
      <c r="B170" s="97"/>
    </row>
    <row r="171" ht="12.75">
      <c r="B171" s="97"/>
    </row>
    <row r="172" ht="12.75">
      <c r="B172" s="97"/>
    </row>
    <row r="173" ht="12.75">
      <c r="B173" s="97"/>
    </row>
    <row r="174" ht="12.75">
      <c r="B174" s="97"/>
    </row>
  </sheetData>
  <sheetProtection formatCells="0" formatColumns="0" formatRows="0"/>
  <mergeCells count="75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M43:P43"/>
    <mergeCell ref="C40:G40"/>
    <mergeCell ref="H40:L40"/>
    <mergeCell ref="M40:P40"/>
    <mergeCell ref="C41:G41"/>
    <mergeCell ref="H41:L41"/>
    <mergeCell ref="M41:P41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C74:P74"/>
    <mergeCell ref="B51:P51"/>
    <mergeCell ref="B52:P67"/>
    <mergeCell ref="A68:Q68"/>
    <mergeCell ref="C69:P69"/>
    <mergeCell ref="C73:P73"/>
    <mergeCell ref="C71:P71"/>
    <mergeCell ref="B69:B72"/>
    <mergeCell ref="C70:P70"/>
    <mergeCell ref="C72:P72"/>
  </mergeCells>
  <conditionalFormatting sqref="F49">
    <cfRule type="cellIs" priority="41" dxfId="1" operator="equal" stopIfTrue="1">
      <formula>"0"</formula>
    </cfRule>
    <cfRule type="cellIs" priority="42" dxfId="1" operator="lessThanOrEqual" stopIfTrue="1">
      <formula>$R$5</formula>
    </cfRule>
    <cfRule type="cellIs" priority="43" dxfId="0" operator="greaterThanOrEqual" stopIfTrue="1">
      <formula>$R$2</formula>
    </cfRule>
    <cfRule type="cellIs" priority="44" dxfId="32" operator="between" stopIfTrue="1">
      <formula>$R$4</formula>
      <formula>$R$3</formula>
    </cfRule>
  </conditionalFormatting>
  <conditionalFormatting sqref="I49">
    <cfRule type="cellIs" priority="17" dxfId="1" operator="equal" stopIfTrue="1">
      <formula>"0"</formula>
    </cfRule>
    <cfRule type="cellIs" priority="18" dxfId="1" operator="lessThanOrEqual" stopIfTrue="1">
      <formula>$R$5</formula>
    </cfRule>
    <cfRule type="cellIs" priority="19" dxfId="0" operator="greaterThanOrEqual" stopIfTrue="1">
      <formula>$R$2</formula>
    </cfRule>
    <cfRule type="cellIs" priority="20" dxfId="32" operator="between" stopIfTrue="1">
      <formula>$R$4</formula>
      <formula>$R$3</formula>
    </cfRule>
  </conditionalFormatting>
  <conditionalFormatting sqref="L49">
    <cfRule type="cellIs" priority="13" dxfId="1" operator="equal" stopIfTrue="1">
      <formula>"0"</formula>
    </cfRule>
    <cfRule type="cellIs" priority="14" dxfId="1" operator="lessThanOrEqual" stopIfTrue="1">
      <formula>$R$5</formula>
    </cfRule>
    <cfRule type="cellIs" priority="15" dxfId="0" operator="greaterThanOrEqual" stopIfTrue="1">
      <formula>$R$2</formula>
    </cfRule>
    <cfRule type="cellIs" priority="16" dxfId="32" operator="between" stopIfTrue="1">
      <formula>$R$4</formula>
      <formula>$R$3</formula>
    </cfRule>
  </conditionalFormatting>
  <conditionalFormatting sqref="P49">
    <cfRule type="cellIs" priority="5" dxfId="1" operator="equal" stopIfTrue="1">
      <formula>"0"</formula>
    </cfRule>
    <cfRule type="cellIs" priority="6" dxfId="1" operator="lessThanOrEqual" stopIfTrue="1">
      <formula>$R$5</formula>
    </cfRule>
    <cfRule type="cellIs" priority="7" dxfId="0" operator="greaterThanOrEqual" stopIfTrue="1">
      <formula>$R$2</formula>
    </cfRule>
    <cfRule type="cellIs" priority="8" dxfId="32" operator="between" stopIfTrue="1">
      <formula>$R$4</formula>
      <formula>$R$3</formula>
    </cfRule>
  </conditionalFormatting>
  <conditionalFormatting sqref="O49">
    <cfRule type="cellIs" priority="1" dxfId="1" operator="equal" stopIfTrue="1">
      <formula>"0"</formula>
    </cfRule>
    <cfRule type="cellIs" priority="2" dxfId="1" operator="lessThanOrEqual" stopIfTrue="1">
      <formula>$R$5</formula>
    </cfRule>
    <cfRule type="cellIs" priority="3" dxfId="0" operator="greaterThanOrEqual" stopIfTrue="1">
      <formula>$R$2</formula>
    </cfRule>
    <cfRule type="cellIs" priority="4" dxfId="32" operator="between" stopIfTrue="1">
      <formula>$R$4</formula>
      <formula>$R$3</formula>
    </cfRule>
  </conditionalFormatting>
  <dataValidations count="6">
    <dataValidation type="list" allowBlank="1" showInputMessage="1" showErrorMessage="1" sqref="C10">
      <formula1>$D$126:$D$127</formula1>
    </dataValidation>
    <dataValidation type="list" allowBlank="1" showInputMessage="1" showErrorMessage="1" sqref="C18:P18">
      <formula1>$B$122:$B$130</formula1>
    </dataValidation>
    <dataValidation type="list" allowBlank="1" showInputMessage="1" showErrorMessage="1" sqref="C32:P32 C36:P36 C34:P34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6"/>
  <sheetViews>
    <sheetView zoomScale="70" zoomScaleNormal="70" zoomScalePageLayoutView="0" workbookViewId="0" topLeftCell="A1">
      <selection activeCell="AE17" sqref="AE17"/>
    </sheetView>
  </sheetViews>
  <sheetFormatPr defaultColWidth="11.421875" defaultRowHeight="12.75"/>
  <cols>
    <col min="1" max="1" width="24.140625" style="7" customWidth="1"/>
    <col min="2" max="2" width="30.140625" style="4" customWidth="1"/>
    <col min="3" max="3" width="8.7109375" style="6" hidden="1" customWidth="1"/>
    <col min="4" max="4" width="11.140625" style="4" hidden="1" customWidth="1"/>
    <col min="5" max="5" width="8.7109375" style="6" hidden="1" customWidth="1"/>
    <col min="6" max="6" width="8.7109375" style="4" hidden="1" customWidth="1"/>
    <col min="7" max="7" width="8.7109375" style="6" hidden="1" customWidth="1"/>
    <col min="8" max="8" width="8.7109375" style="4" hidden="1" customWidth="1"/>
    <col min="9" max="9" width="8.7109375" style="6" hidden="1" customWidth="1"/>
    <col min="10" max="10" width="8.7109375" style="4" hidden="1" customWidth="1"/>
    <col min="11" max="11" width="8.7109375" style="6" hidden="1" customWidth="1"/>
    <col min="12" max="12" width="8.7109375" style="4" hidden="1" customWidth="1"/>
    <col min="13" max="13" width="8.7109375" style="6" hidden="1" customWidth="1"/>
    <col min="14" max="14" width="10.00390625" style="4" hidden="1" customWidth="1"/>
    <col min="15" max="15" width="8.7109375" style="6" hidden="1" customWidth="1"/>
    <col min="16" max="16" width="13.140625" style="6" customWidth="1"/>
    <col min="17" max="17" width="17.28125" style="4" customWidth="1"/>
    <col min="18" max="18" width="16.57421875" style="4" customWidth="1"/>
    <col min="19" max="19" width="11.421875" style="4" customWidth="1"/>
    <col min="20" max="20" width="15.57421875" style="6" customWidth="1"/>
    <col min="21" max="21" width="17.28125" style="4" customWidth="1"/>
    <col min="22" max="22" width="15.00390625" style="4" customWidth="1"/>
    <col min="23" max="23" width="11.421875" style="4" customWidth="1"/>
    <col min="24" max="24" width="10.57421875" style="4" customWidth="1"/>
    <col min="25" max="26" width="11.421875" style="4" customWidth="1"/>
    <col min="27" max="27" width="16.8515625" style="4" customWidth="1"/>
    <col min="28" max="28" width="6.00390625" style="4" customWidth="1"/>
    <col min="29" max="16384" width="11.421875" style="4" customWidth="1"/>
  </cols>
  <sheetData>
    <row r="1" spans="1:37" s="34" customFormat="1" ht="24.75" customHeight="1">
      <c r="A1" s="289"/>
      <c r="B1" s="389" t="s">
        <v>58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1"/>
      <c r="Z1" s="380" t="s">
        <v>59</v>
      </c>
      <c r="AA1" s="381"/>
      <c r="AB1" s="382"/>
      <c r="AC1" s="32"/>
      <c r="AD1" s="32"/>
      <c r="AE1" s="32"/>
      <c r="AF1" s="32"/>
      <c r="AG1" s="32"/>
      <c r="AH1" s="32"/>
      <c r="AI1" s="32"/>
      <c r="AJ1" s="33"/>
      <c r="AK1" s="33"/>
    </row>
    <row r="2" spans="1:37" s="34" customFormat="1" ht="24.75" customHeight="1">
      <c r="A2" s="290"/>
      <c r="B2" s="392" t="s">
        <v>83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4"/>
      <c r="Z2" s="383" t="s">
        <v>140</v>
      </c>
      <c r="AA2" s="384"/>
      <c r="AB2" s="385"/>
      <c r="AC2" s="32"/>
      <c r="AD2" s="32"/>
      <c r="AE2" s="32"/>
      <c r="AF2" s="32"/>
      <c r="AG2" s="32"/>
      <c r="AH2" s="32"/>
      <c r="AI2" s="32"/>
      <c r="AJ2" s="33"/>
      <c r="AK2" s="33"/>
    </row>
    <row r="3" spans="1:37" s="34" customFormat="1" ht="24.75" customHeight="1">
      <c r="A3" s="290"/>
      <c r="B3" s="392" t="s">
        <v>84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4"/>
      <c r="Z3" s="383" t="s">
        <v>141</v>
      </c>
      <c r="AA3" s="384"/>
      <c r="AB3" s="385"/>
      <c r="AC3" s="32"/>
      <c r="AD3" s="32"/>
      <c r="AE3" s="32"/>
      <c r="AF3" s="32"/>
      <c r="AG3" s="32"/>
      <c r="AH3" s="32"/>
      <c r="AI3" s="32"/>
      <c r="AJ3" s="33"/>
      <c r="AK3" s="33"/>
    </row>
    <row r="4" spans="1:37" s="34" customFormat="1" ht="24.75" customHeight="1" thickBot="1">
      <c r="A4" s="291"/>
      <c r="B4" s="395" t="s">
        <v>85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7"/>
      <c r="Z4" s="386" t="s">
        <v>62</v>
      </c>
      <c r="AA4" s="387"/>
      <c r="AB4" s="388"/>
      <c r="AC4" s="35"/>
      <c r="AD4" s="35"/>
      <c r="AE4" s="35"/>
      <c r="AF4" s="35"/>
      <c r="AG4" s="35"/>
      <c r="AH4" s="35"/>
      <c r="AI4" s="35"/>
      <c r="AJ4" s="33"/>
      <c r="AK4" s="33"/>
    </row>
    <row r="5" spans="1:37" ht="21.75" customHeight="1">
      <c r="A5" s="18"/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36"/>
      <c r="T5" s="20"/>
      <c r="U5" s="20"/>
      <c r="V5" s="21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2"/>
      <c r="AK5" s="3"/>
    </row>
    <row r="6" spans="1:28" ht="23.25" customHeight="1">
      <c r="A6" s="407" t="s">
        <v>0</v>
      </c>
      <c r="B6" s="407"/>
      <c r="C6" s="406" t="s">
        <v>91</v>
      </c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</row>
    <row r="7" spans="1:28" ht="13.5" thickBot="1">
      <c r="A7" s="271"/>
      <c r="B7" s="271"/>
      <c r="C7" s="271"/>
      <c r="D7" s="271"/>
      <c r="E7" s="24"/>
      <c r="F7" s="23"/>
      <c r="G7" s="24"/>
      <c r="H7" s="23"/>
      <c r="I7" s="24"/>
      <c r="J7" s="23"/>
      <c r="K7" s="24"/>
      <c r="L7" s="23"/>
      <c r="M7" s="24"/>
      <c r="N7" s="23"/>
      <c r="O7" s="24"/>
      <c r="P7" s="24"/>
      <c r="Q7" s="23"/>
      <c r="R7" s="23"/>
      <c r="S7" s="23"/>
      <c r="T7" s="24"/>
      <c r="U7" s="23"/>
      <c r="V7" s="23"/>
      <c r="W7" s="23"/>
      <c r="X7" s="23"/>
      <c r="Y7" s="23"/>
      <c r="Z7" s="23"/>
      <c r="AA7" s="23"/>
      <c r="AB7" s="23"/>
    </row>
    <row r="8" spans="1:28" ht="38.25" customHeight="1">
      <c r="A8" s="279" t="s">
        <v>86</v>
      </c>
      <c r="B8" s="303" t="s">
        <v>32</v>
      </c>
      <c r="C8" s="408" t="s">
        <v>165</v>
      </c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9"/>
    </row>
    <row r="9" spans="1:28" ht="41.25" customHeight="1" thickBot="1">
      <c r="A9" s="280"/>
      <c r="B9" s="304"/>
      <c r="C9" s="43" t="s">
        <v>87</v>
      </c>
      <c r="D9" s="43" t="s">
        <v>88</v>
      </c>
      <c r="E9" s="43" t="s">
        <v>12</v>
      </c>
      <c r="F9" s="43" t="s">
        <v>88</v>
      </c>
      <c r="G9" s="43" t="s">
        <v>13</v>
      </c>
      <c r="H9" s="43" t="s">
        <v>88</v>
      </c>
      <c r="I9" s="43" t="s">
        <v>14</v>
      </c>
      <c r="J9" s="43" t="s">
        <v>88</v>
      </c>
      <c r="K9" s="43" t="s">
        <v>15</v>
      </c>
      <c r="L9" s="43" t="s">
        <v>88</v>
      </c>
      <c r="M9" s="43" t="s">
        <v>16</v>
      </c>
      <c r="N9" s="43" t="s">
        <v>88</v>
      </c>
      <c r="O9" s="43" t="s">
        <v>17</v>
      </c>
      <c r="P9" s="43" t="s">
        <v>166</v>
      </c>
      <c r="Q9" s="43" t="s">
        <v>88</v>
      </c>
      <c r="R9" s="43" t="s">
        <v>167</v>
      </c>
      <c r="S9" s="43" t="s">
        <v>88</v>
      </c>
      <c r="T9" s="43" t="s">
        <v>168</v>
      </c>
      <c r="U9" s="43" t="s">
        <v>88</v>
      </c>
      <c r="V9" s="43" t="s">
        <v>169</v>
      </c>
      <c r="W9" s="43" t="s">
        <v>88</v>
      </c>
      <c r="X9" s="43" t="s">
        <v>10</v>
      </c>
      <c r="Y9" s="43" t="s">
        <v>88</v>
      </c>
      <c r="Z9" s="292" t="s">
        <v>89</v>
      </c>
      <c r="AA9" s="292"/>
      <c r="AB9" s="293"/>
    </row>
    <row r="10" spans="1:28" ht="66" customHeight="1">
      <c r="A10" s="378" t="s">
        <v>100</v>
      </c>
      <c r="B10" s="39" t="s">
        <v>123</v>
      </c>
      <c r="C10" s="26"/>
      <c r="D10" s="376"/>
      <c r="E10" s="26"/>
      <c r="F10" s="376"/>
      <c r="G10" s="26"/>
      <c r="H10" s="376"/>
      <c r="I10" s="26"/>
      <c r="J10" s="376"/>
      <c r="K10" s="26"/>
      <c r="L10" s="376"/>
      <c r="M10" s="26"/>
      <c r="N10" s="376"/>
      <c r="O10" s="26"/>
      <c r="P10" s="26">
        <v>33</v>
      </c>
      <c r="Q10" s="404">
        <f>+P10/P11</f>
        <v>1</v>
      </c>
      <c r="R10" s="26">
        <v>26</v>
      </c>
      <c r="S10" s="404">
        <f>+R10/R11</f>
        <v>1</v>
      </c>
      <c r="T10" s="26">
        <v>29</v>
      </c>
      <c r="U10" s="404">
        <f>+T10/T11</f>
        <v>1</v>
      </c>
      <c r="V10" s="41">
        <v>23</v>
      </c>
      <c r="W10" s="404">
        <f>+V10/V11</f>
        <v>1</v>
      </c>
      <c r="X10" s="26">
        <f>+P10+R10+T10+V10</f>
        <v>111</v>
      </c>
      <c r="Y10" s="404">
        <f>+X10/X11</f>
        <v>1</v>
      </c>
      <c r="Z10" s="398" t="s">
        <v>179</v>
      </c>
      <c r="AA10" s="399"/>
      <c r="AB10" s="400"/>
    </row>
    <row r="11" spans="1:28" ht="62.25" customHeight="1" thickBot="1">
      <c r="A11" s="379"/>
      <c r="B11" s="37" t="s">
        <v>124</v>
      </c>
      <c r="C11" s="38"/>
      <c r="D11" s="377"/>
      <c r="E11" s="38"/>
      <c r="F11" s="377"/>
      <c r="G11" s="38"/>
      <c r="H11" s="377"/>
      <c r="I11" s="38"/>
      <c r="J11" s="377"/>
      <c r="K11" s="38"/>
      <c r="L11" s="377"/>
      <c r="M11" s="38"/>
      <c r="N11" s="377"/>
      <c r="O11" s="38"/>
      <c r="P11" s="38">
        <v>33</v>
      </c>
      <c r="Q11" s="405"/>
      <c r="R11" s="38">
        <v>26</v>
      </c>
      <c r="S11" s="405"/>
      <c r="T11" s="38">
        <v>29</v>
      </c>
      <c r="U11" s="405"/>
      <c r="V11" s="42">
        <v>23</v>
      </c>
      <c r="W11" s="405"/>
      <c r="X11" s="38">
        <f>+P11+R11+T11+V11</f>
        <v>111</v>
      </c>
      <c r="Y11" s="405"/>
      <c r="Z11" s="401"/>
      <c r="AA11" s="402"/>
      <c r="AB11" s="403"/>
    </row>
    <row r="12" spans="4:21" ht="12.75">
      <c r="D12" s="8"/>
      <c r="F12" s="8"/>
      <c r="H12" s="8"/>
      <c r="J12" s="8"/>
      <c r="L12" s="8"/>
      <c r="P12" s="12"/>
      <c r="Q12" s="8"/>
      <c r="T12" s="12"/>
      <c r="U12" s="8"/>
    </row>
    <row r="13" spans="4:21" ht="12.75">
      <c r="D13" s="8"/>
      <c r="F13" s="8"/>
      <c r="H13" s="8"/>
      <c r="J13" s="8"/>
      <c r="L13" s="8"/>
      <c r="P13" s="12"/>
      <c r="Q13" s="8"/>
      <c r="T13" s="12"/>
      <c r="U13" s="8"/>
    </row>
    <row r="14" spans="4:21" ht="12.75">
      <c r="D14" s="8"/>
      <c r="F14" s="8"/>
      <c r="J14" s="8"/>
      <c r="L14" s="8"/>
      <c r="Q14" s="8"/>
      <c r="U14" s="8"/>
    </row>
    <row r="15" spans="4:21" ht="12.75">
      <c r="D15" s="8"/>
      <c r="F15" s="8"/>
      <c r="J15" s="8"/>
      <c r="L15" s="8"/>
      <c r="Q15" s="8"/>
      <c r="U15" s="8"/>
    </row>
    <row r="16" spans="4:21" ht="12.75">
      <c r="D16" s="8"/>
      <c r="F16" s="8"/>
      <c r="J16" s="8"/>
      <c r="L16" s="8"/>
      <c r="Q16" s="8"/>
      <c r="U16" s="8"/>
    </row>
    <row r="17" spans="4:21" ht="12.75">
      <c r="D17" s="8"/>
      <c r="F17" s="8"/>
      <c r="J17" s="8"/>
      <c r="L17" s="8"/>
      <c r="Q17" s="8"/>
      <c r="U17" s="8"/>
    </row>
    <row r="18" spans="10:21" ht="12.75">
      <c r="J18" s="8"/>
      <c r="L18" s="8"/>
      <c r="Q18" s="8"/>
      <c r="U18" s="8"/>
    </row>
    <row r="19" ht="12.75">
      <c r="L19" s="8"/>
    </row>
    <row r="20" ht="12.75">
      <c r="L20" s="8"/>
    </row>
    <row r="65" spans="2:21" ht="12.75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T65" s="10"/>
      <c r="U65" s="10"/>
    </row>
    <row r="66" spans="2:21" ht="12.75"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T66" s="10"/>
      <c r="U66" s="10"/>
    </row>
  </sheetData>
  <sheetProtection formatCells="0" formatColumns="0" formatRows="0" insertRows="0"/>
  <mergeCells count="29">
    <mergeCell ref="C6:AB6"/>
    <mergeCell ref="A6:B6"/>
    <mergeCell ref="D10:D11"/>
    <mergeCell ref="F10:F11"/>
    <mergeCell ref="S10:S11"/>
    <mergeCell ref="C8:AB8"/>
    <mergeCell ref="A7:D7"/>
    <mergeCell ref="A8:A9"/>
    <mergeCell ref="B8:B9"/>
    <mergeCell ref="B4:Y4"/>
    <mergeCell ref="Z9:AB9"/>
    <mergeCell ref="J10:J11"/>
    <mergeCell ref="L10:L11"/>
    <mergeCell ref="Z10:AB11"/>
    <mergeCell ref="Q10:Q11"/>
    <mergeCell ref="N10:N11"/>
    <mergeCell ref="Y10:Y11"/>
    <mergeCell ref="U10:U11"/>
    <mergeCell ref="W10:W11"/>
    <mergeCell ref="A1:A4"/>
    <mergeCell ref="H10:H11"/>
    <mergeCell ref="A10:A11"/>
    <mergeCell ref="Z1:AB1"/>
    <mergeCell ref="Z2:AB2"/>
    <mergeCell ref="Z3:AB3"/>
    <mergeCell ref="Z4:AB4"/>
    <mergeCell ref="B1:Y1"/>
    <mergeCell ref="B2:Y2"/>
    <mergeCell ref="B3:Y3"/>
  </mergeCells>
  <conditionalFormatting sqref="Q10">
    <cfRule type="cellIs" priority="17" dxfId="1" operator="equal" stopIfTrue="1">
      <formula>"0"</formula>
    </cfRule>
    <cfRule type="cellIs" priority="18" dxfId="1" operator="lessThanOrEqual" stopIfTrue="1">
      <formula>$R$5</formula>
    </cfRule>
    <cfRule type="cellIs" priority="19" dxfId="0" operator="greaterThanOrEqual" stopIfTrue="1">
      <formula>$R$2</formula>
    </cfRule>
    <cfRule type="cellIs" priority="20" dxfId="32" operator="between" stopIfTrue="1">
      <formula>$R$4</formula>
      <formula>$R$3</formula>
    </cfRule>
  </conditionalFormatting>
  <conditionalFormatting sqref="S10">
    <cfRule type="cellIs" priority="13" dxfId="1" operator="equal" stopIfTrue="1">
      <formula>"0"</formula>
    </cfRule>
    <cfRule type="cellIs" priority="14" dxfId="1" operator="lessThanOrEqual" stopIfTrue="1">
      <formula>$R$5</formula>
    </cfRule>
    <cfRule type="cellIs" priority="15" dxfId="0" operator="greaterThanOrEqual" stopIfTrue="1">
      <formula>$R$2</formula>
    </cfRule>
    <cfRule type="cellIs" priority="16" dxfId="32" operator="between" stopIfTrue="1">
      <formula>$R$4</formula>
      <formula>$R$3</formula>
    </cfRule>
  </conditionalFormatting>
  <conditionalFormatting sqref="U10">
    <cfRule type="cellIs" priority="9" dxfId="1" operator="equal" stopIfTrue="1">
      <formula>"0"</formula>
    </cfRule>
    <cfRule type="cellIs" priority="10" dxfId="1" operator="lessThanOrEqual" stopIfTrue="1">
      <formula>$R$5</formula>
    </cfRule>
    <cfRule type="cellIs" priority="11" dxfId="0" operator="greaterThanOrEqual" stopIfTrue="1">
      <formula>$R$2</formula>
    </cfRule>
    <cfRule type="cellIs" priority="12" dxfId="32" operator="between" stopIfTrue="1">
      <formula>$R$4</formula>
      <formula>$R$3</formula>
    </cfRule>
  </conditionalFormatting>
  <conditionalFormatting sqref="W10">
    <cfRule type="cellIs" priority="5" dxfId="1" operator="equal" stopIfTrue="1">
      <formula>"0"</formula>
    </cfRule>
    <cfRule type="cellIs" priority="6" dxfId="1" operator="lessThanOrEqual" stopIfTrue="1">
      <formula>$R$5</formula>
    </cfRule>
    <cfRule type="cellIs" priority="7" dxfId="0" operator="greaterThanOrEqual" stopIfTrue="1">
      <formula>$R$2</formula>
    </cfRule>
    <cfRule type="cellIs" priority="8" dxfId="32" operator="between" stopIfTrue="1">
      <formula>$R$4</formula>
      <formula>$R$3</formula>
    </cfRule>
  </conditionalFormatting>
  <conditionalFormatting sqref="Y10">
    <cfRule type="cellIs" priority="1" dxfId="1" operator="equal" stopIfTrue="1">
      <formula>"0"</formula>
    </cfRule>
    <cfRule type="cellIs" priority="2" dxfId="1" operator="lessThanOrEqual" stopIfTrue="1">
      <formula>$R$5</formula>
    </cfRule>
    <cfRule type="cellIs" priority="3" dxfId="0" operator="greaterThanOrEqual" stopIfTrue="1">
      <formula>$R$2</formula>
    </cfRule>
    <cfRule type="cellIs" priority="4" dxfId="32" operator="between" stopIfTrue="1">
      <formula>$R$4</formula>
      <formula>$R$3</formula>
    </cfRule>
  </conditionalFormatting>
  <printOptions/>
  <pageMargins left="0.7" right="0.7" top="0.75" bottom="0.75" header="0.3" footer="0.3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hoslanders</dc:creator>
  <cp:keywords/>
  <dc:description/>
  <cp:lastModifiedBy>Hilda Yolanda Rojas Trujillo</cp:lastModifiedBy>
  <cp:lastPrinted>2012-02-21T14:52:53Z</cp:lastPrinted>
  <dcterms:created xsi:type="dcterms:W3CDTF">2012-02-20T19:54:14Z</dcterms:created>
  <dcterms:modified xsi:type="dcterms:W3CDTF">2019-01-10T14:46:52Z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ContentTypeId">
    <vt:lpwstr>0x010100DAE502E0AF30B84A96E60AFD0F2E04C4</vt:lpwstr>
  </property>
  <property fmtid="{D5CDD505-2E9C-101B-9397-08002B2CF9AE}" pid="6" name="_dlc_DocId">
    <vt:lpwstr>NV5X2DCNMZXR-706062453-1901</vt:lpwstr>
  </property>
  <property fmtid="{D5CDD505-2E9C-101B-9397-08002B2CF9AE}" pid="7" name="_dlc_DocIdItemGuid">
    <vt:lpwstr>e08892be-b7f4-429a-a481-b96c8ab89b08</vt:lpwstr>
  </property>
  <property fmtid="{D5CDD505-2E9C-101B-9397-08002B2CF9AE}" pid="8" name="_dlc_DocIdUrl">
    <vt:lpwstr>https://www.supersociedades.gov.co/nuestra_entidad/Planeacion/_layouts/15/DocIdRedir.aspx?ID=NV5X2DCNMZXR-706062453-1901, NV5X2DCNMZXR-706062453-1901</vt:lpwstr>
  </property>
</Properties>
</file>