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0" windowWidth="15195" windowHeight="8745" tabRatio="783" firstSheet="1" activeTab="6"/>
  </bookViews>
  <sheets>
    <sheet name="Sociedades en control" sheetId="1" r:id="rId1"/>
    <sheet name="Registro 1" sheetId="2" r:id="rId2"/>
    <sheet name="Solicitudes Atendidas" sheetId="3" r:id="rId3"/>
    <sheet name="Registro 2" sheetId="4" r:id="rId4"/>
    <sheet name="Quejas Incumplimiento" sheetId="5" r:id="rId5"/>
    <sheet name="Registro 3" sheetId="6" r:id="rId6"/>
    <sheet name="Reuniones" sheetId="7" r:id="rId7"/>
    <sheet name="Registro 4" sheetId="8" r:id="rId8"/>
  </sheets>
  <definedNames>
    <definedName name="_xlnm.Print_Area" localSheetId="4">'Quejas Incumplimiento'!$A$1:$P$76</definedName>
    <definedName name="_xlnm.Print_Area" localSheetId="6">'Reuniones'!$A$1:$P$76</definedName>
    <definedName name="_xlnm.Print_Area" localSheetId="0">'Sociedades en control'!$A$1:$P$76</definedName>
    <definedName name="_xlnm.Print_Area" localSheetId="2">'Solicitudes Atendidas'!$A$1:$P$76</definedName>
  </definedNames>
  <calcPr fullCalcOnLoad="1"/>
</workbook>
</file>

<file path=xl/comments1.xml><?xml version="1.0" encoding="utf-8"?>
<comments xmlns="http://schemas.openxmlformats.org/spreadsheetml/2006/main">
  <authors>
    <author>Hoslander Adlai Saenz Barrera</author>
  </authors>
  <commentList>
    <comment ref="C18" authorId="0">
      <text>
        <r>
          <rPr>
            <b/>
            <sz val="8"/>
            <rFont val="Tahoma"/>
            <family val="2"/>
          </rPr>
          <t xml:space="preserve">SELECCIONE EL OBJETIVO ESTRATEGICO AL QUE LE APUNTA EL INDICADOR EN CASO QUE NO LE APUNTE A NINGUNO SE DEBE COLOCAR N/A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Hoslander Adlai Saenz Barrera</author>
  </authors>
  <commentList>
    <comment ref="C18" authorId="0">
      <text>
        <r>
          <rPr>
            <b/>
            <sz val="8"/>
            <rFont val="Tahoma"/>
            <family val="2"/>
          </rPr>
          <t xml:space="preserve">SELECCIONE EL OBJETIVO ESTRATEGICO AL QUE LE APUNTA EL INDICADOR EN CASO QUE NO LE APUNTE A NINGUNO SE DEBE COLOCAR N/A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Hoslander Adlai Saenz Barrera</author>
  </authors>
  <commentList>
    <comment ref="C18" authorId="0">
      <text>
        <r>
          <rPr>
            <b/>
            <sz val="8"/>
            <rFont val="Tahoma"/>
            <family val="2"/>
          </rPr>
          <t xml:space="preserve">SELECCIONE EL OBJETIVO ESTRATEGICO AL QUE LE APUNTA EL INDICADOR EN CASO QUE NO LE APUNTE A NINGUNO SE DEBE COLOCAR N/A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Hoslander Adlai Saenz Barrera</author>
  </authors>
  <commentList>
    <comment ref="C18" authorId="0">
      <text>
        <r>
          <rPr>
            <b/>
            <sz val="8"/>
            <rFont val="Tahoma"/>
            <family val="2"/>
          </rPr>
          <t xml:space="preserve">SELECCIONE EL OBJETIVO ESTRATEGICO AL QUE LE APUNTA EL INDICADOR EN CASO QUE NO LE APUNTE A NINGUNO SE DEBE COLOCAR N/A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<sst xmlns="http://schemas.openxmlformats.org/spreadsheetml/2006/main" count="648" uniqueCount="168">
  <si>
    <t>PROCESO</t>
  </si>
  <si>
    <t>TIPO DE INDICADOR</t>
  </si>
  <si>
    <t>META</t>
  </si>
  <si>
    <t>FORMULACIÓN</t>
  </si>
  <si>
    <t>FRECUENCIA DE MEDICION</t>
  </si>
  <si>
    <t>ANALISIS DE INFORMACIÓN</t>
  </si>
  <si>
    <t>NOMBRE DEL INDICADOR</t>
  </si>
  <si>
    <t>UNIDAD DE MEDIDA</t>
  </si>
  <si>
    <t>MEDICIÓN</t>
  </si>
  <si>
    <t>MES</t>
  </si>
  <si>
    <t>RESULTADO</t>
  </si>
  <si>
    <t>ENE</t>
  </si>
  <si>
    <t>FEB</t>
  </si>
  <si>
    <t>MAR</t>
  </si>
  <si>
    <t>ABR</t>
  </si>
  <si>
    <t>MAY</t>
  </si>
  <si>
    <t>JUN</t>
  </si>
  <si>
    <t>JUL</t>
  </si>
  <si>
    <t>AGOS</t>
  </si>
  <si>
    <t>SEP</t>
  </si>
  <si>
    <t>OCT</t>
  </si>
  <si>
    <t>NOV</t>
  </si>
  <si>
    <t>DIC</t>
  </si>
  <si>
    <t>OBJETIVO ESTRATEGICO</t>
  </si>
  <si>
    <t>DEFINICIÓN DE LAS VARIABLES</t>
  </si>
  <si>
    <t>RANGO</t>
  </si>
  <si>
    <t>VERDE</t>
  </si>
  <si>
    <t>AMARILLO</t>
  </si>
  <si>
    <t>ROJO</t>
  </si>
  <si>
    <t>DATOS DE LAS VARIABLES</t>
  </si>
  <si>
    <t>FUENTE</t>
  </si>
  <si>
    <t>RESPONSABLE</t>
  </si>
  <si>
    <t>DATOS</t>
  </si>
  <si>
    <t>GRAFICA DE INDICADOR</t>
  </si>
  <si>
    <t>NOMBRE DE LA VARIABLE</t>
  </si>
  <si>
    <t>FRECUENCIA DE SEGUIMIENTO</t>
  </si>
  <si>
    <t>PROMEDIO</t>
  </si>
  <si>
    <t>OBJETIVO DEL INDICADOR</t>
  </si>
  <si>
    <t>COMO SE MIDE EL INDICADOR</t>
  </si>
  <si>
    <t>ATRIBUTO</t>
  </si>
  <si>
    <t>TIPOS DE INDICADOR</t>
  </si>
  <si>
    <t>PROCESOS</t>
  </si>
  <si>
    <t>EFICACIA</t>
  </si>
  <si>
    <t>EFECTIVIDAD</t>
  </si>
  <si>
    <t>COBERTURA</t>
  </si>
  <si>
    <t>CONFIABILIDAD</t>
  </si>
  <si>
    <t>COSTO</t>
  </si>
  <si>
    <t>CUMPLIMIENTO</t>
  </si>
  <si>
    <t>OPORTUNIDAD</t>
  </si>
  <si>
    <t>SATISFACCIÓN DEL CLIENTE</t>
  </si>
  <si>
    <t>OTRO</t>
  </si>
  <si>
    <t>ANALISIS FINANCIERO Y CONTABLE</t>
  </si>
  <si>
    <t>REGIMEN CAMBIARIO</t>
  </si>
  <si>
    <t>LIQUIDACIÓN JUDICIAL</t>
  </si>
  <si>
    <t>INTERVENCIÓN</t>
  </si>
  <si>
    <t>PROCESOS ESPECIALES</t>
  </si>
  <si>
    <t>EVALUACIÓN Y CONTROL</t>
  </si>
  <si>
    <t>INVESTIGACIONES ADMINISTRATIVAS</t>
  </si>
  <si>
    <t>ACTUACIONES Y AUTORIZACIONES ADMINISTRATIVAS</t>
  </si>
  <si>
    <t>SUPERINTENDENCIA DE SOCIEDADES</t>
  </si>
  <si>
    <t>Codigo: GC-F-006</t>
  </si>
  <si>
    <t>SISTEMA DE GESTIÓN INTEGRADO</t>
  </si>
  <si>
    <t>PROCESO: GESTIÓN INTEGRAL</t>
  </si>
  <si>
    <t>FORMATO: HOJA DE VIDA INDICADORES</t>
  </si>
  <si>
    <t>Pagina 1 de 1</t>
  </si>
  <si>
    <t>LIDER DEL PROCESO
(cargo)</t>
  </si>
  <si>
    <t>PERIODO DE ANALISIS</t>
  </si>
  <si>
    <t>HOJA DE VIDA DE INDICADORES</t>
  </si>
  <si>
    <t>ACCIÓN CORRECTIVA</t>
  </si>
  <si>
    <t xml:space="preserve">           </t>
  </si>
  <si>
    <t>ACCIÓN PREVENTIVA</t>
  </si>
  <si>
    <t>ANUAL</t>
  </si>
  <si>
    <t>SEMESTRAL</t>
  </si>
  <si>
    <t>TRIMESTRAL</t>
  </si>
  <si>
    <t>CUATRIMESTRAL</t>
  </si>
  <si>
    <t>BIMESTRAL</t>
  </si>
  <si>
    <t>MENSUAL</t>
  </si>
  <si>
    <t>AÑO</t>
  </si>
  <si>
    <t>ACCIÓN A TOMAR</t>
  </si>
  <si>
    <t>NINGUNA</t>
  </si>
  <si>
    <t>No aplica</t>
  </si>
  <si>
    <t>EFICIENCIA</t>
  </si>
  <si>
    <t>PROCESOS SOCIETARIOS</t>
  </si>
  <si>
    <t>CONCILIACIÓN Y ARBITRAMENTO</t>
  </si>
  <si>
    <t>PROCESOS PARALELOS A LA INSOLVENCIA</t>
  </si>
  <si>
    <t>SISTEMA DE GESTION INTEGRADO</t>
  </si>
  <si>
    <t>PROCESO:  GESTION INTEGRAL</t>
  </si>
  <si>
    <t>FORMATO: DATOS INDICADORES PROCESOS</t>
  </si>
  <si>
    <t>GRUPO</t>
  </si>
  <si>
    <t>OBSERVACIONES</t>
  </si>
  <si>
    <t>GESTION ESTRATEGICA</t>
  </si>
  <si>
    <t xml:space="preserve">GESTION INTEGRAL </t>
  </si>
  <si>
    <t>GESTION COMUNICACIONES</t>
  </si>
  <si>
    <t>GESTION JUDICIAL</t>
  </si>
  <si>
    <t>GESTION DE INFORMACION EMPRESARIAL</t>
  </si>
  <si>
    <t>ANALISIS ECONOMICO Y DE RIESGO</t>
  </si>
  <si>
    <t>REORGANIZACIÓN EMPRESARIAL</t>
  </si>
  <si>
    <t>GESTION CONTRACTUAL</t>
  </si>
  <si>
    <t>GESTION DOCUMENTAL</t>
  </si>
  <si>
    <t>GESTION FINANCIERA Y CONTABLE</t>
  </si>
  <si>
    <t>GESTION DE INFRAESTRUCTURA FISICA</t>
  </si>
  <si>
    <t>GESTION DEL TALENTO HUMANO</t>
  </si>
  <si>
    <t>ATENCION AL CIUDADANO</t>
  </si>
  <si>
    <t>GESTION DE INFRAESTRUCTURA Y TECNOLOGIAS DE INFORMACION</t>
  </si>
  <si>
    <t>CONTROL DISCIPLINARIO</t>
  </si>
  <si>
    <t>Fortalecer la estructura institucional y las competencias de los funcionarios.</t>
  </si>
  <si>
    <t>Contribuir a la preservación del orden público económico</t>
  </si>
  <si>
    <t>Version 003</t>
  </si>
  <si>
    <t>Fecha: 30 de Marzo de 2015</t>
  </si>
  <si>
    <t>INDICE</t>
  </si>
  <si>
    <t>DELEGADO IVC</t>
  </si>
  <si>
    <t>Cantidad</t>
  </si>
  <si>
    <t>TOTAL</t>
  </si>
  <si>
    <t>TRIMESTRE I</t>
  </si>
  <si>
    <t>TRIMESTRE II</t>
  </si>
  <si>
    <t>TRIMESTRE III</t>
  </si>
  <si>
    <t>TRIMESTRE IV</t>
  </si>
  <si>
    <t>Version: 003</t>
  </si>
  <si>
    <t>Ejercer eficientemente las facultades administrativas de fiscalización sobre las sociedades sujetas a inspección, vigilancia y control</t>
  </si>
  <si>
    <t>80&gt;META&lt;=100</t>
  </si>
  <si>
    <t>75 &gt; META &lt; 79</t>
  </si>
  <si>
    <t>META &lt; 74</t>
  </si>
  <si>
    <t>Controlar la entrega de los estados financieros para realizar el seguimiento trimestral de la información</t>
  </si>
  <si>
    <t>Bases de datos</t>
  </si>
  <si>
    <t>Coordinador grupo de control y seguimiento a acuerdos de reestructuración</t>
  </si>
  <si>
    <t>Control y seguimiento a acuerdos de reestructuración</t>
  </si>
  <si>
    <t>Agilizar los procesos, mediante el uso de las tecnologías de la información necesarias para facilitar la gestión de la entidad</t>
  </si>
  <si>
    <t>Ejercerlas facultades jurisdiccionales tendientes a resolver los conflictos societarios de las sociedades Colombianas</t>
  </si>
  <si>
    <t>Contribuir a la preservación de la empresa y a la recuperación del crédito, mediante el ejercicio de las facultades jurisdiccionales</t>
  </si>
  <si>
    <t>Producir y suministrar, a partir de los reportes de los supervisados, información útil, confiable y de calidad para la toma de decisiones y para el ejercicio de la función de fiscalización</t>
  </si>
  <si>
    <t>SEGUNDO SEMESTRE</t>
  </si>
  <si>
    <t>PRIMER SEMESTRE</t>
  </si>
  <si>
    <t>Atender oportunamente las solicitudes que lleguen al grupo de control y seguimiento a acuerdos de reestructuración</t>
  </si>
  <si>
    <t>90&gt;META&lt;=100</t>
  </si>
  <si>
    <t>75 &gt; META &lt; 89</t>
  </si>
  <si>
    <t>Numero de solicitudes atendidas en control y reestructuración</t>
  </si>
  <si>
    <t>Numero de solicitudes recibidas en control y reestructuración</t>
  </si>
  <si>
    <t>Solicitudes Atendidas en control y en seguimiento a acuerdos de reestructuración</t>
  </si>
  <si>
    <t>Numero de reuniones de acreedores</t>
  </si>
  <si>
    <t>Numero de asistencia a reuniones</t>
  </si>
  <si>
    <t>Cumplimiento al envío de información periódica por parte de las sociedades en acuerdo reestructuración</t>
  </si>
  <si>
    <r>
      <t xml:space="preserve">Numero de solicitudes atendidas en control  y reestructuración: </t>
    </r>
    <r>
      <rPr>
        <sz val="10"/>
        <rFont val="Arial"/>
        <family val="2"/>
      </rPr>
      <t>Número de solicitudes atendidas (Control y Reestructuración), en tiempo oportuno</t>
    </r>
    <r>
      <rPr>
        <b/>
        <sz val="10"/>
        <rFont val="Arial"/>
        <family val="2"/>
      </rPr>
      <t xml:space="preserve">
Numero de solicitudes recibidas en control  y reestructuración:</t>
    </r>
    <r>
      <rPr>
        <sz val="10"/>
        <rFont val="Arial"/>
        <family val="2"/>
      </rPr>
      <t xml:space="preserve"> Número de solicitudes (control o reestructuración) que ingresaron en el periodo evaluado. </t>
    </r>
  </si>
  <si>
    <t>Atención de denuncias de incumplimiento de obligaciones del acuerdo de reestructuración o posteriores a éste</t>
  </si>
  <si>
    <t xml:space="preserve">Verificar la atención oportuna de las denuncias de incumplimiento de los acuerdos en los que la Superintendencia </t>
  </si>
  <si>
    <t>Total de denuncias de incumplimiento del acuerdo tramitadas
----------------------------------------------------------------------------------------------------------------   *100%
Total de denuncias por incumplimiento del acuerdo recibidas por el grupo</t>
  </si>
  <si>
    <t xml:space="preserve">Total de denuncias de incumplimiento del acuerdo tramitadas el periodo evaluado </t>
  </si>
  <si>
    <t>Total de denuncias por incumplimiento del acuerdo recibidas en el periodo evaluado</t>
  </si>
  <si>
    <t>Asistencia a Reuniones de acreedores en virtud de la Ley 550 de 1999</t>
  </si>
  <si>
    <t>Cumplir con la facultad asignada por el legislador como nominadores del acuerdo en el acompañamiento a reuniones de acreedores para la validez de éstas</t>
  </si>
  <si>
    <r>
      <t xml:space="preserve">Numero de reuniones de acreedores : </t>
    </r>
    <r>
      <rPr>
        <sz val="10"/>
        <rFont val="Arial"/>
        <family val="2"/>
      </rPr>
      <t xml:space="preserve">Número de asistencias verificables
</t>
    </r>
    <r>
      <rPr>
        <b/>
        <sz val="10"/>
        <rFont val="Arial"/>
        <family val="2"/>
      </rPr>
      <t xml:space="preserve">
Numero de asistencia a reuniones:</t>
    </r>
    <r>
      <rPr>
        <sz val="10"/>
        <rFont val="Arial"/>
        <family val="2"/>
      </rPr>
      <t xml:space="preserve"> Número de reuniones informadas a la Superintendencia como nominadores del acuerdo.</t>
    </r>
  </si>
  <si>
    <r>
      <t xml:space="preserve">Numero de denuncias de incumplimiento del acuerdo tramitadas en el periodo evaluado : </t>
    </r>
    <r>
      <rPr>
        <sz val="10"/>
        <rFont val="Arial"/>
        <family val="2"/>
      </rPr>
      <t>Número de denuncias de incumplimiento atendidas (Control y Reestructuración), en tiempo oportuno</t>
    </r>
    <r>
      <rPr>
        <b/>
        <sz val="10"/>
        <rFont val="Arial"/>
        <family val="2"/>
      </rPr>
      <t xml:space="preserve">
Total de denuncias por incumplimiento del acuerdo recibidas en el periodo evaluado:</t>
    </r>
    <r>
      <rPr>
        <sz val="10"/>
        <rFont val="Arial"/>
        <family val="2"/>
      </rPr>
      <t xml:space="preserve"> Número de denuncias de incumplimiento (control o reestructuración) que ingresaron en el periodo evaluado. </t>
    </r>
  </si>
  <si>
    <t>RESULTADOS</t>
  </si>
  <si>
    <r>
      <t xml:space="preserve">Total sociedades requeridas por incumplimiento en la remisión de la información periódica: </t>
    </r>
    <r>
      <rPr>
        <sz val="10"/>
        <rFont val="Arial"/>
        <family val="2"/>
      </rPr>
      <t xml:space="preserve">Número de sociedades efectivamente requeridas por este incumplimiento.
</t>
    </r>
    <r>
      <rPr>
        <b/>
        <sz val="10"/>
        <rFont val="Arial"/>
        <family val="2"/>
      </rPr>
      <t>Total de sociedades que no remitieron la información periódica:</t>
    </r>
    <r>
      <rPr>
        <sz val="10"/>
        <rFont val="Arial"/>
        <family val="2"/>
      </rPr>
      <t xml:space="preserve"> Número de sociedades en acuerdo de reestructuración que no remitieron la información periódica en los términos establecidos por la circular externa. 
</t>
    </r>
    <r>
      <rPr>
        <b/>
        <sz val="10"/>
        <rFont val="Arial"/>
        <family val="2"/>
      </rPr>
      <t>Universo de Medición:</t>
    </r>
    <r>
      <rPr>
        <sz val="10"/>
        <rFont val="Arial"/>
        <family val="2"/>
      </rPr>
      <t xml:space="preserve"> Primer semestre: Octubre 2017  a Marzo 2018. Segundo Semestre: Abril 2018 a Septiembre 2018</t>
    </r>
  </si>
  <si>
    <t>SEMESTRE I</t>
  </si>
  <si>
    <t>SEMESTRE II</t>
  </si>
  <si>
    <t>Total de sociedades requeridas por incumplimiento en la remisión de información periódica</t>
  </si>
  <si>
    <t xml:space="preserve">Total de sociedades que no remitieron la información periódica </t>
  </si>
  <si>
    <t>Total de sociedades requeridas por incumplimiento en la remisión de información periódica
---------------------------------------------------------------------------------------------------------------------------------------------------------- * 100%
Total de sociedades que no remitieron la información periódica .</t>
  </si>
  <si>
    <t>Numero de solicitudes atendidas en control y reestructuración
---------------------------------------------------------------------------------------------------------------------------  *  100%
Numero de solicitudes recibidas en control y reestructuración</t>
  </si>
  <si>
    <t>Numero de reuniones de acreedores
---------------------------------------------------------------------------------   *  100% 
Numero de asistencia a reuniones</t>
  </si>
  <si>
    <t>El grupo de Control de Sociedades ha requerido a 78 sociedades que no remitieron información periodica durante el primer semestre para un cumplimiento del 100%.</t>
  </si>
  <si>
    <t>Para el primer semestre de 2018 se recibieron 1358 solicitudes, atendiendo un 97,94%, es decir, 1330.</t>
  </si>
  <si>
    <t>Para el primer semestre de 2018, el indicador presenta un cumplimiento del 100%.</t>
  </si>
  <si>
    <t>Para el primer semestre de 2018, se ha cumplido con la asistencia a las 10 reuniones de acreedores, donde participa la entidad como nominadora de l acuerdo, para un 100% de cumplimiento.</t>
  </si>
  <si>
    <t>El grupo de Control de Sociedades ha requerido a 54 sociedades que no remitieron información periodica durante el primer semestre para un cumplimiento del 100%.</t>
  </si>
  <si>
    <t>Para el segundo semestre de 2018 re recibieron 992 solicitudes, atendiendo un 97,58%, obteniendo un resultado final del 97,79%</t>
  </si>
  <si>
    <t>Durante la vigencia de 2018, se tramitaron un total de 173 denuncias de incumplimiento de los acuerdos, obteniendo un resultado final de un 100% de cumplimiento.</t>
  </si>
  <si>
    <t>Durante la vigencia de 2018, se aisitio a 18 reuniones de incumplimiento, obteniendo un 100% del indicador.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</si>
</sst>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₡&quot;#,##0;\-&quot;₡&quot;#,##0"/>
    <numFmt numFmtId="165" formatCode="&quot;₡&quot;#,##0;[Red]\-&quot;₡&quot;#,##0"/>
    <numFmt numFmtId="166" formatCode="&quot;₡&quot;#,##0.00;\-&quot;₡&quot;#,##0.00"/>
    <numFmt numFmtId="167" formatCode="&quot;₡&quot;#,##0.00;[Red]\-&quot;₡&quot;#,##0.00"/>
    <numFmt numFmtId="168" formatCode="_-&quot;₡&quot;* #,##0_-;\-&quot;₡&quot;* #,##0_-;_-&quot;₡&quot;* &quot;-&quot;_-;_-@_-"/>
    <numFmt numFmtId="169" formatCode="_-&quot;₡&quot;* #,##0.00_-;\-&quot;₡&quot;* #,##0.00_-;_-&quot;₡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0.0"/>
    <numFmt numFmtId="187" formatCode="0.0%"/>
    <numFmt numFmtId="188" formatCode="0.000%"/>
    <numFmt numFmtId="189" formatCode="0.0000%"/>
  </numFmts>
  <fonts count="61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4"/>
      <color indexed="8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237">
    <xf numFmtId="0" fontId="0" fillId="0" borderId="0" xfId="0" applyAlignment="1">
      <alignment/>
    </xf>
    <xf numFmtId="0" fontId="9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center" vertical="center"/>
      <protection/>
    </xf>
    <xf numFmtId="186" fontId="0" fillId="0" borderId="0" xfId="0" applyNumberForma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0" fillId="0" borderId="10" xfId="54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56" fillId="33" borderId="12" xfId="0" applyFont="1" applyFill="1" applyBorder="1" applyAlignment="1" applyProtection="1">
      <alignment horizontal="center" vertical="center" wrapText="1"/>
      <protection/>
    </xf>
    <xf numFmtId="0" fontId="0" fillId="34" borderId="0" xfId="0" applyFill="1" applyAlignment="1" applyProtection="1">
      <alignment/>
      <protection/>
    </xf>
    <xf numFmtId="0" fontId="57" fillId="34" borderId="0" xfId="0" applyFont="1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2" fillId="36" borderId="13" xfId="54" applyFont="1" applyFill="1" applyBorder="1" applyAlignment="1" applyProtection="1">
      <alignment horizontal="center" vertical="distributed" wrapText="1"/>
      <protection/>
    </xf>
    <xf numFmtId="0" fontId="1" fillId="0" borderId="13" xfId="54" applyFont="1" applyFill="1" applyBorder="1" applyAlignment="1" applyProtection="1">
      <alignment horizontal="center" vertical="distributed"/>
      <protection/>
    </xf>
    <xf numFmtId="0" fontId="2" fillId="36" borderId="13" xfId="54" applyFont="1" applyFill="1" applyBorder="1" applyAlignment="1" applyProtection="1">
      <alignment vertical="center" wrapText="1"/>
      <protection/>
    </xf>
    <xf numFmtId="0" fontId="2" fillId="36" borderId="13" xfId="0" applyFont="1" applyFill="1" applyBorder="1" applyAlignment="1" applyProtection="1">
      <alignment/>
      <protection/>
    </xf>
    <xf numFmtId="0" fontId="1" fillId="37" borderId="14" xfId="0" applyFont="1" applyFill="1" applyBorder="1" applyAlignment="1" applyProtection="1">
      <alignment horizontal="center" wrapText="1"/>
      <protection/>
    </xf>
    <xf numFmtId="0" fontId="1" fillId="34" borderId="13" xfId="0" applyFont="1" applyFill="1" applyBorder="1" applyAlignment="1" applyProtection="1">
      <alignment horizontal="center"/>
      <protection/>
    </xf>
    <xf numFmtId="0" fontId="2" fillId="36" borderId="13" xfId="54" applyFont="1" applyFill="1" applyBorder="1" applyProtection="1">
      <alignment/>
      <protection/>
    </xf>
    <xf numFmtId="0" fontId="2" fillId="34" borderId="15" xfId="0" applyFont="1" applyFill="1" applyBorder="1" applyAlignment="1" applyProtection="1">
      <alignment horizontal="center"/>
      <protection/>
    </xf>
    <xf numFmtId="0" fontId="2" fillId="36" borderId="16" xfId="0" applyFont="1" applyFill="1" applyBorder="1" applyAlignment="1" applyProtection="1">
      <alignment horizontal="center"/>
      <protection/>
    </xf>
    <xf numFmtId="0" fontId="0" fillId="34" borderId="17" xfId="0" applyFont="1" applyFill="1" applyBorder="1" applyAlignment="1" applyProtection="1">
      <alignment vertical="center" wrapText="1"/>
      <protection/>
    </xf>
    <xf numFmtId="0" fontId="0" fillId="34" borderId="18" xfId="0" applyFont="1" applyFill="1" applyBorder="1" applyAlignment="1" applyProtection="1">
      <alignment vertical="center" wrapText="1"/>
      <protection/>
    </xf>
    <xf numFmtId="0" fontId="1" fillId="34" borderId="18" xfId="0" applyFont="1" applyFill="1" applyBorder="1" applyAlignment="1" applyProtection="1">
      <alignment horizontal="center"/>
      <protection/>
    </xf>
    <xf numFmtId="0" fontId="2" fillId="34" borderId="19" xfId="0" applyFont="1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horizontal="center"/>
      <protection/>
    </xf>
    <xf numFmtId="0" fontId="2" fillId="34" borderId="16" xfId="0" applyFont="1" applyFill="1" applyBorder="1" applyAlignment="1" applyProtection="1">
      <alignment horizontal="center"/>
      <protection/>
    </xf>
    <xf numFmtId="0" fontId="2" fillId="34" borderId="20" xfId="0" applyFont="1" applyFill="1" applyBorder="1" applyAlignment="1" applyProtection="1">
      <alignment horizontal="center"/>
      <protection/>
    </xf>
    <xf numFmtId="0" fontId="1" fillId="34" borderId="21" xfId="54" applyFont="1" applyFill="1" applyBorder="1" applyProtection="1">
      <alignment/>
      <protection/>
    </xf>
    <xf numFmtId="0" fontId="1" fillId="34" borderId="10" xfId="54" applyFont="1" applyFill="1" applyBorder="1" applyAlignment="1" applyProtection="1">
      <alignment horizontal="center"/>
      <protection/>
    </xf>
    <xf numFmtId="0" fontId="1" fillId="34" borderId="22" xfId="54" applyFont="1" applyFill="1" applyBorder="1" applyAlignment="1" applyProtection="1">
      <alignment horizontal="center"/>
      <protection/>
    </xf>
    <xf numFmtId="0" fontId="1" fillId="34" borderId="23" xfId="54" applyFont="1" applyFill="1" applyBorder="1" applyAlignment="1" applyProtection="1">
      <alignment horizontal="center"/>
      <protection/>
    </xf>
    <xf numFmtId="0" fontId="1" fillId="34" borderId="19" xfId="54" applyFont="1" applyFill="1" applyBorder="1" applyProtection="1">
      <alignment/>
      <protection/>
    </xf>
    <xf numFmtId="0" fontId="1" fillId="34" borderId="11" xfId="54" applyFont="1" applyFill="1" applyBorder="1" applyAlignment="1" applyProtection="1">
      <alignment horizontal="center"/>
      <protection/>
    </xf>
    <xf numFmtId="10" fontId="1" fillId="38" borderId="11" xfId="54" applyNumberFormat="1" applyFont="1" applyFill="1" applyBorder="1" applyAlignment="1" applyProtection="1">
      <alignment horizontal="center"/>
      <protection/>
    </xf>
    <xf numFmtId="0" fontId="2" fillId="34" borderId="14" xfId="0" applyFont="1" applyFill="1" applyBorder="1" applyAlignment="1" applyProtection="1">
      <alignment/>
      <protection/>
    </xf>
    <xf numFmtId="0" fontId="2" fillId="34" borderId="24" xfId="0" applyFont="1" applyFill="1" applyBorder="1" applyAlignment="1" applyProtection="1">
      <alignment/>
      <protection/>
    </xf>
    <xf numFmtId="9" fontId="2" fillId="34" borderId="24" xfId="56" applyFont="1" applyFill="1" applyBorder="1" applyAlignment="1" applyProtection="1">
      <alignment/>
      <protection/>
    </xf>
    <xf numFmtId="0" fontId="2" fillId="34" borderId="25" xfId="0" applyFont="1" applyFill="1" applyBorder="1" applyAlignment="1" applyProtection="1">
      <alignment/>
      <protection/>
    </xf>
    <xf numFmtId="0" fontId="57" fillId="0" borderId="0" xfId="0" applyFont="1" applyFill="1" applyAlignment="1" applyProtection="1">
      <alignment/>
      <protection/>
    </xf>
    <xf numFmtId="0" fontId="2" fillId="36" borderId="14" xfId="0" applyFont="1" applyFill="1" applyBorder="1" applyAlignment="1" applyProtection="1">
      <alignment vertical="center" wrapText="1"/>
      <protection/>
    </xf>
    <xf numFmtId="0" fontId="0" fillId="34" borderId="0" xfId="0" applyFill="1" applyAlignment="1" applyProtection="1">
      <alignment wrapText="1"/>
      <protection/>
    </xf>
    <xf numFmtId="0" fontId="58" fillId="34" borderId="0" xfId="0" applyFont="1" applyFill="1" applyAlignment="1" applyProtection="1">
      <alignment/>
      <protection/>
    </xf>
    <xf numFmtId="0" fontId="58" fillId="35" borderId="0" xfId="0" applyFont="1" applyFill="1" applyBorder="1" applyAlignment="1" applyProtection="1">
      <alignment/>
      <protection/>
    </xf>
    <xf numFmtId="0" fontId="57" fillId="34" borderId="0" xfId="0" applyFont="1" applyFill="1" applyAlignment="1" applyProtection="1">
      <alignment vertical="center" wrapText="1"/>
      <protection/>
    </xf>
    <xf numFmtId="0" fontId="57" fillId="34" borderId="0" xfId="0" applyFont="1" applyFill="1" applyAlignment="1" applyProtection="1">
      <alignment horizontal="center" vertical="center" wrapText="1"/>
      <protection/>
    </xf>
    <xf numFmtId="0" fontId="0" fillId="34" borderId="0" xfId="0" applyFont="1" applyFill="1" applyAlignment="1" applyProtection="1">
      <alignment vertical="center" wrapText="1"/>
      <protection/>
    </xf>
    <xf numFmtId="0" fontId="0" fillId="34" borderId="0" xfId="0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 vertical="center"/>
      <protection/>
    </xf>
    <xf numFmtId="0" fontId="0" fillId="34" borderId="17" xfId="0" applyFont="1" applyFill="1" applyBorder="1" applyAlignment="1" applyProtection="1">
      <alignment horizontal="justify" vertical="center" wrapText="1"/>
      <protection/>
    </xf>
    <xf numFmtId="0" fontId="0" fillId="34" borderId="18" xfId="0" applyFont="1" applyFill="1" applyBorder="1" applyAlignment="1" applyProtection="1">
      <alignment horizontal="justify" vertical="center" wrapText="1"/>
      <protection/>
    </xf>
    <xf numFmtId="0" fontId="0" fillId="34" borderId="0" xfId="0" applyFont="1" applyFill="1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/>
    </xf>
    <xf numFmtId="0" fontId="57" fillId="34" borderId="0" xfId="0" applyFont="1" applyFill="1" applyAlignment="1" applyProtection="1">
      <alignment vertical="center"/>
      <protection/>
    </xf>
    <xf numFmtId="0" fontId="0" fillId="0" borderId="10" xfId="54" applyFont="1" applyFill="1" applyBorder="1" applyAlignment="1" applyProtection="1">
      <alignment horizontal="justify" vertical="center" wrapText="1"/>
      <protection/>
    </xf>
    <xf numFmtId="0" fontId="0" fillId="0" borderId="11" xfId="54" applyFont="1" applyFill="1" applyBorder="1" applyAlignment="1" applyProtection="1">
      <alignment horizontal="justify" vertical="center" wrapText="1"/>
      <protection/>
    </xf>
    <xf numFmtId="0" fontId="8" fillId="34" borderId="16" xfId="0" applyFont="1" applyFill="1" applyBorder="1" applyAlignment="1" applyProtection="1">
      <alignment horizontal="center" vertical="center"/>
      <protection/>
    </xf>
    <xf numFmtId="0" fontId="8" fillId="34" borderId="15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6" xfId="0" applyFont="1" applyFill="1" applyBorder="1" applyAlignment="1" applyProtection="1">
      <alignment horizontal="center" vertical="center"/>
      <protection/>
    </xf>
    <xf numFmtId="0" fontId="8" fillId="34" borderId="0" xfId="0" applyFont="1" applyFill="1" applyBorder="1" applyAlignment="1" applyProtection="1">
      <alignment horizontal="center" vertical="center"/>
      <protection/>
    </xf>
    <xf numFmtId="0" fontId="8" fillId="34" borderId="27" xfId="0" applyFont="1" applyFill="1" applyBorder="1" applyAlignment="1" applyProtection="1">
      <alignment horizontal="center" vertical="center"/>
      <protection/>
    </xf>
    <xf numFmtId="0" fontId="8" fillId="34" borderId="28" xfId="0" applyFont="1" applyFill="1" applyBorder="1" applyAlignment="1" applyProtection="1">
      <alignment horizontal="center" vertical="center"/>
      <protection/>
    </xf>
    <xf numFmtId="0" fontId="8" fillId="34" borderId="29" xfId="0" applyFont="1" applyFill="1" applyBorder="1" applyAlignment="1" applyProtection="1">
      <alignment horizontal="center" vertical="center"/>
      <protection/>
    </xf>
    <xf numFmtId="0" fontId="8" fillId="34" borderId="3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" fillId="34" borderId="14" xfId="54" applyFont="1" applyFill="1" applyBorder="1" applyAlignment="1" applyProtection="1">
      <alignment horizontal="center" vertical="center"/>
      <protection locked="0"/>
    </xf>
    <xf numFmtId="0" fontId="1" fillId="34" borderId="24" xfId="54" applyFont="1" applyFill="1" applyBorder="1" applyAlignment="1" applyProtection="1">
      <alignment horizontal="center" vertical="center"/>
      <protection locked="0"/>
    </xf>
    <xf numFmtId="0" fontId="1" fillId="34" borderId="25" xfId="54" applyFont="1" applyFill="1" applyBorder="1" applyAlignment="1" applyProtection="1">
      <alignment horizontal="center" vertical="center"/>
      <protection locked="0"/>
    </xf>
    <xf numFmtId="0" fontId="1" fillId="0" borderId="24" xfId="54" applyFont="1" applyFill="1" applyBorder="1" applyAlignment="1" applyProtection="1">
      <alignment horizontal="center" vertical="center" wrapText="1"/>
      <protection locked="0"/>
    </xf>
    <xf numFmtId="0" fontId="1" fillId="0" borderId="25" xfId="54" applyFont="1" applyFill="1" applyBorder="1" applyAlignment="1" applyProtection="1">
      <alignment horizontal="center" vertical="center" wrapText="1"/>
      <protection locked="0"/>
    </xf>
    <xf numFmtId="0" fontId="2" fillId="34" borderId="11" xfId="0" applyFont="1" applyFill="1" applyBorder="1" applyAlignment="1" applyProtection="1">
      <alignment horizontal="center"/>
      <protection/>
    </xf>
    <xf numFmtId="0" fontId="2" fillId="34" borderId="31" xfId="0" applyFont="1" applyFill="1" applyBorder="1" applyAlignment="1" applyProtection="1">
      <alignment horizontal="center"/>
      <protection/>
    </xf>
    <xf numFmtId="0" fontId="2" fillId="36" borderId="14" xfId="0" applyFont="1" applyFill="1" applyBorder="1" applyAlignment="1" applyProtection="1">
      <alignment horizontal="center"/>
      <protection/>
    </xf>
    <xf numFmtId="0" fontId="2" fillId="36" borderId="24" xfId="0" applyFont="1" applyFill="1" applyBorder="1" applyAlignment="1" applyProtection="1">
      <alignment horizontal="center"/>
      <protection/>
    </xf>
    <xf numFmtId="0" fontId="2" fillId="36" borderId="25" xfId="0" applyFont="1" applyFill="1" applyBorder="1" applyAlignment="1" applyProtection="1">
      <alignment horizontal="center"/>
      <protection/>
    </xf>
    <xf numFmtId="0" fontId="2" fillId="36" borderId="32" xfId="54" applyFont="1" applyFill="1" applyBorder="1" applyAlignment="1" applyProtection="1">
      <alignment horizontal="left" vertical="center" wrapText="1"/>
      <protection/>
    </xf>
    <xf numFmtId="0" fontId="2" fillId="36" borderId="33" xfId="54" applyFont="1" applyFill="1" applyBorder="1" applyAlignment="1" applyProtection="1">
      <alignment horizontal="left" vertical="center" wrapText="1"/>
      <protection/>
    </xf>
    <xf numFmtId="0" fontId="1" fillId="34" borderId="34" xfId="0" applyFont="1" applyFill="1" applyBorder="1" applyAlignment="1" applyProtection="1">
      <alignment horizontal="center"/>
      <protection/>
    </xf>
    <xf numFmtId="0" fontId="1" fillId="34" borderId="35" xfId="0" applyFont="1" applyFill="1" applyBorder="1" applyAlignment="1" applyProtection="1">
      <alignment horizontal="center"/>
      <protection/>
    </xf>
    <xf numFmtId="0" fontId="0" fillId="34" borderId="36" xfId="0" applyFont="1" applyFill="1" applyBorder="1" applyAlignment="1" applyProtection="1">
      <alignment horizontal="center" vertical="center"/>
      <protection/>
    </xf>
    <xf numFmtId="0" fontId="0" fillId="34" borderId="37" xfId="0" applyFont="1" applyFill="1" applyBorder="1" applyAlignment="1" applyProtection="1">
      <alignment horizontal="center" vertical="center"/>
      <protection/>
    </xf>
    <xf numFmtId="0" fontId="0" fillId="34" borderId="38" xfId="0" applyFont="1" applyFill="1" applyBorder="1" applyAlignment="1" applyProtection="1">
      <alignment horizontal="center" vertical="center"/>
      <protection/>
    </xf>
    <xf numFmtId="0" fontId="0" fillId="34" borderId="34" xfId="0" applyFont="1" applyFill="1" applyBorder="1" applyAlignment="1" applyProtection="1">
      <alignment horizontal="center" vertical="center"/>
      <protection/>
    </xf>
    <xf numFmtId="0" fontId="0" fillId="34" borderId="34" xfId="0" applyFont="1" applyFill="1" applyBorder="1" applyAlignment="1" applyProtection="1">
      <alignment horizontal="center" vertical="center" wrapText="1"/>
      <protection/>
    </xf>
    <xf numFmtId="0" fontId="0" fillId="34" borderId="35" xfId="0" applyFont="1" applyFill="1" applyBorder="1" applyAlignment="1" applyProtection="1">
      <alignment horizontal="center" vertical="center" wrapText="1"/>
      <protection/>
    </xf>
    <xf numFmtId="0" fontId="2" fillId="34" borderId="16" xfId="54" applyFont="1" applyFill="1" applyBorder="1" applyAlignment="1" applyProtection="1">
      <alignment horizontal="center"/>
      <protection/>
    </xf>
    <xf numFmtId="0" fontId="2" fillId="34" borderId="15" xfId="54" applyFont="1" applyFill="1" applyBorder="1" applyAlignment="1" applyProtection="1">
      <alignment horizontal="center"/>
      <protection/>
    </xf>
    <xf numFmtId="0" fontId="2" fillId="34" borderId="20" xfId="54" applyFont="1" applyFill="1" applyBorder="1" applyAlignment="1" applyProtection="1">
      <alignment horizontal="center"/>
      <protection/>
    </xf>
    <xf numFmtId="0" fontId="1" fillId="34" borderId="14" xfId="54" applyFont="1" applyFill="1" applyBorder="1" applyAlignment="1" applyProtection="1">
      <alignment horizontal="center"/>
      <protection/>
    </xf>
    <xf numFmtId="0" fontId="1" fillId="34" borderId="24" xfId="54" applyFont="1" applyFill="1" applyBorder="1" applyAlignment="1" applyProtection="1">
      <alignment horizontal="center"/>
      <protection/>
    </xf>
    <xf numFmtId="0" fontId="1" fillId="34" borderId="25" xfId="54" applyFont="1" applyFill="1" applyBorder="1" applyAlignment="1" applyProtection="1">
      <alignment horizontal="center"/>
      <protection/>
    </xf>
    <xf numFmtId="0" fontId="2" fillId="36" borderId="39" xfId="0" applyFont="1" applyFill="1" applyBorder="1" applyAlignment="1" applyProtection="1">
      <alignment horizontal="center"/>
      <protection/>
    </xf>
    <xf numFmtId="0" fontId="2" fillId="36" borderId="40" xfId="0" applyFont="1" applyFill="1" applyBorder="1" applyAlignment="1" applyProtection="1">
      <alignment horizontal="center"/>
      <protection/>
    </xf>
    <xf numFmtId="0" fontId="2" fillId="36" borderId="41" xfId="0" applyFont="1" applyFill="1" applyBorder="1" applyAlignment="1" applyProtection="1">
      <alignment horizontal="center"/>
      <protection/>
    </xf>
    <xf numFmtId="0" fontId="2" fillId="36" borderId="42" xfId="0" applyFont="1" applyFill="1" applyBorder="1" applyAlignment="1" applyProtection="1">
      <alignment horizontal="center"/>
      <protection/>
    </xf>
    <xf numFmtId="0" fontId="2" fillId="0" borderId="16" xfId="54" applyFont="1" applyFill="1" applyBorder="1" applyAlignment="1" applyProtection="1">
      <alignment horizontal="center"/>
      <protection/>
    </xf>
    <xf numFmtId="0" fontId="2" fillId="0" borderId="15" xfId="54" applyFont="1" applyFill="1" applyBorder="1" applyAlignment="1" applyProtection="1">
      <alignment horizontal="center"/>
      <protection/>
    </xf>
    <xf numFmtId="0" fontId="2" fillId="0" borderId="20" xfId="54" applyFont="1" applyFill="1" applyBorder="1" applyAlignment="1" applyProtection="1">
      <alignment horizontal="center"/>
      <protection/>
    </xf>
    <xf numFmtId="0" fontId="2" fillId="34" borderId="14" xfId="54" applyFont="1" applyFill="1" applyBorder="1" applyAlignment="1" applyProtection="1">
      <alignment horizontal="center"/>
      <protection/>
    </xf>
    <xf numFmtId="0" fontId="2" fillId="34" borderId="24" xfId="54" applyFont="1" applyFill="1" applyBorder="1" applyAlignment="1" applyProtection="1">
      <alignment horizontal="center"/>
      <protection/>
    </xf>
    <xf numFmtId="0" fontId="2" fillId="34" borderId="25" xfId="54" applyFont="1" applyFill="1" applyBorder="1" applyAlignment="1" applyProtection="1">
      <alignment horizontal="center"/>
      <protection/>
    </xf>
    <xf numFmtId="0" fontId="1" fillId="34" borderId="14" xfId="54" applyFont="1" applyFill="1" applyBorder="1" applyAlignment="1" applyProtection="1">
      <alignment horizontal="center" wrapText="1"/>
      <protection/>
    </xf>
    <xf numFmtId="0" fontId="2" fillId="34" borderId="14" xfId="0" applyFont="1" applyFill="1" applyBorder="1" applyAlignment="1" applyProtection="1">
      <alignment horizontal="center"/>
      <protection/>
    </xf>
    <xf numFmtId="0" fontId="2" fillId="34" borderId="24" xfId="0" applyFont="1" applyFill="1" applyBorder="1" applyAlignment="1" applyProtection="1">
      <alignment horizontal="center"/>
      <protection/>
    </xf>
    <xf numFmtId="0" fontId="2" fillId="34" borderId="25" xfId="0" applyFont="1" applyFill="1" applyBorder="1" applyAlignment="1" applyProtection="1">
      <alignment horizontal="center"/>
      <protection/>
    </xf>
    <xf numFmtId="0" fontId="1" fillId="34" borderId="14" xfId="0" applyFont="1" applyFill="1" applyBorder="1" applyAlignment="1" applyProtection="1">
      <alignment horizontal="center" wrapText="1"/>
      <protection/>
    </xf>
    <xf numFmtId="0" fontId="1" fillId="34" borderId="24" xfId="0" applyFont="1" applyFill="1" applyBorder="1" applyAlignment="1" applyProtection="1">
      <alignment horizontal="center" wrapText="1"/>
      <protection/>
    </xf>
    <xf numFmtId="0" fontId="1" fillId="34" borderId="25" xfId="0" applyFont="1" applyFill="1" applyBorder="1" applyAlignment="1" applyProtection="1">
      <alignment horizontal="center" wrapText="1"/>
      <protection/>
    </xf>
    <xf numFmtId="0" fontId="2" fillId="0" borderId="26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27" xfId="0" applyFont="1" applyFill="1" applyBorder="1" applyAlignment="1" applyProtection="1">
      <alignment horizontal="center"/>
      <protection/>
    </xf>
    <xf numFmtId="0" fontId="1" fillId="39" borderId="24" xfId="0" applyFont="1" applyFill="1" applyBorder="1" applyAlignment="1" applyProtection="1">
      <alignment horizontal="center" wrapText="1"/>
      <protection/>
    </xf>
    <xf numFmtId="0" fontId="1" fillId="40" borderId="14" xfId="0" applyFont="1" applyFill="1" applyBorder="1" applyAlignment="1" applyProtection="1">
      <alignment horizontal="center" vertical="center" wrapText="1"/>
      <protection/>
    </xf>
    <xf numFmtId="0" fontId="1" fillId="40" borderId="25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24" xfId="0" applyFont="1" applyFill="1" applyBorder="1" applyAlignment="1" applyProtection="1">
      <alignment horizontal="center"/>
      <protection/>
    </xf>
    <xf numFmtId="0" fontId="2" fillId="0" borderId="25" xfId="0" applyFont="1" applyFill="1" applyBorder="1" applyAlignment="1" applyProtection="1">
      <alignment horizontal="center"/>
      <protection/>
    </xf>
    <xf numFmtId="0" fontId="1" fillId="0" borderId="14" xfId="54" applyFont="1" applyFill="1" applyBorder="1" applyAlignment="1" applyProtection="1">
      <alignment horizontal="justify" vertical="center" wrapText="1"/>
      <protection/>
    </xf>
    <xf numFmtId="0" fontId="0" fillId="0" borderId="24" xfId="54" applyFont="1" applyFill="1" applyBorder="1" applyAlignment="1" applyProtection="1">
      <alignment horizontal="justify" vertical="center"/>
      <protection/>
    </xf>
    <xf numFmtId="0" fontId="0" fillId="0" borderId="25" xfId="54" applyFont="1" applyFill="1" applyBorder="1" applyAlignment="1" applyProtection="1">
      <alignment horizontal="justify" vertical="center"/>
      <protection/>
    </xf>
    <xf numFmtId="0" fontId="0" fillId="34" borderId="14" xfId="54" applyFont="1" applyFill="1" applyBorder="1" applyAlignment="1" applyProtection="1">
      <alignment horizontal="center" vertical="center" wrapText="1"/>
      <protection/>
    </xf>
    <xf numFmtId="0" fontId="0" fillId="34" borderId="24" xfId="54" applyFont="1" applyFill="1" applyBorder="1" applyAlignment="1" applyProtection="1">
      <alignment horizontal="center" vertical="center"/>
      <protection/>
    </xf>
    <xf numFmtId="0" fontId="0" fillId="34" borderId="25" xfId="54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top" wrapText="1"/>
      <protection/>
    </xf>
    <xf numFmtId="0" fontId="0" fillId="0" borderId="24" xfId="0" applyFont="1" applyFill="1" applyBorder="1" applyAlignment="1" applyProtection="1">
      <alignment horizontal="center" vertical="top" wrapText="1"/>
      <protection/>
    </xf>
    <xf numFmtId="0" fontId="0" fillId="0" borderId="25" xfId="0" applyFont="1" applyFill="1" applyBorder="1" applyAlignment="1" applyProtection="1">
      <alignment horizontal="center" vertical="top" wrapText="1"/>
      <protection/>
    </xf>
    <xf numFmtId="0" fontId="0" fillId="34" borderId="14" xfId="0" applyFont="1" applyFill="1" applyBorder="1" applyAlignment="1" applyProtection="1">
      <alignment horizontal="left" vertical="center" wrapText="1"/>
      <protection/>
    </xf>
    <xf numFmtId="0" fontId="0" fillId="34" borderId="24" xfId="0" applyFont="1" applyFill="1" applyBorder="1" applyAlignment="1" applyProtection="1">
      <alignment horizontal="left" vertical="center" wrapText="1"/>
      <protection/>
    </xf>
    <xf numFmtId="0" fontId="0" fillId="34" borderId="25" xfId="0" applyFont="1" applyFill="1" applyBorder="1" applyAlignment="1" applyProtection="1">
      <alignment horizontal="left" vertical="center" wrapText="1"/>
      <protection/>
    </xf>
    <xf numFmtId="0" fontId="0" fillId="34" borderId="14" xfId="54" applyFont="1" applyFill="1" applyBorder="1" applyAlignment="1" applyProtection="1">
      <alignment horizontal="center"/>
      <protection/>
    </xf>
    <xf numFmtId="0" fontId="0" fillId="34" borderId="24" xfId="54" applyFont="1" applyFill="1" applyBorder="1" applyAlignment="1" applyProtection="1">
      <alignment horizontal="center"/>
      <protection/>
    </xf>
    <xf numFmtId="0" fontId="0" fillId="34" borderId="25" xfId="54" applyFont="1" applyFill="1" applyBorder="1" applyAlignment="1" applyProtection="1">
      <alignment horizontal="center"/>
      <protection/>
    </xf>
    <xf numFmtId="0" fontId="2" fillId="36" borderId="14" xfId="54" applyFont="1" applyFill="1" applyBorder="1" applyAlignment="1" applyProtection="1">
      <alignment horizontal="center" vertical="distributed"/>
      <protection/>
    </xf>
    <xf numFmtId="0" fontId="2" fillId="36" borderId="24" xfId="54" applyFont="1" applyFill="1" applyBorder="1" applyAlignment="1" applyProtection="1">
      <alignment horizontal="center" vertical="distributed"/>
      <protection/>
    </xf>
    <xf numFmtId="0" fontId="1" fillId="0" borderId="24" xfId="54" applyFont="1" applyFill="1" applyBorder="1" applyAlignment="1" applyProtection="1">
      <alignment horizontal="center" vertical="distributed"/>
      <protection/>
    </xf>
    <xf numFmtId="0" fontId="1" fillId="0" borderId="25" xfId="54" applyFont="1" applyFill="1" applyBorder="1" applyAlignment="1" applyProtection="1">
      <alignment horizontal="center" vertical="distributed"/>
      <protection/>
    </xf>
    <xf numFmtId="0" fontId="0" fillId="34" borderId="26" xfId="54" applyFont="1" applyFill="1" applyBorder="1" applyAlignment="1" applyProtection="1">
      <alignment horizontal="center"/>
      <protection/>
    </xf>
    <xf numFmtId="0" fontId="0" fillId="34" borderId="0" xfId="54" applyFont="1" applyFill="1" applyBorder="1" applyAlignment="1" applyProtection="1">
      <alignment horizontal="center"/>
      <protection/>
    </xf>
    <xf numFmtId="0" fontId="0" fillId="34" borderId="27" xfId="54" applyFont="1" applyFill="1" applyBorder="1" applyAlignment="1" applyProtection="1">
      <alignment horizontal="center"/>
      <protection/>
    </xf>
    <xf numFmtId="0" fontId="13" fillId="0" borderId="18" xfId="0" applyFont="1" applyFill="1" applyBorder="1" applyAlignment="1" applyProtection="1">
      <alignment horizontal="center" vertical="center"/>
      <protection/>
    </xf>
    <xf numFmtId="0" fontId="13" fillId="0" borderId="34" xfId="0" applyFont="1" applyFill="1" applyBorder="1" applyAlignment="1" applyProtection="1">
      <alignment horizontal="center" vertical="center"/>
      <protection/>
    </xf>
    <xf numFmtId="0" fontId="13" fillId="0" borderId="35" xfId="0" applyFont="1" applyFill="1" applyBorder="1" applyAlignment="1" applyProtection="1">
      <alignment horizontal="center" vertical="center"/>
      <protection/>
    </xf>
    <xf numFmtId="0" fontId="15" fillId="0" borderId="43" xfId="0" applyFont="1" applyFill="1" applyBorder="1" applyAlignment="1" applyProtection="1">
      <alignment vertical="center"/>
      <protection/>
    </xf>
    <xf numFmtId="0" fontId="15" fillId="0" borderId="34" xfId="0" applyFont="1" applyFill="1" applyBorder="1" applyAlignment="1" applyProtection="1">
      <alignment vertical="center"/>
      <protection/>
    </xf>
    <xf numFmtId="0" fontId="15" fillId="0" borderId="35" xfId="0" applyFont="1" applyFill="1" applyBorder="1" applyAlignment="1" applyProtection="1">
      <alignment vertical="center"/>
      <protection/>
    </xf>
    <xf numFmtId="0" fontId="13" fillId="0" borderId="19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horizontal="center" vertical="center"/>
      <protection/>
    </xf>
    <xf numFmtId="0" fontId="13" fillId="0" borderId="31" xfId="0" applyFont="1" applyFill="1" applyBorder="1" applyAlignment="1" applyProtection="1">
      <alignment horizontal="center" vertical="center"/>
      <protection/>
    </xf>
    <xf numFmtId="0" fontId="15" fillId="0" borderId="44" xfId="0" applyFont="1" applyFill="1" applyBorder="1" applyAlignment="1" applyProtection="1">
      <alignment vertical="center"/>
      <protection/>
    </xf>
    <xf numFmtId="0" fontId="15" fillId="0" borderId="11" xfId="0" applyFont="1" applyFill="1" applyBorder="1" applyAlignment="1" applyProtection="1">
      <alignment vertical="center"/>
      <protection/>
    </xf>
    <xf numFmtId="0" fontId="15" fillId="0" borderId="31" xfId="0" applyFont="1" applyFill="1" applyBorder="1" applyAlignment="1" applyProtection="1">
      <alignment vertical="center"/>
      <protection/>
    </xf>
    <xf numFmtId="0" fontId="5" fillId="36" borderId="16" xfId="0" applyFont="1" applyFill="1" applyBorder="1" applyAlignment="1" applyProtection="1">
      <alignment horizontal="center" vertical="center" wrapText="1"/>
      <protection/>
    </xf>
    <xf numFmtId="0" fontId="5" fillId="36" borderId="15" xfId="0" applyFont="1" applyFill="1" applyBorder="1" applyAlignment="1" applyProtection="1">
      <alignment horizontal="center" vertical="center" wrapText="1"/>
      <protection/>
    </xf>
    <xf numFmtId="0" fontId="5" fillId="36" borderId="20" xfId="0" applyFont="1" applyFill="1" applyBorder="1" applyAlignment="1" applyProtection="1">
      <alignment horizontal="center" vertical="center" wrapText="1"/>
      <protection/>
    </xf>
    <xf numFmtId="0" fontId="5" fillId="36" borderId="28" xfId="0" applyFont="1" applyFill="1" applyBorder="1" applyAlignment="1" applyProtection="1">
      <alignment horizontal="center" vertical="center" wrapText="1"/>
      <protection/>
    </xf>
    <xf numFmtId="0" fontId="5" fillId="36" borderId="29" xfId="0" applyFont="1" applyFill="1" applyBorder="1" applyAlignment="1" applyProtection="1">
      <alignment horizontal="center" vertical="center" wrapText="1"/>
      <protection/>
    </xf>
    <xf numFmtId="0" fontId="5" fillId="36" borderId="30" xfId="0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Alignment="1" applyProtection="1">
      <alignment horizontal="center" vertical="center" wrapText="1"/>
      <protection/>
    </xf>
    <xf numFmtId="0" fontId="2" fillId="36" borderId="32" xfId="0" applyFont="1" applyFill="1" applyBorder="1" applyAlignment="1" applyProtection="1">
      <alignment horizontal="left" vertical="center" wrapText="1"/>
      <protection/>
    </xf>
    <xf numFmtId="0" fontId="2" fillId="36" borderId="45" xfId="0" applyFont="1" applyFill="1" applyBorder="1" applyAlignment="1" applyProtection="1">
      <alignment horizontal="left" vertical="center" wrapText="1"/>
      <protection/>
    </xf>
    <xf numFmtId="0" fontId="2" fillId="36" borderId="33" xfId="0" applyFont="1" applyFill="1" applyBorder="1" applyAlignment="1" applyProtection="1">
      <alignment horizontal="left" vertical="center" wrapText="1"/>
      <protection/>
    </xf>
    <xf numFmtId="0" fontId="1" fillId="35" borderId="16" xfId="54" applyFont="1" applyFill="1" applyBorder="1" applyAlignment="1" applyProtection="1">
      <alignment horizontal="left" vertical="top" wrapText="1"/>
      <protection/>
    </xf>
    <xf numFmtId="0" fontId="1" fillId="35" borderId="15" xfId="54" applyFont="1" applyFill="1" applyBorder="1" applyAlignment="1" applyProtection="1">
      <alignment horizontal="left" vertical="top" wrapText="1"/>
      <protection/>
    </xf>
    <xf numFmtId="0" fontId="1" fillId="35" borderId="20" xfId="54" applyFont="1" applyFill="1" applyBorder="1" applyAlignment="1" applyProtection="1">
      <alignment horizontal="left" vertical="top" wrapText="1"/>
      <protection/>
    </xf>
    <xf numFmtId="0" fontId="0" fillId="0" borderId="26" xfId="54" applyFont="1" applyFill="1" applyBorder="1" applyAlignment="1" applyProtection="1">
      <alignment horizontal="justify" vertical="center" wrapText="1"/>
      <protection locked="0"/>
    </xf>
    <xf numFmtId="0" fontId="0" fillId="0" borderId="0" xfId="54" applyFont="1" applyFill="1" applyBorder="1" applyAlignment="1" applyProtection="1">
      <alignment horizontal="justify" vertical="center" wrapText="1"/>
      <protection locked="0"/>
    </xf>
    <xf numFmtId="0" fontId="0" fillId="0" borderId="27" xfId="54" applyFont="1" applyFill="1" applyBorder="1" applyAlignment="1" applyProtection="1">
      <alignment horizontal="justify" vertical="center" wrapText="1"/>
      <protection locked="0"/>
    </xf>
    <xf numFmtId="0" fontId="1" fillId="35" borderId="46" xfId="54" applyFont="1" applyFill="1" applyBorder="1" applyAlignment="1" applyProtection="1">
      <alignment horizontal="left" vertical="top" wrapText="1"/>
      <protection/>
    </xf>
    <xf numFmtId="0" fontId="1" fillId="35" borderId="47" xfId="54" applyFont="1" applyFill="1" applyBorder="1" applyAlignment="1" applyProtection="1">
      <alignment horizontal="left" vertical="top" wrapText="1"/>
      <protection/>
    </xf>
    <xf numFmtId="0" fontId="1" fillId="35" borderId="48" xfId="54" applyFont="1" applyFill="1" applyBorder="1" applyAlignment="1" applyProtection="1">
      <alignment horizontal="left" vertical="top" wrapText="1"/>
      <protection/>
    </xf>
    <xf numFmtId="0" fontId="1" fillId="35" borderId="29" xfId="54" applyFont="1" applyFill="1" applyBorder="1" applyAlignment="1" applyProtection="1">
      <alignment horizontal="justify" vertical="center" wrapText="1"/>
      <protection locked="0"/>
    </xf>
    <xf numFmtId="0" fontId="1" fillId="35" borderId="30" xfId="54" applyFont="1" applyFill="1" applyBorder="1" applyAlignment="1" applyProtection="1">
      <alignment horizontal="justify" vertical="center" wrapText="1"/>
      <protection locked="0"/>
    </xf>
    <xf numFmtId="0" fontId="14" fillId="0" borderId="49" xfId="0" applyFont="1" applyFill="1" applyBorder="1" applyAlignment="1" applyProtection="1">
      <alignment horizontal="center" vertical="center"/>
      <protection/>
    </xf>
    <xf numFmtId="0" fontId="14" fillId="0" borderId="50" xfId="0" applyFont="1" applyFill="1" applyBorder="1" applyAlignment="1" applyProtection="1">
      <alignment horizontal="center" vertical="center"/>
      <protection/>
    </xf>
    <xf numFmtId="0" fontId="14" fillId="0" borderId="51" xfId="0" applyFont="1" applyFill="1" applyBorder="1" applyAlignment="1" applyProtection="1">
      <alignment horizontal="center" vertical="center"/>
      <protection/>
    </xf>
    <xf numFmtId="0" fontId="13" fillId="0" borderId="21" xfId="0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13" fillId="0" borderId="23" xfId="0" applyFont="1" applyFill="1" applyBorder="1" applyAlignment="1" applyProtection="1">
      <alignment horizontal="center" vertical="center"/>
      <protection/>
    </xf>
    <xf numFmtId="0" fontId="15" fillId="0" borderId="52" xfId="0" applyFont="1" applyFill="1" applyBorder="1" applyAlignment="1" applyProtection="1">
      <alignment vertical="center"/>
      <protection/>
    </xf>
    <xf numFmtId="0" fontId="15" fillId="0" borderId="10" xfId="0" applyFont="1" applyFill="1" applyBorder="1" applyAlignment="1" applyProtection="1">
      <alignment vertical="center"/>
      <protection/>
    </xf>
    <xf numFmtId="0" fontId="15" fillId="0" borderId="23" xfId="0" applyFont="1" applyFill="1" applyBorder="1" applyAlignment="1" applyProtection="1">
      <alignment vertical="center"/>
      <protection/>
    </xf>
    <xf numFmtId="0" fontId="56" fillId="33" borderId="12" xfId="0" applyFont="1" applyFill="1" applyBorder="1" applyAlignment="1" applyProtection="1">
      <alignment horizontal="center" vertical="center" wrapText="1"/>
      <protection/>
    </xf>
    <xf numFmtId="0" fontId="56" fillId="33" borderId="53" xfId="0" applyFont="1" applyFill="1" applyBorder="1" applyAlignment="1" applyProtection="1">
      <alignment horizontal="center" vertical="center" wrapText="1"/>
      <protection/>
    </xf>
    <xf numFmtId="0" fontId="56" fillId="33" borderId="34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/>
      <protection/>
    </xf>
    <xf numFmtId="0" fontId="9" fillId="0" borderId="54" xfId="0" applyFont="1" applyBorder="1" applyAlignment="1" applyProtection="1">
      <alignment horizontal="center" vertical="center"/>
      <protection/>
    </xf>
    <xf numFmtId="0" fontId="9" fillId="0" borderId="55" xfId="0" applyFont="1" applyBorder="1" applyAlignment="1" applyProtection="1">
      <alignment horizontal="center" vertical="center"/>
      <protection/>
    </xf>
    <xf numFmtId="0" fontId="9" fillId="0" borderId="43" xfId="0" applyFont="1" applyBorder="1" applyAlignment="1" applyProtection="1">
      <alignment horizontal="center" vertical="center"/>
      <protection/>
    </xf>
    <xf numFmtId="10" fontId="1" fillId="0" borderId="10" xfId="0" applyNumberFormat="1" applyFont="1" applyFill="1" applyBorder="1" applyAlignment="1" applyProtection="1">
      <alignment horizontal="center" vertical="center" wrapText="1"/>
      <protection/>
    </xf>
    <xf numFmtId="1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 horizontal="left" vertical="center"/>
      <protection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23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31" xfId="0" applyFont="1" applyFill="1" applyBorder="1" applyAlignment="1" applyProtection="1">
      <alignment horizontal="left" vertical="center" wrapText="1"/>
      <protection locked="0"/>
    </xf>
    <xf numFmtId="0" fontId="59" fillId="33" borderId="54" xfId="0" applyFont="1" applyFill="1" applyBorder="1" applyAlignment="1" applyProtection="1">
      <alignment horizontal="center" vertical="center" wrapText="1"/>
      <protection/>
    </xf>
    <xf numFmtId="0" fontId="59" fillId="33" borderId="55" xfId="0" applyFont="1" applyFill="1" applyBorder="1" applyAlignment="1" applyProtection="1">
      <alignment horizontal="center" vertical="center" wrapText="1"/>
      <protection/>
    </xf>
    <xf numFmtId="0" fontId="59" fillId="33" borderId="43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2" fillId="36" borderId="14" xfId="0" applyFont="1" applyFill="1" applyBorder="1" applyAlignment="1" applyProtection="1">
      <alignment horizontal="center" vertical="center"/>
      <protection/>
    </xf>
    <xf numFmtId="0" fontId="2" fillId="36" borderId="24" xfId="0" applyFont="1" applyFill="1" applyBorder="1" applyAlignment="1" applyProtection="1">
      <alignment horizontal="center" vertical="center"/>
      <protection/>
    </xf>
    <xf numFmtId="0" fontId="2" fillId="36" borderId="25" xfId="0" applyFont="1" applyFill="1" applyBorder="1" applyAlignment="1" applyProtection="1">
      <alignment horizontal="center" vertical="center"/>
      <protection/>
    </xf>
    <xf numFmtId="0" fontId="1" fillId="0" borderId="14" xfId="54" applyFont="1" applyFill="1" applyBorder="1" applyAlignment="1" applyProtection="1">
      <alignment horizontal="left" vertical="center" wrapText="1"/>
      <protection/>
    </xf>
    <xf numFmtId="0" fontId="0" fillId="0" borderId="24" xfId="54" applyFont="1" applyFill="1" applyBorder="1" applyAlignment="1" applyProtection="1">
      <alignment horizontal="left" vertical="center"/>
      <protection/>
    </xf>
    <xf numFmtId="0" fontId="0" fillId="0" borderId="25" xfId="54" applyFont="1" applyFill="1" applyBorder="1" applyAlignment="1" applyProtection="1">
      <alignment horizontal="left" vertical="center"/>
      <protection/>
    </xf>
    <xf numFmtId="9" fontId="1" fillId="34" borderId="14" xfId="0" applyNumberFormat="1" applyFont="1" applyFill="1" applyBorder="1" applyAlignment="1" applyProtection="1">
      <alignment horizontal="center" wrapText="1"/>
      <protection/>
    </xf>
    <xf numFmtId="0" fontId="6" fillId="0" borderId="0" xfId="0" applyFont="1" applyFill="1" applyAlignment="1" applyProtection="1">
      <alignment horizontal="center"/>
      <protection/>
    </xf>
    <xf numFmtId="0" fontId="1" fillId="0" borderId="24" xfId="54" applyFont="1" applyFill="1" applyBorder="1" applyAlignment="1" applyProtection="1">
      <alignment horizontal="left" vertical="center" wrapText="1"/>
      <protection/>
    </xf>
    <xf numFmtId="0" fontId="1" fillId="0" borderId="25" xfId="54" applyFont="1" applyFill="1" applyBorder="1" applyAlignment="1" applyProtection="1">
      <alignment horizontal="left" vertical="center" wrapText="1"/>
      <protection/>
    </xf>
    <xf numFmtId="0" fontId="0" fillId="34" borderId="14" xfId="54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top" wrapText="1"/>
      <protection/>
    </xf>
    <xf numFmtId="0" fontId="0" fillId="0" borderId="24" xfId="0" applyFont="1" applyFill="1" applyBorder="1" applyAlignment="1" applyProtection="1">
      <alignment horizontal="left" vertical="top" wrapText="1"/>
      <protection/>
    </xf>
    <xf numFmtId="0" fontId="0" fillId="0" borderId="25" xfId="0" applyFont="1" applyFill="1" applyBorder="1" applyAlignment="1" applyProtection="1">
      <alignment horizontal="left" vertical="top" wrapText="1"/>
      <protection/>
    </xf>
    <xf numFmtId="0" fontId="0" fillId="35" borderId="28" xfId="54" applyFont="1" applyFill="1" applyBorder="1" applyAlignment="1" applyProtection="1">
      <alignment horizontal="justify" vertical="center" wrapText="1"/>
      <protection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aje 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55"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-0.01025"/>
          <c:w val="0.97325"/>
          <c:h val="0.8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'Sociedades en control'!$C$49</c:f>
              <c:strCache>
                <c:ptCount val="1"/>
                <c:pt idx="0">
                  <c:v>RESULTADO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('Sociedades en control'!$I$48,'Sociedades en control'!$O$48,'Sociedades en control'!$P$48)</c:f>
              <c:strCache/>
            </c:strRef>
          </c:cat>
          <c:val>
            <c:numRef>
              <c:f>('Sociedades en control'!$I$49,'Sociedades en control'!$O$49,'Sociedades en control'!$P$49)</c:f>
              <c:numCache/>
            </c:numRef>
          </c:val>
        </c:ser>
        <c:gapWidth val="75"/>
        <c:axId val="13507272"/>
        <c:axId val="54456585"/>
      </c:barChart>
      <c:lineChart>
        <c:grouping val="standard"/>
        <c:varyColors val="0"/>
        <c:ser>
          <c:idx val="1"/>
          <c:order val="1"/>
          <c:tx>
            <c:v>META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('Sociedades en control'!$I$48,'Sociedades en control'!$O$48,'Sociedades en control'!$P$48)</c:f>
              <c:strCache/>
            </c:strRef>
          </c:cat>
          <c:val>
            <c:numRef>
              <c:f>('Sociedades en control'!$I$50,'Sociedades en control'!$O$50,'Sociedades en control'!$P$50)</c:f>
              <c:numCache/>
            </c:numRef>
          </c:val>
          <c:smooth val="0"/>
        </c:ser>
        <c:axId val="13507272"/>
        <c:axId val="54456585"/>
      </c:lineChart>
      <c:catAx>
        <c:axId val="135072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456585"/>
        <c:crosses val="autoZero"/>
        <c:auto val="1"/>
        <c:lblOffset val="100"/>
        <c:tickLblSkip val="1"/>
        <c:noMultiLvlLbl val="0"/>
      </c:catAx>
      <c:valAx>
        <c:axId val="5445658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5072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875"/>
          <c:y val="0.888"/>
          <c:w val="0.31875"/>
          <c:h val="0.08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-0.01025"/>
          <c:w val="0.974"/>
          <c:h val="0.8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'Solicitudes Atendidas'!$C$49</c:f>
              <c:strCache>
                <c:ptCount val="1"/>
                <c:pt idx="0">
                  <c:v>RESULTADO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('Solicitudes Atendidas'!$F$48,'Solicitudes Atendidas'!$I$48,'Solicitudes Atendidas'!$L$48,'Solicitudes Atendidas'!$O$48,'Solicitudes Atendidas'!$P$48)</c:f>
              <c:strCache/>
            </c:strRef>
          </c:cat>
          <c:val>
            <c:numRef>
              <c:f>('Solicitudes Atendidas'!$F$49,'Solicitudes Atendidas'!$I$49,'Solicitudes Atendidas'!$L$49,'Solicitudes Atendidas'!$O$49,'Solicitudes Atendidas'!$P$49)</c:f>
              <c:numCache/>
            </c:numRef>
          </c:val>
        </c:ser>
        <c:gapWidth val="75"/>
        <c:axId val="20347218"/>
        <c:axId val="48907235"/>
      </c:barChart>
      <c:lineChart>
        <c:grouping val="standard"/>
        <c:varyColors val="0"/>
        <c:ser>
          <c:idx val="1"/>
          <c:order val="1"/>
          <c:tx>
            <c:v>META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('Solicitudes Atendidas'!$F$48,'Solicitudes Atendidas'!$I$48,'Solicitudes Atendidas'!$L$48,'Solicitudes Atendidas'!$O$48,'Solicitudes Atendidas'!$P$48)</c:f>
              <c:strCache/>
            </c:strRef>
          </c:cat>
          <c:val>
            <c:numRef>
              <c:f>('Solicitudes Atendidas'!$F$50,'Solicitudes Atendidas'!$I$50,'Solicitudes Atendidas'!$L$50,'Solicitudes Atendidas'!$O$50,'Solicitudes Atendidas'!$P$50)</c:f>
              <c:numCache/>
            </c:numRef>
          </c:val>
          <c:smooth val="0"/>
        </c:ser>
        <c:axId val="20347218"/>
        <c:axId val="48907235"/>
      </c:lineChart>
      <c:catAx>
        <c:axId val="203472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907235"/>
        <c:crosses val="autoZero"/>
        <c:auto val="1"/>
        <c:lblOffset val="100"/>
        <c:tickLblSkip val="1"/>
        <c:noMultiLvlLbl val="0"/>
      </c:catAx>
      <c:valAx>
        <c:axId val="4890723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3472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275"/>
          <c:y val="0.888"/>
          <c:w val="0.30925"/>
          <c:h val="0.08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-0.01025"/>
          <c:w val="0.974"/>
          <c:h val="0.8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'Quejas Incumplimiento'!$C$49</c:f>
              <c:strCache>
                <c:ptCount val="1"/>
                <c:pt idx="0">
                  <c:v>RESULTADO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('Quejas Incumplimiento'!$F$48,'Quejas Incumplimiento'!$I$48,'Quejas Incumplimiento'!$L$48,'Quejas Incumplimiento'!$O$48,'Quejas Incumplimiento'!$P$48)</c:f>
              <c:strCache/>
            </c:strRef>
          </c:cat>
          <c:val>
            <c:numRef>
              <c:f>('Quejas Incumplimiento'!$F$49,'Quejas Incumplimiento'!$I$49,'Quejas Incumplimiento'!$L$49,'Quejas Incumplimiento'!$O$49,'Quejas Incumplimiento'!$P$49)</c:f>
              <c:numCache/>
            </c:numRef>
          </c:val>
        </c:ser>
        <c:gapWidth val="75"/>
        <c:axId val="37511932"/>
        <c:axId val="2063069"/>
      </c:barChart>
      <c:lineChart>
        <c:grouping val="standard"/>
        <c:varyColors val="0"/>
        <c:ser>
          <c:idx val="1"/>
          <c:order val="1"/>
          <c:tx>
            <c:v>META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('Quejas Incumplimiento'!$F$48,'Quejas Incumplimiento'!$I$48,'Quejas Incumplimiento'!$L$48,'Quejas Incumplimiento'!$O$48,'Quejas Incumplimiento'!$P$48)</c:f>
              <c:strCache/>
            </c:strRef>
          </c:cat>
          <c:val>
            <c:numRef>
              <c:f>('Quejas Incumplimiento'!$F$50,'Quejas Incumplimiento'!$I$50,'Quejas Incumplimiento'!$L$50,'Quejas Incumplimiento'!$O$50,'Quejas Incumplimiento'!$P$50)</c:f>
              <c:numCache/>
            </c:numRef>
          </c:val>
          <c:smooth val="0"/>
        </c:ser>
        <c:axId val="37511932"/>
        <c:axId val="2063069"/>
      </c:lineChart>
      <c:catAx>
        <c:axId val="375119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63069"/>
        <c:crosses val="autoZero"/>
        <c:auto val="1"/>
        <c:lblOffset val="100"/>
        <c:tickLblSkip val="1"/>
        <c:noMultiLvlLbl val="0"/>
      </c:catAx>
      <c:valAx>
        <c:axId val="206306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5119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275"/>
          <c:y val="0.888"/>
          <c:w val="0.30925"/>
          <c:h val="0.08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-0.01025"/>
          <c:w val="0.974"/>
          <c:h val="0.8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Reuniones!$C$49</c:f>
              <c:strCache>
                <c:ptCount val="1"/>
                <c:pt idx="0">
                  <c:v>RESULTADO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(Reuniones!$F$48,Reuniones!$I$48,Reuniones!$L$48,Reuniones!$O$48,Reuniones!$P$48)</c:f>
              <c:strCache/>
            </c:strRef>
          </c:cat>
          <c:val>
            <c:numRef>
              <c:f>(Reuniones!$F$49,Reuniones!$I$49,Reuniones!$L$49,Reuniones!$O$49,Reuniones!$P$49)</c:f>
              <c:numCache/>
            </c:numRef>
          </c:val>
        </c:ser>
        <c:gapWidth val="75"/>
        <c:axId val="18567622"/>
        <c:axId val="32890871"/>
      </c:barChart>
      <c:lineChart>
        <c:grouping val="standard"/>
        <c:varyColors val="0"/>
        <c:ser>
          <c:idx val="1"/>
          <c:order val="1"/>
          <c:tx>
            <c:v>META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(Reuniones!$F$48,Reuniones!$I$48,Reuniones!$L$48,Reuniones!$O$48,Reuniones!$P$48)</c:f>
              <c:strCache/>
            </c:strRef>
          </c:cat>
          <c:val>
            <c:numRef>
              <c:f>(Reuniones!$F$50,Reuniones!$I$50,Reuniones!$L$50,Reuniones!$O$50,Reuniones!$P$50)</c:f>
              <c:numCache/>
            </c:numRef>
          </c:val>
          <c:smooth val="0"/>
        </c:ser>
        <c:axId val="18567622"/>
        <c:axId val="32890871"/>
      </c:lineChart>
      <c:catAx>
        <c:axId val="185676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890871"/>
        <c:crosses val="autoZero"/>
        <c:auto val="1"/>
        <c:lblOffset val="100"/>
        <c:tickLblSkip val="1"/>
        <c:noMultiLvlLbl val="0"/>
      </c:catAx>
      <c:valAx>
        <c:axId val="3289087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5676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275"/>
          <c:y val="0.888"/>
          <c:w val="0.30925"/>
          <c:h val="0.08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1</xdr:row>
      <xdr:rowOff>38100</xdr:rowOff>
    </xdr:from>
    <xdr:to>
      <xdr:col>1</xdr:col>
      <xdr:colOff>1285875</xdr:colOff>
      <xdr:row>4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61925"/>
          <a:ext cx="7048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51</xdr:row>
      <xdr:rowOff>133350</xdr:rowOff>
    </xdr:from>
    <xdr:to>
      <xdr:col>12</xdr:col>
      <xdr:colOff>447675</xdr:colOff>
      <xdr:row>66</xdr:row>
      <xdr:rowOff>0</xdr:rowOff>
    </xdr:to>
    <xdr:graphicFrame>
      <xdr:nvGraphicFramePr>
        <xdr:cNvPr id="2" name="1 Gráfico"/>
        <xdr:cNvGraphicFramePr/>
      </xdr:nvGraphicFramePr>
      <xdr:xfrm>
        <a:off x="2152650" y="9648825"/>
        <a:ext cx="5314950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4572000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4" name="Group 15"/>
        <xdr:cNvGrpSpPr>
          <a:grpSpLocks/>
        </xdr:cNvGrpSpPr>
      </xdr:nvGrpSpPr>
      <xdr:grpSpPr>
        <a:xfrm>
          <a:off x="4572000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5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17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7" name="Group 1"/>
        <xdr:cNvGrpSpPr>
          <a:grpSpLocks/>
        </xdr:cNvGrpSpPr>
      </xdr:nvGrpSpPr>
      <xdr:grpSpPr>
        <a:xfrm>
          <a:off x="4572000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8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9" name="Text Box 3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10" name="Group 15"/>
        <xdr:cNvGrpSpPr>
          <a:grpSpLocks/>
        </xdr:cNvGrpSpPr>
      </xdr:nvGrpSpPr>
      <xdr:grpSpPr>
        <a:xfrm>
          <a:off x="4572000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11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2" name="Text Box 17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13" name="Group 1"/>
        <xdr:cNvGrpSpPr>
          <a:grpSpLocks/>
        </xdr:cNvGrpSpPr>
      </xdr:nvGrpSpPr>
      <xdr:grpSpPr>
        <a:xfrm>
          <a:off x="4572000" y="104775"/>
          <a:ext cx="0" cy="428625"/>
          <a:chOff x="7950200" y="104775"/>
          <a:chExt cx="0" cy="314325"/>
        </a:xfrm>
        <a:solidFill>
          <a:srgbClr val="FFFFFF"/>
        </a:solidFill>
      </xdr:grpSpPr>
      <xdr:sp>
        <xdr:nvSpPr>
          <xdr:cNvPr id="14" name="Rectangle 2"/>
          <xdr:cNvSpPr>
            <a:spLocks/>
          </xdr:cNvSpPr>
        </xdr:nvSpPr>
        <xdr:spPr>
          <a:xfrm>
            <a:off x="7950200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5" name="Text Box 3"/>
          <xdr:cNvSpPr txBox="1">
            <a:spLocks noChangeArrowheads="1"/>
          </xdr:cNvSpPr>
        </xdr:nvSpPr>
        <xdr:spPr>
          <a:xfrm>
            <a:off x="7950200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16" name="Group 1"/>
        <xdr:cNvGrpSpPr>
          <a:grpSpLocks/>
        </xdr:cNvGrpSpPr>
      </xdr:nvGrpSpPr>
      <xdr:grpSpPr>
        <a:xfrm>
          <a:off x="4572000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17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8" name="Text Box 3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19" name="Group 15"/>
        <xdr:cNvGrpSpPr>
          <a:grpSpLocks/>
        </xdr:cNvGrpSpPr>
      </xdr:nvGrpSpPr>
      <xdr:grpSpPr>
        <a:xfrm>
          <a:off x="4572000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20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1" name="Text Box 17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22" name="Group 1"/>
        <xdr:cNvGrpSpPr>
          <a:grpSpLocks/>
        </xdr:cNvGrpSpPr>
      </xdr:nvGrpSpPr>
      <xdr:grpSpPr>
        <a:xfrm>
          <a:off x="4572000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23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4" name="Text Box 3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25" name="Group 15"/>
        <xdr:cNvGrpSpPr>
          <a:grpSpLocks/>
        </xdr:cNvGrpSpPr>
      </xdr:nvGrpSpPr>
      <xdr:grpSpPr>
        <a:xfrm>
          <a:off x="4572000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26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7" name="Text Box 17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28" name="Group 1"/>
        <xdr:cNvGrpSpPr>
          <a:grpSpLocks/>
        </xdr:cNvGrpSpPr>
      </xdr:nvGrpSpPr>
      <xdr:grpSpPr>
        <a:xfrm>
          <a:off x="4572000" y="104775"/>
          <a:ext cx="0" cy="428625"/>
          <a:chOff x="7950200" y="104775"/>
          <a:chExt cx="0" cy="314325"/>
        </a:xfrm>
        <a:solidFill>
          <a:srgbClr val="FFFFFF"/>
        </a:solidFill>
      </xdr:grpSpPr>
      <xdr:sp>
        <xdr:nvSpPr>
          <xdr:cNvPr id="29" name="Rectangle 2"/>
          <xdr:cNvSpPr>
            <a:spLocks/>
          </xdr:cNvSpPr>
        </xdr:nvSpPr>
        <xdr:spPr>
          <a:xfrm>
            <a:off x="7950200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0" name="Text Box 3"/>
          <xdr:cNvSpPr txBox="1">
            <a:spLocks noChangeArrowheads="1"/>
          </xdr:cNvSpPr>
        </xdr:nvSpPr>
        <xdr:spPr>
          <a:xfrm>
            <a:off x="7950200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31" name="Group 1"/>
        <xdr:cNvGrpSpPr>
          <a:grpSpLocks/>
        </xdr:cNvGrpSpPr>
      </xdr:nvGrpSpPr>
      <xdr:grpSpPr>
        <a:xfrm>
          <a:off x="4572000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32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3" name="Text Box 3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34" name="Group 15"/>
        <xdr:cNvGrpSpPr>
          <a:grpSpLocks/>
        </xdr:cNvGrpSpPr>
      </xdr:nvGrpSpPr>
      <xdr:grpSpPr>
        <a:xfrm>
          <a:off x="4572000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35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6" name="Text Box 17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37" name="Group 1"/>
        <xdr:cNvGrpSpPr>
          <a:grpSpLocks/>
        </xdr:cNvGrpSpPr>
      </xdr:nvGrpSpPr>
      <xdr:grpSpPr>
        <a:xfrm>
          <a:off x="4572000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38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9" name="Text Box 3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40" name="Group 15"/>
        <xdr:cNvGrpSpPr>
          <a:grpSpLocks/>
        </xdr:cNvGrpSpPr>
      </xdr:nvGrpSpPr>
      <xdr:grpSpPr>
        <a:xfrm>
          <a:off x="4572000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41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2" name="Text Box 17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43" name="Group 1"/>
        <xdr:cNvGrpSpPr>
          <a:grpSpLocks/>
        </xdr:cNvGrpSpPr>
      </xdr:nvGrpSpPr>
      <xdr:grpSpPr>
        <a:xfrm>
          <a:off x="4572000" y="104775"/>
          <a:ext cx="0" cy="428625"/>
          <a:chOff x="7950200" y="104775"/>
          <a:chExt cx="0" cy="314325"/>
        </a:xfrm>
        <a:solidFill>
          <a:srgbClr val="FFFFFF"/>
        </a:solidFill>
      </xdr:grpSpPr>
      <xdr:sp>
        <xdr:nvSpPr>
          <xdr:cNvPr id="44" name="Rectangle 2"/>
          <xdr:cNvSpPr>
            <a:spLocks/>
          </xdr:cNvSpPr>
        </xdr:nvSpPr>
        <xdr:spPr>
          <a:xfrm>
            <a:off x="7950200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5" name="Text Box 3"/>
          <xdr:cNvSpPr txBox="1">
            <a:spLocks noChangeArrowheads="1"/>
          </xdr:cNvSpPr>
        </xdr:nvSpPr>
        <xdr:spPr>
          <a:xfrm>
            <a:off x="7950200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0</xdr:col>
      <xdr:colOff>333375</xdr:colOff>
      <xdr:row>0</xdr:row>
      <xdr:rowOff>66675</xdr:rowOff>
    </xdr:from>
    <xdr:to>
      <xdr:col>0</xdr:col>
      <xdr:colOff>1628775</xdr:colOff>
      <xdr:row>3</xdr:row>
      <xdr:rowOff>276225</xdr:rowOff>
    </xdr:to>
    <xdr:pic>
      <xdr:nvPicPr>
        <xdr:cNvPr id="46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66675"/>
          <a:ext cx="12954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1</xdr:row>
      <xdr:rowOff>38100</xdr:rowOff>
    </xdr:from>
    <xdr:to>
      <xdr:col>1</xdr:col>
      <xdr:colOff>1285875</xdr:colOff>
      <xdr:row>4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209550"/>
          <a:ext cx="7048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51</xdr:row>
      <xdr:rowOff>133350</xdr:rowOff>
    </xdr:from>
    <xdr:to>
      <xdr:col>12</xdr:col>
      <xdr:colOff>447675</xdr:colOff>
      <xdr:row>66</xdr:row>
      <xdr:rowOff>0</xdr:rowOff>
    </xdr:to>
    <xdr:graphicFrame>
      <xdr:nvGraphicFramePr>
        <xdr:cNvPr id="2" name="1 Gráfico"/>
        <xdr:cNvGraphicFramePr/>
      </xdr:nvGraphicFramePr>
      <xdr:xfrm>
        <a:off x="2266950" y="9734550"/>
        <a:ext cx="5476875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3705225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4" name="Group 15"/>
        <xdr:cNvGrpSpPr>
          <a:grpSpLocks/>
        </xdr:cNvGrpSpPr>
      </xdr:nvGrpSpPr>
      <xdr:grpSpPr>
        <a:xfrm>
          <a:off x="3705225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5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17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7" name="Group 1"/>
        <xdr:cNvGrpSpPr>
          <a:grpSpLocks/>
        </xdr:cNvGrpSpPr>
      </xdr:nvGrpSpPr>
      <xdr:grpSpPr>
        <a:xfrm>
          <a:off x="3705225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8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9" name="Text Box 3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10" name="Group 15"/>
        <xdr:cNvGrpSpPr>
          <a:grpSpLocks/>
        </xdr:cNvGrpSpPr>
      </xdr:nvGrpSpPr>
      <xdr:grpSpPr>
        <a:xfrm>
          <a:off x="3705225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11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2" name="Text Box 17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13" name="Group 1"/>
        <xdr:cNvGrpSpPr>
          <a:grpSpLocks/>
        </xdr:cNvGrpSpPr>
      </xdr:nvGrpSpPr>
      <xdr:grpSpPr>
        <a:xfrm>
          <a:off x="3705225" y="104775"/>
          <a:ext cx="0" cy="428625"/>
          <a:chOff x="7950200" y="104775"/>
          <a:chExt cx="0" cy="314325"/>
        </a:xfrm>
        <a:solidFill>
          <a:srgbClr val="FFFFFF"/>
        </a:solidFill>
      </xdr:grpSpPr>
      <xdr:sp>
        <xdr:nvSpPr>
          <xdr:cNvPr id="14" name="Rectangle 2"/>
          <xdr:cNvSpPr>
            <a:spLocks/>
          </xdr:cNvSpPr>
        </xdr:nvSpPr>
        <xdr:spPr>
          <a:xfrm>
            <a:off x="7950200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5" name="Text Box 3"/>
          <xdr:cNvSpPr txBox="1">
            <a:spLocks noChangeArrowheads="1"/>
          </xdr:cNvSpPr>
        </xdr:nvSpPr>
        <xdr:spPr>
          <a:xfrm>
            <a:off x="7950200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16" name="Group 1"/>
        <xdr:cNvGrpSpPr>
          <a:grpSpLocks/>
        </xdr:cNvGrpSpPr>
      </xdr:nvGrpSpPr>
      <xdr:grpSpPr>
        <a:xfrm>
          <a:off x="3705225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17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8" name="Text Box 3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19" name="Group 15"/>
        <xdr:cNvGrpSpPr>
          <a:grpSpLocks/>
        </xdr:cNvGrpSpPr>
      </xdr:nvGrpSpPr>
      <xdr:grpSpPr>
        <a:xfrm>
          <a:off x="3705225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20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1" name="Text Box 17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22" name="Group 1"/>
        <xdr:cNvGrpSpPr>
          <a:grpSpLocks/>
        </xdr:cNvGrpSpPr>
      </xdr:nvGrpSpPr>
      <xdr:grpSpPr>
        <a:xfrm>
          <a:off x="3705225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23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4" name="Text Box 3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25" name="Group 15"/>
        <xdr:cNvGrpSpPr>
          <a:grpSpLocks/>
        </xdr:cNvGrpSpPr>
      </xdr:nvGrpSpPr>
      <xdr:grpSpPr>
        <a:xfrm>
          <a:off x="3705225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26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7" name="Text Box 17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28" name="Group 1"/>
        <xdr:cNvGrpSpPr>
          <a:grpSpLocks/>
        </xdr:cNvGrpSpPr>
      </xdr:nvGrpSpPr>
      <xdr:grpSpPr>
        <a:xfrm>
          <a:off x="3705225" y="104775"/>
          <a:ext cx="0" cy="428625"/>
          <a:chOff x="7950200" y="104775"/>
          <a:chExt cx="0" cy="314325"/>
        </a:xfrm>
        <a:solidFill>
          <a:srgbClr val="FFFFFF"/>
        </a:solidFill>
      </xdr:grpSpPr>
      <xdr:sp>
        <xdr:nvSpPr>
          <xdr:cNvPr id="29" name="Rectangle 2"/>
          <xdr:cNvSpPr>
            <a:spLocks/>
          </xdr:cNvSpPr>
        </xdr:nvSpPr>
        <xdr:spPr>
          <a:xfrm>
            <a:off x="7950200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0" name="Text Box 3"/>
          <xdr:cNvSpPr txBox="1">
            <a:spLocks noChangeArrowheads="1"/>
          </xdr:cNvSpPr>
        </xdr:nvSpPr>
        <xdr:spPr>
          <a:xfrm>
            <a:off x="7950200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31" name="Group 1"/>
        <xdr:cNvGrpSpPr>
          <a:grpSpLocks/>
        </xdr:cNvGrpSpPr>
      </xdr:nvGrpSpPr>
      <xdr:grpSpPr>
        <a:xfrm>
          <a:off x="3705225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32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3" name="Text Box 3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34" name="Group 15"/>
        <xdr:cNvGrpSpPr>
          <a:grpSpLocks/>
        </xdr:cNvGrpSpPr>
      </xdr:nvGrpSpPr>
      <xdr:grpSpPr>
        <a:xfrm>
          <a:off x="3705225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35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6" name="Text Box 17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37" name="Group 1"/>
        <xdr:cNvGrpSpPr>
          <a:grpSpLocks/>
        </xdr:cNvGrpSpPr>
      </xdr:nvGrpSpPr>
      <xdr:grpSpPr>
        <a:xfrm>
          <a:off x="3705225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38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9" name="Text Box 3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40" name="Group 15"/>
        <xdr:cNvGrpSpPr>
          <a:grpSpLocks/>
        </xdr:cNvGrpSpPr>
      </xdr:nvGrpSpPr>
      <xdr:grpSpPr>
        <a:xfrm>
          <a:off x="3705225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41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2" name="Text Box 17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43" name="Group 1"/>
        <xdr:cNvGrpSpPr>
          <a:grpSpLocks/>
        </xdr:cNvGrpSpPr>
      </xdr:nvGrpSpPr>
      <xdr:grpSpPr>
        <a:xfrm>
          <a:off x="3705225" y="104775"/>
          <a:ext cx="0" cy="428625"/>
          <a:chOff x="7950200" y="104775"/>
          <a:chExt cx="0" cy="314325"/>
        </a:xfrm>
        <a:solidFill>
          <a:srgbClr val="FFFFFF"/>
        </a:solidFill>
      </xdr:grpSpPr>
      <xdr:sp>
        <xdr:nvSpPr>
          <xdr:cNvPr id="44" name="Rectangle 2"/>
          <xdr:cNvSpPr>
            <a:spLocks/>
          </xdr:cNvSpPr>
        </xdr:nvSpPr>
        <xdr:spPr>
          <a:xfrm>
            <a:off x="7950200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5" name="Text Box 3"/>
          <xdr:cNvSpPr txBox="1">
            <a:spLocks noChangeArrowheads="1"/>
          </xdr:cNvSpPr>
        </xdr:nvSpPr>
        <xdr:spPr>
          <a:xfrm>
            <a:off x="7950200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0</xdr:col>
      <xdr:colOff>333375</xdr:colOff>
      <xdr:row>0</xdr:row>
      <xdr:rowOff>66675</xdr:rowOff>
    </xdr:from>
    <xdr:to>
      <xdr:col>0</xdr:col>
      <xdr:colOff>1628775</xdr:colOff>
      <xdr:row>3</xdr:row>
      <xdr:rowOff>276225</xdr:rowOff>
    </xdr:to>
    <xdr:pic>
      <xdr:nvPicPr>
        <xdr:cNvPr id="46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66675"/>
          <a:ext cx="12954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1</xdr:row>
      <xdr:rowOff>38100</xdr:rowOff>
    </xdr:from>
    <xdr:to>
      <xdr:col>1</xdr:col>
      <xdr:colOff>1285875</xdr:colOff>
      <xdr:row>4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209550"/>
          <a:ext cx="7048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51</xdr:row>
      <xdr:rowOff>133350</xdr:rowOff>
    </xdr:from>
    <xdr:to>
      <xdr:col>12</xdr:col>
      <xdr:colOff>447675</xdr:colOff>
      <xdr:row>66</xdr:row>
      <xdr:rowOff>0</xdr:rowOff>
    </xdr:to>
    <xdr:graphicFrame>
      <xdr:nvGraphicFramePr>
        <xdr:cNvPr id="2" name="1 Gráfico"/>
        <xdr:cNvGraphicFramePr/>
      </xdr:nvGraphicFramePr>
      <xdr:xfrm>
        <a:off x="2266950" y="9563100"/>
        <a:ext cx="5476875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4019550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4" name="Group 15"/>
        <xdr:cNvGrpSpPr>
          <a:grpSpLocks/>
        </xdr:cNvGrpSpPr>
      </xdr:nvGrpSpPr>
      <xdr:grpSpPr>
        <a:xfrm>
          <a:off x="4019550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5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17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7" name="Group 1"/>
        <xdr:cNvGrpSpPr>
          <a:grpSpLocks/>
        </xdr:cNvGrpSpPr>
      </xdr:nvGrpSpPr>
      <xdr:grpSpPr>
        <a:xfrm>
          <a:off x="4019550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8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9" name="Text Box 3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10" name="Group 15"/>
        <xdr:cNvGrpSpPr>
          <a:grpSpLocks/>
        </xdr:cNvGrpSpPr>
      </xdr:nvGrpSpPr>
      <xdr:grpSpPr>
        <a:xfrm>
          <a:off x="4019550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11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2" name="Text Box 17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13" name="Group 1"/>
        <xdr:cNvGrpSpPr>
          <a:grpSpLocks/>
        </xdr:cNvGrpSpPr>
      </xdr:nvGrpSpPr>
      <xdr:grpSpPr>
        <a:xfrm>
          <a:off x="4019550" y="104775"/>
          <a:ext cx="0" cy="428625"/>
          <a:chOff x="7950200" y="104775"/>
          <a:chExt cx="0" cy="314325"/>
        </a:xfrm>
        <a:solidFill>
          <a:srgbClr val="FFFFFF"/>
        </a:solidFill>
      </xdr:grpSpPr>
      <xdr:sp>
        <xdr:nvSpPr>
          <xdr:cNvPr id="14" name="Rectangle 2"/>
          <xdr:cNvSpPr>
            <a:spLocks/>
          </xdr:cNvSpPr>
        </xdr:nvSpPr>
        <xdr:spPr>
          <a:xfrm>
            <a:off x="7950200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5" name="Text Box 3"/>
          <xdr:cNvSpPr txBox="1">
            <a:spLocks noChangeArrowheads="1"/>
          </xdr:cNvSpPr>
        </xdr:nvSpPr>
        <xdr:spPr>
          <a:xfrm>
            <a:off x="7950200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16" name="Group 1"/>
        <xdr:cNvGrpSpPr>
          <a:grpSpLocks/>
        </xdr:cNvGrpSpPr>
      </xdr:nvGrpSpPr>
      <xdr:grpSpPr>
        <a:xfrm>
          <a:off x="4019550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17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8" name="Text Box 3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19" name="Group 15"/>
        <xdr:cNvGrpSpPr>
          <a:grpSpLocks/>
        </xdr:cNvGrpSpPr>
      </xdr:nvGrpSpPr>
      <xdr:grpSpPr>
        <a:xfrm>
          <a:off x="4019550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20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1" name="Text Box 17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22" name="Group 1"/>
        <xdr:cNvGrpSpPr>
          <a:grpSpLocks/>
        </xdr:cNvGrpSpPr>
      </xdr:nvGrpSpPr>
      <xdr:grpSpPr>
        <a:xfrm>
          <a:off x="4019550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23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4" name="Text Box 3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25" name="Group 15"/>
        <xdr:cNvGrpSpPr>
          <a:grpSpLocks/>
        </xdr:cNvGrpSpPr>
      </xdr:nvGrpSpPr>
      <xdr:grpSpPr>
        <a:xfrm>
          <a:off x="4019550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26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7" name="Text Box 17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28" name="Group 1"/>
        <xdr:cNvGrpSpPr>
          <a:grpSpLocks/>
        </xdr:cNvGrpSpPr>
      </xdr:nvGrpSpPr>
      <xdr:grpSpPr>
        <a:xfrm>
          <a:off x="4019550" y="104775"/>
          <a:ext cx="0" cy="428625"/>
          <a:chOff x="7950200" y="104775"/>
          <a:chExt cx="0" cy="314325"/>
        </a:xfrm>
        <a:solidFill>
          <a:srgbClr val="FFFFFF"/>
        </a:solidFill>
      </xdr:grpSpPr>
      <xdr:sp>
        <xdr:nvSpPr>
          <xdr:cNvPr id="29" name="Rectangle 2"/>
          <xdr:cNvSpPr>
            <a:spLocks/>
          </xdr:cNvSpPr>
        </xdr:nvSpPr>
        <xdr:spPr>
          <a:xfrm>
            <a:off x="7950200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0" name="Text Box 3"/>
          <xdr:cNvSpPr txBox="1">
            <a:spLocks noChangeArrowheads="1"/>
          </xdr:cNvSpPr>
        </xdr:nvSpPr>
        <xdr:spPr>
          <a:xfrm>
            <a:off x="7950200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31" name="Group 1"/>
        <xdr:cNvGrpSpPr>
          <a:grpSpLocks/>
        </xdr:cNvGrpSpPr>
      </xdr:nvGrpSpPr>
      <xdr:grpSpPr>
        <a:xfrm>
          <a:off x="4019550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32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3" name="Text Box 3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34" name="Group 15"/>
        <xdr:cNvGrpSpPr>
          <a:grpSpLocks/>
        </xdr:cNvGrpSpPr>
      </xdr:nvGrpSpPr>
      <xdr:grpSpPr>
        <a:xfrm>
          <a:off x="4019550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35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6" name="Text Box 17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37" name="Group 1"/>
        <xdr:cNvGrpSpPr>
          <a:grpSpLocks/>
        </xdr:cNvGrpSpPr>
      </xdr:nvGrpSpPr>
      <xdr:grpSpPr>
        <a:xfrm>
          <a:off x="4019550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38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9" name="Text Box 3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40" name="Group 15"/>
        <xdr:cNvGrpSpPr>
          <a:grpSpLocks/>
        </xdr:cNvGrpSpPr>
      </xdr:nvGrpSpPr>
      <xdr:grpSpPr>
        <a:xfrm>
          <a:off x="4019550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41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2" name="Text Box 17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43" name="Group 1"/>
        <xdr:cNvGrpSpPr>
          <a:grpSpLocks/>
        </xdr:cNvGrpSpPr>
      </xdr:nvGrpSpPr>
      <xdr:grpSpPr>
        <a:xfrm>
          <a:off x="4019550" y="104775"/>
          <a:ext cx="0" cy="428625"/>
          <a:chOff x="7950200" y="104775"/>
          <a:chExt cx="0" cy="314325"/>
        </a:xfrm>
        <a:solidFill>
          <a:srgbClr val="FFFFFF"/>
        </a:solidFill>
      </xdr:grpSpPr>
      <xdr:sp>
        <xdr:nvSpPr>
          <xdr:cNvPr id="44" name="Rectangle 2"/>
          <xdr:cNvSpPr>
            <a:spLocks/>
          </xdr:cNvSpPr>
        </xdr:nvSpPr>
        <xdr:spPr>
          <a:xfrm>
            <a:off x="7950200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5" name="Text Box 3"/>
          <xdr:cNvSpPr txBox="1">
            <a:spLocks noChangeArrowheads="1"/>
          </xdr:cNvSpPr>
        </xdr:nvSpPr>
        <xdr:spPr>
          <a:xfrm>
            <a:off x="7950200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0</xdr:col>
      <xdr:colOff>333375</xdr:colOff>
      <xdr:row>0</xdr:row>
      <xdr:rowOff>66675</xdr:rowOff>
    </xdr:from>
    <xdr:to>
      <xdr:col>0</xdr:col>
      <xdr:colOff>1628775</xdr:colOff>
      <xdr:row>3</xdr:row>
      <xdr:rowOff>276225</xdr:rowOff>
    </xdr:to>
    <xdr:pic>
      <xdr:nvPicPr>
        <xdr:cNvPr id="46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66675"/>
          <a:ext cx="12954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1</xdr:row>
      <xdr:rowOff>38100</xdr:rowOff>
    </xdr:from>
    <xdr:to>
      <xdr:col>1</xdr:col>
      <xdr:colOff>1285875</xdr:colOff>
      <xdr:row>4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209550"/>
          <a:ext cx="7048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51</xdr:row>
      <xdr:rowOff>133350</xdr:rowOff>
    </xdr:from>
    <xdr:to>
      <xdr:col>12</xdr:col>
      <xdr:colOff>447675</xdr:colOff>
      <xdr:row>66</xdr:row>
      <xdr:rowOff>0</xdr:rowOff>
    </xdr:to>
    <xdr:graphicFrame>
      <xdr:nvGraphicFramePr>
        <xdr:cNvPr id="2" name="1 Gráfico"/>
        <xdr:cNvGraphicFramePr/>
      </xdr:nvGraphicFramePr>
      <xdr:xfrm>
        <a:off x="2266950" y="9686925"/>
        <a:ext cx="5476875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3705225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4" name="Group 15"/>
        <xdr:cNvGrpSpPr>
          <a:grpSpLocks/>
        </xdr:cNvGrpSpPr>
      </xdr:nvGrpSpPr>
      <xdr:grpSpPr>
        <a:xfrm>
          <a:off x="3705225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5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17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7" name="Group 1"/>
        <xdr:cNvGrpSpPr>
          <a:grpSpLocks/>
        </xdr:cNvGrpSpPr>
      </xdr:nvGrpSpPr>
      <xdr:grpSpPr>
        <a:xfrm>
          <a:off x="3705225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8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9" name="Text Box 3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10" name="Group 15"/>
        <xdr:cNvGrpSpPr>
          <a:grpSpLocks/>
        </xdr:cNvGrpSpPr>
      </xdr:nvGrpSpPr>
      <xdr:grpSpPr>
        <a:xfrm>
          <a:off x="3705225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11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2" name="Text Box 17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13" name="Group 1"/>
        <xdr:cNvGrpSpPr>
          <a:grpSpLocks/>
        </xdr:cNvGrpSpPr>
      </xdr:nvGrpSpPr>
      <xdr:grpSpPr>
        <a:xfrm>
          <a:off x="3705225" y="104775"/>
          <a:ext cx="0" cy="428625"/>
          <a:chOff x="7950200" y="104775"/>
          <a:chExt cx="0" cy="314325"/>
        </a:xfrm>
        <a:solidFill>
          <a:srgbClr val="FFFFFF"/>
        </a:solidFill>
      </xdr:grpSpPr>
      <xdr:sp>
        <xdr:nvSpPr>
          <xdr:cNvPr id="14" name="Rectangle 2"/>
          <xdr:cNvSpPr>
            <a:spLocks/>
          </xdr:cNvSpPr>
        </xdr:nvSpPr>
        <xdr:spPr>
          <a:xfrm>
            <a:off x="7950200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5" name="Text Box 3"/>
          <xdr:cNvSpPr txBox="1">
            <a:spLocks noChangeArrowheads="1"/>
          </xdr:cNvSpPr>
        </xdr:nvSpPr>
        <xdr:spPr>
          <a:xfrm>
            <a:off x="7950200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16" name="Group 1"/>
        <xdr:cNvGrpSpPr>
          <a:grpSpLocks/>
        </xdr:cNvGrpSpPr>
      </xdr:nvGrpSpPr>
      <xdr:grpSpPr>
        <a:xfrm>
          <a:off x="3705225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17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8" name="Text Box 3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19" name="Group 15"/>
        <xdr:cNvGrpSpPr>
          <a:grpSpLocks/>
        </xdr:cNvGrpSpPr>
      </xdr:nvGrpSpPr>
      <xdr:grpSpPr>
        <a:xfrm>
          <a:off x="3705225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20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1" name="Text Box 17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22" name="Group 1"/>
        <xdr:cNvGrpSpPr>
          <a:grpSpLocks/>
        </xdr:cNvGrpSpPr>
      </xdr:nvGrpSpPr>
      <xdr:grpSpPr>
        <a:xfrm>
          <a:off x="3705225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23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4" name="Text Box 3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25" name="Group 15"/>
        <xdr:cNvGrpSpPr>
          <a:grpSpLocks/>
        </xdr:cNvGrpSpPr>
      </xdr:nvGrpSpPr>
      <xdr:grpSpPr>
        <a:xfrm>
          <a:off x="3705225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26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7" name="Text Box 17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28" name="Group 1"/>
        <xdr:cNvGrpSpPr>
          <a:grpSpLocks/>
        </xdr:cNvGrpSpPr>
      </xdr:nvGrpSpPr>
      <xdr:grpSpPr>
        <a:xfrm>
          <a:off x="3705225" y="104775"/>
          <a:ext cx="0" cy="428625"/>
          <a:chOff x="7950200" y="104775"/>
          <a:chExt cx="0" cy="314325"/>
        </a:xfrm>
        <a:solidFill>
          <a:srgbClr val="FFFFFF"/>
        </a:solidFill>
      </xdr:grpSpPr>
      <xdr:sp>
        <xdr:nvSpPr>
          <xdr:cNvPr id="29" name="Rectangle 2"/>
          <xdr:cNvSpPr>
            <a:spLocks/>
          </xdr:cNvSpPr>
        </xdr:nvSpPr>
        <xdr:spPr>
          <a:xfrm>
            <a:off x="7950200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0" name="Text Box 3"/>
          <xdr:cNvSpPr txBox="1">
            <a:spLocks noChangeArrowheads="1"/>
          </xdr:cNvSpPr>
        </xdr:nvSpPr>
        <xdr:spPr>
          <a:xfrm>
            <a:off x="7950200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31" name="Group 1"/>
        <xdr:cNvGrpSpPr>
          <a:grpSpLocks/>
        </xdr:cNvGrpSpPr>
      </xdr:nvGrpSpPr>
      <xdr:grpSpPr>
        <a:xfrm>
          <a:off x="3705225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32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3" name="Text Box 3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34" name="Group 15"/>
        <xdr:cNvGrpSpPr>
          <a:grpSpLocks/>
        </xdr:cNvGrpSpPr>
      </xdr:nvGrpSpPr>
      <xdr:grpSpPr>
        <a:xfrm>
          <a:off x="3705225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35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6" name="Text Box 17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37" name="Group 1"/>
        <xdr:cNvGrpSpPr>
          <a:grpSpLocks/>
        </xdr:cNvGrpSpPr>
      </xdr:nvGrpSpPr>
      <xdr:grpSpPr>
        <a:xfrm>
          <a:off x="3705225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38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9" name="Text Box 3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40" name="Group 15"/>
        <xdr:cNvGrpSpPr>
          <a:grpSpLocks/>
        </xdr:cNvGrpSpPr>
      </xdr:nvGrpSpPr>
      <xdr:grpSpPr>
        <a:xfrm>
          <a:off x="3705225" y="104775"/>
          <a:ext cx="0" cy="428625"/>
          <a:chOff x="5362575" y="104775"/>
          <a:chExt cx="0" cy="314325"/>
        </a:xfrm>
        <a:solidFill>
          <a:srgbClr val="FFFFFF"/>
        </a:solidFill>
      </xdr:grpSpPr>
      <xdr:sp>
        <xdr:nvSpPr>
          <xdr:cNvPr id="41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2" name="Text Box 17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43" name="Group 1"/>
        <xdr:cNvGrpSpPr>
          <a:grpSpLocks/>
        </xdr:cNvGrpSpPr>
      </xdr:nvGrpSpPr>
      <xdr:grpSpPr>
        <a:xfrm>
          <a:off x="3705225" y="104775"/>
          <a:ext cx="0" cy="428625"/>
          <a:chOff x="7950200" y="104775"/>
          <a:chExt cx="0" cy="314325"/>
        </a:xfrm>
        <a:solidFill>
          <a:srgbClr val="FFFFFF"/>
        </a:solidFill>
      </xdr:grpSpPr>
      <xdr:sp>
        <xdr:nvSpPr>
          <xdr:cNvPr id="44" name="Rectangle 2"/>
          <xdr:cNvSpPr>
            <a:spLocks/>
          </xdr:cNvSpPr>
        </xdr:nvSpPr>
        <xdr:spPr>
          <a:xfrm>
            <a:off x="7950200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5" name="Text Box 3"/>
          <xdr:cNvSpPr txBox="1">
            <a:spLocks noChangeArrowheads="1"/>
          </xdr:cNvSpPr>
        </xdr:nvSpPr>
        <xdr:spPr>
          <a:xfrm>
            <a:off x="7950200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0</xdr:col>
      <xdr:colOff>333375</xdr:colOff>
      <xdr:row>0</xdr:row>
      <xdr:rowOff>66675</xdr:rowOff>
    </xdr:from>
    <xdr:to>
      <xdr:col>0</xdr:col>
      <xdr:colOff>1628775</xdr:colOff>
      <xdr:row>3</xdr:row>
      <xdr:rowOff>276225</xdr:rowOff>
    </xdr:to>
    <xdr:pic>
      <xdr:nvPicPr>
        <xdr:cNvPr id="46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66675"/>
          <a:ext cx="12954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2:S176"/>
  <sheetViews>
    <sheetView zoomScalePageLayoutView="0" workbookViewId="0" topLeftCell="A44">
      <selection activeCell="C72" sqref="C72:P72"/>
    </sheetView>
  </sheetViews>
  <sheetFormatPr defaultColWidth="11.421875" defaultRowHeight="12.75"/>
  <cols>
    <col min="1" max="1" width="1.28515625" style="26" customWidth="1"/>
    <col min="2" max="2" width="30.00390625" style="26" customWidth="1"/>
    <col min="3" max="3" width="16.8515625" style="26" customWidth="1"/>
    <col min="4" max="4" width="5.00390625" style="26" bestFit="1" customWidth="1"/>
    <col min="5" max="5" width="4.7109375" style="26" bestFit="1" customWidth="1"/>
    <col min="6" max="6" width="7.140625" style="26" customWidth="1"/>
    <col min="7" max="7" width="5.421875" style="26" bestFit="1" customWidth="1"/>
    <col min="8" max="8" width="5.140625" style="26" bestFit="1" customWidth="1"/>
    <col min="9" max="9" width="9.57421875" style="26" bestFit="1" customWidth="1"/>
    <col min="10" max="10" width="4.140625" style="26" bestFit="1" customWidth="1"/>
    <col min="11" max="11" width="6.421875" style="26" bestFit="1" customWidth="1"/>
    <col min="12" max="12" width="9.57421875" style="26" bestFit="1" customWidth="1"/>
    <col min="13" max="13" width="8.421875" style="26" customWidth="1"/>
    <col min="14" max="14" width="6.421875" style="26" customWidth="1"/>
    <col min="15" max="15" width="11.00390625" style="26" customWidth="1"/>
    <col min="16" max="16" width="13.57421875" style="26" customWidth="1"/>
    <col min="17" max="18" width="11.7109375" style="26" customWidth="1"/>
    <col min="19" max="19" width="11.421875" style="27" hidden="1" customWidth="1"/>
    <col min="20" max="16384" width="11.421875" style="26" customWidth="1"/>
  </cols>
  <sheetData>
    <row r="1" ht="9.75" customHeight="1" thickBot="1"/>
    <row r="2" spans="2:19" ht="16.5" customHeight="1">
      <c r="B2" s="191"/>
      <c r="C2" s="194" t="s">
        <v>59</v>
      </c>
      <c r="D2" s="195"/>
      <c r="E2" s="195"/>
      <c r="F2" s="195"/>
      <c r="G2" s="195"/>
      <c r="H2" s="195"/>
      <c r="I2" s="195"/>
      <c r="J2" s="195"/>
      <c r="K2" s="195"/>
      <c r="L2" s="195"/>
      <c r="M2" s="196"/>
      <c r="N2" s="197" t="s">
        <v>60</v>
      </c>
      <c r="O2" s="198"/>
      <c r="P2" s="199"/>
      <c r="S2" s="28">
        <v>0.8</v>
      </c>
    </row>
    <row r="3" spans="2:19" ht="15.75" customHeight="1">
      <c r="B3" s="192"/>
      <c r="C3" s="158" t="s">
        <v>61</v>
      </c>
      <c r="D3" s="159"/>
      <c r="E3" s="159"/>
      <c r="F3" s="159"/>
      <c r="G3" s="159"/>
      <c r="H3" s="159"/>
      <c r="I3" s="159"/>
      <c r="J3" s="159"/>
      <c r="K3" s="159"/>
      <c r="L3" s="159"/>
      <c r="M3" s="160"/>
      <c r="N3" s="161" t="s">
        <v>108</v>
      </c>
      <c r="O3" s="162"/>
      <c r="P3" s="163"/>
      <c r="S3" s="28">
        <v>0.7999</v>
      </c>
    </row>
    <row r="4" spans="2:19" ht="15.75" customHeight="1">
      <c r="B4" s="192"/>
      <c r="C4" s="158" t="s">
        <v>62</v>
      </c>
      <c r="D4" s="159"/>
      <c r="E4" s="159"/>
      <c r="F4" s="159"/>
      <c r="G4" s="159"/>
      <c r="H4" s="159"/>
      <c r="I4" s="159"/>
      <c r="J4" s="159"/>
      <c r="K4" s="159"/>
      <c r="L4" s="159"/>
      <c r="M4" s="160"/>
      <c r="N4" s="161" t="s">
        <v>107</v>
      </c>
      <c r="O4" s="162"/>
      <c r="P4" s="163"/>
      <c r="S4" s="28">
        <v>0.740001</v>
      </c>
    </row>
    <row r="5" spans="2:19" ht="16.5" customHeight="1" thickBot="1">
      <c r="B5" s="193"/>
      <c r="C5" s="164" t="s">
        <v>63</v>
      </c>
      <c r="D5" s="165"/>
      <c r="E5" s="165"/>
      <c r="F5" s="165"/>
      <c r="G5" s="165"/>
      <c r="H5" s="165"/>
      <c r="I5" s="165"/>
      <c r="J5" s="165"/>
      <c r="K5" s="165"/>
      <c r="L5" s="165"/>
      <c r="M5" s="166"/>
      <c r="N5" s="167" t="s">
        <v>64</v>
      </c>
      <c r="O5" s="168"/>
      <c r="P5" s="169"/>
      <c r="S5" s="28">
        <v>0.74</v>
      </c>
    </row>
    <row r="6" ht="8.25" customHeight="1" thickBot="1"/>
    <row r="7" spans="1:17" ht="12.75">
      <c r="A7" s="28"/>
      <c r="B7" s="170" t="s">
        <v>67</v>
      </c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2"/>
      <c r="Q7" s="28"/>
    </row>
    <row r="8" spans="1:17" ht="13.5" thickBot="1">
      <c r="A8" s="28"/>
      <c r="B8" s="173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5"/>
      <c r="Q8" s="28"/>
    </row>
    <row r="9" spans="1:17" ht="6.75" customHeight="1" thickBot="1">
      <c r="A9" s="28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28"/>
    </row>
    <row r="10" spans="1:17" ht="26.25" customHeight="1" thickBot="1">
      <c r="A10" s="28"/>
      <c r="B10" s="29" t="s">
        <v>77</v>
      </c>
      <c r="C10" s="30">
        <v>2018</v>
      </c>
      <c r="D10" s="151" t="s">
        <v>1</v>
      </c>
      <c r="E10" s="152"/>
      <c r="F10" s="152"/>
      <c r="G10" s="152"/>
      <c r="H10" s="153" t="s">
        <v>81</v>
      </c>
      <c r="I10" s="153"/>
      <c r="J10" s="153"/>
      <c r="K10" s="152" t="s">
        <v>39</v>
      </c>
      <c r="L10" s="152"/>
      <c r="M10" s="152"/>
      <c r="N10" s="152"/>
      <c r="O10" s="153" t="s">
        <v>48</v>
      </c>
      <c r="P10" s="154"/>
      <c r="Q10" s="28"/>
    </row>
    <row r="11" spans="1:17" ht="4.5" customHeight="1" thickBot="1">
      <c r="A11" s="28"/>
      <c r="B11" s="155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7"/>
      <c r="Q11" s="28"/>
    </row>
    <row r="12" spans="1:17" ht="13.5" thickBot="1">
      <c r="A12" s="28"/>
      <c r="B12" s="31" t="s">
        <v>0</v>
      </c>
      <c r="C12" s="107" t="s">
        <v>58</v>
      </c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8"/>
      <c r="Q12" s="28"/>
    </row>
    <row r="13" spans="1:17" ht="4.5" customHeight="1" thickBot="1">
      <c r="A13" s="28"/>
      <c r="B13" s="103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5"/>
      <c r="Q13" s="28"/>
    </row>
    <row r="14" spans="1:17" ht="13.5" thickBot="1">
      <c r="A14" s="28"/>
      <c r="B14" s="31" t="s">
        <v>6</v>
      </c>
      <c r="C14" s="148" t="s">
        <v>140</v>
      </c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50"/>
      <c r="Q14" s="28"/>
    </row>
    <row r="15" spans="1:17" ht="4.5" customHeight="1" thickBot="1">
      <c r="A15" s="28"/>
      <c r="B15" s="116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8"/>
      <c r="Q15" s="28"/>
    </row>
    <row r="16" spans="1:17" ht="13.5" customHeight="1" thickBot="1">
      <c r="A16" s="28"/>
      <c r="B16" s="31" t="s">
        <v>37</v>
      </c>
      <c r="C16" s="142" t="s">
        <v>122</v>
      </c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4"/>
      <c r="Q16" s="28"/>
    </row>
    <row r="17" spans="1:17" ht="4.5" customHeight="1" thickBot="1">
      <c r="A17" s="28"/>
      <c r="B17" s="116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8"/>
      <c r="Q17" s="28"/>
    </row>
    <row r="18" spans="1:17" ht="26.25" customHeight="1" thickBot="1">
      <c r="A18" s="28"/>
      <c r="B18" s="31" t="s">
        <v>23</v>
      </c>
      <c r="C18" s="145" t="s">
        <v>118</v>
      </c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7"/>
      <c r="Q18" s="28"/>
    </row>
    <row r="19" spans="1:17" ht="4.5" customHeight="1" thickBot="1">
      <c r="A19" s="28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28"/>
    </row>
    <row r="20" spans="1:17" ht="17.25" customHeight="1" thickBot="1">
      <c r="A20" s="28"/>
      <c r="B20" s="90" t="s">
        <v>38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2"/>
      <c r="Q20" s="28"/>
    </row>
    <row r="21" spans="1:17" ht="4.5" customHeight="1" thickBot="1">
      <c r="A21" s="28"/>
      <c r="B21" s="133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5"/>
      <c r="Q21" s="28"/>
    </row>
    <row r="22" spans="1:17" ht="51" customHeight="1" thickBot="1">
      <c r="A22" s="28"/>
      <c r="B22" s="31" t="s">
        <v>3</v>
      </c>
      <c r="C22" s="139" t="s">
        <v>157</v>
      </c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1"/>
      <c r="Q22" s="28"/>
    </row>
    <row r="23" spans="1:17" ht="4.5" customHeight="1" thickBot="1">
      <c r="A23" s="28"/>
      <c r="B23" s="116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8"/>
      <c r="Q23" s="28"/>
    </row>
    <row r="24" spans="1:17" ht="93.75" customHeight="1" thickBot="1">
      <c r="A24" s="28"/>
      <c r="B24" s="31" t="s">
        <v>24</v>
      </c>
      <c r="C24" s="136" t="s">
        <v>152</v>
      </c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8"/>
      <c r="Q24" s="28"/>
    </row>
    <row r="25" spans="1:17" ht="4.5" customHeight="1" thickBot="1">
      <c r="A25" s="28"/>
      <c r="B25" s="120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2"/>
      <c r="Q25" s="28"/>
    </row>
    <row r="26" spans="1:17" ht="13.5" customHeight="1" thickBot="1">
      <c r="A26" s="28"/>
      <c r="B26" s="32" t="s">
        <v>2</v>
      </c>
      <c r="C26" s="123">
        <v>80</v>
      </c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5"/>
      <c r="Q26" s="28"/>
    </row>
    <row r="27" spans="1:17" ht="4.5" customHeight="1" thickBot="1">
      <c r="A27" s="28"/>
      <c r="B27" s="126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8"/>
      <c r="Q27" s="28"/>
    </row>
    <row r="28" spans="1:17" ht="12.75" customHeight="1" thickBot="1">
      <c r="A28" s="28"/>
      <c r="B28" s="32" t="s">
        <v>25</v>
      </c>
      <c r="C28" s="33" t="s">
        <v>26</v>
      </c>
      <c r="D28" s="123" t="s">
        <v>119</v>
      </c>
      <c r="E28" s="124"/>
      <c r="F28" s="124"/>
      <c r="G28" s="125"/>
      <c r="H28" s="129" t="s">
        <v>27</v>
      </c>
      <c r="I28" s="129"/>
      <c r="J28" s="129"/>
      <c r="K28" s="123" t="s">
        <v>120</v>
      </c>
      <c r="L28" s="124"/>
      <c r="M28" s="125"/>
      <c r="N28" s="130" t="s">
        <v>28</v>
      </c>
      <c r="O28" s="131"/>
      <c r="P28" s="34" t="s">
        <v>121</v>
      </c>
      <c r="Q28" s="28"/>
    </row>
    <row r="29" spans="1:17" ht="4.5" customHeight="1" thickBot="1">
      <c r="A29" s="28"/>
      <c r="B29" s="113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5"/>
      <c r="Q29" s="28"/>
    </row>
    <row r="30" spans="1:17" ht="13.5" thickBot="1">
      <c r="A30" s="28"/>
      <c r="B30" s="35" t="s">
        <v>7</v>
      </c>
      <c r="C30" s="106" t="s">
        <v>109</v>
      </c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8"/>
      <c r="Q30" s="28"/>
    </row>
    <row r="31" spans="1:17" ht="4.5" customHeight="1" thickBot="1">
      <c r="A31" s="28"/>
      <c r="B31" s="116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8"/>
      <c r="Q31" s="28"/>
    </row>
    <row r="32" spans="1:17" ht="13.5" thickBot="1">
      <c r="A32" s="28"/>
      <c r="B32" s="35" t="s">
        <v>4</v>
      </c>
      <c r="C32" s="119" t="s">
        <v>72</v>
      </c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8"/>
      <c r="Q32" s="28"/>
    </row>
    <row r="33" spans="1:17" ht="4.5" customHeight="1" thickBot="1">
      <c r="A33" s="28"/>
      <c r="B33" s="116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8"/>
      <c r="Q33" s="28"/>
    </row>
    <row r="34" spans="1:17" ht="13.5" thickBot="1">
      <c r="A34" s="28"/>
      <c r="B34" s="35" t="s">
        <v>35</v>
      </c>
      <c r="C34" s="119" t="s">
        <v>72</v>
      </c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8"/>
      <c r="Q34" s="28"/>
    </row>
    <row r="35" spans="1:17" ht="4.5" customHeight="1" thickBot="1">
      <c r="A35" s="28"/>
      <c r="B35" s="103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5"/>
      <c r="Q35" s="28"/>
    </row>
    <row r="36" spans="1:17" ht="16.5" customHeight="1" thickBot="1">
      <c r="A36" s="28"/>
      <c r="B36" s="35" t="s">
        <v>66</v>
      </c>
      <c r="C36" s="106" t="s">
        <v>72</v>
      </c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8"/>
      <c r="Q36" s="28"/>
    </row>
    <row r="37" spans="1:17" ht="4.5" customHeight="1" thickBot="1">
      <c r="A37" s="28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28"/>
    </row>
    <row r="38" spans="1:17" ht="13.5" thickBot="1">
      <c r="A38" s="28"/>
      <c r="B38" s="109" t="s">
        <v>29</v>
      </c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1"/>
      <c r="P38" s="112"/>
      <c r="Q38" s="28"/>
    </row>
    <row r="39" spans="1:17" ht="12.75">
      <c r="A39" s="28"/>
      <c r="B39" s="37" t="s">
        <v>34</v>
      </c>
      <c r="C39" s="109" t="s">
        <v>30</v>
      </c>
      <c r="D39" s="110"/>
      <c r="E39" s="110"/>
      <c r="F39" s="110"/>
      <c r="G39" s="112"/>
      <c r="H39" s="109" t="s">
        <v>7</v>
      </c>
      <c r="I39" s="110"/>
      <c r="J39" s="110"/>
      <c r="K39" s="110"/>
      <c r="L39" s="112"/>
      <c r="M39" s="109" t="s">
        <v>31</v>
      </c>
      <c r="N39" s="110"/>
      <c r="O39" s="111"/>
      <c r="P39" s="112"/>
      <c r="Q39" s="28"/>
    </row>
    <row r="40" spans="1:19" s="69" customFormat="1" ht="54" customHeight="1">
      <c r="A40" s="68"/>
      <c r="B40" s="66" t="s">
        <v>155</v>
      </c>
      <c r="C40" s="97" t="s">
        <v>123</v>
      </c>
      <c r="D40" s="98"/>
      <c r="E40" s="98"/>
      <c r="F40" s="98"/>
      <c r="G40" s="99"/>
      <c r="H40" s="100" t="s">
        <v>111</v>
      </c>
      <c r="I40" s="100"/>
      <c r="J40" s="100"/>
      <c r="K40" s="100"/>
      <c r="L40" s="100"/>
      <c r="M40" s="101" t="s">
        <v>124</v>
      </c>
      <c r="N40" s="101"/>
      <c r="O40" s="101"/>
      <c r="P40" s="102"/>
      <c r="Q40" s="68"/>
      <c r="S40" s="70"/>
    </row>
    <row r="41" spans="1:19" s="69" customFormat="1" ht="39" customHeight="1">
      <c r="A41" s="68"/>
      <c r="B41" s="67" t="s">
        <v>156</v>
      </c>
      <c r="C41" s="97" t="s">
        <v>123</v>
      </c>
      <c r="D41" s="98"/>
      <c r="E41" s="98"/>
      <c r="F41" s="98"/>
      <c r="G41" s="99"/>
      <c r="H41" s="100" t="s">
        <v>111</v>
      </c>
      <c r="I41" s="100"/>
      <c r="J41" s="100"/>
      <c r="K41" s="100"/>
      <c r="L41" s="100"/>
      <c r="M41" s="101" t="s">
        <v>124</v>
      </c>
      <c r="N41" s="101"/>
      <c r="O41" s="101"/>
      <c r="P41" s="102"/>
      <c r="Q41" s="68"/>
      <c r="S41" s="70"/>
    </row>
    <row r="42" spans="1:17" ht="13.5" customHeight="1">
      <c r="A42" s="28"/>
      <c r="B42" s="40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6"/>
      <c r="Q42" s="28"/>
    </row>
    <row r="43" spans="1:17" ht="12.75" customHeight="1">
      <c r="A43" s="28"/>
      <c r="B43" s="40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6"/>
      <c r="Q43" s="28"/>
    </row>
    <row r="44" spans="1:17" ht="11.25" customHeight="1" thickBot="1">
      <c r="A44" s="28"/>
      <c r="B44" s="41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9"/>
      <c r="Q44" s="28"/>
    </row>
    <row r="45" spans="1:17" ht="4.5" customHeight="1" thickBot="1">
      <c r="A45" s="28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28"/>
    </row>
    <row r="46" spans="1:17" ht="13.5" customHeight="1" thickBot="1">
      <c r="A46" s="28"/>
      <c r="B46" s="90" t="s">
        <v>8</v>
      </c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2"/>
      <c r="Q46" s="28"/>
    </row>
    <row r="47" spans="1:17" ht="4.5" customHeight="1" thickBot="1">
      <c r="A47" s="28"/>
      <c r="B47" s="43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44"/>
      <c r="Q47" s="28"/>
    </row>
    <row r="48" spans="1:17" ht="12.75">
      <c r="A48" s="28"/>
      <c r="B48" s="93" t="s">
        <v>32</v>
      </c>
      <c r="C48" s="45" t="s">
        <v>9</v>
      </c>
      <c r="D48" s="46" t="s">
        <v>11</v>
      </c>
      <c r="E48" s="46" t="s">
        <v>12</v>
      </c>
      <c r="F48" s="46" t="s">
        <v>13</v>
      </c>
      <c r="G48" s="46" t="s">
        <v>14</v>
      </c>
      <c r="H48" s="46" t="s">
        <v>15</v>
      </c>
      <c r="I48" s="46" t="s">
        <v>16</v>
      </c>
      <c r="J48" s="46" t="s">
        <v>17</v>
      </c>
      <c r="K48" s="46" t="s">
        <v>18</v>
      </c>
      <c r="L48" s="46" t="s">
        <v>19</v>
      </c>
      <c r="M48" s="46" t="s">
        <v>20</v>
      </c>
      <c r="N48" s="46" t="s">
        <v>21</v>
      </c>
      <c r="O48" s="47" t="s">
        <v>22</v>
      </c>
      <c r="P48" s="48" t="s">
        <v>151</v>
      </c>
      <c r="Q48" s="28"/>
    </row>
    <row r="49" spans="1:17" ht="13.5" thickBot="1">
      <c r="A49" s="28"/>
      <c r="B49" s="94"/>
      <c r="C49" s="49" t="s">
        <v>10</v>
      </c>
      <c r="D49" s="50"/>
      <c r="E49" s="50"/>
      <c r="F49" s="50"/>
      <c r="G49" s="50"/>
      <c r="H49" s="50"/>
      <c r="I49" s="51">
        <f>+'Registro 1'!D10</f>
        <v>1</v>
      </c>
      <c r="J49" s="50"/>
      <c r="K49" s="50"/>
      <c r="L49" s="50"/>
      <c r="M49" s="50"/>
      <c r="N49" s="50"/>
      <c r="O49" s="51">
        <f>+'Registro 1'!F10</f>
        <v>1</v>
      </c>
      <c r="P49" s="51">
        <f>+'Registro 1'!H10</f>
        <v>1</v>
      </c>
      <c r="Q49" s="28"/>
    </row>
    <row r="50" spans="1:17" ht="4.5" customHeight="1" thickBot="1">
      <c r="A50" s="28"/>
      <c r="B50" s="52">
        <v>0.9</v>
      </c>
      <c r="C50" s="53"/>
      <c r="D50" s="53"/>
      <c r="E50" s="53"/>
      <c r="F50" s="53"/>
      <c r="G50" s="53"/>
      <c r="H50" s="53"/>
      <c r="I50" s="54">
        <v>0.8</v>
      </c>
      <c r="J50" s="53"/>
      <c r="K50" s="53"/>
      <c r="L50" s="53"/>
      <c r="M50" s="53"/>
      <c r="N50" s="53"/>
      <c r="O50" s="54">
        <v>0.8</v>
      </c>
      <c r="P50" s="55">
        <v>0.8</v>
      </c>
      <c r="Q50" s="28"/>
    </row>
    <row r="51" spans="1:17" ht="22.5" customHeight="1" thickBot="1">
      <c r="A51" s="28"/>
      <c r="B51" s="90" t="s">
        <v>33</v>
      </c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2"/>
      <c r="Q51" s="28"/>
    </row>
    <row r="52" spans="1:17" ht="12.75">
      <c r="A52" s="28"/>
      <c r="B52" s="73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5"/>
      <c r="Q52" s="28"/>
    </row>
    <row r="53" spans="1:17" ht="12.75">
      <c r="A53" s="28"/>
      <c r="B53" s="76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8"/>
      <c r="Q53" s="28"/>
    </row>
    <row r="54" spans="1:17" ht="12.75">
      <c r="A54" s="28"/>
      <c r="B54" s="76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8"/>
      <c r="Q54" s="28"/>
    </row>
    <row r="55" spans="1:17" ht="12.75">
      <c r="A55" s="28"/>
      <c r="B55" s="76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8"/>
      <c r="Q55" s="28"/>
    </row>
    <row r="56" spans="1:17" ht="12.75">
      <c r="A56" s="28"/>
      <c r="B56" s="76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8"/>
      <c r="Q56" s="28"/>
    </row>
    <row r="57" spans="1:17" ht="12.75">
      <c r="A57" s="28"/>
      <c r="B57" s="76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8"/>
      <c r="Q57" s="28"/>
    </row>
    <row r="58" spans="1:17" ht="12.75">
      <c r="A58" s="28"/>
      <c r="B58" s="76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8"/>
      <c r="Q58" s="28"/>
    </row>
    <row r="59" spans="1:17" ht="12.75">
      <c r="A59" s="28"/>
      <c r="B59" s="76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8"/>
      <c r="Q59" s="28"/>
    </row>
    <row r="60" spans="1:17" ht="12.75">
      <c r="A60" s="28"/>
      <c r="B60" s="76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8"/>
      <c r="Q60" s="28"/>
    </row>
    <row r="61" spans="1:17" ht="12.75">
      <c r="A61" s="28"/>
      <c r="B61" s="76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8"/>
      <c r="Q61" s="28"/>
    </row>
    <row r="62" spans="1:17" ht="12.75">
      <c r="A62" s="28"/>
      <c r="B62" s="76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8"/>
      <c r="Q62" s="28"/>
    </row>
    <row r="63" spans="1:17" ht="12.75">
      <c r="A63" s="28"/>
      <c r="B63" s="76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8"/>
      <c r="Q63" s="28"/>
    </row>
    <row r="64" spans="1:17" ht="12.75">
      <c r="A64" s="28"/>
      <c r="B64" s="76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8"/>
      <c r="Q64" s="28"/>
    </row>
    <row r="65" spans="1:17" ht="12.75">
      <c r="A65" s="28"/>
      <c r="B65" s="76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8"/>
      <c r="Q65" s="28"/>
    </row>
    <row r="66" spans="1:17" ht="12.75">
      <c r="A66" s="28"/>
      <c r="B66" s="76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8"/>
      <c r="Q66" s="28"/>
    </row>
    <row r="67" spans="1:17" ht="13.5" thickBot="1">
      <c r="A67" s="28"/>
      <c r="B67" s="79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1"/>
      <c r="Q67" s="28"/>
    </row>
    <row r="68" spans="1:19" s="6" customFormat="1" ht="4.5" customHeight="1" thickBot="1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S68" s="56"/>
    </row>
    <row r="69" spans="1:19" ht="21" customHeight="1">
      <c r="A69" s="28"/>
      <c r="B69" s="177" t="s">
        <v>5</v>
      </c>
      <c r="C69" s="180" t="s">
        <v>131</v>
      </c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2"/>
      <c r="Q69" s="28"/>
      <c r="S69" s="26"/>
    </row>
    <row r="70" spans="1:19" ht="64.5" customHeight="1">
      <c r="A70" s="28"/>
      <c r="B70" s="178"/>
      <c r="C70" s="183" t="s">
        <v>160</v>
      </c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184"/>
      <c r="O70" s="184"/>
      <c r="P70" s="185"/>
      <c r="Q70" s="28"/>
      <c r="S70" s="26"/>
    </row>
    <row r="71" spans="1:19" ht="20.25" customHeight="1">
      <c r="A71" s="28"/>
      <c r="B71" s="178"/>
      <c r="C71" s="186" t="s">
        <v>130</v>
      </c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8"/>
      <c r="Q71" s="28"/>
      <c r="S71" s="26"/>
    </row>
    <row r="72" spans="1:19" ht="52.5" customHeight="1" thickBot="1">
      <c r="A72" s="28"/>
      <c r="B72" s="179"/>
      <c r="C72" s="236" t="s">
        <v>164</v>
      </c>
      <c r="D72" s="189"/>
      <c r="E72" s="189"/>
      <c r="F72" s="189"/>
      <c r="G72" s="189"/>
      <c r="H72" s="189"/>
      <c r="I72" s="189"/>
      <c r="J72" s="189"/>
      <c r="K72" s="189"/>
      <c r="L72" s="189"/>
      <c r="M72" s="189"/>
      <c r="N72" s="189"/>
      <c r="O72" s="189"/>
      <c r="P72" s="190"/>
      <c r="Q72" s="28"/>
      <c r="S72" s="26"/>
    </row>
    <row r="73" spans="1:17" ht="41.25" customHeight="1" thickBot="1">
      <c r="A73" s="28"/>
      <c r="B73" s="57" t="s">
        <v>65</v>
      </c>
      <c r="C73" s="83" t="s">
        <v>110</v>
      </c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5"/>
      <c r="Q73" s="28"/>
    </row>
    <row r="74" spans="1:17" ht="27.75" customHeight="1" thickBot="1">
      <c r="A74" s="28"/>
      <c r="B74" s="57" t="s">
        <v>78</v>
      </c>
      <c r="C74" s="86" t="s">
        <v>79</v>
      </c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7"/>
      <c r="Q74" s="28"/>
    </row>
    <row r="77" ht="12.75">
      <c r="C77" s="58"/>
    </row>
    <row r="78" ht="12.75" hidden="1">
      <c r="C78" s="26">
        <v>2018</v>
      </c>
    </row>
    <row r="79" ht="12.75" hidden="1">
      <c r="C79" s="26">
        <v>2019</v>
      </c>
    </row>
    <row r="85" s="27" customFormat="1" ht="12.75"/>
    <row r="86" s="27" customFormat="1" ht="12.75"/>
    <row r="87" s="27" customFormat="1" ht="12.75"/>
    <row r="88" s="27" customFormat="1" ht="12.75"/>
    <row r="89" s="27" customFormat="1" ht="12.75"/>
    <row r="90" s="27" customFormat="1" ht="12.75"/>
    <row r="91" s="27" customFormat="1" ht="12.75"/>
    <row r="92" s="27" customFormat="1" ht="12.75"/>
    <row r="93" s="27" customFormat="1" ht="12.75"/>
    <row r="94" s="27" customFormat="1" ht="12.75"/>
    <row r="95" s="27" customFormat="1" ht="12.75"/>
    <row r="96" s="27" customFormat="1" ht="12.75"/>
    <row r="97" s="27" customFormat="1" ht="12.75"/>
    <row r="98" s="27" customFormat="1" ht="12.75"/>
    <row r="99" spans="2:17" s="27" customFormat="1" ht="12.75">
      <c r="B99" s="27" t="s">
        <v>40</v>
      </c>
      <c r="C99" s="27" t="s">
        <v>39</v>
      </c>
      <c r="D99" s="27" t="s">
        <v>41</v>
      </c>
      <c r="Q99" s="59" t="s">
        <v>71</v>
      </c>
    </row>
    <row r="100" spans="2:17" s="27" customFormat="1" ht="12.75">
      <c r="B100" s="59" t="s">
        <v>42</v>
      </c>
      <c r="C100" s="59" t="s">
        <v>44</v>
      </c>
      <c r="D100" s="60" t="s">
        <v>90</v>
      </c>
      <c r="M100" s="59" t="s">
        <v>68</v>
      </c>
      <c r="Q100" s="59" t="s">
        <v>72</v>
      </c>
    </row>
    <row r="101" spans="2:17" s="27" customFormat="1" ht="12.75">
      <c r="B101" s="59" t="s">
        <v>81</v>
      </c>
      <c r="C101" s="59" t="s">
        <v>45</v>
      </c>
      <c r="D101" s="60" t="s">
        <v>91</v>
      </c>
      <c r="M101" s="59" t="s">
        <v>70</v>
      </c>
      <c r="Q101" s="59" t="s">
        <v>74</v>
      </c>
    </row>
    <row r="102" spans="2:17" s="27" customFormat="1" ht="12.75">
      <c r="B102" s="59" t="s">
        <v>43</v>
      </c>
      <c r="C102" s="59" t="s">
        <v>46</v>
      </c>
      <c r="D102" s="60" t="s">
        <v>92</v>
      </c>
      <c r="M102" s="59" t="s">
        <v>79</v>
      </c>
      <c r="Q102" s="59" t="s">
        <v>73</v>
      </c>
    </row>
    <row r="103" spans="3:17" s="27" customFormat="1" ht="12.75">
      <c r="C103" s="59" t="s">
        <v>47</v>
      </c>
      <c r="D103" s="60" t="s">
        <v>93</v>
      </c>
      <c r="M103" s="59"/>
      <c r="Q103" s="59" t="s">
        <v>75</v>
      </c>
    </row>
    <row r="104" spans="3:17" s="27" customFormat="1" ht="12.75">
      <c r="C104" s="59" t="s">
        <v>48</v>
      </c>
      <c r="D104" s="60" t="s">
        <v>94</v>
      </c>
      <c r="N104" s="27" t="s">
        <v>69</v>
      </c>
      <c r="Q104" s="59" t="s">
        <v>76</v>
      </c>
    </row>
    <row r="105" spans="3:4" s="27" customFormat="1" ht="12.75">
      <c r="C105" s="59" t="s">
        <v>49</v>
      </c>
      <c r="D105" s="60" t="s">
        <v>95</v>
      </c>
    </row>
    <row r="106" spans="3:4" s="27" customFormat="1" ht="12.75">
      <c r="C106" s="59" t="s">
        <v>50</v>
      </c>
      <c r="D106" s="60" t="s">
        <v>58</v>
      </c>
    </row>
    <row r="107" s="27" customFormat="1" ht="12.75">
      <c r="D107" s="60" t="s">
        <v>57</v>
      </c>
    </row>
    <row r="108" s="27" customFormat="1" ht="12.75">
      <c r="D108" s="60" t="s">
        <v>52</v>
      </c>
    </row>
    <row r="109" spans="4:17" s="27" customFormat="1" ht="12.75">
      <c r="D109" s="60" t="s">
        <v>51</v>
      </c>
      <c r="Q109" s="59">
        <v>2015</v>
      </c>
    </row>
    <row r="110" spans="4:17" s="27" customFormat="1" ht="12.75" customHeight="1">
      <c r="D110" s="60" t="s">
        <v>54</v>
      </c>
      <c r="Q110" s="59">
        <v>2016</v>
      </c>
    </row>
    <row r="111" spans="4:17" s="27" customFormat="1" ht="12.75">
      <c r="D111" s="60" t="s">
        <v>53</v>
      </c>
      <c r="Q111" s="59">
        <v>2017</v>
      </c>
    </row>
    <row r="112" spans="4:17" s="27" customFormat="1" ht="12.75">
      <c r="D112" s="60" t="s">
        <v>55</v>
      </c>
      <c r="Q112" s="59">
        <v>2018</v>
      </c>
    </row>
    <row r="113" s="27" customFormat="1" ht="12.75">
      <c r="D113" s="60" t="s">
        <v>96</v>
      </c>
    </row>
    <row r="114" s="27" customFormat="1" ht="12.75">
      <c r="D114" s="60" t="s">
        <v>83</v>
      </c>
    </row>
    <row r="115" spans="2:4" s="27" customFormat="1" ht="12.75">
      <c r="B115" s="61"/>
      <c r="D115" s="60" t="s">
        <v>84</v>
      </c>
    </row>
    <row r="116" spans="2:4" s="27" customFormat="1" ht="12.75">
      <c r="B116" s="61"/>
      <c r="D116" s="60" t="s">
        <v>82</v>
      </c>
    </row>
    <row r="117" spans="2:4" s="27" customFormat="1" ht="12.75">
      <c r="B117" s="61"/>
      <c r="D117" s="60" t="s">
        <v>97</v>
      </c>
    </row>
    <row r="118" spans="2:4" s="27" customFormat="1" ht="12.75">
      <c r="B118" s="61"/>
      <c r="D118" s="60" t="s">
        <v>98</v>
      </c>
    </row>
    <row r="119" spans="2:4" s="27" customFormat="1" ht="12.75">
      <c r="B119" s="61"/>
      <c r="D119" s="60" t="s">
        <v>99</v>
      </c>
    </row>
    <row r="120" spans="2:4" s="27" customFormat="1" ht="12.75">
      <c r="B120" s="61"/>
      <c r="D120" s="60" t="s">
        <v>100</v>
      </c>
    </row>
    <row r="121" spans="2:4" s="27" customFormat="1" ht="12.75">
      <c r="B121" s="61"/>
      <c r="D121" s="60" t="s">
        <v>101</v>
      </c>
    </row>
    <row r="122" spans="2:4" s="27" customFormat="1" ht="12.75">
      <c r="B122" s="62"/>
      <c r="D122" s="60" t="s">
        <v>102</v>
      </c>
    </row>
    <row r="123" spans="2:4" s="27" customFormat="1" ht="12.75">
      <c r="B123" s="62"/>
      <c r="D123" s="60" t="s">
        <v>103</v>
      </c>
    </row>
    <row r="124" s="27" customFormat="1" ht="12.75">
      <c r="D124" s="60" t="s">
        <v>104</v>
      </c>
    </row>
    <row r="125" spans="2:4" s="27" customFormat="1" ht="38.25">
      <c r="B125" s="62" t="s">
        <v>105</v>
      </c>
      <c r="D125" s="60" t="s">
        <v>56</v>
      </c>
    </row>
    <row r="126" s="27" customFormat="1" ht="51">
      <c r="B126" s="62" t="s">
        <v>126</v>
      </c>
    </row>
    <row r="127" s="27" customFormat="1" ht="51">
      <c r="B127" s="62" t="s">
        <v>127</v>
      </c>
    </row>
    <row r="128" s="27" customFormat="1" ht="51">
      <c r="B128" s="62" t="s">
        <v>128</v>
      </c>
    </row>
    <row r="129" s="27" customFormat="1" ht="63.75">
      <c r="B129" s="62" t="s">
        <v>118</v>
      </c>
    </row>
    <row r="130" s="27" customFormat="1" ht="76.5">
      <c r="B130" s="62" t="s">
        <v>129</v>
      </c>
    </row>
    <row r="131" s="27" customFormat="1" ht="25.5">
      <c r="B131" s="62" t="s">
        <v>106</v>
      </c>
    </row>
    <row r="132" s="27" customFormat="1" ht="12.75">
      <c r="B132" s="62" t="s">
        <v>80</v>
      </c>
    </row>
    <row r="133" s="27" customFormat="1" ht="12.75">
      <c r="B133" s="61"/>
    </row>
    <row r="134" s="28" customFormat="1" ht="12.75">
      <c r="B134" s="63"/>
    </row>
    <row r="135" s="28" customFormat="1" ht="12.75">
      <c r="B135" s="63"/>
    </row>
    <row r="136" s="28" customFormat="1" ht="12.75">
      <c r="B136" s="63"/>
    </row>
    <row r="137" s="28" customFormat="1" ht="12.75">
      <c r="B137" s="63"/>
    </row>
    <row r="138" s="28" customFormat="1" ht="12.75">
      <c r="B138" s="63"/>
    </row>
    <row r="139" s="28" customFormat="1" ht="12.75">
      <c r="B139" s="63"/>
    </row>
    <row r="140" s="28" customFormat="1" ht="12.75">
      <c r="B140" s="63"/>
    </row>
    <row r="141" s="28" customFormat="1" ht="12.75">
      <c r="B141" s="63"/>
    </row>
    <row r="142" s="28" customFormat="1" ht="12.75">
      <c r="B142" s="63"/>
    </row>
    <row r="143" s="28" customFormat="1" ht="12.75">
      <c r="B143" s="63"/>
    </row>
    <row r="144" s="28" customFormat="1" ht="12.75">
      <c r="B144" s="63"/>
    </row>
    <row r="145" ht="12.75">
      <c r="B145" s="64"/>
    </row>
    <row r="146" ht="12.75">
      <c r="B146" s="64"/>
    </row>
    <row r="147" ht="12.75">
      <c r="B147" s="64"/>
    </row>
    <row r="148" ht="12.75">
      <c r="B148" s="64"/>
    </row>
    <row r="149" ht="12.75">
      <c r="B149" s="64"/>
    </row>
    <row r="150" ht="12.75">
      <c r="B150" s="64"/>
    </row>
    <row r="151" ht="12.75">
      <c r="B151" s="64"/>
    </row>
    <row r="152" ht="12.75">
      <c r="B152" s="64"/>
    </row>
    <row r="153" ht="12.75">
      <c r="B153" s="64"/>
    </row>
    <row r="154" ht="12.75">
      <c r="B154" s="64"/>
    </row>
    <row r="155" ht="12.75">
      <c r="B155" s="64"/>
    </row>
    <row r="156" ht="12.75">
      <c r="B156" s="64"/>
    </row>
    <row r="157" ht="12.75">
      <c r="B157" s="64"/>
    </row>
    <row r="158" ht="12.75">
      <c r="B158" s="64"/>
    </row>
    <row r="159" ht="12.75">
      <c r="B159" s="64"/>
    </row>
    <row r="160" ht="12.75">
      <c r="B160" s="64"/>
    </row>
    <row r="161" ht="12.75">
      <c r="B161" s="64"/>
    </row>
    <row r="162" ht="12.75">
      <c r="B162" s="64"/>
    </row>
    <row r="163" ht="12.75">
      <c r="B163" s="64"/>
    </row>
    <row r="164" ht="12.75">
      <c r="B164" s="64"/>
    </row>
    <row r="165" ht="12.75">
      <c r="B165" s="64"/>
    </row>
    <row r="166" ht="12.75">
      <c r="B166" s="64"/>
    </row>
    <row r="167" ht="12.75">
      <c r="B167" s="64"/>
    </row>
    <row r="168" ht="12.75">
      <c r="B168" s="64"/>
    </row>
    <row r="169" ht="12.75">
      <c r="B169" s="64"/>
    </row>
    <row r="170" ht="12.75">
      <c r="B170" s="64"/>
    </row>
    <row r="171" ht="12.75">
      <c r="B171" s="64"/>
    </row>
    <row r="172" ht="12.75">
      <c r="B172" s="64"/>
    </row>
    <row r="173" ht="12.75">
      <c r="B173" s="64"/>
    </row>
    <row r="174" ht="12.75">
      <c r="B174" s="64"/>
    </row>
    <row r="175" ht="12.75">
      <c r="B175" s="64"/>
    </row>
    <row r="176" ht="12.75">
      <c r="B176" s="64"/>
    </row>
  </sheetData>
  <sheetProtection password="E09B" sheet="1" formatCells="0" formatColumns="0"/>
  <mergeCells count="75">
    <mergeCell ref="B69:B72"/>
    <mergeCell ref="C69:P69"/>
    <mergeCell ref="C70:P70"/>
    <mergeCell ref="C71:P71"/>
    <mergeCell ref="C72:P72"/>
    <mergeCell ref="B2:B5"/>
    <mergeCell ref="C2:M2"/>
    <mergeCell ref="N2:P2"/>
    <mergeCell ref="C3:M3"/>
    <mergeCell ref="N3:P3"/>
    <mergeCell ref="C4:M4"/>
    <mergeCell ref="N4:P4"/>
    <mergeCell ref="C5:M5"/>
    <mergeCell ref="N5:P5"/>
    <mergeCell ref="B7:P8"/>
    <mergeCell ref="B9:P9"/>
    <mergeCell ref="D10:G10"/>
    <mergeCell ref="H10:J10"/>
    <mergeCell ref="K10:N10"/>
    <mergeCell ref="O10:P10"/>
    <mergeCell ref="B11:P11"/>
    <mergeCell ref="C12:P12"/>
    <mergeCell ref="B13:P13"/>
    <mergeCell ref="B15:P15"/>
    <mergeCell ref="C16:P16"/>
    <mergeCell ref="B17:P17"/>
    <mergeCell ref="C18:P18"/>
    <mergeCell ref="C14:P14"/>
    <mergeCell ref="B19:P19"/>
    <mergeCell ref="B20:P20"/>
    <mergeCell ref="B21:P21"/>
    <mergeCell ref="B23:P23"/>
    <mergeCell ref="C24:P24"/>
    <mergeCell ref="C22:P22"/>
    <mergeCell ref="B25:P25"/>
    <mergeCell ref="C26:P26"/>
    <mergeCell ref="B27:P27"/>
    <mergeCell ref="D28:G28"/>
    <mergeCell ref="H28:J28"/>
    <mergeCell ref="K28:M28"/>
    <mergeCell ref="N28:O28"/>
    <mergeCell ref="B29:P29"/>
    <mergeCell ref="C30:P30"/>
    <mergeCell ref="B31:P31"/>
    <mergeCell ref="C32:P32"/>
    <mergeCell ref="B33:P33"/>
    <mergeCell ref="C34:P34"/>
    <mergeCell ref="B35:P35"/>
    <mergeCell ref="C36:P36"/>
    <mergeCell ref="B38:P38"/>
    <mergeCell ref="C39:G39"/>
    <mergeCell ref="H39:L39"/>
    <mergeCell ref="M39:P39"/>
    <mergeCell ref="C40:G40"/>
    <mergeCell ref="H40:L40"/>
    <mergeCell ref="M40:P40"/>
    <mergeCell ref="C41:G41"/>
    <mergeCell ref="H41:L41"/>
    <mergeCell ref="M41:P41"/>
    <mergeCell ref="C42:G42"/>
    <mergeCell ref="H42:L42"/>
    <mergeCell ref="M42:P42"/>
    <mergeCell ref="C43:G43"/>
    <mergeCell ref="H43:L43"/>
    <mergeCell ref="M43:P43"/>
    <mergeCell ref="B52:P67"/>
    <mergeCell ref="A68:Q68"/>
    <mergeCell ref="C73:P73"/>
    <mergeCell ref="C74:P74"/>
    <mergeCell ref="C44:G44"/>
    <mergeCell ref="H44:L44"/>
    <mergeCell ref="M44:P44"/>
    <mergeCell ref="B46:P46"/>
    <mergeCell ref="B48:B49"/>
    <mergeCell ref="B51:P51"/>
  </mergeCells>
  <conditionalFormatting sqref="I49">
    <cfRule type="cellIs" priority="13" dxfId="1" operator="equal" stopIfTrue="1">
      <formula>"0"</formula>
    </cfRule>
    <cfRule type="cellIs" priority="14" dxfId="1" operator="lessThanOrEqual" stopIfTrue="1">
      <formula>$S$5</formula>
    </cfRule>
    <cfRule type="cellIs" priority="15" dxfId="0" operator="greaterThanOrEqual" stopIfTrue="1">
      <formula>$S$2</formula>
    </cfRule>
    <cfRule type="cellIs" priority="16" dxfId="54" operator="between" stopIfTrue="1">
      <formula>$S$4</formula>
      <formula>$S$3</formula>
    </cfRule>
  </conditionalFormatting>
  <conditionalFormatting sqref="O49">
    <cfRule type="cellIs" priority="5" dxfId="1" operator="equal" stopIfTrue="1">
      <formula>"0"</formula>
    </cfRule>
    <cfRule type="cellIs" priority="6" dxfId="1" operator="lessThanOrEqual" stopIfTrue="1">
      <formula>$S$5</formula>
    </cfRule>
    <cfRule type="cellIs" priority="7" dxfId="0" operator="greaterThanOrEqual" stopIfTrue="1">
      <formula>$S$2</formula>
    </cfRule>
    <cfRule type="cellIs" priority="8" dxfId="54" operator="between" stopIfTrue="1">
      <formula>$S$4</formula>
      <formula>$S$3</formula>
    </cfRule>
  </conditionalFormatting>
  <conditionalFormatting sqref="P49">
    <cfRule type="cellIs" priority="1" dxfId="1" operator="equal" stopIfTrue="1">
      <formula>"0"</formula>
    </cfRule>
    <cfRule type="cellIs" priority="2" dxfId="1" operator="lessThanOrEqual" stopIfTrue="1">
      <formula>$S$5</formula>
    </cfRule>
    <cfRule type="cellIs" priority="3" dxfId="0" operator="greaterThanOrEqual" stopIfTrue="1">
      <formula>$S$2</formula>
    </cfRule>
    <cfRule type="cellIs" priority="4" dxfId="54" operator="between" stopIfTrue="1">
      <formula>$S$4</formula>
      <formula>$S$3</formula>
    </cfRule>
  </conditionalFormatting>
  <dataValidations count="7">
    <dataValidation type="list" allowBlank="1" showInputMessage="1" showErrorMessage="1" sqref="H10:J10">
      <formula1>$B$100:$B$102</formula1>
    </dataValidation>
    <dataValidation type="list" allowBlank="1" showInputMessage="1" showErrorMessage="1" sqref="O10:P10">
      <formula1>$C$100:$C$106</formula1>
    </dataValidation>
    <dataValidation type="list" allowBlank="1" showInputMessage="1" showErrorMessage="1" sqref="C74:P74">
      <formula1>$M$100:$M$102</formula1>
    </dataValidation>
    <dataValidation type="list" allowBlank="1" showInputMessage="1" showErrorMessage="1" sqref="C32:P32 C36:P36 C34:P34">
      <formula1>$Q$99:$Q$104</formula1>
    </dataValidation>
    <dataValidation type="list" allowBlank="1" showInputMessage="1" showErrorMessage="1" sqref="C12:P12">
      <formula1>$D$100:$D$117</formula1>
    </dataValidation>
    <dataValidation type="list" allowBlank="1" showInputMessage="1" showErrorMessage="1" sqref="C10">
      <formula1>$C$78:$C$79</formula1>
    </dataValidation>
    <dataValidation type="list" allowBlank="1" showInputMessage="1" showErrorMessage="1" sqref="C18:P18">
      <formula1>$B$125:$B$132</formula1>
    </dataValidation>
  </dataValidations>
  <printOptions horizontalCentered="1" verticalCentered="1"/>
  <pageMargins left="0" right="0" top="0" bottom="0" header="0" footer="0"/>
  <pageSetup horizontalDpi="600" verticalDpi="600" orientation="portrait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T12"/>
  <sheetViews>
    <sheetView showGridLines="0" zoomScale="90" zoomScaleNormal="90" zoomScalePageLayoutView="0" workbookViewId="0" topLeftCell="A1">
      <selection activeCell="E14" sqref="E14"/>
    </sheetView>
  </sheetViews>
  <sheetFormatPr defaultColWidth="11.421875" defaultRowHeight="30" customHeight="1"/>
  <cols>
    <col min="1" max="1" width="28.57421875" style="5" customWidth="1"/>
    <col min="2" max="2" width="40.00390625" style="4" customWidth="1"/>
    <col min="3" max="3" width="16.7109375" style="4" customWidth="1"/>
    <col min="4" max="4" width="14.8515625" style="4" customWidth="1"/>
    <col min="5" max="5" width="16.7109375" style="4" customWidth="1"/>
    <col min="6" max="6" width="14.8515625" style="4" customWidth="1"/>
    <col min="7" max="8" width="20.7109375" style="4" customWidth="1"/>
    <col min="9" max="9" width="5.28125" style="4" customWidth="1"/>
    <col min="10" max="10" width="10.7109375" style="4" customWidth="1"/>
    <col min="11" max="11" width="27.57421875" style="4" bestFit="1" customWidth="1"/>
    <col min="12" max="16384" width="11.421875" style="4" customWidth="1"/>
  </cols>
  <sheetData>
    <row r="1" spans="1:20" ht="30" customHeight="1">
      <c r="A1" s="205"/>
      <c r="B1" s="206" t="s">
        <v>59</v>
      </c>
      <c r="C1" s="207"/>
      <c r="D1" s="207"/>
      <c r="E1" s="207"/>
      <c r="F1" s="207"/>
      <c r="G1" s="207"/>
      <c r="H1" s="207"/>
      <c r="I1" s="208"/>
      <c r="J1" s="211" t="s">
        <v>60</v>
      </c>
      <c r="K1" s="212"/>
      <c r="L1" s="1"/>
      <c r="M1" s="1"/>
      <c r="N1" s="1"/>
      <c r="O1" s="1"/>
      <c r="P1" s="1"/>
      <c r="Q1" s="1"/>
      <c r="R1" s="1"/>
      <c r="S1" s="2"/>
      <c r="T1" s="3"/>
    </row>
    <row r="2" spans="1:20" s="6" customFormat="1" ht="30" customHeight="1">
      <c r="A2" s="205"/>
      <c r="B2" s="206" t="s">
        <v>85</v>
      </c>
      <c r="C2" s="207"/>
      <c r="D2" s="207"/>
      <c r="E2" s="207"/>
      <c r="F2" s="207"/>
      <c r="G2" s="207"/>
      <c r="H2" s="207"/>
      <c r="I2" s="208"/>
      <c r="J2" s="211" t="s">
        <v>108</v>
      </c>
      <c r="K2" s="212"/>
      <c r="L2" s="8"/>
      <c r="M2" s="8"/>
      <c r="N2" s="8"/>
      <c r="O2" s="8"/>
      <c r="P2" s="8"/>
      <c r="Q2" s="8"/>
      <c r="R2" s="8"/>
      <c r="S2" s="7"/>
      <c r="T2" s="9"/>
    </row>
    <row r="3" spans="1:20" s="6" customFormat="1" ht="30" customHeight="1">
      <c r="A3" s="205"/>
      <c r="B3" s="206" t="s">
        <v>86</v>
      </c>
      <c r="C3" s="207"/>
      <c r="D3" s="207"/>
      <c r="E3" s="207"/>
      <c r="F3" s="207"/>
      <c r="G3" s="207"/>
      <c r="H3" s="207"/>
      <c r="I3" s="208"/>
      <c r="J3" s="211" t="s">
        <v>117</v>
      </c>
      <c r="K3" s="212"/>
      <c r="L3" s="8"/>
      <c r="M3" s="8"/>
      <c r="N3" s="8"/>
      <c r="O3" s="8"/>
      <c r="P3" s="8"/>
      <c r="Q3" s="8"/>
      <c r="R3" s="8"/>
      <c r="S3" s="7"/>
      <c r="T3" s="9"/>
    </row>
    <row r="4" spans="1:20" s="6" customFormat="1" ht="30" customHeight="1">
      <c r="A4" s="205"/>
      <c r="B4" s="206" t="s">
        <v>87</v>
      </c>
      <c r="C4" s="207"/>
      <c r="D4" s="207"/>
      <c r="E4" s="207"/>
      <c r="F4" s="207"/>
      <c r="G4" s="207"/>
      <c r="H4" s="207"/>
      <c r="I4" s="208"/>
      <c r="J4" s="212" t="s">
        <v>64</v>
      </c>
      <c r="K4" s="212"/>
      <c r="L4" s="10"/>
      <c r="M4" s="10"/>
      <c r="N4" s="10"/>
      <c r="O4" s="10"/>
      <c r="P4" s="10"/>
      <c r="Q4" s="10"/>
      <c r="R4" s="10"/>
      <c r="S4" s="7"/>
      <c r="T4" s="9"/>
    </row>
    <row r="5" spans="1:20" s="6" customFormat="1" ht="18">
      <c r="A5" s="11"/>
      <c r="B5" s="9"/>
      <c r="C5" s="12"/>
      <c r="D5" s="12"/>
      <c r="E5" s="12"/>
      <c r="F5" s="12"/>
      <c r="G5" s="12"/>
      <c r="H5" s="12"/>
      <c r="I5" s="13"/>
      <c r="J5" s="13"/>
      <c r="K5" s="13"/>
      <c r="L5" s="10"/>
      <c r="M5" s="10"/>
      <c r="N5" s="10"/>
      <c r="O5" s="10"/>
      <c r="P5" s="10"/>
      <c r="Q5" s="10"/>
      <c r="R5" s="10"/>
      <c r="S5" s="7"/>
      <c r="T5" s="9"/>
    </row>
    <row r="6" spans="1:11" s="65" customFormat="1" ht="23.25" customHeight="1">
      <c r="A6" s="21" t="s">
        <v>0</v>
      </c>
      <c r="B6" s="221" t="str">
        <f>+'Sociedades en control'!C12</f>
        <v>ACTUACIONES Y AUTORIZACIONES ADMINISTRATIVAS</v>
      </c>
      <c r="C6" s="221"/>
      <c r="D6" s="221"/>
      <c r="E6" s="221"/>
      <c r="F6" s="221"/>
      <c r="G6" s="221"/>
      <c r="H6" s="221"/>
      <c r="I6" s="221"/>
      <c r="J6" s="221"/>
      <c r="K6" s="221"/>
    </row>
    <row r="7" s="6" customFormat="1" ht="11.25" customHeight="1">
      <c r="A7" s="14"/>
    </row>
    <row r="8" spans="1:11" s="20" customFormat="1" ht="46.5" customHeight="1">
      <c r="A8" s="200" t="s">
        <v>88</v>
      </c>
      <c r="B8" s="202" t="s">
        <v>32</v>
      </c>
      <c r="C8" s="218" t="str">
        <f>+'Sociedades en control'!C14:P14</f>
        <v>Cumplimiento al envío de información periódica por parte de las sociedades en acuerdo reestructuración</v>
      </c>
      <c r="D8" s="219"/>
      <c r="E8" s="219"/>
      <c r="F8" s="219"/>
      <c r="G8" s="219"/>
      <c r="H8" s="220"/>
      <c r="I8" s="202" t="s">
        <v>89</v>
      </c>
      <c r="J8" s="202"/>
      <c r="K8" s="202"/>
    </row>
    <row r="9" spans="1:11" s="19" customFormat="1" ht="30" customHeight="1" thickBot="1">
      <c r="A9" s="201"/>
      <c r="B9" s="200"/>
      <c r="C9" s="25" t="s">
        <v>153</v>
      </c>
      <c r="D9" s="25" t="s">
        <v>112</v>
      </c>
      <c r="E9" s="25" t="s">
        <v>154</v>
      </c>
      <c r="F9" s="25" t="s">
        <v>112</v>
      </c>
      <c r="G9" s="25" t="s">
        <v>10</v>
      </c>
      <c r="H9" s="25" t="s">
        <v>112</v>
      </c>
      <c r="I9" s="200"/>
      <c r="J9" s="200"/>
      <c r="K9" s="200"/>
    </row>
    <row r="10" spans="1:11" s="6" customFormat="1" ht="54" customHeight="1">
      <c r="A10" s="203" t="s">
        <v>125</v>
      </c>
      <c r="B10" s="71" t="str">
        <f>+'Sociedades en control'!B40</f>
        <v>Total de sociedades requeridas por incumplimiento en la remisión de información periódica</v>
      </c>
      <c r="C10" s="16">
        <v>78</v>
      </c>
      <c r="D10" s="209">
        <f>IF(C10=0,"0",C10/C11)</f>
        <v>1</v>
      </c>
      <c r="E10" s="24">
        <v>54</v>
      </c>
      <c r="F10" s="209">
        <f>IF(E10=0,"0",E10/E11)</f>
        <v>1</v>
      </c>
      <c r="G10" s="16">
        <f>+C10+E10</f>
        <v>132</v>
      </c>
      <c r="H10" s="209">
        <f>IF(G10=0,"0",G10/G11)</f>
        <v>1</v>
      </c>
      <c r="I10" s="213"/>
      <c r="J10" s="214"/>
      <c r="K10" s="215"/>
    </row>
    <row r="11" spans="1:11" s="6" customFormat="1" ht="60.75" customHeight="1" thickBot="1">
      <c r="A11" s="204"/>
      <c r="B11" s="72" t="str">
        <f>+'Sociedades en control'!B41</f>
        <v>Total de sociedades que no remitieron la información periódica </v>
      </c>
      <c r="C11" s="17">
        <v>78</v>
      </c>
      <c r="D11" s="210"/>
      <c r="E11" s="23">
        <v>54</v>
      </c>
      <c r="F11" s="210"/>
      <c r="G11" s="17">
        <f>+C11+E11</f>
        <v>132</v>
      </c>
      <c r="H11" s="210"/>
      <c r="I11" s="216"/>
      <c r="J11" s="216"/>
      <c r="K11" s="217"/>
    </row>
    <row r="12" spans="2:8" ht="30" customHeight="1">
      <c r="B12" s="2"/>
      <c r="C12" s="15"/>
      <c r="D12" s="15"/>
      <c r="E12" s="15"/>
      <c r="F12" s="15"/>
      <c r="G12" s="15"/>
      <c r="H12" s="15"/>
    </row>
  </sheetData>
  <sheetProtection password="E09B" sheet="1" formatCells="0" formatColumns="0" formatRows="0" insertColumns="0"/>
  <mergeCells count="19">
    <mergeCell ref="I10:K11"/>
    <mergeCell ref="F10:F11"/>
    <mergeCell ref="J2:K2"/>
    <mergeCell ref="B4:I4"/>
    <mergeCell ref="C8:H8"/>
    <mergeCell ref="J3:K3"/>
    <mergeCell ref="J4:K4"/>
    <mergeCell ref="B6:K6"/>
    <mergeCell ref="B2:I2"/>
    <mergeCell ref="A8:A9"/>
    <mergeCell ref="B8:B9"/>
    <mergeCell ref="A10:A11"/>
    <mergeCell ref="A1:A4"/>
    <mergeCell ref="B1:I1"/>
    <mergeCell ref="H10:H11"/>
    <mergeCell ref="I8:K9"/>
    <mergeCell ref="D10:D11"/>
    <mergeCell ref="J1:K1"/>
    <mergeCell ref="B3:I3"/>
  </mergeCells>
  <printOptions/>
  <pageMargins left="0.75" right="0.75" top="1" bottom="1" header="0" footer="0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2:S176"/>
  <sheetViews>
    <sheetView zoomScalePageLayoutView="0" workbookViewId="0" topLeftCell="A64">
      <selection activeCell="C72" sqref="C72:P72"/>
    </sheetView>
  </sheetViews>
  <sheetFormatPr defaultColWidth="11.421875" defaultRowHeight="12.75"/>
  <cols>
    <col min="1" max="1" width="3.00390625" style="26" customWidth="1"/>
    <col min="2" max="2" width="30.00390625" style="26" customWidth="1"/>
    <col min="3" max="3" width="16.8515625" style="26" customWidth="1"/>
    <col min="4" max="4" width="5.00390625" style="26" bestFit="1" customWidth="1"/>
    <col min="5" max="5" width="4.7109375" style="26" bestFit="1" customWidth="1"/>
    <col min="6" max="6" width="9.57421875" style="26" bestFit="1" customWidth="1"/>
    <col min="7" max="7" width="5.421875" style="26" bestFit="1" customWidth="1"/>
    <col min="8" max="8" width="5.140625" style="26" bestFit="1" customWidth="1"/>
    <col min="9" max="9" width="9.57421875" style="26" bestFit="1" customWidth="1"/>
    <col min="10" max="10" width="4.140625" style="26" bestFit="1" customWidth="1"/>
    <col min="11" max="11" width="6.421875" style="26" bestFit="1" customWidth="1"/>
    <col min="12" max="12" width="9.57421875" style="26" bestFit="1" customWidth="1"/>
    <col min="13" max="13" width="8.421875" style="26" customWidth="1"/>
    <col min="14" max="14" width="6.421875" style="26" customWidth="1"/>
    <col min="15" max="15" width="11.00390625" style="26" customWidth="1"/>
    <col min="16" max="16" width="12.140625" style="26" customWidth="1"/>
    <col min="17" max="18" width="11.7109375" style="26" customWidth="1"/>
    <col min="19" max="19" width="11.421875" style="27" hidden="1" customWidth="1"/>
    <col min="20" max="16384" width="11.421875" style="26" customWidth="1"/>
  </cols>
  <sheetData>
    <row r="1" ht="13.5" thickBot="1"/>
    <row r="2" spans="2:19" ht="16.5" customHeight="1">
      <c r="B2" s="191"/>
      <c r="C2" s="194" t="s">
        <v>59</v>
      </c>
      <c r="D2" s="195"/>
      <c r="E2" s="195"/>
      <c r="F2" s="195"/>
      <c r="G2" s="195"/>
      <c r="H2" s="195"/>
      <c r="I2" s="195"/>
      <c r="J2" s="195"/>
      <c r="K2" s="195"/>
      <c r="L2" s="195"/>
      <c r="M2" s="196"/>
      <c r="N2" s="197" t="s">
        <v>60</v>
      </c>
      <c r="O2" s="198"/>
      <c r="P2" s="199"/>
      <c r="S2" s="28">
        <v>0.8</v>
      </c>
    </row>
    <row r="3" spans="2:19" ht="15.75" customHeight="1">
      <c r="B3" s="192"/>
      <c r="C3" s="158" t="s">
        <v>61</v>
      </c>
      <c r="D3" s="159"/>
      <c r="E3" s="159"/>
      <c r="F3" s="159"/>
      <c r="G3" s="159"/>
      <c r="H3" s="159"/>
      <c r="I3" s="159"/>
      <c r="J3" s="159"/>
      <c r="K3" s="159"/>
      <c r="L3" s="159"/>
      <c r="M3" s="160"/>
      <c r="N3" s="161" t="s">
        <v>108</v>
      </c>
      <c r="O3" s="162"/>
      <c r="P3" s="163"/>
      <c r="S3" s="28">
        <v>0.7999</v>
      </c>
    </row>
    <row r="4" spans="2:19" ht="15.75" customHeight="1">
      <c r="B4" s="192"/>
      <c r="C4" s="158" t="s">
        <v>62</v>
      </c>
      <c r="D4" s="159"/>
      <c r="E4" s="159"/>
      <c r="F4" s="159"/>
      <c r="G4" s="159"/>
      <c r="H4" s="159"/>
      <c r="I4" s="159"/>
      <c r="J4" s="159"/>
      <c r="K4" s="159"/>
      <c r="L4" s="159"/>
      <c r="M4" s="160"/>
      <c r="N4" s="161" t="s">
        <v>107</v>
      </c>
      <c r="O4" s="162"/>
      <c r="P4" s="163"/>
      <c r="S4" s="28">
        <v>0.740001</v>
      </c>
    </row>
    <row r="5" spans="2:19" ht="16.5" customHeight="1" thickBot="1">
      <c r="B5" s="193"/>
      <c r="C5" s="164" t="s">
        <v>63</v>
      </c>
      <c r="D5" s="165"/>
      <c r="E5" s="165"/>
      <c r="F5" s="165"/>
      <c r="G5" s="165"/>
      <c r="H5" s="165"/>
      <c r="I5" s="165"/>
      <c r="J5" s="165"/>
      <c r="K5" s="165"/>
      <c r="L5" s="165"/>
      <c r="M5" s="166"/>
      <c r="N5" s="167" t="s">
        <v>64</v>
      </c>
      <c r="O5" s="168"/>
      <c r="P5" s="169"/>
      <c r="S5" s="28">
        <v>0.74</v>
      </c>
    </row>
    <row r="6" ht="13.5" thickBot="1"/>
    <row r="7" spans="1:17" ht="12.75">
      <c r="A7" s="28"/>
      <c r="B7" s="170" t="s">
        <v>67</v>
      </c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2"/>
      <c r="Q7" s="28"/>
    </row>
    <row r="8" spans="1:17" ht="13.5" thickBot="1">
      <c r="A8" s="28"/>
      <c r="B8" s="173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5"/>
      <c r="Q8" s="28"/>
    </row>
    <row r="9" spans="1:17" ht="6.75" customHeight="1" thickBot="1">
      <c r="A9" s="28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28"/>
    </row>
    <row r="10" spans="1:17" ht="26.25" customHeight="1" thickBot="1">
      <c r="A10" s="28"/>
      <c r="B10" s="29" t="s">
        <v>77</v>
      </c>
      <c r="C10" s="30">
        <v>2018</v>
      </c>
      <c r="D10" s="151" t="s">
        <v>1</v>
      </c>
      <c r="E10" s="152"/>
      <c r="F10" s="152"/>
      <c r="G10" s="152"/>
      <c r="H10" s="153" t="s">
        <v>81</v>
      </c>
      <c r="I10" s="153"/>
      <c r="J10" s="153"/>
      <c r="K10" s="152" t="s">
        <v>39</v>
      </c>
      <c r="L10" s="152"/>
      <c r="M10" s="152"/>
      <c r="N10" s="152"/>
      <c r="O10" s="153" t="s">
        <v>48</v>
      </c>
      <c r="P10" s="154"/>
      <c r="Q10" s="28"/>
    </row>
    <row r="11" spans="1:17" ht="4.5" customHeight="1" thickBot="1">
      <c r="A11" s="28"/>
      <c r="B11" s="155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7"/>
      <c r="Q11" s="28"/>
    </row>
    <row r="12" spans="1:17" ht="13.5" thickBot="1">
      <c r="A12" s="28"/>
      <c r="B12" s="31" t="s">
        <v>0</v>
      </c>
      <c r="C12" s="107" t="s">
        <v>58</v>
      </c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8"/>
      <c r="Q12" s="28"/>
    </row>
    <row r="13" spans="1:17" ht="4.5" customHeight="1" thickBot="1">
      <c r="A13" s="28"/>
      <c r="B13" s="103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5"/>
      <c r="Q13" s="28"/>
    </row>
    <row r="14" spans="1:17" ht="13.5" thickBot="1">
      <c r="A14" s="28"/>
      <c r="B14" s="31" t="s">
        <v>6</v>
      </c>
      <c r="C14" s="148" t="s">
        <v>137</v>
      </c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50"/>
      <c r="Q14" s="28"/>
    </row>
    <row r="15" spans="1:17" ht="4.5" customHeight="1" thickBot="1">
      <c r="A15" s="28"/>
      <c r="B15" s="116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8"/>
      <c r="Q15" s="28"/>
    </row>
    <row r="16" spans="1:17" ht="13.5" customHeight="1" thickBot="1">
      <c r="A16" s="28"/>
      <c r="B16" s="31" t="s">
        <v>37</v>
      </c>
      <c r="C16" s="142" t="s">
        <v>132</v>
      </c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4"/>
      <c r="Q16" s="28"/>
    </row>
    <row r="17" spans="1:17" ht="4.5" customHeight="1" thickBot="1">
      <c r="A17" s="28"/>
      <c r="B17" s="116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8"/>
      <c r="Q17" s="28"/>
    </row>
    <row r="18" spans="1:17" ht="26.25" customHeight="1" thickBot="1">
      <c r="A18" s="28"/>
      <c r="B18" s="31" t="s">
        <v>23</v>
      </c>
      <c r="C18" s="145" t="s">
        <v>118</v>
      </c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7"/>
      <c r="Q18" s="28"/>
    </row>
    <row r="19" spans="1:17" ht="4.5" customHeight="1" thickBot="1">
      <c r="A19" s="28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28"/>
    </row>
    <row r="20" spans="1:17" ht="17.25" customHeight="1" thickBot="1">
      <c r="A20" s="28"/>
      <c r="B20" s="90" t="s">
        <v>38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2"/>
      <c r="Q20" s="28"/>
    </row>
    <row r="21" spans="1:17" ht="4.5" customHeight="1" thickBot="1">
      <c r="A21" s="28"/>
      <c r="B21" s="133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5"/>
      <c r="Q21" s="28"/>
    </row>
    <row r="22" spans="1:17" ht="51" customHeight="1" thickBot="1">
      <c r="A22" s="28"/>
      <c r="B22" s="31" t="s">
        <v>3</v>
      </c>
      <c r="C22" s="139" t="s">
        <v>158</v>
      </c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1"/>
      <c r="Q22" s="28"/>
    </row>
    <row r="23" spans="1:17" ht="4.5" customHeight="1" thickBot="1">
      <c r="A23" s="28"/>
      <c r="B23" s="116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8"/>
      <c r="Q23" s="28"/>
    </row>
    <row r="24" spans="1:17" ht="66.75" customHeight="1" thickBot="1">
      <c r="A24" s="28"/>
      <c r="B24" s="31" t="s">
        <v>24</v>
      </c>
      <c r="C24" s="225" t="s">
        <v>141</v>
      </c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7"/>
      <c r="Q24" s="28"/>
    </row>
    <row r="25" spans="1:17" ht="4.5" customHeight="1" thickBot="1">
      <c r="A25" s="28"/>
      <c r="B25" s="120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2"/>
      <c r="Q25" s="28"/>
    </row>
    <row r="26" spans="1:17" ht="13.5" customHeight="1" thickBot="1">
      <c r="A26" s="28"/>
      <c r="B26" s="32" t="s">
        <v>2</v>
      </c>
      <c r="C26" s="228">
        <v>0.9</v>
      </c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5"/>
      <c r="Q26" s="28"/>
    </row>
    <row r="27" spans="1:17" ht="4.5" customHeight="1" thickBot="1">
      <c r="A27" s="28"/>
      <c r="B27" s="126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8"/>
      <c r="Q27" s="28"/>
    </row>
    <row r="28" spans="1:17" ht="12.75" customHeight="1" thickBot="1">
      <c r="A28" s="28"/>
      <c r="B28" s="32" t="s">
        <v>25</v>
      </c>
      <c r="C28" s="33" t="s">
        <v>26</v>
      </c>
      <c r="D28" s="123" t="s">
        <v>133</v>
      </c>
      <c r="E28" s="124"/>
      <c r="F28" s="124"/>
      <c r="G28" s="125"/>
      <c r="H28" s="129" t="s">
        <v>27</v>
      </c>
      <c r="I28" s="129"/>
      <c r="J28" s="129"/>
      <c r="K28" s="123" t="s">
        <v>134</v>
      </c>
      <c r="L28" s="124"/>
      <c r="M28" s="125"/>
      <c r="N28" s="130" t="s">
        <v>28</v>
      </c>
      <c r="O28" s="131"/>
      <c r="P28" s="34" t="s">
        <v>121</v>
      </c>
      <c r="Q28" s="28"/>
    </row>
    <row r="29" spans="1:17" ht="4.5" customHeight="1" thickBot="1">
      <c r="A29" s="28"/>
      <c r="B29" s="113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5"/>
      <c r="Q29" s="28"/>
    </row>
    <row r="30" spans="1:17" ht="13.5" thickBot="1">
      <c r="A30" s="28"/>
      <c r="B30" s="35" t="s">
        <v>7</v>
      </c>
      <c r="C30" s="106" t="s">
        <v>109</v>
      </c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8"/>
      <c r="Q30" s="28"/>
    </row>
    <row r="31" spans="1:17" ht="4.5" customHeight="1" thickBot="1">
      <c r="A31" s="28"/>
      <c r="B31" s="116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8"/>
      <c r="Q31" s="28"/>
    </row>
    <row r="32" spans="1:17" ht="13.5" thickBot="1">
      <c r="A32" s="28"/>
      <c r="B32" s="35" t="s">
        <v>4</v>
      </c>
      <c r="C32" s="119" t="s">
        <v>73</v>
      </c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8"/>
      <c r="Q32" s="28"/>
    </row>
    <row r="33" spans="1:17" ht="4.5" customHeight="1" thickBot="1">
      <c r="A33" s="28"/>
      <c r="B33" s="116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8"/>
      <c r="Q33" s="28"/>
    </row>
    <row r="34" spans="1:17" ht="13.5" thickBot="1">
      <c r="A34" s="28"/>
      <c r="B34" s="35" t="s">
        <v>35</v>
      </c>
      <c r="C34" s="119" t="s">
        <v>73</v>
      </c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8"/>
      <c r="Q34" s="28"/>
    </row>
    <row r="35" spans="1:17" ht="4.5" customHeight="1" thickBot="1">
      <c r="A35" s="28"/>
      <c r="B35" s="103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5"/>
      <c r="Q35" s="28"/>
    </row>
    <row r="36" spans="1:17" ht="16.5" customHeight="1" thickBot="1">
      <c r="A36" s="28"/>
      <c r="B36" s="35" t="s">
        <v>66</v>
      </c>
      <c r="C36" s="106" t="s">
        <v>72</v>
      </c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8"/>
      <c r="Q36" s="28"/>
    </row>
    <row r="37" spans="1:17" ht="4.5" customHeight="1" thickBot="1">
      <c r="A37" s="28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28"/>
    </row>
    <row r="38" spans="1:17" ht="13.5" thickBot="1">
      <c r="A38" s="28"/>
      <c r="B38" s="109" t="s">
        <v>29</v>
      </c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1"/>
      <c r="P38" s="112"/>
      <c r="Q38" s="28"/>
    </row>
    <row r="39" spans="1:17" ht="12.75">
      <c r="A39" s="28"/>
      <c r="B39" s="37" t="s">
        <v>34</v>
      </c>
      <c r="C39" s="109" t="s">
        <v>30</v>
      </c>
      <c r="D39" s="110"/>
      <c r="E39" s="110"/>
      <c r="F39" s="110"/>
      <c r="G39" s="112"/>
      <c r="H39" s="109" t="s">
        <v>7</v>
      </c>
      <c r="I39" s="110"/>
      <c r="J39" s="110"/>
      <c r="K39" s="110"/>
      <c r="L39" s="112"/>
      <c r="M39" s="109" t="s">
        <v>31</v>
      </c>
      <c r="N39" s="110"/>
      <c r="O39" s="111"/>
      <c r="P39" s="112"/>
      <c r="Q39" s="28"/>
    </row>
    <row r="40" spans="1:17" ht="54" customHeight="1">
      <c r="A40" s="28"/>
      <c r="B40" s="38" t="s">
        <v>135</v>
      </c>
      <c r="C40" s="97" t="s">
        <v>123</v>
      </c>
      <c r="D40" s="98"/>
      <c r="E40" s="98"/>
      <c r="F40" s="98"/>
      <c r="G40" s="99"/>
      <c r="H40" s="100" t="s">
        <v>111</v>
      </c>
      <c r="I40" s="100"/>
      <c r="J40" s="100"/>
      <c r="K40" s="100"/>
      <c r="L40" s="100"/>
      <c r="M40" s="101" t="s">
        <v>124</v>
      </c>
      <c r="N40" s="101"/>
      <c r="O40" s="101"/>
      <c r="P40" s="102"/>
      <c r="Q40" s="28"/>
    </row>
    <row r="41" spans="1:17" ht="55.5" customHeight="1">
      <c r="A41" s="28"/>
      <c r="B41" s="39" t="s">
        <v>136</v>
      </c>
      <c r="C41" s="97" t="s">
        <v>123</v>
      </c>
      <c r="D41" s="98"/>
      <c r="E41" s="98"/>
      <c r="F41" s="98"/>
      <c r="G41" s="99"/>
      <c r="H41" s="100" t="s">
        <v>111</v>
      </c>
      <c r="I41" s="100"/>
      <c r="J41" s="100"/>
      <c r="K41" s="100"/>
      <c r="L41" s="100"/>
      <c r="M41" s="101" t="s">
        <v>124</v>
      </c>
      <c r="N41" s="101"/>
      <c r="O41" s="101"/>
      <c r="P41" s="102"/>
      <c r="Q41" s="28"/>
    </row>
    <row r="42" spans="1:17" ht="13.5" customHeight="1">
      <c r="A42" s="28"/>
      <c r="B42" s="40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6"/>
      <c r="Q42" s="28"/>
    </row>
    <row r="43" spans="1:17" ht="12.75" customHeight="1">
      <c r="A43" s="28"/>
      <c r="B43" s="40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6"/>
      <c r="Q43" s="28"/>
    </row>
    <row r="44" spans="1:17" ht="11.25" customHeight="1" thickBot="1">
      <c r="A44" s="28"/>
      <c r="B44" s="41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9"/>
      <c r="Q44" s="28"/>
    </row>
    <row r="45" spans="1:17" ht="4.5" customHeight="1" thickBot="1">
      <c r="A45" s="28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28"/>
    </row>
    <row r="46" spans="1:19" s="69" customFormat="1" ht="21.75" customHeight="1" thickBot="1">
      <c r="A46" s="68"/>
      <c r="B46" s="222" t="s">
        <v>8</v>
      </c>
      <c r="C46" s="223"/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4"/>
      <c r="Q46" s="68"/>
      <c r="S46" s="70"/>
    </row>
    <row r="47" spans="1:17" ht="4.5" customHeight="1" thickBot="1">
      <c r="A47" s="28"/>
      <c r="B47" s="43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44"/>
      <c r="Q47" s="28"/>
    </row>
    <row r="48" spans="1:17" ht="12.75">
      <c r="A48" s="28"/>
      <c r="B48" s="93" t="s">
        <v>32</v>
      </c>
      <c r="C48" s="45" t="s">
        <v>9</v>
      </c>
      <c r="D48" s="46" t="s">
        <v>11</v>
      </c>
      <c r="E48" s="46" t="s">
        <v>12</v>
      </c>
      <c r="F48" s="46" t="s">
        <v>13</v>
      </c>
      <c r="G48" s="46" t="s">
        <v>14</v>
      </c>
      <c r="H48" s="46" t="s">
        <v>15</v>
      </c>
      <c r="I48" s="46" t="s">
        <v>16</v>
      </c>
      <c r="J48" s="46" t="s">
        <v>17</v>
      </c>
      <c r="K48" s="46" t="s">
        <v>18</v>
      </c>
      <c r="L48" s="46" t="s">
        <v>19</v>
      </c>
      <c r="M48" s="46" t="s">
        <v>20</v>
      </c>
      <c r="N48" s="46" t="s">
        <v>21</v>
      </c>
      <c r="O48" s="47" t="s">
        <v>22</v>
      </c>
      <c r="P48" s="48" t="s">
        <v>10</v>
      </c>
      <c r="Q48" s="28"/>
    </row>
    <row r="49" spans="1:17" ht="13.5" thickBot="1">
      <c r="A49" s="28"/>
      <c r="B49" s="94"/>
      <c r="C49" s="49" t="s">
        <v>10</v>
      </c>
      <c r="D49" s="50"/>
      <c r="E49" s="50"/>
      <c r="F49" s="51">
        <f>+'Registro 2'!D10</f>
        <v>0.9752321981424149</v>
      </c>
      <c r="G49" s="50"/>
      <c r="H49" s="50"/>
      <c r="I49" s="51">
        <f>+'Registro 2'!F10</f>
        <v>0.9831460674157303</v>
      </c>
      <c r="J49" s="50"/>
      <c r="K49" s="50"/>
      <c r="L49" s="51">
        <f>+'Registro 2'!H10</f>
        <v>0.9748549323017408</v>
      </c>
      <c r="M49" s="50"/>
      <c r="N49" s="50"/>
      <c r="O49" s="51">
        <f>+'Registro 2'!J10</f>
        <v>0.9768421052631578</v>
      </c>
      <c r="P49" s="51">
        <f>+'Registro 2'!L10</f>
        <v>0.977872340425532</v>
      </c>
      <c r="Q49" s="28"/>
    </row>
    <row r="50" spans="1:17" ht="4.5" customHeight="1" thickBot="1">
      <c r="A50" s="28"/>
      <c r="B50" s="52">
        <v>0.9</v>
      </c>
      <c r="C50" s="53"/>
      <c r="D50" s="53"/>
      <c r="E50" s="53"/>
      <c r="F50" s="53">
        <v>0.9</v>
      </c>
      <c r="G50" s="53"/>
      <c r="H50" s="53"/>
      <c r="I50" s="53">
        <v>0.9</v>
      </c>
      <c r="J50" s="53"/>
      <c r="K50" s="53"/>
      <c r="L50" s="53">
        <v>0.9</v>
      </c>
      <c r="M50" s="53"/>
      <c r="N50" s="53"/>
      <c r="O50" s="53">
        <v>0.9</v>
      </c>
      <c r="P50" s="53">
        <v>0.9</v>
      </c>
      <c r="Q50" s="28"/>
    </row>
    <row r="51" spans="1:17" ht="22.5" customHeight="1" thickBot="1">
      <c r="A51" s="28"/>
      <c r="B51" s="222" t="s">
        <v>33</v>
      </c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3"/>
      <c r="P51" s="224"/>
      <c r="Q51" s="28"/>
    </row>
    <row r="52" spans="1:17" ht="12.75">
      <c r="A52" s="28"/>
      <c r="B52" s="73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5"/>
      <c r="Q52" s="28"/>
    </row>
    <row r="53" spans="1:17" ht="12.75">
      <c r="A53" s="28"/>
      <c r="B53" s="76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8"/>
      <c r="Q53" s="28"/>
    </row>
    <row r="54" spans="1:17" ht="12.75">
      <c r="A54" s="28"/>
      <c r="B54" s="76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8"/>
      <c r="Q54" s="28"/>
    </row>
    <row r="55" spans="1:17" ht="12.75">
      <c r="A55" s="28"/>
      <c r="B55" s="76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8"/>
      <c r="Q55" s="28"/>
    </row>
    <row r="56" spans="1:17" ht="12.75">
      <c r="A56" s="28"/>
      <c r="B56" s="76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8"/>
      <c r="Q56" s="28"/>
    </row>
    <row r="57" spans="1:17" ht="12.75">
      <c r="A57" s="28"/>
      <c r="B57" s="76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8"/>
      <c r="Q57" s="28"/>
    </row>
    <row r="58" spans="1:17" ht="12.75">
      <c r="A58" s="28"/>
      <c r="B58" s="76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8"/>
      <c r="Q58" s="28"/>
    </row>
    <row r="59" spans="1:17" ht="12.75">
      <c r="A59" s="28"/>
      <c r="B59" s="76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8"/>
      <c r="Q59" s="28"/>
    </row>
    <row r="60" spans="1:17" ht="12.75">
      <c r="A60" s="28"/>
      <c r="B60" s="76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8"/>
      <c r="Q60" s="28"/>
    </row>
    <row r="61" spans="1:17" ht="12.75">
      <c r="A61" s="28"/>
      <c r="B61" s="76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8"/>
      <c r="Q61" s="28"/>
    </row>
    <row r="62" spans="1:17" ht="12.75">
      <c r="A62" s="28"/>
      <c r="B62" s="76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8"/>
      <c r="Q62" s="28"/>
    </row>
    <row r="63" spans="1:17" ht="12.75">
      <c r="A63" s="28"/>
      <c r="B63" s="76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8"/>
      <c r="Q63" s="28"/>
    </row>
    <row r="64" spans="1:17" ht="12.75">
      <c r="A64" s="28"/>
      <c r="B64" s="76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8"/>
      <c r="Q64" s="28"/>
    </row>
    <row r="65" spans="1:17" ht="12.75">
      <c r="A65" s="28"/>
      <c r="B65" s="76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8"/>
      <c r="Q65" s="28"/>
    </row>
    <row r="66" spans="1:17" ht="12.75">
      <c r="A66" s="28"/>
      <c r="B66" s="76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8"/>
      <c r="Q66" s="28"/>
    </row>
    <row r="67" spans="1:17" ht="13.5" thickBot="1">
      <c r="A67" s="28"/>
      <c r="B67" s="79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1"/>
      <c r="Q67" s="28"/>
    </row>
    <row r="68" spans="1:19" s="6" customFormat="1" ht="4.5" customHeight="1" thickBot="1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S68" s="56"/>
    </row>
    <row r="69" spans="1:19" ht="21" customHeight="1">
      <c r="A69" s="28"/>
      <c r="B69" s="177" t="s">
        <v>5</v>
      </c>
      <c r="C69" s="180" t="s">
        <v>131</v>
      </c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2"/>
      <c r="Q69" s="28"/>
      <c r="S69" s="26"/>
    </row>
    <row r="70" spans="1:19" ht="64.5" customHeight="1">
      <c r="A70" s="28"/>
      <c r="B70" s="178"/>
      <c r="C70" s="183" t="s">
        <v>161</v>
      </c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184"/>
      <c r="O70" s="184"/>
      <c r="P70" s="185"/>
      <c r="Q70" s="28"/>
      <c r="S70" s="26"/>
    </row>
    <row r="71" spans="1:19" ht="20.25" customHeight="1">
      <c r="A71" s="28"/>
      <c r="B71" s="178"/>
      <c r="C71" s="186" t="s">
        <v>130</v>
      </c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8"/>
      <c r="Q71" s="28"/>
      <c r="S71" s="26"/>
    </row>
    <row r="72" spans="1:19" ht="52.5" customHeight="1" thickBot="1">
      <c r="A72" s="28"/>
      <c r="B72" s="179"/>
      <c r="C72" s="236" t="s">
        <v>165</v>
      </c>
      <c r="D72" s="189"/>
      <c r="E72" s="189"/>
      <c r="F72" s="189"/>
      <c r="G72" s="189"/>
      <c r="H72" s="189"/>
      <c r="I72" s="189"/>
      <c r="J72" s="189"/>
      <c r="K72" s="189"/>
      <c r="L72" s="189"/>
      <c r="M72" s="189"/>
      <c r="N72" s="189"/>
      <c r="O72" s="189"/>
      <c r="P72" s="190"/>
      <c r="Q72" s="28"/>
      <c r="S72" s="26"/>
    </row>
    <row r="73" spans="1:17" ht="41.25" customHeight="1" thickBot="1">
      <c r="A73" s="28"/>
      <c r="B73" s="57" t="s">
        <v>65</v>
      </c>
      <c r="C73" s="83" t="s">
        <v>110</v>
      </c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5"/>
      <c r="Q73" s="28"/>
    </row>
    <row r="74" spans="1:17" ht="27.75" customHeight="1" thickBot="1">
      <c r="A74" s="28"/>
      <c r="B74" s="57" t="s">
        <v>78</v>
      </c>
      <c r="C74" s="86" t="s">
        <v>79</v>
      </c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7"/>
      <c r="Q74" s="28"/>
    </row>
    <row r="77" ht="12.75">
      <c r="C77" s="58"/>
    </row>
    <row r="78" ht="12.75" hidden="1">
      <c r="C78" s="26">
        <v>2018</v>
      </c>
    </row>
    <row r="79" ht="12.75" hidden="1">
      <c r="C79" s="26">
        <v>2019</v>
      </c>
    </row>
    <row r="85" s="27" customFormat="1" ht="12.75"/>
    <row r="86" s="27" customFormat="1" ht="12.75"/>
    <row r="87" s="27" customFormat="1" ht="12.75"/>
    <row r="88" s="27" customFormat="1" ht="12.75"/>
    <row r="89" s="27" customFormat="1" ht="12.75"/>
    <row r="90" s="27" customFormat="1" ht="12.75"/>
    <row r="91" s="27" customFormat="1" ht="12.75"/>
    <row r="92" s="27" customFormat="1" ht="12.75"/>
    <row r="93" s="27" customFormat="1" ht="12.75"/>
    <row r="94" s="27" customFormat="1" ht="12.75"/>
    <row r="95" s="27" customFormat="1" ht="12.75"/>
    <row r="96" s="27" customFormat="1" ht="12.75"/>
    <row r="97" s="27" customFormat="1" ht="12.75"/>
    <row r="98" s="27" customFormat="1" ht="12.75"/>
    <row r="99" spans="2:17" s="27" customFormat="1" ht="12.75">
      <c r="B99" s="27" t="s">
        <v>40</v>
      </c>
      <c r="C99" s="27" t="s">
        <v>39</v>
      </c>
      <c r="D99" s="27" t="s">
        <v>41</v>
      </c>
      <c r="Q99" s="59" t="s">
        <v>71</v>
      </c>
    </row>
    <row r="100" spans="2:17" s="27" customFormat="1" ht="12.75">
      <c r="B100" s="59" t="s">
        <v>42</v>
      </c>
      <c r="C100" s="59" t="s">
        <v>44</v>
      </c>
      <c r="D100" s="60" t="s">
        <v>90</v>
      </c>
      <c r="M100" s="59" t="s">
        <v>68</v>
      </c>
      <c r="Q100" s="59" t="s">
        <v>72</v>
      </c>
    </row>
    <row r="101" spans="2:17" s="27" customFormat="1" ht="12.75">
      <c r="B101" s="59" t="s">
        <v>81</v>
      </c>
      <c r="C101" s="59" t="s">
        <v>45</v>
      </c>
      <c r="D101" s="60" t="s">
        <v>91</v>
      </c>
      <c r="M101" s="59" t="s">
        <v>70</v>
      </c>
      <c r="Q101" s="59" t="s">
        <v>74</v>
      </c>
    </row>
    <row r="102" spans="2:17" s="27" customFormat="1" ht="12.75">
      <c r="B102" s="59" t="s">
        <v>43</v>
      </c>
      <c r="C102" s="59" t="s">
        <v>46</v>
      </c>
      <c r="D102" s="60" t="s">
        <v>92</v>
      </c>
      <c r="M102" s="59" t="s">
        <v>79</v>
      </c>
      <c r="Q102" s="59" t="s">
        <v>73</v>
      </c>
    </row>
    <row r="103" spans="3:17" s="27" customFormat="1" ht="12.75">
      <c r="C103" s="59" t="s">
        <v>47</v>
      </c>
      <c r="D103" s="60" t="s">
        <v>93</v>
      </c>
      <c r="M103" s="59"/>
      <c r="Q103" s="59" t="s">
        <v>75</v>
      </c>
    </row>
    <row r="104" spans="3:17" s="27" customFormat="1" ht="12.75">
      <c r="C104" s="59" t="s">
        <v>48</v>
      </c>
      <c r="D104" s="60" t="s">
        <v>94</v>
      </c>
      <c r="N104" s="27" t="s">
        <v>69</v>
      </c>
      <c r="Q104" s="59" t="s">
        <v>76</v>
      </c>
    </row>
    <row r="105" spans="3:4" s="27" customFormat="1" ht="12.75">
      <c r="C105" s="59" t="s">
        <v>49</v>
      </c>
      <c r="D105" s="60" t="s">
        <v>95</v>
      </c>
    </row>
    <row r="106" spans="3:4" s="27" customFormat="1" ht="12.75">
      <c r="C106" s="59" t="s">
        <v>50</v>
      </c>
      <c r="D106" s="60" t="s">
        <v>58</v>
      </c>
    </row>
    <row r="107" s="27" customFormat="1" ht="12.75">
      <c r="D107" s="60" t="s">
        <v>57</v>
      </c>
    </row>
    <row r="108" s="27" customFormat="1" ht="12.75">
      <c r="D108" s="60" t="s">
        <v>52</v>
      </c>
    </row>
    <row r="109" spans="4:17" s="27" customFormat="1" ht="12.75">
      <c r="D109" s="60" t="s">
        <v>51</v>
      </c>
      <c r="Q109" s="59">
        <v>2015</v>
      </c>
    </row>
    <row r="110" spans="4:17" s="27" customFormat="1" ht="12.75" customHeight="1">
      <c r="D110" s="60" t="s">
        <v>54</v>
      </c>
      <c r="Q110" s="59">
        <v>2016</v>
      </c>
    </row>
    <row r="111" spans="4:17" s="27" customFormat="1" ht="12.75">
      <c r="D111" s="60" t="s">
        <v>53</v>
      </c>
      <c r="Q111" s="59">
        <v>2017</v>
      </c>
    </row>
    <row r="112" spans="4:17" s="27" customFormat="1" ht="12.75">
      <c r="D112" s="60" t="s">
        <v>55</v>
      </c>
      <c r="Q112" s="59">
        <v>2018</v>
      </c>
    </row>
    <row r="113" s="27" customFormat="1" ht="12.75">
      <c r="D113" s="60" t="s">
        <v>96</v>
      </c>
    </row>
    <row r="114" s="27" customFormat="1" ht="12.75">
      <c r="D114" s="60" t="s">
        <v>83</v>
      </c>
    </row>
    <row r="115" spans="2:4" s="27" customFormat="1" ht="12.75">
      <c r="B115" s="61"/>
      <c r="D115" s="60" t="s">
        <v>84</v>
      </c>
    </row>
    <row r="116" spans="2:4" s="27" customFormat="1" ht="12.75">
      <c r="B116" s="61"/>
      <c r="D116" s="60" t="s">
        <v>82</v>
      </c>
    </row>
    <row r="117" spans="2:4" s="27" customFormat="1" ht="12.75">
      <c r="B117" s="61"/>
      <c r="D117" s="60" t="s">
        <v>97</v>
      </c>
    </row>
    <row r="118" spans="2:4" s="27" customFormat="1" ht="12.75">
      <c r="B118" s="61"/>
      <c r="D118" s="60" t="s">
        <v>98</v>
      </c>
    </row>
    <row r="119" spans="2:4" s="27" customFormat="1" ht="12.75">
      <c r="B119" s="61"/>
      <c r="D119" s="60" t="s">
        <v>99</v>
      </c>
    </row>
    <row r="120" spans="2:4" s="27" customFormat="1" ht="12.75">
      <c r="B120" s="61"/>
      <c r="D120" s="60" t="s">
        <v>100</v>
      </c>
    </row>
    <row r="121" spans="2:4" s="27" customFormat="1" ht="12.75">
      <c r="B121" s="61"/>
      <c r="D121" s="60" t="s">
        <v>101</v>
      </c>
    </row>
    <row r="122" spans="2:4" s="27" customFormat="1" ht="12.75">
      <c r="B122" s="62"/>
      <c r="D122" s="60" t="s">
        <v>102</v>
      </c>
    </row>
    <row r="123" spans="2:4" s="27" customFormat="1" ht="12.75">
      <c r="B123" s="62"/>
      <c r="D123" s="60" t="s">
        <v>103</v>
      </c>
    </row>
    <row r="124" s="27" customFormat="1" ht="12.75">
      <c r="D124" s="60" t="s">
        <v>104</v>
      </c>
    </row>
    <row r="125" spans="2:4" s="27" customFormat="1" ht="38.25">
      <c r="B125" s="62" t="s">
        <v>105</v>
      </c>
      <c r="D125" s="60" t="s">
        <v>56</v>
      </c>
    </row>
    <row r="126" s="27" customFormat="1" ht="51">
      <c r="B126" s="62" t="s">
        <v>126</v>
      </c>
    </row>
    <row r="127" s="27" customFormat="1" ht="51">
      <c r="B127" s="62" t="s">
        <v>127</v>
      </c>
    </row>
    <row r="128" s="27" customFormat="1" ht="51">
      <c r="B128" s="62" t="s">
        <v>128</v>
      </c>
    </row>
    <row r="129" s="27" customFormat="1" ht="63.75">
      <c r="B129" s="62" t="s">
        <v>118</v>
      </c>
    </row>
    <row r="130" s="27" customFormat="1" ht="76.5">
      <c r="B130" s="62" t="s">
        <v>129</v>
      </c>
    </row>
    <row r="131" s="27" customFormat="1" ht="25.5">
      <c r="B131" s="62" t="s">
        <v>106</v>
      </c>
    </row>
    <row r="132" s="27" customFormat="1" ht="12.75">
      <c r="B132" s="62" t="s">
        <v>80</v>
      </c>
    </row>
    <row r="133" s="27" customFormat="1" ht="12.75">
      <c r="B133" s="61"/>
    </row>
    <row r="134" s="28" customFormat="1" ht="12.75">
      <c r="B134" s="63"/>
    </row>
    <row r="135" s="28" customFormat="1" ht="12.75">
      <c r="B135" s="63"/>
    </row>
    <row r="136" s="28" customFormat="1" ht="12.75">
      <c r="B136" s="63"/>
    </row>
    <row r="137" s="28" customFormat="1" ht="12.75">
      <c r="B137" s="63"/>
    </row>
    <row r="138" s="28" customFormat="1" ht="12.75">
      <c r="B138" s="63"/>
    </row>
    <row r="139" s="28" customFormat="1" ht="12.75">
      <c r="B139" s="63"/>
    </row>
    <row r="140" s="28" customFormat="1" ht="12.75">
      <c r="B140" s="63"/>
    </row>
    <row r="141" s="28" customFormat="1" ht="12.75">
      <c r="B141" s="63"/>
    </row>
    <row r="142" s="28" customFormat="1" ht="12.75">
      <c r="B142" s="63"/>
    </row>
    <row r="143" s="28" customFormat="1" ht="12.75">
      <c r="B143" s="63"/>
    </row>
    <row r="144" s="28" customFormat="1" ht="12.75">
      <c r="B144" s="63"/>
    </row>
    <row r="145" ht="12.75">
      <c r="B145" s="64"/>
    </row>
    <row r="146" ht="12.75">
      <c r="B146" s="64"/>
    </row>
    <row r="147" ht="12.75">
      <c r="B147" s="64"/>
    </row>
    <row r="148" ht="12.75">
      <c r="B148" s="64"/>
    </row>
    <row r="149" ht="12.75">
      <c r="B149" s="64"/>
    </row>
    <row r="150" ht="12.75">
      <c r="B150" s="64"/>
    </row>
    <row r="151" ht="12.75">
      <c r="B151" s="64"/>
    </row>
    <row r="152" ht="12.75">
      <c r="B152" s="64"/>
    </row>
    <row r="153" ht="12.75">
      <c r="B153" s="64"/>
    </row>
    <row r="154" ht="12.75">
      <c r="B154" s="64"/>
    </row>
    <row r="155" ht="12.75">
      <c r="B155" s="64"/>
    </row>
    <row r="156" ht="12.75">
      <c r="B156" s="64"/>
    </row>
    <row r="157" ht="12.75">
      <c r="B157" s="64"/>
    </row>
    <row r="158" ht="12.75">
      <c r="B158" s="64"/>
    </row>
    <row r="159" ht="12.75">
      <c r="B159" s="64"/>
    </row>
    <row r="160" ht="12.75">
      <c r="B160" s="64"/>
    </row>
    <row r="161" ht="12.75">
      <c r="B161" s="64"/>
    </row>
    <row r="162" ht="12.75">
      <c r="B162" s="64"/>
    </row>
    <row r="163" ht="12.75">
      <c r="B163" s="64"/>
    </row>
    <row r="164" ht="12.75">
      <c r="B164" s="64"/>
    </row>
    <row r="165" ht="12.75">
      <c r="B165" s="64"/>
    </row>
    <row r="166" ht="12.75">
      <c r="B166" s="64"/>
    </row>
    <row r="167" ht="12.75">
      <c r="B167" s="64"/>
    </row>
    <row r="168" ht="12.75">
      <c r="B168" s="64"/>
    </row>
    <row r="169" ht="12.75">
      <c r="B169" s="64"/>
    </row>
    <row r="170" ht="12.75">
      <c r="B170" s="64"/>
    </row>
    <row r="171" ht="12.75">
      <c r="B171" s="64"/>
    </row>
    <row r="172" ht="12.75">
      <c r="B172" s="64"/>
    </row>
    <row r="173" ht="12.75">
      <c r="B173" s="64"/>
    </row>
    <row r="174" ht="12.75">
      <c r="B174" s="64"/>
    </row>
    <row r="175" ht="12.75">
      <c r="B175" s="64"/>
    </row>
    <row r="176" ht="12.75">
      <c r="B176" s="64"/>
    </row>
  </sheetData>
  <sheetProtection password="E09B" sheet="1" formatCells="0" formatColumns="0"/>
  <mergeCells count="75">
    <mergeCell ref="B2:B5"/>
    <mergeCell ref="C2:M2"/>
    <mergeCell ref="N2:P2"/>
    <mergeCell ref="C3:M3"/>
    <mergeCell ref="N3:P3"/>
    <mergeCell ref="C4:M4"/>
    <mergeCell ref="N4:P4"/>
    <mergeCell ref="C5:M5"/>
    <mergeCell ref="N5:P5"/>
    <mergeCell ref="B7:P8"/>
    <mergeCell ref="B9:P9"/>
    <mergeCell ref="D10:G10"/>
    <mergeCell ref="H10:J10"/>
    <mergeCell ref="K10:N10"/>
    <mergeCell ref="O10:P10"/>
    <mergeCell ref="B11:P11"/>
    <mergeCell ref="C12:P12"/>
    <mergeCell ref="B13:P13"/>
    <mergeCell ref="C14:P14"/>
    <mergeCell ref="B15:P15"/>
    <mergeCell ref="C16:P16"/>
    <mergeCell ref="B17:P17"/>
    <mergeCell ref="C18:P18"/>
    <mergeCell ref="B19:P19"/>
    <mergeCell ref="B20:P20"/>
    <mergeCell ref="B21:P21"/>
    <mergeCell ref="C22:P22"/>
    <mergeCell ref="B23:P23"/>
    <mergeCell ref="C24:P24"/>
    <mergeCell ref="B25:P25"/>
    <mergeCell ref="C26:P26"/>
    <mergeCell ref="B27:P27"/>
    <mergeCell ref="D28:G28"/>
    <mergeCell ref="H28:J28"/>
    <mergeCell ref="K28:M28"/>
    <mergeCell ref="N28:O28"/>
    <mergeCell ref="B29:P29"/>
    <mergeCell ref="C30:P30"/>
    <mergeCell ref="B31:P31"/>
    <mergeCell ref="C32:P32"/>
    <mergeCell ref="B33:P33"/>
    <mergeCell ref="C34:P34"/>
    <mergeCell ref="B35:P35"/>
    <mergeCell ref="C36:P36"/>
    <mergeCell ref="B38:P38"/>
    <mergeCell ref="C39:G39"/>
    <mergeCell ref="H39:L39"/>
    <mergeCell ref="M39:P39"/>
    <mergeCell ref="C40:G40"/>
    <mergeCell ref="H40:L40"/>
    <mergeCell ref="M40:P40"/>
    <mergeCell ref="C41:G41"/>
    <mergeCell ref="H41:L41"/>
    <mergeCell ref="M41:P41"/>
    <mergeCell ref="C42:G42"/>
    <mergeCell ref="H42:L42"/>
    <mergeCell ref="M42:P42"/>
    <mergeCell ref="C43:G43"/>
    <mergeCell ref="H43:L43"/>
    <mergeCell ref="M43:P43"/>
    <mergeCell ref="C44:G44"/>
    <mergeCell ref="H44:L44"/>
    <mergeCell ref="M44:P44"/>
    <mergeCell ref="B46:P46"/>
    <mergeCell ref="B48:B49"/>
    <mergeCell ref="B51:P51"/>
    <mergeCell ref="C73:P73"/>
    <mergeCell ref="C74:P74"/>
    <mergeCell ref="B52:P67"/>
    <mergeCell ref="A68:Q68"/>
    <mergeCell ref="B69:B72"/>
    <mergeCell ref="C69:P69"/>
    <mergeCell ref="C70:P70"/>
    <mergeCell ref="C71:P71"/>
    <mergeCell ref="C72:P72"/>
  </mergeCells>
  <conditionalFormatting sqref="F49">
    <cfRule type="cellIs" priority="17" dxfId="1" operator="equal" stopIfTrue="1">
      <formula>"0"</formula>
    </cfRule>
    <cfRule type="cellIs" priority="18" dxfId="1" operator="lessThanOrEqual" stopIfTrue="1">
      <formula>$S$5</formula>
    </cfRule>
    <cfRule type="cellIs" priority="19" dxfId="0" operator="greaterThanOrEqual" stopIfTrue="1">
      <formula>$S$2</formula>
    </cfRule>
    <cfRule type="cellIs" priority="20" dxfId="54" operator="between" stopIfTrue="1">
      <formula>$S$4</formula>
      <formula>$S$3</formula>
    </cfRule>
  </conditionalFormatting>
  <conditionalFormatting sqref="I49">
    <cfRule type="cellIs" priority="13" dxfId="1" operator="equal" stopIfTrue="1">
      <formula>"0"</formula>
    </cfRule>
    <cfRule type="cellIs" priority="14" dxfId="1" operator="lessThanOrEqual" stopIfTrue="1">
      <formula>$S$5</formula>
    </cfRule>
    <cfRule type="cellIs" priority="15" dxfId="0" operator="greaterThanOrEqual" stopIfTrue="1">
      <formula>$S$2</formula>
    </cfRule>
    <cfRule type="cellIs" priority="16" dxfId="54" operator="between" stopIfTrue="1">
      <formula>$S$4</formula>
      <formula>$S$3</formula>
    </cfRule>
  </conditionalFormatting>
  <conditionalFormatting sqref="L49">
    <cfRule type="cellIs" priority="9" dxfId="1" operator="equal" stopIfTrue="1">
      <formula>"0"</formula>
    </cfRule>
    <cfRule type="cellIs" priority="10" dxfId="1" operator="lessThanOrEqual" stopIfTrue="1">
      <formula>$S$5</formula>
    </cfRule>
    <cfRule type="cellIs" priority="11" dxfId="0" operator="greaterThanOrEqual" stopIfTrue="1">
      <formula>$S$2</formula>
    </cfRule>
    <cfRule type="cellIs" priority="12" dxfId="54" operator="between" stopIfTrue="1">
      <formula>$S$4</formula>
      <formula>$S$3</formula>
    </cfRule>
  </conditionalFormatting>
  <conditionalFormatting sqref="O49">
    <cfRule type="cellIs" priority="5" dxfId="1" operator="equal" stopIfTrue="1">
      <formula>"0"</formula>
    </cfRule>
    <cfRule type="cellIs" priority="6" dxfId="1" operator="lessThanOrEqual" stopIfTrue="1">
      <formula>$S$5</formula>
    </cfRule>
    <cfRule type="cellIs" priority="7" dxfId="0" operator="greaterThanOrEqual" stopIfTrue="1">
      <formula>$S$2</formula>
    </cfRule>
    <cfRule type="cellIs" priority="8" dxfId="54" operator="between" stopIfTrue="1">
      <formula>$S$4</formula>
      <formula>$S$3</formula>
    </cfRule>
  </conditionalFormatting>
  <conditionalFormatting sqref="P49">
    <cfRule type="cellIs" priority="1" dxfId="1" operator="equal" stopIfTrue="1">
      <formula>"0"</formula>
    </cfRule>
    <cfRule type="cellIs" priority="2" dxfId="1" operator="lessThanOrEqual" stopIfTrue="1">
      <formula>$S$5</formula>
    </cfRule>
    <cfRule type="cellIs" priority="3" dxfId="0" operator="greaterThanOrEqual" stopIfTrue="1">
      <formula>$S$2</formula>
    </cfRule>
    <cfRule type="cellIs" priority="4" dxfId="54" operator="between" stopIfTrue="1">
      <formula>$S$4</formula>
      <formula>$S$3</formula>
    </cfRule>
  </conditionalFormatting>
  <dataValidations count="7">
    <dataValidation type="list" allowBlank="1" showInputMessage="1" showErrorMessage="1" sqref="C18:P18">
      <formula1>$B$125:$B$132</formula1>
    </dataValidation>
    <dataValidation type="list" allowBlank="1" showInputMessage="1" showErrorMessage="1" sqref="C10">
      <formula1>$C$78:$C$79</formula1>
    </dataValidation>
    <dataValidation type="list" allowBlank="1" showInputMessage="1" showErrorMessage="1" sqref="C12:P12">
      <formula1>$D$100:$D$117</formula1>
    </dataValidation>
    <dataValidation type="list" allowBlank="1" showInputMessage="1" showErrorMessage="1" sqref="C32:P32 C36:P36 C34:P34">
      <formula1>$Q$99:$Q$104</formula1>
    </dataValidation>
    <dataValidation type="list" allowBlank="1" showInputMessage="1" showErrorMessage="1" sqref="C74:P74">
      <formula1>$M$100:$M$102</formula1>
    </dataValidation>
    <dataValidation type="list" allowBlank="1" showInputMessage="1" showErrorMessage="1" sqref="O10:P10">
      <formula1>$C$100:$C$106</formula1>
    </dataValidation>
    <dataValidation type="list" allowBlank="1" showInputMessage="1" showErrorMessage="1" sqref="H10:J10">
      <formula1>$B$100:$B$102</formula1>
    </dataValidation>
  </dataValidations>
  <printOptions horizontalCentered="1" verticalCentered="1"/>
  <pageMargins left="0" right="0" top="0" bottom="0" header="0" footer="0"/>
  <pageSetup horizontalDpi="600" verticalDpi="600" orientation="portrait" scale="8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X12"/>
  <sheetViews>
    <sheetView showGridLines="0" zoomScale="90" zoomScaleNormal="90" zoomScalePageLayoutView="0" workbookViewId="0" topLeftCell="A1">
      <selection activeCell="A10" sqref="A10:A11"/>
    </sheetView>
  </sheetViews>
  <sheetFormatPr defaultColWidth="11.421875" defaultRowHeight="30" customHeight="1"/>
  <cols>
    <col min="1" max="1" width="28.57421875" style="5" customWidth="1"/>
    <col min="2" max="2" width="27.00390625" style="4" bestFit="1" customWidth="1"/>
    <col min="3" max="3" width="14.8515625" style="4" bestFit="1" customWidth="1"/>
    <col min="4" max="8" width="14.8515625" style="4" customWidth="1"/>
    <col min="9" max="9" width="15.7109375" style="4" bestFit="1" customWidth="1"/>
    <col min="10" max="12" width="15.7109375" style="4" customWidth="1"/>
    <col min="13" max="13" width="5.28125" style="4" customWidth="1"/>
    <col min="14" max="14" width="10.7109375" style="4" customWidth="1"/>
    <col min="15" max="15" width="27.57421875" style="4" bestFit="1" customWidth="1"/>
    <col min="16" max="16384" width="11.421875" style="4" customWidth="1"/>
  </cols>
  <sheetData>
    <row r="1" spans="1:24" ht="30" customHeight="1">
      <c r="A1" s="205"/>
      <c r="B1" s="206" t="s">
        <v>59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8"/>
      <c r="N1" s="211" t="s">
        <v>60</v>
      </c>
      <c r="O1" s="212"/>
      <c r="P1" s="1"/>
      <c r="Q1" s="1"/>
      <c r="R1" s="1"/>
      <c r="S1" s="1"/>
      <c r="T1" s="1"/>
      <c r="U1" s="1"/>
      <c r="V1" s="1"/>
      <c r="W1" s="2"/>
      <c r="X1" s="3"/>
    </row>
    <row r="2" spans="1:24" s="6" customFormat="1" ht="30" customHeight="1">
      <c r="A2" s="205"/>
      <c r="B2" s="206" t="s">
        <v>85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8"/>
      <c r="N2" s="211" t="s">
        <v>108</v>
      </c>
      <c r="O2" s="212"/>
      <c r="P2" s="8"/>
      <c r="Q2" s="8"/>
      <c r="R2" s="8"/>
      <c r="S2" s="8"/>
      <c r="T2" s="8"/>
      <c r="U2" s="8"/>
      <c r="V2" s="8"/>
      <c r="W2" s="7"/>
      <c r="X2" s="9"/>
    </row>
    <row r="3" spans="1:24" s="6" customFormat="1" ht="30" customHeight="1">
      <c r="A3" s="205"/>
      <c r="B3" s="206" t="s">
        <v>86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8"/>
      <c r="N3" s="211" t="s">
        <v>117</v>
      </c>
      <c r="O3" s="212"/>
      <c r="P3" s="8"/>
      <c r="Q3" s="8"/>
      <c r="R3" s="8"/>
      <c r="S3" s="8"/>
      <c r="T3" s="8"/>
      <c r="U3" s="8"/>
      <c r="V3" s="8"/>
      <c r="W3" s="7"/>
      <c r="X3" s="9"/>
    </row>
    <row r="4" spans="1:24" s="6" customFormat="1" ht="30" customHeight="1">
      <c r="A4" s="205"/>
      <c r="B4" s="206" t="s">
        <v>87</v>
      </c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8"/>
      <c r="N4" s="212" t="s">
        <v>64</v>
      </c>
      <c r="O4" s="212"/>
      <c r="P4" s="10"/>
      <c r="Q4" s="10"/>
      <c r="R4" s="10"/>
      <c r="S4" s="10"/>
      <c r="T4" s="10"/>
      <c r="U4" s="10"/>
      <c r="V4" s="10"/>
      <c r="W4" s="7"/>
      <c r="X4" s="9"/>
    </row>
    <row r="5" spans="1:24" s="6" customFormat="1" ht="18">
      <c r="A5" s="11"/>
      <c r="B5" s="9"/>
      <c r="C5" s="12"/>
      <c r="D5" s="12"/>
      <c r="E5" s="12"/>
      <c r="F5" s="12"/>
      <c r="G5" s="12"/>
      <c r="H5" s="12"/>
      <c r="I5" s="12"/>
      <c r="J5" s="12"/>
      <c r="K5" s="12"/>
      <c r="L5" s="12"/>
      <c r="M5" s="13"/>
      <c r="N5" s="13"/>
      <c r="O5" s="13"/>
      <c r="P5" s="10"/>
      <c r="Q5" s="10"/>
      <c r="R5" s="10"/>
      <c r="S5" s="10"/>
      <c r="T5" s="10"/>
      <c r="U5" s="10"/>
      <c r="V5" s="10"/>
      <c r="W5" s="7"/>
      <c r="X5" s="9"/>
    </row>
    <row r="6" spans="1:15" s="6" customFormat="1" ht="13.5" customHeight="1">
      <c r="A6" s="21" t="s">
        <v>0</v>
      </c>
      <c r="C6" s="229" t="str">
        <f>+'Solicitudes Atendidas'!C12:P12</f>
        <v>ACTUACIONES Y AUTORIZACIONES ADMINISTRATIVAS</v>
      </c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</row>
    <row r="7" s="6" customFormat="1" ht="11.25" customHeight="1">
      <c r="A7" s="14"/>
    </row>
    <row r="8" spans="1:15" s="20" customFormat="1" ht="30" customHeight="1">
      <c r="A8" s="200" t="s">
        <v>88</v>
      </c>
      <c r="B8" s="202" t="s">
        <v>32</v>
      </c>
      <c r="C8" s="218" t="str">
        <f>+'Solicitudes Atendidas'!C14:P14</f>
        <v>Solicitudes Atendidas en control y en seguimiento a acuerdos de reestructuración</v>
      </c>
      <c r="D8" s="219"/>
      <c r="E8" s="219"/>
      <c r="F8" s="219"/>
      <c r="G8" s="219"/>
      <c r="H8" s="219"/>
      <c r="I8" s="219"/>
      <c r="J8" s="219"/>
      <c r="K8" s="219"/>
      <c r="L8" s="220"/>
      <c r="M8" s="202" t="s">
        <v>89</v>
      </c>
      <c r="N8" s="202"/>
      <c r="O8" s="202"/>
    </row>
    <row r="9" spans="1:15" s="19" customFormat="1" ht="30" customHeight="1" thickBot="1">
      <c r="A9" s="201"/>
      <c r="B9" s="200"/>
      <c r="C9" s="25" t="s">
        <v>113</v>
      </c>
      <c r="D9" s="25" t="s">
        <v>112</v>
      </c>
      <c r="E9" s="25" t="s">
        <v>114</v>
      </c>
      <c r="F9" s="25" t="s">
        <v>112</v>
      </c>
      <c r="G9" s="25" t="s">
        <v>115</v>
      </c>
      <c r="H9" s="25" t="s">
        <v>112</v>
      </c>
      <c r="I9" s="25" t="s">
        <v>116</v>
      </c>
      <c r="J9" s="25" t="s">
        <v>112</v>
      </c>
      <c r="K9" s="25" t="s">
        <v>10</v>
      </c>
      <c r="L9" s="25" t="s">
        <v>112</v>
      </c>
      <c r="M9" s="200"/>
      <c r="N9" s="200"/>
      <c r="O9" s="200"/>
    </row>
    <row r="10" spans="1:15" s="6" customFormat="1" ht="54" customHeight="1">
      <c r="A10" s="203" t="s">
        <v>125</v>
      </c>
      <c r="B10" s="22" t="str">
        <f>+'Solicitudes Atendidas'!B40</f>
        <v>Numero de solicitudes atendidas en control y reestructuración</v>
      </c>
      <c r="C10" s="16">
        <v>630</v>
      </c>
      <c r="D10" s="209">
        <f>IF(C10=0,"0",C10/C11)</f>
        <v>0.9752321981424149</v>
      </c>
      <c r="E10" s="16">
        <v>700</v>
      </c>
      <c r="F10" s="209">
        <f>IF(E10=0,"0",E10/E11)</f>
        <v>0.9831460674157303</v>
      </c>
      <c r="G10" s="16">
        <v>504</v>
      </c>
      <c r="H10" s="209">
        <f>IF(G10=0,"0",G10/G11)</f>
        <v>0.9748549323017408</v>
      </c>
      <c r="I10" s="24">
        <v>464</v>
      </c>
      <c r="J10" s="209">
        <f>IF(I10=0,"0",I10/I11)</f>
        <v>0.9768421052631578</v>
      </c>
      <c r="K10" s="16">
        <f>+C10+E10+G10+I10</f>
        <v>2298</v>
      </c>
      <c r="L10" s="209">
        <f>IF(K10=0,"0",K10/K11)</f>
        <v>0.977872340425532</v>
      </c>
      <c r="M10" s="213"/>
      <c r="N10" s="214"/>
      <c r="O10" s="215"/>
    </row>
    <row r="11" spans="1:15" s="6" customFormat="1" ht="60.75" customHeight="1" thickBot="1">
      <c r="A11" s="204"/>
      <c r="B11" s="18" t="str">
        <f>+'Solicitudes Atendidas'!B41</f>
        <v>Numero de solicitudes recibidas en control y reestructuración</v>
      </c>
      <c r="C11" s="17">
        <v>646</v>
      </c>
      <c r="D11" s="210"/>
      <c r="E11" s="17">
        <v>712</v>
      </c>
      <c r="F11" s="210"/>
      <c r="G11" s="17">
        <v>517</v>
      </c>
      <c r="H11" s="210"/>
      <c r="I11" s="23">
        <v>475</v>
      </c>
      <c r="J11" s="210"/>
      <c r="K11" s="17">
        <f>+C11+E11+G11+I11</f>
        <v>2350</v>
      </c>
      <c r="L11" s="210"/>
      <c r="M11" s="216"/>
      <c r="N11" s="216"/>
      <c r="O11" s="217"/>
    </row>
    <row r="12" spans="2:12" ht="30" customHeight="1">
      <c r="B12" s="2"/>
      <c r="C12" s="15"/>
      <c r="D12" s="15"/>
      <c r="E12" s="15"/>
      <c r="F12" s="15"/>
      <c r="G12" s="15"/>
      <c r="H12" s="15"/>
      <c r="I12" s="15"/>
      <c r="J12" s="15"/>
      <c r="K12" s="15"/>
      <c r="L12" s="15"/>
    </row>
  </sheetData>
  <sheetProtection password="E09B" sheet="1" formatCells="0" formatColumns="0" formatRows="0" insertColumns="0"/>
  <mergeCells count="21">
    <mergeCell ref="H10:H11"/>
    <mergeCell ref="L10:L11"/>
    <mergeCell ref="N3:O3"/>
    <mergeCell ref="D10:D11"/>
    <mergeCell ref="B4:M4"/>
    <mergeCell ref="J10:J11"/>
    <mergeCell ref="C6:O6"/>
    <mergeCell ref="F10:F11"/>
    <mergeCell ref="B3:M3"/>
    <mergeCell ref="M10:O11"/>
    <mergeCell ref="N4:O4"/>
    <mergeCell ref="A8:A9"/>
    <mergeCell ref="B8:B9"/>
    <mergeCell ref="C8:L8"/>
    <mergeCell ref="M8:O9"/>
    <mergeCell ref="A10:A11"/>
    <mergeCell ref="A1:A4"/>
    <mergeCell ref="B1:M1"/>
    <mergeCell ref="N1:O1"/>
    <mergeCell ref="B2:M2"/>
    <mergeCell ref="N2:O2"/>
  </mergeCells>
  <printOptions/>
  <pageMargins left="0.75" right="0.75" top="1" bottom="1" header="0" footer="0"/>
  <pageSetup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2:S176"/>
  <sheetViews>
    <sheetView zoomScalePageLayoutView="0" workbookViewId="0" topLeftCell="A43">
      <selection activeCell="C72" sqref="C72:P72"/>
    </sheetView>
  </sheetViews>
  <sheetFormatPr defaultColWidth="11.421875" defaultRowHeight="12.75"/>
  <cols>
    <col min="1" max="1" width="3.00390625" style="26" customWidth="1"/>
    <col min="2" max="2" width="30.00390625" style="26" customWidth="1"/>
    <col min="3" max="3" width="16.8515625" style="26" customWidth="1"/>
    <col min="4" max="4" width="5.00390625" style="26" bestFit="1" customWidth="1"/>
    <col min="5" max="5" width="4.7109375" style="26" bestFit="1" customWidth="1"/>
    <col min="6" max="6" width="9.57421875" style="26" bestFit="1" customWidth="1"/>
    <col min="7" max="7" width="5.421875" style="26" bestFit="1" customWidth="1"/>
    <col min="8" max="8" width="5.140625" style="26" bestFit="1" customWidth="1"/>
    <col min="9" max="9" width="9.57421875" style="26" bestFit="1" customWidth="1"/>
    <col min="10" max="10" width="4.140625" style="26" bestFit="1" customWidth="1"/>
    <col min="11" max="11" width="6.421875" style="26" bestFit="1" customWidth="1"/>
    <col min="12" max="12" width="9.57421875" style="26" bestFit="1" customWidth="1"/>
    <col min="13" max="13" width="8.421875" style="26" customWidth="1"/>
    <col min="14" max="14" width="6.421875" style="26" customWidth="1"/>
    <col min="15" max="15" width="11.00390625" style="26" customWidth="1"/>
    <col min="16" max="16" width="12.140625" style="26" customWidth="1"/>
    <col min="17" max="18" width="11.7109375" style="26" customWidth="1"/>
    <col min="19" max="19" width="11.421875" style="27" hidden="1" customWidth="1"/>
    <col min="20" max="16384" width="11.421875" style="26" customWidth="1"/>
  </cols>
  <sheetData>
    <row r="1" ht="13.5" thickBot="1"/>
    <row r="2" spans="2:19" ht="16.5" customHeight="1">
      <c r="B2" s="191"/>
      <c r="C2" s="194" t="s">
        <v>59</v>
      </c>
      <c r="D2" s="195"/>
      <c r="E2" s="195"/>
      <c r="F2" s="195"/>
      <c r="G2" s="195"/>
      <c r="H2" s="195"/>
      <c r="I2" s="195"/>
      <c r="J2" s="195"/>
      <c r="K2" s="195"/>
      <c r="L2" s="195"/>
      <c r="M2" s="196"/>
      <c r="N2" s="197" t="s">
        <v>60</v>
      </c>
      <c r="O2" s="198"/>
      <c r="P2" s="199"/>
      <c r="S2" s="28">
        <v>0.8</v>
      </c>
    </row>
    <row r="3" spans="2:19" ht="15.75" customHeight="1">
      <c r="B3" s="192"/>
      <c r="C3" s="158" t="s">
        <v>61</v>
      </c>
      <c r="D3" s="159"/>
      <c r="E3" s="159"/>
      <c r="F3" s="159"/>
      <c r="G3" s="159"/>
      <c r="H3" s="159"/>
      <c r="I3" s="159"/>
      <c r="J3" s="159"/>
      <c r="K3" s="159"/>
      <c r="L3" s="159"/>
      <c r="M3" s="160"/>
      <c r="N3" s="161" t="s">
        <v>108</v>
      </c>
      <c r="O3" s="162"/>
      <c r="P3" s="163"/>
      <c r="S3" s="28">
        <v>0.7999</v>
      </c>
    </row>
    <row r="4" spans="2:19" ht="15.75" customHeight="1">
      <c r="B4" s="192"/>
      <c r="C4" s="158" t="s">
        <v>62</v>
      </c>
      <c r="D4" s="159"/>
      <c r="E4" s="159"/>
      <c r="F4" s="159"/>
      <c r="G4" s="159"/>
      <c r="H4" s="159"/>
      <c r="I4" s="159"/>
      <c r="J4" s="159"/>
      <c r="K4" s="159"/>
      <c r="L4" s="159"/>
      <c r="M4" s="160"/>
      <c r="N4" s="161" t="s">
        <v>107</v>
      </c>
      <c r="O4" s="162"/>
      <c r="P4" s="163"/>
      <c r="S4" s="28">
        <v>0.740001</v>
      </c>
    </row>
    <row r="5" spans="2:19" ht="16.5" customHeight="1" thickBot="1">
      <c r="B5" s="193"/>
      <c r="C5" s="164" t="s">
        <v>63</v>
      </c>
      <c r="D5" s="165"/>
      <c r="E5" s="165"/>
      <c r="F5" s="165"/>
      <c r="G5" s="165"/>
      <c r="H5" s="165"/>
      <c r="I5" s="165"/>
      <c r="J5" s="165"/>
      <c r="K5" s="165"/>
      <c r="L5" s="165"/>
      <c r="M5" s="166"/>
      <c r="N5" s="167" t="s">
        <v>64</v>
      </c>
      <c r="O5" s="168"/>
      <c r="P5" s="169"/>
      <c r="S5" s="28">
        <v>0.74</v>
      </c>
    </row>
    <row r="6" ht="13.5" thickBot="1"/>
    <row r="7" spans="1:17" ht="12.75">
      <c r="A7" s="28"/>
      <c r="B7" s="170" t="s">
        <v>67</v>
      </c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2"/>
      <c r="Q7" s="28"/>
    </row>
    <row r="8" spans="1:17" ht="13.5" thickBot="1">
      <c r="A8" s="28"/>
      <c r="B8" s="173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5"/>
      <c r="Q8" s="28"/>
    </row>
    <row r="9" spans="1:17" ht="6.75" customHeight="1" thickBot="1">
      <c r="A9" s="28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28"/>
    </row>
    <row r="10" spans="1:17" ht="26.25" customHeight="1" thickBot="1">
      <c r="A10" s="28"/>
      <c r="B10" s="29" t="s">
        <v>77</v>
      </c>
      <c r="C10" s="30">
        <v>2018</v>
      </c>
      <c r="D10" s="151" t="s">
        <v>1</v>
      </c>
      <c r="E10" s="152"/>
      <c r="F10" s="152"/>
      <c r="G10" s="152"/>
      <c r="H10" s="153" t="s">
        <v>42</v>
      </c>
      <c r="I10" s="153"/>
      <c r="J10" s="153"/>
      <c r="K10" s="152" t="s">
        <v>39</v>
      </c>
      <c r="L10" s="152"/>
      <c r="M10" s="152"/>
      <c r="N10" s="152"/>
      <c r="O10" s="153" t="s">
        <v>47</v>
      </c>
      <c r="P10" s="154"/>
      <c r="Q10" s="28"/>
    </row>
    <row r="11" spans="1:17" ht="4.5" customHeight="1" thickBot="1">
      <c r="A11" s="28"/>
      <c r="B11" s="155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7"/>
      <c r="Q11" s="28"/>
    </row>
    <row r="12" spans="1:17" ht="13.5" thickBot="1">
      <c r="A12" s="28"/>
      <c r="B12" s="31" t="s">
        <v>0</v>
      </c>
      <c r="C12" s="107" t="s">
        <v>58</v>
      </c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8"/>
      <c r="Q12" s="28"/>
    </row>
    <row r="13" spans="1:17" ht="4.5" customHeight="1" thickBot="1">
      <c r="A13" s="28"/>
      <c r="B13" s="103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5"/>
      <c r="Q13" s="28"/>
    </row>
    <row r="14" spans="1:17" ht="13.5" thickBot="1">
      <c r="A14" s="28"/>
      <c r="B14" s="31" t="s">
        <v>6</v>
      </c>
      <c r="C14" s="148" t="s">
        <v>142</v>
      </c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50"/>
      <c r="Q14" s="28"/>
    </row>
    <row r="15" spans="1:17" ht="4.5" customHeight="1" thickBot="1">
      <c r="A15" s="28"/>
      <c r="B15" s="116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8"/>
      <c r="Q15" s="28"/>
    </row>
    <row r="16" spans="1:17" ht="13.5" customHeight="1" thickBot="1">
      <c r="A16" s="28"/>
      <c r="B16" s="31" t="s">
        <v>37</v>
      </c>
      <c r="C16" s="142" t="s">
        <v>143</v>
      </c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4"/>
      <c r="Q16" s="28"/>
    </row>
    <row r="17" spans="1:17" ht="4.5" customHeight="1" thickBot="1">
      <c r="A17" s="28"/>
      <c r="B17" s="116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8"/>
      <c r="Q17" s="28"/>
    </row>
    <row r="18" spans="1:17" ht="26.25" customHeight="1" thickBot="1">
      <c r="A18" s="28"/>
      <c r="B18" s="31" t="s">
        <v>23</v>
      </c>
      <c r="C18" s="145" t="s">
        <v>118</v>
      </c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7"/>
      <c r="Q18" s="28"/>
    </row>
    <row r="19" spans="1:17" ht="4.5" customHeight="1" thickBot="1">
      <c r="A19" s="28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28"/>
    </row>
    <row r="20" spans="1:17" ht="17.25" customHeight="1" thickBot="1">
      <c r="A20" s="28"/>
      <c r="B20" s="90" t="s">
        <v>38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2"/>
      <c r="Q20" s="28"/>
    </row>
    <row r="21" spans="1:17" ht="4.5" customHeight="1" thickBot="1">
      <c r="A21" s="28"/>
      <c r="B21" s="133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5"/>
      <c r="Q21" s="28"/>
    </row>
    <row r="22" spans="1:17" ht="51" customHeight="1" thickBot="1">
      <c r="A22" s="28"/>
      <c r="B22" s="31" t="s">
        <v>3</v>
      </c>
      <c r="C22" s="139" t="s">
        <v>144</v>
      </c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1"/>
      <c r="Q22" s="28"/>
    </row>
    <row r="23" spans="1:17" ht="4.5" customHeight="1" thickBot="1">
      <c r="A23" s="28"/>
      <c r="B23" s="116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8"/>
      <c r="Q23" s="28"/>
    </row>
    <row r="24" spans="1:17" ht="61.5" customHeight="1" thickBot="1">
      <c r="A24" s="28"/>
      <c r="B24" s="31" t="s">
        <v>24</v>
      </c>
      <c r="C24" s="225" t="s">
        <v>150</v>
      </c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1"/>
      <c r="Q24" s="28"/>
    </row>
    <row r="25" spans="1:17" ht="4.5" customHeight="1" thickBot="1">
      <c r="A25" s="28"/>
      <c r="B25" s="120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2"/>
      <c r="Q25" s="28"/>
    </row>
    <row r="26" spans="1:17" ht="13.5" customHeight="1" thickBot="1">
      <c r="A26" s="28"/>
      <c r="B26" s="32" t="s">
        <v>2</v>
      </c>
      <c r="C26" s="228">
        <v>0.9</v>
      </c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5"/>
      <c r="Q26" s="28"/>
    </row>
    <row r="27" spans="1:17" ht="4.5" customHeight="1" thickBot="1">
      <c r="A27" s="28"/>
      <c r="B27" s="126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8"/>
      <c r="Q27" s="28"/>
    </row>
    <row r="28" spans="1:17" ht="12.75" customHeight="1" thickBot="1">
      <c r="A28" s="28"/>
      <c r="B28" s="32" t="s">
        <v>25</v>
      </c>
      <c r="C28" s="33" t="s">
        <v>26</v>
      </c>
      <c r="D28" s="123" t="s">
        <v>133</v>
      </c>
      <c r="E28" s="124"/>
      <c r="F28" s="124"/>
      <c r="G28" s="125"/>
      <c r="H28" s="129" t="s">
        <v>27</v>
      </c>
      <c r="I28" s="129"/>
      <c r="J28" s="129"/>
      <c r="K28" s="123" t="s">
        <v>134</v>
      </c>
      <c r="L28" s="124"/>
      <c r="M28" s="125"/>
      <c r="N28" s="130" t="s">
        <v>28</v>
      </c>
      <c r="O28" s="131"/>
      <c r="P28" s="34" t="s">
        <v>121</v>
      </c>
      <c r="Q28" s="28"/>
    </row>
    <row r="29" spans="1:17" ht="4.5" customHeight="1" thickBot="1">
      <c r="A29" s="28"/>
      <c r="B29" s="113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5"/>
      <c r="Q29" s="28"/>
    </row>
    <row r="30" spans="1:17" ht="13.5" thickBot="1">
      <c r="A30" s="28"/>
      <c r="B30" s="35" t="s">
        <v>7</v>
      </c>
      <c r="C30" s="106" t="s">
        <v>109</v>
      </c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8"/>
      <c r="Q30" s="28"/>
    </row>
    <row r="31" spans="1:17" ht="4.5" customHeight="1" thickBot="1">
      <c r="A31" s="28"/>
      <c r="B31" s="116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8"/>
      <c r="Q31" s="28"/>
    </row>
    <row r="32" spans="1:17" ht="13.5" thickBot="1">
      <c r="A32" s="28"/>
      <c r="B32" s="35" t="s">
        <v>4</v>
      </c>
      <c r="C32" s="119" t="s">
        <v>73</v>
      </c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8"/>
      <c r="Q32" s="28"/>
    </row>
    <row r="33" spans="1:17" ht="4.5" customHeight="1" thickBot="1">
      <c r="A33" s="28"/>
      <c r="B33" s="116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8"/>
      <c r="Q33" s="28"/>
    </row>
    <row r="34" spans="1:17" ht="13.5" thickBot="1">
      <c r="A34" s="28"/>
      <c r="B34" s="35" t="s">
        <v>35</v>
      </c>
      <c r="C34" s="119" t="s">
        <v>73</v>
      </c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8"/>
      <c r="Q34" s="28"/>
    </row>
    <row r="35" spans="1:17" ht="4.5" customHeight="1" thickBot="1">
      <c r="A35" s="28"/>
      <c r="B35" s="103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5"/>
      <c r="Q35" s="28"/>
    </row>
    <row r="36" spans="1:17" ht="16.5" customHeight="1" thickBot="1">
      <c r="A36" s="28"/>
      <c r="B36" s="35" t="s">
        <v>66</v>
      </c>
      <c r="C36" s="106" t="s">
        <v>72</v>
      </c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8"/>
      <c r="Q36" s="28"/>
    </row>
    <row r="37" spans="1:17" ht="4.5" customHeight="1" thickBot="1">
      <c r="A37" s="28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28"/>
    </row>
    <row r="38" spans="1:17" ht="13.5" thickBot="1">
      <c r="A38" s="28"/>
      <c r="B38" s="109" t="s">
        <v>29</v>
      </c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1"/>
      <c r="P38" s="112"/>
      <c r="Q38" s="28"/>
    </row>
    <row r="39" spans="1:17" ht="12.75">
      <c r="A39" s="28"/>
      <c r="B39" s="37" t="s">
        <v>34</v>
      </c>
      <c r="C39" s="109" t="s">
        <v>30</v>
      </c>
      <c r="D39" s="110"/>
      <c r="E39" s="110"/>
      <c r="F39" s="110"/>
      <c r="G39" s="112"/>
      <c r="H39" s="109" t="s">
        <v>7</v>
      </c>
      <c r="I39" s="110"/>
      <c r="J39" s="110"/>
      <c r="K39" s="110"/>
      <c r="L39" s="112"/>
      <c r="M39" s="109" t="s">
        <v>31</v>
      </c>
      <c r="N39" s="110"/>
      <c r="O39" s="111"/>
      <c r="P39" s="112"/>
      <c r="Q39" s="28"/>
    </row>
    <row r="40" spans="1:17" ht="54" customHeight="1">
      <c r="A40" s="28"/>
      <c r="B40" s="38" t="s">
        <v>145</v>
      </c>
      <c r="C40" s="97" t="s">
        <v>123</v>
      </c>
      <c r="D40" s="98"/>
      <c r="E40" s="98"/>
      <c r="F40" s="98"/>
      <c r="G40" s="99"/>
      <c r="H40" s="100" t="s">
        <v>111</v>
      </c>
      <c r="I40" s="100"/>
      <c r="J40" s="100"/>
      <c r="K40" s="100"/>
      <c r="L40" s="100"/>
      <c r="M40" s="101" t="s">
        <v>124</v>
      </c>
      <c r="N40" s="101"/>
      <c r="O40" s="101"/>
      <c r="P40" s="102"/>
      <c r="Q40" s="28"/>
    </row>
    <row r="41" spans="1:17" ht="55.5" customHeight="1">
      <c r="A41" s="28"/>
      <c r="B41" s="39" t="s">
        <v>146</v>
      </c>
      <c r="C41" s="97" t="s">
        <v>123</v>
      </c>
      <c r="D41" s="98"/>
      <c r="E41" s="98"/>
      <c r="F41" s="98"/>
      <c r="G41" s="99"/>
      <c r="H41" s="100" t="s">
        <v>111</v>
      </c>
      <c r="I41" s="100"/>
      <c r="J41" s="100"/>
      <c r="K41" s="100"/>
      <c r="L41" s="100"/>
      <c r="M41" s="101" t="s">
        <v>124</v>
      </c>
      <c r="N41" s="101"/>
      <c r="O41" s="101"/>
      <c r="P41" s="102"/>
      <c r="Q41" s="28"/>
    </row>
    <row r="42" spans="1:17" ht="13.5" customHeight="1">
      <c r="A42" s="28"/>
      <c r="B42" s="40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6"/>
      <c r="Q42" s="28"/>
    </row>
    <row r="43" spans="1:17" ht="12.75" customHeight="1">
      <c r="A43" s="28"/>
      <c r="B43" s="40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6"/>
      <c r="Q43" s="28"/>
    </row>
    <row r="44" spans="1:17" ht="11.25" customHeight="1" thickBot="1">
      <c r="A44" s="28"/>
      <c r="B44" s="41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9"/>
      <c r="Q44" s="28"/>
    </row>
    <row r="45" spans="1:17" ht="4.5" customHeight="1" thickBot="1">
      <c r="A45" s="28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28"/>
    </row>
    <row r="46" spans="1:17" ht="13.5" customHeight="1" thickBot="1">
      <c r="A46" s="28"/>
      <c r="B46" s="90" t="s">
        <v>8</v>
      </c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2"/>
      <c r="Q46" s="28"/>
    </row>
    <row r="47" spans="1:17" ht="4.5" customHeight="1" thickBot="1">
      <c r="A47" s="28"/>
      <c r="B47" s="43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44"/>
      <c r="Q47" s="28"/>
    </row>
    <row r="48" spans="1:17" ht="12.75">
      <c r="A48" s="28"/>
      <c r="B48" s="93" t="s">
        <v>32</v>
      </c>
      <c r="C48" s="45" t="s">
        <v>9</v>
      </c>
      <c r="D48" s="46" t="s">
        <v>11</v>
      </c>
      <c r="E48" s="46" t="s">
        <v>12</v>
      </c>
      <c r="F48" s="46" t="s">
        <v>13</v>
      </c>
      <c r="G48" s="46" t="s">
        <v>14</v>
      </c>
      <c r="H48" s="46" t="s">
        <v>15</v>
      </c>
      <c r="I48" s="46" t="s">
        <v>16</v>
      </c>
      <c r="J48" s="46" t="s">
        <v>17</v>
      </c>
      <c r="K48" s="46" t="s">
        <v>18</v>
      </c>
      <c r="L48" s="46" t="s">
        <v>19</v>
      </c>
      <c r="M48" s="46" t="s">
        <v>20</v>
      </c>
      <c r="N48" s="46" t="s">
        <v>21</v>
      </c>
      <c r="O48" s="47" t="s">
        <v>22</v>
      </c>
      <c r="P48" s="48" t="s">
        <v>10</v>
      </c>
      <c r="Q48" s="28"/>
    </row>
    <row r="49" spans="1:17" ht="13.5" thickBot="1">
      <c r="A49" s="28"/>
      <c r="B49" s="94"/>
      <c r="C49" s="49" t="s">
        <v>10</v>
      </c>
      <c r="D49" s="50"/>
      <c r="E49" s="50"/>
      <c r="F49" s="51">
        <f>+'Registro 3'!D10</f>
        <v>1</v>
      </c>
      <c r="G49" s="50"/>
      <c r="H49" s="50"/>
      <c r="I49" s="51">
        <f>+'Registro 3'!F10</f>
        <v>1</v>
      </c>
      <c r="J49" s="50"/>
      <c r="K49" s="50"/>
      <c r="L49" s="51">
        <f>+'Registro 3'!H10</f>
        <v>1</v>
      </c>
      <c r="M49" s="50"/>
      <c r="N49" s="50"/>
      <c r="O49" s="51">
        <f>+'Registro 3'!J10</f>
        <v>1</v>
      </c>
      <c r="P49" s="51">
        <f>+'Registro 3'!L10</f>
        <v>1</v>
      </c>
      <c r="Q49" s="28"/>
    </row>
    <row r="50" spans="1:17" ht="4.5" customHeight="1" thickBot="1">
      <c r="A50" s="28"/>
      <c r="B50" s="52">
        <v>0.9</v>
      </c>
      <c r="C50" s="53"/>
      <c r="D50" s="53"/>
      <c r="E50" s="53"/>
      <c r="F50" s="53">
        <v>0.9</v>
      </c>
      <c r="G50" s="53"/>
      <c r="H50" s="53"/>
      <c r="I50" s="53">
        <v>0.9</v>
      </c>
      <c r="J50" s="53"/>
      <c r="K50" s="53"/>
      <c r="L50" s="53">
        <v>0.9</v>
      </c>
      <c r="M50" s="53"/>
      <c r="N50" s="53"/>
      <c r="O50" s="53">
        <v>0.9</v>
      </c>
      <c r="P50" s="53">
        <v>0.9</v>
      </c>
      <c r="Q50" s="28"/>
    </row>
    <row r="51" spans="1:17" ht="22.5" customHeight="1" thickBot="1">
      <c r="A51" s="28"/>
      <c r="B51" s="90" t="s">
        <v>33</v>
      </c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2"/>
      <c r="Q51" s="28"/>
    </row>
    <row r="52" spans="1:17" ht="12.75">
      <c r="A52" s="28"/>
      <c r="B52" s="73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5"/>
      <c r="Q52" s="28"/>
    </row>
    <row r="53" spans="1:17" ht="12.75">
      <c r="A53" s="28"/>
      <c r="B53" s="76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8"/>
      <c r="Q53" s="28"/>
    </row>
    <row r="54" spans="1:17" ht="12.75">
      <c r="A54" s="28"/>
      <c r="B54" s="76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8"/>
      <c r="Q54" s="28"/>
    </row>
    <row r="55" spans="1:17" ht="12.75">
      <c r="A55" s="28"/>
      <c r="B55" s="76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8"/>
      <c r="Q55" s="28"/>
    </row>
    <row r="56" spans="1:17" ht="12.75">
      <c r="A56" s="28"/>
      <c r="B56" s="76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8"/>
      <c r="Q56" s="28"/>
    </row>
    <row r="57" spans="1:17" ht="12.75">
      <c r="A57" s="28"/>
      <c r="B57" s="76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8"/>
      <c r="Q57" s="28"/>
    </row>
    <row r="58" spans="1:17" ht="12.75">
      <c r="A58" s="28"/>
      <c r="B58" s="76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8"/>
      <c r="Q58" s="28"/>
    </row>
    <row r="59" spans="1:17" ht="12.75">
      <c r="A59" s="28"/>
      <c r="B59" s="76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8"/>
      <c r="Q59" s="28"/>
    </row>
    <row r="60" spans="1:17" ht="12.75">
      <c r="A60" s="28"/>
      <c r="B60" s="76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8"/>
      <c r="Q60" s="28"/>
    </row>
    <row r="61" spans="1:17" ht="12.75">
      <c r="A61" s="28"/>
      <c r="B61" s="76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8"/>
      <c r="Q61" s="28"/>
    </row>
    <row r="62" spans="1:17" ht="12.75">
      <c r="A62" s="28"/>
      <c r="B62" s="76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8"/>
      <c r="Q62" s="28"/>
    </row>
    <row r="63" spans="1:17" ht="12.75">
      <c r="A63" s="28"/>
      <c r="B63" s="76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8"/>
      <c r="Q63" s="28"/>
    </row>
    <row r="64" spans="1:17" ht="12.75">
      <c r="A64" s="28"/>
      <c r="B64" s="76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8"/>
      <c r="Q64" s="28"/>
    </row>
    <row r="65" spans="1:17" ht="12.75">
      <c r="A65" s="28"/>
      <c r="B65" s="76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8"/>
      <c r="Q65" s="28"/>
    </row>
    <row r="66" spans="1:17" ht="12.75">
      <c r="A66" s="28"/>
      <c r="B66" s="76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8"/>
      <c r="Q66" s="28"/>
    </row>
    <row r="67" spans="1:17" ht="13.5" thickBot="1">
      <c r="A67" s="28"/>
      <c r="B67" s="79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1"/>
      <c r="Q67" s="28"/>
    </row>
    <row r="68" spans="1:19" s="6" customFormat="1" ht="4.5" customHeight="1" thickBot="1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S68" s="56"/>
    </row>
    <row r="69" spans="1:19" ht="21" customHeight="1">
      <c r="A69" s="28"/>
      <c r="B69" s="177" t="s">
        <v>5</v>
      </c>
      <c r="C69" s="180" t="s">
        <v>131</v>
      </c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2"/>
      <c r="Q69" s="28"/>
      <c r="S69" s="26"/>
    </row>
    <row r="70" spans="1:19" ht="64.5" customHeight="1">
      <c r="A70" s="28"/>
      <c r="B70" s="178"/>
      <c r="C70" s="183" t="s">
        <v>162</v>
      </c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184"/>
      <c r="O70" s="184"/>
      <c r="P70" s="185"/>
      <c r="Q70" s="28"/>
      <c r="S70" s="26"/>
    </row>
    <row r="71" spans="1:19" ht="20.25" customHeight="1">
      <c r="A71" s="28"/>
      <c r="B71" s="178"/>
      <c r="C71" s="186" t="s">
        <v>130</v>
      </c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8"/>
      <c r="Q71" s="28"/>
      <c r="S71" s="26"/>
    </row>
    <row r="72" spans="1:19" ht="52.5" customHeight="1" thickBot="1">
      <c r="A72" s="28"/>
      <c r="B72" s="179"/>
      <c r="C72" s="236" t="s">
        <v>166</v>
      </c>
      <c r="D72" s="189"/>
      <c r="E72" s="189"/>
      <c r="F72" s="189"/>
      <c r="G72" s="189"/>
      <c r="H72" s="189"/>
      <c r="I72" s="189"/>
      <c r="J72" s="189"/>
      <c r="K72" s="189"/>
      <c r="L72" s="189"/>
      <c r="M72" s="189"/>
      <c r="N72" s="189"/>
      <c r="O72" s="189"/>
      <c r="P72" s="190"/>
      <c r="Q72" s="28"/>
      <c r="S72" s="26"/>
    </row>
    <row r="73" spans="1:17" ht="41.25" customHeight="1" thickBot="1">
      <c r="A73" s="28"/>
      <c r="B73" s="57" t="s">
        <v>65</v>
      </c>
      <c r="C73" s="83" t="s">
        <v>110</v>
      </c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5"/>
      <c r="Q73" s="28"/>
    </row>
    <row r="74" spans="1:17" ht="27.75" customHeight="1" thickBot="1">
      <c r="A74" s="28"/>
      <c r="B74" s="57" t="s">
        <v>78</v>
      </c>
      <c r="C74" s="86" t="s">
        <v>79</v>
      </c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7"/>
      <c r="Q74" s="28"/>
    </row>
    <row r="77" ht="12.75">
      <c r="C77" s="58"/>
    </row>
    <row r="78" ht="12.75" hidden="1">
      <c r="C78" s="26">
        <v>2018</v>
      </c>
    </row>
    <row r="79" ht="12.75" hidden="1">
      <c r="C79" s="26">
        <v>2019</v>
      </c>
    </row>
    <row r="85" s="27" customFormat="1" ht="12.75"/>
    <row r="86" s="27" customFormat="1" ht="12.75"/>
    <row r="87" s="27" customFormat="1" ht="12.75"/>
    <row r="88" s="27" customFormat="1" ht="12.75"/>
    <row r="89" s="27" customFormat="1" ht="12.75"/>
    <row r="90" s="27" customFormat="1" ht="12.75"/>
    <row r="91" s="27" customFormat="1" ht="12.75"/>
    <row r="92" s="27" customFormat="1" ht="12.75"/>
    <row r="93" s="27" customFormat="1" ht="12.75"/>
    <row r="94" s="27" customFormat="1" ht="12.75"/>
    <row r="95" s="27" customFormat="1" ht="12.75"/>
    <row r="96" s="27" customFormat="1" ht="12.75"/>
    <row r="97" s="27" customFormat="1" ht="12.75"/>
    <row r="98" s="27" customFormat="1" ht="12.75"/>
    <row r="99" spans="2:17" s="27" customFormat="1" ht="12.75">
      <c r="B99" s="27" t="s">
        <v>40</v>
      </c>
      <c r="C99" s="27" t="s">
        <v>39</v>
      </c>
      <c r="D99" s="27" t="s">
        <v>41</v>
      </c>
      <c r="Q99" s="59" t="s">
        <v>71</v>
      </c>
    </row>
    <row r="100" spans="2:17" s="27" customFormat="1" ht="12.75">
      <c r="B100" s="59" t="s">
        <v>42</v>
      </c>
      <c r="C100" s="59" t="s">
        <v>44</v>
      </c>
      <c r="D100" s="60" t="s">
        <v>90</v>
      </c>
      <c r="M100" s="59" t="s">
        <v>68</v>
      </c>
      <c r="Q100" s="59" t="s">
        <v>72</v>
      </c>
    </row>
    <row r="101" spans="2:17" s="27" customFormat="1" ht="12.75">
      <c r="B101" s="59" t="s">
        <v>81</v>
      </c>
      <c r="C101" s="59" t="s">
        <v>45</v>
      </c>
      <c r="D101" s="60" t="s">
        <v>91</v>
      </c>
      <c r="M101" s="59" t="s">
        <v>70</v>
      </c>
      <c r="Q101" s="59" t="s">
        <v>74</v>
      </c>
    </row>
    <row r="102" spans="2:17" s="27" customFormat="1" ht="12.75">
      <c r="B102" s="59" t="s">
        <v>43</v>
      </c>
      <c r="C102" s="59" t="s">
        <v>46</v>
      </c>
      <c r="D102" s="60" t="s">
        <v>92</v>
      </c>
      <c r="M102" s="59" t="s">
        <v>79</v>
      </c>
      <c r="Q102" s="59" t="s">
        <v>73</v>
      </c>
    </row>
    <row r="103" spans="3:17" s="27" customFormat="1" ht="12.75">
      <c r="C103" s="59" t="s">
        <v>47</v>
      </c>
      <c r="D103" s="60" t="s">
        <v>93</v>
      </c>
      <c r="M103" s="59"/>
      <c r="Q103" s="59" t="s">
        <v>75</v>
      </c>
    </row>
    <row r="104" spans="3:17" s="27" customFormat="1" ht="12.75">
      <c r="C104" s="59" t="s">
        <v>48</v>
      </c>
      <c r="D104" s="60" t="s">
        <v>94</v>
      </c>
      <c r="N104" s="27" t="s">
        <v>69</v>
      </c>
      <c r="Q104" s="59" t="s">
        <v>76</v>
      </c>
    </row>
    <row r="105" spans="3:4" s="27" customFormat="1" ht="12.75">
      <c r="C105" s="59" t="s">
        <v>49</v>
      </c>
      <c r="D105" s="60" t="s">
        <v>95</v>
      </c>
    </row>
    <row r="106" spans="3:4" s="27" customFormat="1" ht="12.75">
      <c r="C106" s="59" t="s">
        <v>50</v>
      </c>
      <c r="D106" s="60" t="s">
        <v>58</v>
      </c>
    </row>
    <row r="107" s="27" customFormat="1" ht="12.75">
      <c r="D107" s="60" t="s">
        <v>57</v>
      </c>
    </row>
    <row r="108" s="27" customFormat="1" ht="12.75">
      <c r="D108" s="60" t="s">
        <v>52</v>
      </c>
    </row>
    <row r="109" spans="4:17" s="27" customFormat="1" ht="12.75">
      <c r="D109" s="60" t="s">
        <v>51</v>
      </c>
      <c r="Q109" s="59">
        <v>2015</v>
      </c>
    </row>
    <row r="110" spans="4:17" s="27" customFormat="1" ht="12.75" customHeight="1">
      <c r="D110" s="60" t="s">
        <v>54</v>
      </c>
      <c r="Q110" s="59">
        <v>2016</v>
      </c>
    </row>
    <row r="111" spans="4:17" s="27" customFormat="1" ht="12.75">
      <c r="D111" s="60" t="s">
        <v>53</v>
      </c>
      <c r="Q111" s="59">
        <v>2017</v>
      </c>
    </row>
    <row r="112" spans="4:17" s="27" customFormat="1" ht="12.75">
      <c r="D112" s="60" t="s">
        <v>55</v>
      </c>
      <c r="Q112" s="59">
        <v>2018</v>
      </c>
    </row>
    <row r="113" s="27" customFormat="1" ht="12.75">
      <c r="D113" s="60" t="s">
        <v>96</v>
      </c>
    </row>
    <row r="114" s="27" customFormat="1" ht="12.75">
      <c r="D114" s="60" t="s">
        <v>83</v>
      </c>
    </row>
    <row r="115" spans="2:4" s="27" customFormat="1" ht="12.75">
      <c r="B115" s="61"/>
      <c r="D115" s="60" t="s">
        <v>84</v>
      </c>
    </row>
    <row r="116" spans="2:4" s="27" customFormat="1" ht="12.75">
      <c r="B116" s="61"/>
      <c r="D116" s="60" t="s">
        <v>82</v>
      </c>
    </row>
    <row r="117" spans="2:4" s="27" customFormat="1" ht="12.75">
      <c r="B117" s="61"/>
      <c r="D117" s="60" t="s">
        <v>97</v>
      </c>
    </row>
    <row r="118" spans="2:4" s="27" customFormat="1" ht="12.75">
      <c r="B118" s="61"/>
      <c r="D118" s="60" t="s">
        <v>98</v>
      </c>
    </row>
    <row r="119" spans="2:4" s="27" customFormat="1" ht="12.75">
      <c r="B119" s="61"/>
      <c r="D119" s="60" t="s">
        <v>99</v>
      </c>
    </row>
    <row r="120" spans="2:4" s="27" customFormat="1" ht="12.75">
      <c r="B120" s="61"/>
      <c r="D120" s="60" t="s">
        <v>100</v>
      </c>
    </row>
    <row r="121" spans="2:4" s="27" customFormat="1" ht="12.75">
      <c r="B121" s="61"/>
      <c r="D121" s="60" t="s">
        <v>101</v>
      </c>
    </row>
    <row r="122" spans="2:4" s="27" customFormat="1" ht="12.75">
      <c r="B122" s="62"/>
      <c r="D122" s="60" t="s">
        <v>102</v>
      </c>
    </row>
    <row r="123" spans="2:4" s="27" customFormat="1" ht="12.75">
      <c r="B123" s="62"/>
      <c r="D123" s="60" t="s">
        <v>103</v>
      </c>
    </row>
    <row r="124" s="27" customFormat="1" ht="12.75">
      <c r="D124" s="60" t="s">
        <v>104</v>
      </c>
    </row>
    <row r="125" spans="2:4" s="27" customFormat="1" ht="38.25">
      <c r="B125" s="62" t="s">
        <v>105</v>
      </c>
      <c r="D125" s="60" t="s">
        <v>56</v>
      </c>
    </row>
    <row r="126" s="27" customFormat="1" ht="51">
      <c r="B126" s="62" t="s">
        <v>126</v>
      </c>
    </row>
    <row r="127" s="27" customFormat="1" ht="51">
      <c r="B127" s="62" t="s">
        <v>127</v>
      </c>
    </row>
    <row r="128" s="27" customFormat="1" ht="51">
      <c r="B128" s="62" t="s">
        <v>128</v>
      </c>
    </row>
    <row r="129" s="27" customFormat="1" ht="63.75">
      <c r="B129" s="62" t="s">
        <v>118</v>
      </c>
    </row>
    <row r="130" s="27" customFormat="1" ht="76.5">
      <c r="B130" s="62" t="s">
        <v>129</v>
      </c>
    </row>
    <row r="131" s="27" customFormat="1" ht="25.5">
      <c r="B131" s="62" t="s">
        <v>106</v>
      </c>
    </row>
    <row r="132" s="27" customFormat="1" ht="12.75">
      <c r="B132" s="62" t="s">
        <v>80</v>
      </c>
    </row>
    <row r="133" s="27" customFormat="1" ht="12.75">
      <c r="B133" s="61"/>
    </row>
    <row r="134" s="28" customFormat="1" ht="12.75">
      <c r="B134" s="63"/>
    </row>
    <row r="135" s="28" customFormat="1" ht="12.75">
      <c r="B135" s="63"/>
    </row>
    <row r="136" s="28" customFormat="1" ht="12.75">
      <c r="B136" s="63"/>
    </row>
    <row r="137" s="28" customFormat="1" ht="12.75">
      <c r="B137" s="63"/>
    </row>
    <row r="138" s="28" customFormat="1" ht="12.75">
      <c r="B138" s="63"/>
    </row>
    <row r="139" s="28" customFormat="1" ht="12.75">
      <c r="B139" s="63"/>
    </row>
    <row r="140" s="28" customFormat="1" ht="12.75">
      <c r="B140" s="63"/>
    </row>
    <row r="141" s="28" customFormat="1" ht="12.75">
      <c r="B141" s="63"/>
    </row>
    <row r="142" s="28" customFormat="1" ht="12.75">
      <c r="B142" s="63"/>
    </row>
    <row r="143" s="28" customFormat="1" ht="12.75">
      <c r="B143" s="63"/>
    </row>
    <row r="144" s="28" customFormat="1" ht="12.75">
      <c r="B144" s="63"/>
    </row>
    <row r="145" ht="12.75">
      <c r="B145" s="64"/>
    </row>
    <row r="146" ht="12.75">
      <c r="B146" s="64"/>
    </row>
    <row r="147" ht="12.75">
      <c r="B147" s="64"/>
    </row>
    <row r="148" ht="12.75">
      <c r="B148" s="64"/>
    </row>
    <row r="149" ht="12.75">
      <c r="B149" s="64"/>
    </row>
    <row r="150" ht="12.75">
      <c r="B150" s="64"/>
    </row>
    <row r="151" ht="12.75">
      <c r="B151" s="64"/>
    </row>
    <row r="152" ht="12.75">
      <c r="B152" s="64"/>
    </row>
    <row r="153" ht="12.75">
      <c r="B153" s="64"/>
    </row>
    <row r="154" ht="12.75">
      <c r="B154" s="64"/>
    </row>
    <row r="155" ht="12.75">
      <c r="B155" s="64"/>
    </row>
    <row r="156" ht="12.75">
      <c r="B156" s="64"/>
    </row>
    <row r="157" ht="12.75">
      <c r="B157" s="64"/>
    </row>
    <row r="158" ht="12.75">
      <c r="B158" s="64"/>
    </row>
    <row r="159" ht="12.75">
      <c r="B159" s="64"/>
    </row>
    <row r="160" ht="12.75">
      <c r="B160" s="64"/>
    </row>
    <row r="161" ht="12.75">
      <c r="B161" s="64"/>
    </row>
    <row r="162" ht="12.75">
      <c r="B162" s="64"/>
    </row>
    <row r="163" ht="12.75">
      <c r="B163" s="64"/>
    </row>
    <row r="164" ht="12.75">
      <c r="B164" s="64"/>
    </row>
    <row r="165" ht="12.75">
      <c r="B165" s="64"/>
    </row>
    <row r="166" ht="12.75">
      <c r="B166" s="64"/>
    </row>
    <row r="167" ht="12.75">
      <c r="B167" s="64"/>
    </row>
    <row r="168" ht="12.75">
      <c r="B168" s="64"/>
    </row>
    <row r="169" ht="12.75">
      <c r="B169" s="64"/>
    </row>
    <row r="170" ht="12.75">
      <c r="B170" s="64"/>
    </row>
    <row r="171" ht="12.75">
      <c r="B171" s="64"/>
    </row>
    <row r="172" ht="12.75">
      <c r="B172" s="64"/>
    </row>
    <row r="173" ht="12.75">
      <c r="B173" s="64"/>
    </row>
    <row r="174" ht="12.75">
      <c r="B174" s="64"/>
    </row>
    <row r="175" ht="12.75">
      <c r="B175" s="64"/>
    </row>
    <row r="176" ht="12.75">
      <c r="B176" s="64"/>
    </row>
  </sheetData>
  <sheetProtection password="E09B" sheet="1" formatCells="0" formatColumns="0"/>
  <mergeCells count="75">
    <mergeCell ref="C73:P73"/>
    <mergeCell ref="C74:P74"/>
    <mergeCell ref="B52:P67"/>
    <mergeCell ref="A68:Q68"/>
    <mergeCell ref="B69:B72"/>
    <mergeCell ref="C69:P69"/>
    <mergeCell ref="C70:P70"/>
    <mergeCell ref="C71:P71"/>
    <mergeCell ref="C72:P72"/>
    <mergeCell ref="C44:G44"/>
    <mergeCell ref="H44:L44"/>
    <mergeCell ref="M44:P44"/>
    <mergeCell ref="B46:P46"/>
    <mergeCell ref="B48:B49"/>
    <mergeCell ref="B51:P51"/>
    <mergeCell ref="C42:G42"/>
    <mergeCell ref="H42:L42"/>
    <mergeCell ref="M42:P42"/>
    <mergeCell ref="C43:G43"/>
    <mergeCell ref="H43:L43"/>
    <mergeCell ref="M43:P43"/>
    <mergeCell ref="C40:G40"/>
    <mergeCell ref="H40:L40"/>
    <mergeCell ref="M40:P40"/>
    <mergeCell ref="C41:G41"/>
    <mergeCell ref="H41:L41"/>
    <mergeCell ref="M41:P41"/>
    <mergeCell ref="B35:P35"/>
    <mergeCell ref="C36:P36"/>
    <mergeCell ref="B38:P38"/>
    <mergeCell ref="C39:G39"/>
    <mergeCell ref="H39:L39"/>
    <mergeCell ref="M39:P39"/>
    <mergeCell ref="B29:P29"/>
    <mergeCell ref="C30:P30"/>
    <mergeCell ref="B31:P31"/>
    <mergeCell ref="C32:P32"/>
    <mergeCell ref="B33:P33"/>
    <mergeCell ref="C34:P34"/>
    <mergeCell ref="B23:P23"/>
    <mergeCell ref="C24:P24"/>
    <mergeCell ref="B25:P25"/>
    <mergeCell ref="C26:P26"/>
    <mergeCell ref="B27:P27"/>
    <mergeCell ref="D28:G28"/>
    <mergeCell ref="H28:J28"/>
    <mergeCell ref="K28:M28"/>
    <mergeCell ref="N28:O28"/>
    <mergeCell ref="B17:P17"/>
    <mergeCell ref="C18:P18"/>
    <mergeCell ref="B19:P19"/>
    <mergeCell ref="B20:P20"/>
    <mergeCell ref="B21:P21"/>
    <mergeCell ref="C22:P22"/>
    <mergeCell ref="B11:P11"/>
    <mergeCell ref="C12:P12"/>
    <mergeCell ref="B13:P13"/>
    <mergeCell ref="C14:P14"/>
    <mergeCell ref="B15:P15"/>
    <mergeCell ref="C16:P16"/>
    <mergeCell ref="B7:P8"/>
    <mergeCell ref="B9:P9"/>
    <mergeCell ref="D10:G10"/>
    <mergeCell ref="H10:J10"/>
    <mergeCell ref="K10:N10"/>
    <mergeCell ref="O10:P10"/>
    <mergeCell ref="B2:B5"/>
    <mergeCell ref="C2:M2"/>
    <mergeCell ref="N2:P2"/>
    <mergeCell ref="C3:M3"/>
    <mergeCell ref="N3:P3"/>
    <mergeCell ref="C4:M4"/>
    <mergeCell ref="N4:P4"/>
    <mergeCell ref="C5:M5"/>
    <mergeCell ref="N5:P5"/>
  </mergeCells>
  <conditionalFormatting sqref="F49">
    <cfRule type="cellIs" priority="17" dxfId="1" operator="equal" stopIfTrue="1">
      <formula>"0"</formula>
    </cfRule>
    <cfRule type="cellIs" priority="18" dxfId="1" operator="lessThanOrEqual" stopIfTrue="1">
      <formula>$S$5</formula>
    </cfRule>
    <cfRule type="cellIs" priority="19" dxfId="0" operator="greaterThanOrEqual" stopIfTrue="1">
      <formula>$S$2</formula>
    </cfRule>
    <cfRule type="cellIs" priority="20" dxfId="54" operator="between" stopIfTrue="1">
      <formula>$S$4</formula>
      <formula>$S$3</formula>
    </cfRule>
  </conditionalFormatting>
  <conditionalFormatting sqref="I49">
    <cfRule type="cellIs" priority="13" dxfId="1" operator="equal" stopIfTrue="1">
      <formula>"0"</formula>
    </cfRule>
    <cfRule type="cellIs" priority="14" dxfId="1" operator="lessThanOrEqual" stopIfTrue="1">
      <formula>$S$5</formula>
    </cfRule>
    <cfRule type="cellIs" priority="15" dxfId="0" operator="greaterThanOrEqual" stopIfTrue="1">
      <formula>$S$2</formula>
    </cfRule>
    <cfRule type="cellIs" priority="16" dxfId="54" operator="between" stopIfTrue="1">
      <formula>$S$4</formula>
      <formula>$S$3</formula>
    </cfRule>
  </conditionalFormatting>
  <conditionalFormatting sqref="L49">
    <cfRule type="cellIs" priority="9" dxfId="1" operator="equal" stopIfTrue="1">
      <formula>"0"</formula>
    </cfRule>
    <cfRule type="cellIs" priority="10" dxfId="1" operator="lessThanOrEqual" stopIfTrue="1">
      <formula>$S$5</formula>
    </cfRule>
    <cfRule type="cellIs" priority="11" dxfId="0" operator="greaterThanOrEqual" stopIfTrue="1">
      <formula>$S$2</formula>
    </cfRule>
    <cfRule type="cellIs" priority="12" dxfId="54" operator="between" stopIfTrue="1">
      <formula>$S$4</formula>
      <formula>$S$3</formula>
    </cfRule>
  </conditionalFormatting>
  <conditionalFormatting sqref="O49">
    <cfRule type="cellIs" priority="5" dxfId="1" operator="equal" stopIfTrue="1">
      <formula>"0"</formula>
    </cfRule>
    <cfRule type="cellIs" priority="6" dxfId="1" operator="lessThanOrEqual" stopIfTrue="1">
      <formula>$S$5</formula>
    </cfRule>
    <cfRule type="cellIs" priority="7" dxfId="0" operator="greaterThanOrEqual" stopIfTrue="1">
      <formula>$S$2</formula>
    </cfRule>
    <cfRule type="cellIs" priority="8" dxfId="54" operator="between" stopIfTrue="1">
      <formula>$S$4</formula>
      <formula>$S$3</formula>
    </cfRule>
  </conditionalFormatting>
  <conditionalFormatting sqref="P49">
    <cfRule type="cellIs" priority="1" dxfId="1" operator="equal" stopIfTrue="1">
      <formula>"0"</formula>
    </cfRule>
    <cfRule type="cellIs" priority="2" dxfId="1" operator="lessThanOrEqual" stopIfTrue="1">
      <formula>$S$5</formula>
    </cfRule>
    <cfRule type="cellIs" priority="3" dxfId="0" operator="greaterThanOrEqual" stopIfTrue="1">
      <formula>$S$2</formula>
    </cfRule>
    <cfRule type="cellIs" priority="4" dxfId="54" operator="between" stopIfTrue="1">
      <formula>$S$4</formula>
      <formula>$S$3</formula>
    </cfRule>
  </conditionalFormatting>
  <dataValidations count="7">
    <dataValidation type="list" allowBlank="1" showInputMessage="1" showErrorMessage="1" sqref="H10:J10">
      <formula1>$B$100:$B$102</formula1>
    </dataValidation>
    <dataValidation type="list" allowBlank="1" showInputMessage="1" showErrorMessage="1" sqref="O10:P10">
      <formula1>$C$100:$C$106</formula1>
    </dataValidation>
    <dataValidation type="list" allowBlank="1" showInputMessage="1" showErrorMessage="1" sqref="C74:P74">
      <formula1>$M$100:$M$102</formula1>
    </dataValidation>
    <dataValidation type="list" allowBlank="1" showInputMessage="1" showErrorMessage="1" sqref="C32:P32 C36:P36 C34:P34">
      <formula1>$Q$99:$Q$104</formula1>
    </dataValidation>
    <dataValidation type="list" allowBlank="1" showInputMessage="1" showErrorMessage="1" sqref="C12:P12">
      <formula1>$D$100:$D$117</formula1>
    </dataValidation>
    <dataValidation type="list" allowBlank="1" showInputMessage="1" showErrorMessage="1" sqref="C10">
      <formula1>$C$78:$C$79</formula1>
    </dataValidation>
    <dataValidation type="list" allowBlank="1" showInputMessage="1" showErrorMessage="1" sqref="C18:P18">
      <formula1>$B$125:$B$132</formula1>
    </dataValidation>
  </dataValidations>
  <printOptions horizontalCentered="1" verticalCentered="1"/>
  <pageMargins left="0" right="0" top="0" bottom="0" header="0" footer="0"/>
  <pageSetup horizontalDpi="600" verticalDpi="600" orientation="portrait" scale="80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/>
  </sheetPr>
  <dimension ref="A1:X12"/>
  <sheetViews>
    <sheetView showGridLines="0" zoomScale="90" zoomScaleNormal="90" zoomScalePageLayoutView="0" workbookViewId="0" topLeftCell="A1">
      <selection activeCell="I13" sqref="I13"/>
    </sheetView>
  </sheetViews>
  <sheetFormatPr defaultColWidth="11.421875" defaultRowHeight="30" customHeight="1"/>
  <cols>
    <col min="1" max="1" width="28.57421875" style="5" customWidth="1"/>
    <col min="2" max="2" width="31.7109375" style="4" customWidth="1"/>
    <col min="3" max="3" width="14.8515625" style="4" bestFit="1" customWidth="1"/>
    <col min="4" max="6" width="14.8515625" style="4" customWidth="1"/>
    <col min="7" max="7" width="18.8515625" style="4" customWidth="1"/>
    <col min="8" max="8" width="14.8515625" style="4" customWidth="1"/>
    <col min="9" max="9" width="15.7109375" style="4" bestFit="1" customWidth="1"/>
    <col min="10" max="12" width="15.7109375" style="4" customWidth="1"/>
    <col min="13" max="13" width="5.28125" style="4" customWidth="1"/>
    <col min="14" max="14" width="10.7109375" style="4" customWidth="1"/>
    <col min="15" max="15" width="27.57421875" style="4" bestFit="1" customWidth="1"/>
    <col min="16" max="16384" width="11.421875" style="4" customWidth="1"/>
  </cols>
  <sheetData>
    <row r="1" spans="1:24" ht="30" customHeight="1">
      <c r="A1" s="205"/>
      <c r="B1" s="206" t="s">
        <v>59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8"/>
      <c r="N1" s="211" t="s">
        <v>60</v>
      </c>
      <c r="O1" s="212"/>
      <c r="P1" s="1"/>
      <c r="Q1" s="1"/>
      <c r="R1" s="1"/>
      <c r="S1" s="1"/>
      <c r="T1" s="1"/>
      <c r="U1" s="1"/>
      <c r="V1" s="1"/>
      <c r="W1" s="2"/>
      <c r="X1" s="3"/>
    </row>
    <row r="2" spans="1:24" s="6" customFormat="1" ht="30" customHeight="1">
      <c r="A2" s="205"/>
      <c r="B2" s="206" t="s">
        <v>85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8"/>
      <c r="N2" s="211" t="s">
        <v>108</v>
      </c>
      <c r="O2" s="212"/>
      <c r="P2" s="8"/>
      <c r="Q2" s="8"/>
      <c r="R2" s="8"/>
      <c r="S2" s="8"/>
      <c r="T2" s="8"/>
      <c r="U2" s="8"/>
      <c r="V2" s="8"/>
      <c r="W2" s="7"/>
      <c r="X2" s="9"/>
    </row>
    <row r="3" spans="1:24" s="6" customFormat="1" ht="30" customHeight="1">
      <c r="A3" s="205"/>
      <c r="B3" s="206" t="s">
        <v>86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8"/>
      <c r="N3" s="211" t="s">
        <v>117</v>
      </c>
      <c r="O3" s="212"/>
      <c r="P3" s="8"/>
      <c r="Q3" s="8"/>
      <c r="R3" s="8"/>
      <c r="S3" s="8"/>
      <c r="T3" s="8"/>
      <c r="U3" s="8"/>
      <c r="V3" s="8"/>
      <c r="W3" s="7"/>
      <c r="X3" s="9"/>
    </row>
    <row r="4" spans="1:24" s="6" customFormat="1" ht="30" customHeight="1">
      <c r="A4" s="205"/>
      <c r="B4" s="206" t="s">
        <v>87</v>
      </c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8"/>
      <c r="N4" s="212" t="s">
        <v>64</v>
      </c>
      <c r="O4" s="212"/>
      <c r="P4" s="10"/>
      <c r="Q4" s="10"/>
      <c r="R4" s="10"/>
      <c r="S4" s="10"/>
      <c r="T4" s="10"/>
      <c r="U4" s="10"/>
      <c r="V4" s="10"/>
      <c r="W4" s="7"/>
      <c r="X4" s="9"/>
    </row>
    <row r="5" spans="1:24" s="6" customFormat="1" ht="18">
      <c r="A5" s="11"/>
      <c r="B5" s="9"/>
      <c r="C5" s="12"/>
      <c r="D5" s="12"/>
      <c r="E5" s="12"/>
      <c r="F5" s="12"/>
      <c r="G5" s="12"/>
      <c r="H5" s="12"/>
      <c r="I5" s="12"/>
      <c r="J5" s="12"/>
      <c r="K5" s="12"/>
      <c r="L5" s="12"/>
      <c r="M5" s="13"/>
      <c r="N5" s="13"/>
      <c r="O5" s="13"/>
      <c r="P5" s="10"/>
      <c r="Q5" s="10"/>
      <c r="R5" s="10"/>
      <c r="S5" s="10"/>
      <c r="T5" s="10"/>
      <c r="U5" s="10"/>
      <c r="V5" s="10"/>
      <c r="W5" s="7"/>
      <c r="X5" s="9"/>
    </row>
    <row r="6" spans="1:15" s="6" customFormat="1" ht="13.5" customHeight="1">
      <c r="A6" s="21" t="s">
        <v>0</v>
      </c>
      <c r="C6" s="229" t="str">
        <f>+'Quejas Incumplimiento'!C12:P12</f>
        <v>ACTUACIONES Y AUTORIZACIONES ADMINISTRATIVAS</v>
      </c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</row>
    <row r="7" s="6" customFormat="1" ht="11.25" customHeight="1">
      <c r="A7" s="14"/>
    </row>
    <row r="8" spans="1:15" s="20" customFormat="1" ht="30" customHeight="1">
      <c r="A8" s="200" t="s">
        <v>88</v>
      </c>
      <c r="B8" s="202" t="s">
        <v>32</v>
      </c>
      <c r="C8" s="218" t="str">
        <f>+'Quejas Incumplimiento'!C14:P14</f>
        <v>Atención de denuncias de incumplimiento de obligaciones del acuerdo de reestructuración o posteriores a éste</v>
      </c>
      <c r="D8" s="219"/>
      <c r="E8" s="219"/>
      <c r="F8" s="219"/>
      <c r="G8" s="219"/>
      <c r="H8" s="219"/>
      <c r="I8" s="219"/>
      <c r="J8" s="219"/>
      <c r="K8" s="219"/>
      <c r="L8" s="220"/>
      <c r="M8" s="202" t="s">
        <v>89</v>
      </c>
      <c r="N8" s="202"/>
      <c r="O8" s="202"/>
    </row>
    <row r="9" spans="1:15" s="19" customFormat="1" ht="30" customHeight="1" thickBot="1">
      <c r="A9" s="201"/>
      <c r="B9" s="200"/>
      <c r="C9" s="25" t="s">
        <v>113</v>
      </c>
      <c r="D9" s="25" t="s">
        <v>112</v>
      </c>
      <c r="E9" s="25" t="s">
        <v>114</v>
      </c>
      <c r="F9" s="25" t="s">
        <v>112</v>
      </c>
      <c r="G9" s="25" t="s">
        <v>115</v>
      </c>
      <c r="H9" s="25" t="s">
        <v>112</v>
      </c>
      <c r="I9" s="25" t="s">
        <v>116</v>
      </c>
      <c r="J9" s="25" t="s">
        <v>112</v>
      </c>
      <c r="K9" s="25" t="s">
        <v>10</v>
      </c>
      <c r="L9" s="25" t="s">
        <v>112</v>
      </c>
      <c r="M9" s="200"/>
      <c r="N9" s="200"/>
      <c r="O9" s="200"/>
    </row>
    <row r="10" spans="1:15" s="6" customFormat="1" ht="69.75" customHeight="1">
      <c r="A10" s="203" t="s">
        <v>125</v>
      </c>
      <c r="B10" s="71" t="str">
        <f>+'Quejas Incumplimiento'!B40</f>
        <v>Total de denuncias de incumplimiento del acuerdo tramitadas el periodo evaluado </v>
      </c>
      <c r="C10" s="16">
        <v>72</v>
      </c>
      <c r="D10" s="209">
        <f>IF(C10=0,"0",C10/C11)</f>
        <v>1</v>
      </c>
      <c r="E10" s="16">
        <v>11</v>
      </c>
      <c r="F10" s="209">
        <f>IF(E10=0,"0",E10/E11)</f>
        <v>1</v>
      </c>
      <c r="G10" s="16">
        <v>76</v>
      </c>
      <c r="H10" s="209">
        <f>IF(G10=0,"0",G10/G11)</f>
        <v>1</v>
      </c>
      <c r="I10" s="24">
        <v>14</v>
      </c>
      <c r="J10" s="209">
        <f>IF(I10=0,"0",I10/I11)</f>
        <v>1</v>
      </c>
      <c r="K10" s="16">
        <f>+C10+E10+G10+I10</f>
        <v>173</v>
      </c>
      <c r="L10" s="209">
        <f>IF(K10=0,"0",K10/K11)</f>
        <v>1</v>
      </c>
      <c r="M10" s="213"/>
      <c r="N10" s="214"/>
      <c r="O10" s="215"/>
    </row>
    <row r="11" spans="1:15" s="6" customFormat="1" ht="60.75" customHeight="1" thickBot="1">
      <c r="A11" s="204"/>
      <c r="B11" s="72" t="str">
        <f>+'Quejas Incumplimiento'!B41</f>
        <v>Total de denuncias por incumplimiento del acuerdo recibidas en el periodo evaluado</v>
      </c>
      <c r="C11" s="17">
        <v>72</v>
      </c>
      <c r="D11" s="210"/>
      <c r="E11" s="17">
        <v>11</v>
      </c>
      <c r="F11" s="210"/>
      <c r="G11" s="17">
        <v>76</v>
      </c>
      <c r="H11" s="210"/>
      <c r="I11" s="23">
        <v>14</v>
      </c>
      <c r="J11" s="210"/>
      <c r="K11" s="17">
        <f>+C11+E11+G11+I11</f>
        <v>173</v>
      </c>
      <c r="L11" s="210"/>
      <c r="M11" s="216"/>
      <c r="N11" s="216"/>
      <c r="O11" s="217"/>
    </row>
    <row r="12" spans="2:12" ht="30" customHeight="1">
      <c r="B12" s="2"/>
      <c r="C12" s="15"/>
      <c r="D12" s="15"/>
      <c r="E12" s="15"/>
      <c r="F12" s="15"/>
      <c r="G12" s="15"/>
      <c r="H12" s="15"/>
      <c r="I12" s="15"/>
      <c r="J12" s="15"/>
      <c r="K12" s="15"/>
      <c r="L12" s="15"/>
    </row>
  </sheetData>
  <sheetProtection password="E09B" sheet="1" formatCells="0" formatColumns="0" formatRows="0" insertColumns="0"/>
  <mergeCells count="21">
    <mergeCell ref="A8:A9"/>
    <mergeCell ref="B8:B9"/>
    <mergeCell ref="C8:L8"/>
    <mergeCell ref="M8:O9"/>
    <mergeCell ref="A10:A11"/>
    <mergeCell ref="A1:A4"/>
    <mergeCell ref="B1:M1"/>
    <mergeCell ref="N1:O1"/>
    <mergeCell ref="B2:M2"/>
    <mergeCell ref="N2:O2"/>
    <mergeCell ref="L10:L11"/>
    <mergeCell ref="N3:O3"/>
    <mergeCell ref="D10:D11"/>
    <mergeCell ref="B4:M4"/>
    <mergeCell ref="J10:J11"/>
    <mergeCell ref="C6:O6"/>
    <mergeCell ref="F10:F11"/>
    <mergeCell ref="B3:M3"/>
    <mergeCell ref="M10:O11"/>
    <mergeCell ref="N4:O4"/>
    <mergeCell ref="H10:H11"/>
  </mergeCells>
  <printOptions/>
  <pageMargins left="0.75" right="0.75" top="1" bottom="1" header="0" footer="0"/>
  <pageSetup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/>
  </sheetPr>
  <dimension ref="A2:S176"/>
  <sheetViews>
    <sheetView tabSelected="1" zoomScalePageLayoutView="0" workbookViewId="0" topLeftCell="A43">
      <selection activeCell="C72" sqref="C72:P72"/>
    </sheetView>
  </sheetViews>
  <sheetFormatPr defaultColWidth="11.421875" defaultRowHeight="12.75"/>
  <cols>
    <col min="1" max="1" width="3.00390625" style="26" customWidth="1"/>
    <col min="2" max="2" width="30.00390625" style="26" customWidth="1"/>
    <col min="3" max="3" width="16.8515625" style="26" customWidth="1"/>
    <col min="4" max="4" width="5.00390625" style="26" bestFit="1" customWidth="1"/>
    <col min="5" max="5" width="4.7109375" style="26" bestFit="1" customWidth="1"/>
    <col min="6" max="6" width="9.57421875" style="26" bestFit="1" customWidth="1"/>
    <col min="7" max="7" width="5.421875" style="26" bestFit="1" customWidth="1"/>
    <col min="8" max="8" width="5.140625" style="26" bestFit="1" customWidth="1"/>
    <col min="9" max="9" width="9.57421875" style="26" bestFit="1" customWidth="1"/>
    <col min="10" max="10" width="4.140625" style="26" bestFit="1" customWidth="1"/>
    <col min="11" max="11" width="6.421875" style="26" bestFit="1" customWidth="1"/>
    <col min="12" max="12" width="9.57421875" style="26" bestFit="1" customWidth="1"/>
    <col min="13" max="13" width="8.421875" style="26" customWidth="1"/>
    <col min="14" max="14" width="6.421875" style="26" customWidth="1"/>
    <col min="15" max="15" width="11.00390625" style="26" customWidth="1"/>
    <col min="16" max="16" width="12.140625" style="26" customWidth="1"/>
    <col min="17" max="18" width="11.7109375" style="26" customWidth="1"/>
    <col min="19" max="19" width="11.421875" style="27" hidden="1" customWidth="1"/>
    <col min="20" max="16384" width="11.421875" style="26" customWidth="1"/>
  </cols>
  <sheetData>
    <row r="1" ht="13.5" thickBot="1"/>
    <row r="2" spans="2:19" ht="16.5" customHeight="1">
      <c r="B2" s="191"/>
      <c r="C2" s="194" t="s">
        <v>59</v>
      </c>
      <c r="D2" s="195"/>
      <c r="E2" s="195"/>
      <c r="F2" s="195"/>
      <c r="G2" s="195"/>
      <c r="H2" s="195"/>
      <c r="I2" s="195"/>
      <c r="J2" s="195"/>
      <c r="K2" s="195"/>
      <c r="L2" s="195"/>
      <c r="M2" s="196"/>
      <c r="N2" s="197" t="s">
        <v>60</v>
      </c>
      <c r="O2" s="198"/>
      <c r="P2" s="199"/>
      <c r="S2" s="28">
        <v>0.8</v>
      </c>
    </row>
    <row r="3" spans="2:19" ht="15.75" customHeight="1">
      <c r="B3" s="192"/>
      <c r="C3" s="158" t="s">
        <v>61</v>
      </c>
      <c r="D3" s="159"/>
      <c r="E3" s="159"/>
      <c r="F3" s="159"/>
      <c r="G3" s="159"/>
      <c r="H3" s="159"/>
      <c r="I3" s="159"/>
      <c r="J3" s="159"/>
      <c r="K3" s="159"/>
      <c r="L3" s="159"/>
      <c r="M3" s="160"/>
      <c r="N3" s="161" t="s">
        <v>108</v>
      </c>
      <c r="O3" s="162"/>
      <c r="P3" s="163"/>
      <c r="S3" s="28">
        <v>0.7999</v>
      </c>
    </row>
    <row r="4" spans="2:19" ht="15.75" customHeight="1">
      <c r="B4" s="192"/>
      <c r="C4" s="158" t="s">
        <v>62</v>
      </c>
      <c r="D4" s="159"/>
      <c r="E4" s="159"/>
      <c r="F4" s="159"/>
      <c r="G4" s="159"/>
      <c r="H4" s="159"/>
      <c r="I4" s="159"/>
      <c r="J4" s="159"/>
      <c r="K4" s="159"/>
      <c r="L4" s="159"/>
      <c r="M4" s="160"/>
      <c r="N4" s="161" t="s">
        <v>107</v>
      </c>
      <c r="O4" s="162"/>
      <c r="P4" s="163"/>
      <c r="S4" s="28">
        <v>0.740001</v>
      </c>
    </row>
    <row r="5" spans="2:19" ht="16.5" customHeight="1" thickBot="1">
      <c r="B5" s="193"/>
      <c r="C5" s="164" t="s">
        <v>63</v>
      </c>
      <c r="D5" s="165"/>
      <c r="E5" s="165"/>
      <c r="F5" s="165"/>
      <c r="G5" s="165"/>
      <c r="H5" s="165"/>
      <c r="I5" s="165"/>
      <c r="J5" s="165"/>
      <c r="K5" s="165"/>
      <c r="L5" s="165"/>
      <c r="M5" s="166"/>
      <c r="N5" s="167" t="s">
        <v>64</v>
      </c>
      <c r="O5" s="168"/>
      <c r="P5" s="169"/>
      <c r="S5" s="28">
        <v>0.74</v>
      </c>
    </row>
    <row r="6" ht="13.5" thickBot="1"/>
    <row r="7" spans="1:17" ht="12.75">
      <c r="A7" s="28"/>
      <c r="B7" s="170" t="s">
        <v>67</v>
      </c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2"/>
      <c r="Q7" s="28"/>
    </row>
    <row r="8" spans="1:17" ht="13.5" thickBot="1">
      <c r="A8" s="28"/>
      <c r="B8" s="173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5"/>
      <c r="Q8" s="28"/>
    </row>
    <row r="9" spans="1:17" ht="6.75" customHeight="1" thickBot="1">
      <c r="A9" s="28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28"/>
    </row>
    <row r="10" spans="1:17" ht="26.25" customHeight="1" thickBot="1">
      <c r="A10" s="28"/>
      <c r="B10" s="29" t="s">
        <v>77</v>
      </c>
      <c r="C10" s="30">
        <v>2018</v>
      </c>
      <c r="D10" s="151" t="s">
        <v>1</v>
      </c>
      <c r="E10" s="152"/>
      <c r="F10" s="152"/>
      <c r="G10" s="152"/>
      <c r="H10" s="153" t="s">
        <v>42</v>
      </c>
      <c r="I10" s="153"/>
      <c r="J10" s="153"/>
      <c r="K10" s="152" t="s">
        <v>39</v>
      </c>
      <c r="L10" s="152"/>
      <c r="M10" s="152"/>
      <c r="N10" s="152"/>
      <c r="O10" s="153" t="s">
        <v>47</v>
      </c>
      <c r="P10" s="154"/>
      <c r="Q10" s="28"/>
    </row>
    <row r="11" spans="1:17" ht="4.5" customHeight="1" thickBot="1">
      <c r="A11" s="28"/>
      <c r="B11" s="155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7"/>
      <c r="Q11" s="28"/>
    </row>
    <row r="12" spans="1:17" ht="13.5" thickBot="1">
      <c r="A12" s="28"/>
      <c r="B12" s="31" t="s">
        <v>0</v>
      </c>
      <c r="C12" s="107" t="s">
        <v>58</v>
      </c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8"/>
      <c r="Q12" s="28"/>
    </row>
    <row r="13" spans="1:17" ht="4.5" customHeight="1" thickBot="1">
      <c r="A13" s="28"/>
      <c r="B13" s="103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5"/>
      <c r="Q13" s="28"/>
    </row>
    <row r="14" spans="1:17" ht="19.5" customHeight="1" thickBot="1">
      <c r="A14" s="28"/>
      <c r="B14" s="31" t="s">
        <v>6</v>
      </c>
      <c r="C14" s="232" t="s">
        <v>147</v>
      </c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1"/>
      <c r="Q14" s="28"/>
    </row>
    <row r="15" spans="1:17" ht="4.5" customHeight="1" thickBot="1">
      <c r="A15" s="28"/>
      <c r="B15" s="116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8"/>
      <c r="Q15" s="28"/>
    </row>
    <row r="16" spans="1:17" ht="28.5" customHeight="1" thickBot="1">
      <c r="A16" s="28"/>
      <c r="B16" s="31" t="s">
        <v>37</v>
      </c>
      <c r="C16" s="233" t="s">
        <v>148</v>
      </c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5"/>
      <c r="Q16" s="28"/>
    </row>
    <row r="17" spans="1:17" ht="4.5" customHeight="1" thickBot="1">
      <c r="A17" s="28"/>
      <c r="B17" s="116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8"/>
      <c r="Q17" s="28"/>
    </row>
    <row r="18" spans="1:17" ht="26.25" customHeight="1" thickBot="1">
      <c r="A18" s="28"/>
      <c r="B18" s="31" t="s">
        <v>23</v>
      </c>
      <c r="C18" s="145" t="s">
        <v>118</v>
      </c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7"/>
      <c r="Q18" s="28"/>
    </row>
    <row r="19" spans="1:17" ht="4.5" customHeight="1" thickBot="1">
      <c r="A19" s="28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28"/>
    </row>
    <row r="20" spans="1:17" ht="17.25" customHeight="1" thickBot="1">
      <c r="A20" s="28"/>
      <c r="B20" s="90" t="s">
        <v>38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2"/>
      <c r="Q20" s="28"/>
    </row>
    <row r="21" spans="1:17" ht="4.5" customHeight="1" thickBot="1">
      <c r="A21" s="28"/>
      <c r="B21" s="133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5"/>
      <c r="Q21" s="28"/>
    </row>
    <row r="22" spans="1:17" ht="51" customHeight="1" thickBot="1">
      <c r="A22" s="28"/>
      <c r="B22" s="31" t="s">
        <v>3</v>
      </c>
      <c r="C22" s="139" t="s">
        <v>159</v>
      </c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1"/>
      <c r="Q22" s="28"/>
    </row>
    <row r="23" spans="1:17" ht="4.5" customHeight="1" thickBot="1">
      <c r="A23" s="28"/>
      <c r="B23" s="116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8"/>
      <c r="Q23" s="28"/>
    </row>
    <row r="24" spans="1:17" ht="50.25" customHeight="1" thickBot="1">
      <c r="A24" s="28"/>
      <c r="B24" s="31" t="s">
        <v>24</v>
      </c>
      <c r="C24" s="225" t="s">
        <v>149</v>
      </c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7"/>
      <c r="Q24" s="28"/>
    </row>
    <row r="25" spans="1:17" ht="4.5" customHeight="1" thickBot="1">
      <c r="A25" s="28"/>
      <c r="B25" s="120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2"/>
      <c r="Q25" s="28"/>
    </row>
    <row r="26" spans="1:17" ht="13.5" customHeight="1" thickBot="1">
      <c r="A26" s="28"/>
      <c r="B26" s="32" t="s">
        <v>2</v>
      </c>
      <c r="C26" s="228">
        <v>0.9</v>
      </c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5"/>
      <c r="Q26" s="28"/>
    </row>
    <row r="27" spans="1:17" ht="4.5" customHeight="1" thickBot="1">
      <c r="A27" s="28"/>
      <c r="B27" s="126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8"/>
      <c r="Q27" s="28"/>
    </row>
    <row r="28" spans="1:17" ht="12.75" customHeight="1" thickBot="1">
      <c r="A28" s="28"/>
      <c r="B28" s="32" t="s">
        <v>25</v>
      </c>
      <c r="C28" s="33" t="s">
        <v>26</v>
      </c>
      <c r="D28" s="123" t="s">
        <v>133</v>
      </c>
      <c r="E28" s="124"/>
      <c r="F28" s="124"/>
      <c r="G28" s="125"/>
      <c r="H28" s="129" t="s">
        <v>27</v>
      </c>
      <c r="I28" s="129"/>
      <c r="J28" s="129"/>
      <c r="K28" s="123" t="s">
        <v>134</v>
      </c>
      <c r="L28" s="124"/>
      <c r="M28" s="125"/>
      <c r="N28" s="130" t="s">
        <v>28</v>
      </c>
      <c r="O28" s="131"/>
      <c r="P28" s="34" t="s">
        <v>121</v>
      </c>
      <c r="Q28" s="28"/>
    </row>
    <row r="29" spans="1:17" ht="4.5" customHeight="1" thickBot="1">
      <c r="A29" s="28"/>
      <c r="B29" s="113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5"/>
      <c r="Q29" s="28"/>
    </row>
    <row r="30" spans="1:17" ht="13.5" thickBot="1">
      <c r="A30" s="28"/>
      <c r="B30" s="35" t="s">
        <v>7</v>
      </c>
      <c r="C30" s="106" t="s">
        <v>109</v>
      </c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8"/>
      <c r="Q30" s="28"/>
    </row>
    <row r="31" spans="1:17" ht="4.5" customHeight="1" thickBot="1">
      <c r="A31" s="28"/>
      <c r="B31" s="116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8"/>
      <c r="Q31" s="28"/>
    </row>
    <row r="32" spans="1:17" ht="13.5" thickBot="1">
      <c r="A32" s="28"/>
      <c r="B32" s="35" t="s">
        <v>4</v>
      </c>
      <c r="C32" s="119" t="s">
        <v>73</v>
      </c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8"/>
      <c r="Q32" s="28"/>
    </row>
    <row r="33" spans="1:17" ht="4.5" customHeight="1" thickBot="1">
      <c r="A33" s="28"/>
      <c r="B33" s="116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8"/>
      <c r="Q33" s="28"/>
    </row>
    <row r="34" spans="1:17" ht="13.5" thickBot="1">
      <c r="A34" s="28"/>
      <c r="B34" s="35" t="s">
        <v>35</v>
      </c>
      <c r="C34" s="119" t="s">
        <v>73</v>
      </c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8"/>
      <c r="Q34" s="28"/>
    </row>
    <row r="35" spans="1:17" ht="4.5" customHeight="1" thickBot="1">
      <c r="A35" s="28"/>
      <c r="B35" s="103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5"/>
      <c r="Q35" s="28"/>
    </row>
    <row r="36" spans="1:17" ht="16.5" customHeight="1" thickBot="1">
      <c r="A36" s="28"/>
      <c r="B36" s="35" t="s">
        <v>66</v>
      </c>
      <c r="C36" s="106" t="s">
        <v>72</v>
      </c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8"/>
      <c r="Q36" s="28"/>
    </row>
    <row r="37" spans="1:17" ht="4.5" customHeight="1" thickBot="1">
      <c r="A37" s="28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28"/>
    </row>
    <row r="38" spans="1:17" ht="13.5" thickBot="1">
      <c r="A38" s="28"/>
      <c r="B38" s="109" t="s">
        <v>29</v>
      </c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1"/>
      <c r="P38" s="112"/>
      <c r="Q38" s="28"/>
    </row>
    <row r="39" spans="1:17" ht="12.75">
      <c r="A39" s="28"/>
      <c r="B39" s="37" t="s">
        <v>34</v>
      </c>
      <c r="C39" s="109" t="s">
        <v>30</v>
      </c>
      <c r="D39" s="110"/>
      <c r="E39" s="110"/>
      <c r="F39" s="110"/>
      <c r="G39" s="112"/>
      <c r="H39" s="109" t="s">
        <v>7</v>
      </c>
      <c r="I39" s="110"/>
      <c r="J39" s="110"/>
      <c r="K39" s="110"/>
      <c r="L39" s="112"/>
      <c r="M39" s="109" t="s">
        <v>31</v>
      </c>
      <c r="N39" s="110"/>
      <c r="O39" s="111"/>
      <c r="P39" s="112"/>
      <c r="Q39" s="28"/>
    </row>
    <row r="40" spans="1:17" ht="54" customHeight="1">
      <c r="A40" s="28"/>
      <c r="B40" s="38" t="s">
        <v>138</v>
      </c>
      <c r="C40" s="97" t="s">
        <v>123</v>
      </c>
      <c r="D40" s="98"/>
      <c r="E40" s="98"/>
      <c r="F40" s="98"/>
      <c r="G40" s="99"/>
      <c r="H40" s="100" t="s">
        <v>111</v>
      </c>
      <c r="I40" s="100"/>
      <c r="J40" s="100"/>
      <c r="K40" s="100"/>
      <c r="L40" s="100"/>
      <c r="M40" s="101" t="s">
        <v>124</v>
      </c>
      <c r="N40" s="101"/>
      <c r="O40" s="101"/>
      <c r="P40" s="102"/>
      <c r="Q40" s="28"/>
    </row>
    <row r="41" spans="1:17" ht="55.5" customHeight="1">
      <c r="A41" s="28"/>
      <c r="B41" s="39" t="s">
        <v>139</v>
      </c>
      <c r="C41" s="97" t="s">
        <v>123</v>
      </c>
      <c r="D41" s="98"/>
      <c r="E41" s="98"/>
      <c r="F41" s="98"/>
      <c r="G41" s="99"/>
      <c r="H41" s="100" t="s">
        <v>111</v>
      </c>
      <c r="I41" s="100"/>
      <c r="J41" s="100"/>
      <c r="K41" s="100"/>
      <c r="L41" s="100"/>
      <c r="M41" s="101" t="s">
        <v>124</v>
      </c>
      <c r="N41" s="101"/>
      <c r="O41" s="101"/>
      <c r="P41" s="102"/>
      <c r="Q41" s="28"/>
    </row>
    <row r="42" spans="1:17" ht="13.5" customHeight="1">
      <c r="A42" s="28"/>
      <c r="B42" s="40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6"/>
      <c r="Q42" s="28"/>
    </row>
    <row r="43" spans="1:17" ht="12.75" customHeight="1">
      <c r="A43" s="28"/>
      <c r="B43" s="40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6"/>
      <c r="Q43" s="28"/>
    </row>
    <row r="44" spans="1:17" ht="11.25" customHeight="1" thickBot="1">
      <c r="A44" s="28"/>
      <c r="B44" s="41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9"/>
      <c r="Q44" s="28"/>
    </row>
    <row r="45" spans="1:17" ht="4.5" customHeight="1" thickBot="1">
      <c r="A45" s="28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28"/>
    </row>
    <row r="46" spans="1:17" ht="13.5" customHeight="1" thickBot="1">
      <c r="A46" s="28"/>
      <c r="B46" s="90" t="s">
        <v>8</v>
      </c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2"/>
      <c r="Q46" s="28"/>
    </row>
    <row r="47" spans="1:17" ht="4.5" customHeight="1" thickBot="1">
      <c r="A47" s="28"/>
      <c r="B47" s="43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44"/>
      <c r="Q47" s="28"/>
    </row>
    <row r="48" spans="1:17" ht="12.75">
      <c r="A48" s="28"/>
      <c r="B48" s="93" t="s">
        <v>32</v>
      </c>
      <c r="C48" s="45" t="s">
        <v>9</v>
      </c>
      <c r="D48" s="46" t="s">
        <v>11</v>
      </c>
      <c r="E48" s="46" t="s">
        <v>12</v>
      </c>
      <c r="F48" s="46" t="s">
        <v>13</v>
      </c>
      <c r="G48" s="46" t="s">
        <v>14</v>
      </c>
      <c r="H48" s="46" t="s">
        <v>15</v>
      </c>
      <c r="I48" s="46" t="s">
        <v>16</v>
      </c>
      <c r="J48" s="46" t="s">
        <v>17</v>
      </c>
      <c r="K48" s="46" t="s">
        <v>18</v>
      </c>
      <c r="L48" s="46" t="s">
        <v>19</v>
      </c>
      <c r="M48" s="46" t="s">
        <v>20</v>
      </c>
      <c r="N48" s="46" t="s">
        <v>21</v>
      </c>
      <c r="O48" s="47" t="s">
        <v>22</v>
      </c>
      <c r="P48" s="48" t="s">
        <v>36</v>
      </c>
      <c r="Q48" s="28"/>
    </row>
    <row r="49" spans="1:17" ht="13.5" thickBot="1">
      <c r="A49" s="28"/>
      <c r="B49" s="94"/>
      <c r="C49" s="49" t="s">
        <v>10</v>
      </c>
      <c r="D49" s="50"/>
      <c r="E49" s="50"/>
      <c r="F49" s="51">
        <f>+'Registro 4'!D10</f>
        <v>1</v>
      </c>
      <c r="G49" s="50"/>
      <c r="H49" s="50"/>
      <c r="I49" s="51">
        <f>+'Registro 4'!F10</f>
        <v>1</v>
      </c>
      <c r="J49" s="50"/>
      <c r="K49" s="50"/>
      <c r="L49" s="51">
        <f>+'Registro 4'!H10</f>
        <v>1</v>
      </c>
      <c r="M49" s="50"/>
      <c r="N49" s="50"/>
      <c r="O49" s="51">
        <f>+'Registro 4'!J10</f>
        <v>1</v>
      </c>
      <c r="P49" s="51">
        <f>+'Registro 4'!L10</f>
        <v>1</v>
      </c>
      <c r="Q49" s="28"/>
    </row>
    <row r="50" spans="1:17" ht="4.5" customHeight="1" thickBot="1">
      <c r="A50" s="28"/>
      <c r="B50" s="52">
        <v>0.9</v>
      </c>
      <c r="C50" s="53"/>
      <c r="D50" s="53"/>
      <c r="E50" s="53"/>
      <c r="F50" s="53">
        <v>0.9</v>
      </c>
      <c r="G50" s="53"/>
      <c r="H50" s="53"/>
      <c r="I50" s="53">
        <v>0.9</v>
      </c>
      <c r="J50" s="53"/>
      <c r="K50" s="53"/>
      <c r="L50" s="53">
        <v>0.9</v>
      </c>
      <c r="M50" s="53"/>
      <c r="N50" s="53"/>
      <c r="O50" s="53">
        <v>0.9</v>
      </c>
      <c r="P50" s="53">
        <v>0.9</v>
      </c>
      <c r="Q50" s="28"/>
    </row>
    <row r="51" spans="1:17" ht="22.5" customHeight="1" thickBot="1">
      <c r="A51" s="28"/>
      <c r="B51" s="90" t="s">
        <v>33</v>
      </c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2"/>
      <c r="Q51" s="28"/>
    </row>
    <row r="52" spans="1:17" ht="12.75">
      <c r="A52" s="28"/>
      <c r="B52" s="73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5"/>
      <c r="Q52" s="28"/>
    </row>
    <row r="53" spans="1:17" ht="12.75">
      <c r="A53" s="28"/>
      <c r="B53" s="76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8"/>
      <c r="Q53" s="28"/>
    </row>
    <row r="54" spans="1:17" ht="12.75">
      <c r="A54" s="28"/>
      <c r="B54" s="76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8"/>
      <c r="Q54" s="28"/>
    </row>
    <row r="55" spans="1:17" ht="12.75">
      <c r="A55" s="28"/>
      <c r="B55" s="76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8"/>
      <c r="Q55" s="28"/>
    </row>
    <row r="56" spans="1:17" ht="12.75">
      <c r="A56" s="28"/>
      <c r="B56" s="76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8"/>
      <c r="Q56" s="28"/>
    </row>
    <row r="57" spans="1:17" ht="12.75">
      <c r="A57" s="28"/>
      <c r="B57" s="76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8"/>
      <c r="Q57" s="28"/>
    </row>
    <row r="58" spans="1:17" ht="12.75">
      <c r="A58" s="28"/>
      <c r="B58" s="76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8"/>
      <c r="Q58" s="28"/>
    </row>
    <row r="59" spans="1:17" ht="12.75">
      <c r="A59" s="28"/>
      <c r="B59" s="76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8"/>
      <c r="Q59" s="28"/>
    </row>
    <row r="60" spans="1:17" ht="12.75">
      <c r="A60" s="28"/>
      <c r="B60" s="76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8"/>
      <c r="Q60" s="28"/>
    </row>
    <row r="61" spans="1:17" ht="12.75">
      <c r="A61" s="28"/>
      <c r="B61" s="76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8"/>
      <c r="Q61" s="28"/>
    </row>
    <row r="62" spans="1:17" ht="12.75">
      <c r="A62" s="28"/>
      <c r="B62" s="76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8"/>
      <c r="Q62" s="28"/>
    </row>
    <row r="63" spans="1:17" ht="12.75">
      <c r="A63" s="28"/>
      <c r="B63" s="76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8"/>
      <c r="Q63" s="28"/>
    </row>
    <row r="64" spans="1:17" ht="12.75">
      <c r="A64" s="28"/>
      <c r="B64" s="76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8"/>
      <c r="Q64" s="28"/>
    </row>
    <row r="65" spans="1:17" ht="12.75">
      <c r="A65" s="28"/>
      <c r="B65" s="76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8"/>
      <c r="Q65" s="28"/>
    </row>
    <row r="66" spans="1:17" ht="12.75">
      <c r="A66" s="28"/>
      <c r="B66" s="76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8"/>
      <c r="Q66" s="28"/>
    </row>
    <row r="67" spans="1:17" ht="13.5" thickBot="1">
      <c r="A67" s="28"/>
      <c r="B67" s="79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1"/>
      <c r="Q67" s="28"/>
    </row>
    <row r="68" spans="1:19" s="6" customFormat="1" ht="4.5" customHeight="1" thickBot="1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S68" s="56"/>
    </row>
    <row r="69" spans="1:19" ht="21" customHeight="1">
      <c r="A69" s="28"/>
      <c r="B69" s="177" t="s">
        <v>5</v>
      </c>
      <c r="C69" s="180" t="s">
        <v>131</v>
      </c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2"/>
      <c r="Q69" s="28"/>
      <c r="S69" s="26"/>
    </row>
    <row r="70" spans="1:19" ht="64.5" customHeight="1">
      <c r="A70" s="28"/>
      <c r="B70" s="178"/>
      <c r="C70" s="183" t="s">
        <v>163</v>
      </c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184"/>
      <c r="O70" s="184"/>
      <c r="P70" s="185"/>
      <c r="Q70" s="28"/>
      <c r="S70" s="26"/>
    </row>
    <row r="71" spans="1:19" ht="20.25" customHeight="1">
      <c r="A71" s="28"/>
      <c r="B71" s="178"/>
      <c r="C71" s="186" t="s">
        <v>130</v>
      </c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8"/>
      <c r="Q71" s="28"/>
      <c r="S71" s="26"/>
    </row>
    <row r="72" spans="1:19" ht="52.5" customHeight="1" thickBot="1">
      <c r="A72" s="28"/>
      <c r="B72" s="179"/>
      <c r="C72" s="236" t="s">
        <v>167</v>
      </c>
      <c r="D72" s="189"/>
      <c r="E72" s="189"/>
      <c r="F72" s="189"/>
      <c r="G72" s="189"/>
      <c r="H72" s="189"/>
      <c r="I72" s="189"/>
      <c r="J72" s="189"/>
      <c r="K72" s="189"/>
      <c r="L72" s="189"/>
      <c r="M72" s="189"/>
      <c r="N72" s="189"/>
      <c r="O72" s="189"/>
      <c r="P72" s="190"/>
      <c r="Q72" s="28"/>
      <c r="S72" s="26"/>
    </row>
    <row r="73" spans="1:17" ht="41.25" customHeight="1" thickBot="1">
      <c r="A73" s="28"/>
      <c r="B73" s="57" t="s">
        <v>65</v>
      </c>
      <c r="C73" s="83" t="s">
        <v>110</v>
      </c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5"/>
      <c r="Q73" s="28"/>
    </row>
    <row r="74" spans="1:17" ht="27.75" customHeight="1" thickBot="1">
      <c r="A74" s="28"/>
      <c r="B74" s="57" t="s">
        <v>78</v>
      </c>
      <c r="C74" s="86" t="s">
        <v>79</v>
      </c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7"/>
      <c r="Q74" s="28"/>
    </row>
    <row r="77" ht="12.75">
      <c r="C77" s="58"/>
    </row>
    <row r="78" ht="12.75" hidden="1">
      <c r="C78" s="26">
        <v>2018</v>
      </c>
    </row>
    <row r="79" ht="12.75" hidden="1">
      <c r="C79" s="26">
        <v>2019</v>
      </c>
    </row>
    <row r="85" s="27" customFormat="1" ht="12.75"/>
    <row r="86" s="27" customFormat="1" ht="12.75"/>
    <row r="87" s="27" customFormat="1" ht="12.75"/>
    <row r="88" s="27" customFormat="1" ht="12.75"/>
    <row r="89" s="27" customFormat="1" ht="12.75"/>
    <row r="90" s="27" customFormat="1" ht="12.75"/>
    <row r="91" s="27" customFormat="1" ht="12.75"/>
    <row r="92" s="27" customFormat="1" ht="12.75"/>
    <row r="93" s="27" customFormat="1" ht="12.75"/>
    <row r="94" s="27" customFormat="1" ht="12.75"/>
    <row r="95" s="27" customFormat="1" ht="12.75"/>
    <row r="96" s="27" customFormat="1" ht="12.75"/>
    <row r="97" s="27" customFormat="1" ht="12.75"/>
    <row r="98" s="27" customFormat="1" ht="12.75"/>
    <row r="99" spans="2:17" s="27" customFormat="1" ht="12.75">
      <c r="B99" s="27" t="s">
        <v>40</v>
      </c>
      <c r="C99" s="27" t="s">
        <v>39</v>
      </c>
      <c r="D99" s="27" t="s">
        <v>41</v>
      </c>
      <c r="Q99" s="59" t="s">
        <v>71</v>
      </c>
    </row>
    <row r="100" spans="2:17" s="27" customFormat="1" ht="12.75">
      <c r="B100" s="59" t="s">
        <v>42</v>
      </c>
      <c r="C100" s="59" t="s">
        <v>44</v>
      </c>
      <c r="D100" s="60" t="s">
        <v>90</v>
      </c>
      <c r="M100" s="59" t="s">
        <v>68</v>
      </c>
      <c r="Q100" s="59" t="s">
        <v>72</v>
      </c>
    </row>
    <row r="101" spans="2:17" s="27" customFormat="1" ht="12.75">
      <c r="B101" s="59" t="s">
        <v>81</v>
      </c>
      <c r="C101" s="59" t="s">
        <v>45</v>
      </c>
      <c r="D101" s="60" t="s">
        <v>91</v>
      </c>
      <c r="M101" s="59" t="s">
        <v>70</v>
      </c>
      <c r="Q101" s="59" t="s">
        <v>74</v>
      </c>
    </row>
    <row r="102" spans="2:17" s="27" customFormat="1" ht="12.75">
      <c r="B102" s="59" t="s">
        <v>43</v>
      </c>
      <c r="C102" s="59" t="s">
        <v>46</v>
      </c>
      <c r="D102" s="60" t="s">
        <v>92</v>
      </c>
      <c r="M102" s="59" t="s">
        <v>79</v>
      </c>
      <c r="Q102" s="59" t="s">
        <v>73</v>
      </c>
    </row>
    <row r="103" spans="3:17" s="27" customFormat="1" ht="12.75">
      <c r="C103" s="59" t="s">
        <v>47</v>
      </c>
      <c r="D103" s="60" t="s">
        <v>93</v>
      </c>
      <c r="M103" s="59"/>
      <c r="Q103" s="59" t="s">
        <v>75</v>
      </c>
    </row>
    <row r="104" spans="3:17" s="27" customFormat="1" ht="12.75">
      <c r="C104" s="59" t="s">
        <v>48</v>
      </c>
      <c r="D104" s="60" t="s">
        <v>94</v>
      </c>
      <c r="N104" s="27" t="s">
        <v>69</v>
      </c>
      <c r="Q104" s="59" t="s">
        <v>76</v>
      </c>
    </row>
    <row r="105" spans="3:4" s="27" customFormat="1" ht="12.75">
      <c r="C105" s="59" t="s">
        <v>49</v>
      </c>
      <c r="D105" s="60" t="s">
        <v>95</v>
      </c>
    </row>
    <row r="106" spans="3:4" s="27" customFormat="1" ht="12.75">
      <c r="C106" s="59" t="s">
        <v>50</v>
      </c>
      <c r="D106" s="60" t="s">
        <v>58</v>
      </c>
    </row>
    <row r="107" s="27" customFormat="1" ht="12.75">
      <c r="D107" s="60" t="s">
        <v>57</v>
      </c>
    </row>
    <row r="108" s="27" customFormat="1" ht="12.75">
      <c r="D108" s="60" t="s">
        <v>52</v>
      </c>
    </row>
    <row r="109" spans="4:17" s="27" customFormat="1" ht="12.75">
      <c r="D109" s="60" t="s">
        <v>51</v>
      </c>
      <c r="Q109" s="59">
        <v>2015</v>
      </c>
    </row>
    <row r="110" spans="4:17" s="27" customFormat="1" ht="12.75" customHeight="1">
      <c r="D110" s="60" t="s">
        <v>54</v>
      </c>
      <c r="Q110" s="59">
        <v>2016</v>
      </c>
    </row>
    <row r="111" spans="4:17" s="27" customFormat="1" ht="12.75">
      <c r="D111" s="60" t="s">
        <v>53</v>
      </c>
      <c r="Q111" s="59">
        <v>2017</v>
      </c>
    </row>
    <row r="112" spans="4:17" s="27" customFormat="1" ht="12.75">
      <c r="D112" s="60" t="s">
        <v>55</v>
      </c>
      <c r="Q112" s="59">
        <v>2018</v>
      </c>
    </row>
    <row r="113" s="27" customFormat="1" ht="12.75">
      <c r="D113" s="60" t="s">
        <v>96</v>
      </c>
    </row>
    <row r="114" s="27" customFormat="1" ht="12.75">
      <c r="D114" s="60" t="s">
        <v>83</v>
      </c>
    </row>
    <row r="115" spans="2:4" s="27" customFormat="1" ht="12.75">
      <c r="B115" s="61"/>
      <c r="D115" s="60" t="s">
        <v>84</v>
      </c>
    </row>
    <row r="116" spans="2:4" s="27" customFormat="1" ht="12.75">
      <c r="B116" s="61"/>
      <c r="D116" s="60" t="s">
        <v>82</v>
      </c>
    </row>
    <row r="117" spans="2:4" s="27" customFormat="1" ht="12.75">
      <c r="B117" s="61"/>
      <c r="D117" s="60" t="s">
        <v>97</v>
      </c>
    </row>
    <row r="118" spans="2:4" s="27" customFormat="1" ht="12.75">
      <c r="B118" s="61"/>
      <c r="D118" s="60" t="s">
        <v>98</v>
      </c>
    </row>
    <row r="119" spans="2:4" s="27" customFormat="1" ht="12.75">
      <c r="B119" s="61"/>
      <c r="D119" s="60" t="s">
        <v>99</v>
      </c>
    </row>
    <row r="120" spans="2:4" s="27" customFormat="1" ht="12.75">
      <c r="B120" s="61"/>
      <c r="D120" s="60" t="s">
        <v>100</v>
      </c>
    </row>
    <row r="121" spans="2:4" s="27" customFormat="1" ht="12.75">
      <c r="B121" s="61"/>
      <c r="D121" s="60" t="s">
        <v>101</v>
      </c>
    </row>
    <row r="122" spans="2:4" s="27" customFormat="1" ht="12.75">
      <c r="B122" s="62"/>
      <c r="D122" s="60" t="s">
        <v>102</v>
      </c>
    </row>
    <row r="123" spans="2:4" s="27" customFormat="1" ht="12.75">
      <c r="B123" s="62"/>
      <c r="D123" s="60" t="s">
        <v>103</v>
      </c>
    </row>
    <row r="124" s="27" customFormat="1" ht="12.75">
      <c r="D124" s="60" t="s">
        <v>104</v>
      </c>
    </row>
    <row r="125" spans="2:4" s="27" customFormat="1" ht="38.25">
      <c r="B125" s="62" t="s">
        <v>105</v>
      </c>
      <c r="D125" s="60" t="s">
        <v>56</v>
      </c>
    </row>
    <row r="126" s="27" customFormat="1" ht="51">
      <c r="B126" s="62" t="s">
        <v>126</v>
      </c>
    </row>
    <row r="127" s="27" customFormat="1" ht="51">
      <c r="B127" s="62" t="s">
        <v>127</v>
      </c>
    </row>
    <row r="128" s="27" customFormat="1" ht="51">
      <c r="B128" s="62" t="s">
        <v>128</v>
      </c>
    </row>
    <row r="129" s="27" customFormat="1" ht="63.75">
      <c r="B129" s="62" t="s">
        <v>118</v>
      </c>
    </row>
    <row r="130" s="27" customFormat="1" ht="76.5">
      <c r="B130" s="62" t="s">
        <v>129</v>
      </c>
    </row>
    <row r="131" s="27" customFormat="1" ht="25.5">
      <c r="B131" s="62" t="s">
        <v>106</v>
      </c>
    </row>
    <row r="132" s="27" customFormat="1" ht="12.75">
      <c r="B132" s="62" t="s">
        <v>80</v>
      </c>
    </row>
    <row r="133" s="27" customFormat="1" ht="12.75">
      <c r="B133" s="61"/>
    </row>
    <row r="134" s="28" customFormat="1" ht="12.75">
      <c r="B134" s="63"/>
    </row>
    <row r="135" s="28" customFormat="1" ht="12.75">
      <c r="B135" s="63"/>
    </row>
    <row r="136" s="28" customFormat="1" ht="12.75">
      <c r="B136" s="63"/>
    </row>
    <row r="137" s="28" customFormat="1" ht="12.75">
      <c r="B137" s="63"/>
    </row>
    <row r="138" s="28" customFormat="1" ht="12.75">
      <c r="B138" s="63"/>
    </row>
    <row r="139" s="28" customFormat="1" ht="12.75">
      <c r="B139" s="63"/>
    </row>
    <row r="140" s="28" customFormat="1" ht="12.75">
      <c r="B140" s="63"/>
    </row>
    <row r="141" s="28" customFormat="1" ht="12.75">
      <c r="B141" s="63"/>
    </row>
    <row r="142" s="28" customFormat="1" ht="12.75">
      <c r="B142" s="63"/>
    </row>
    <row r="143" s="28" customFormat="1" ht="12.75">
      <c r="B143" s="63"/>
    </row>
    <row r="144" s="28" customFormat="1" ht="12.75">
      <c r="B144" s="63"/>
    </row>
    <row r="145" ht="12.75">
      <c r="B145" s="64"/>
    </row>
    <row r="146" ht="12.75">
      <c r="B146" s="64"/>
    </row>
    <row r="147" ht="12.75">
      <c r="B147" s="64"/>
    </row>
    <row r="148" ht="12.75">
      <c r="B148" s="64"/>
    </row>
    <row r="149" ht="12.75">
      <c r="B149" s="64"/>
    </row>
    <row r="150" ht="12.75">
      <c r="B150" s="64"/>
    </row>
    <row r="151" ht="12.75">
      <c r="B151" s="64"/>
    </row>
    <row r="152" ht="12.75">
      <c r="B152" s="64"/>
    </row>
    <row r="153" ht="12.75">
      <c r="B153" s="64"/>
    </row>
    <row r="154" ht="12.75">
      <c r="B154" s="64"/>
    </row>
    <row r="155" ht="12.75">
      <c r="B155" s="64"/>
    </row>
    <row r="156" ht="12.75">
      <c r="B156" s="64"/>
    </row>
    <row r="157" ht="12.75">
      <c r="B157" s="64"/>
    </row>
    <row r="158" ht="12.75">
      <c r="B158" s="64"/>
    </row>
    <row r="159" ht="12.75">
      <c r="B159" s="64"/>
    </row>
    <row r="160" ht="12.75">
      <c r="B160" s="64"/>
    </row>
    <row r="161" ht="12.75">
      <c r="B161" s="64"/>
    </row>
    <row r="162" ht="12.75">
      <c r="B162" s="64"/>
    </row>
    <row r="163" ht="12.75">
      <c r="B163" s="64"/>
    </row>
    <row r="164" ht="12.75">
      <c r="B164" s="64"/>
    </row>
    <row r="165" ht="12.75">
      <c r="B165" s="64"/>
    </row>
    <row r="166" ht="12.75">
      <c r="B166" s="64"/>
    </row>
    <row r="167" ht="12.75">
      <c r="B167" s="64"/>
    </row>
    <row r="168" ht="12.75">
      <c r="B168" s="64"/>
    </row>
    <row r="169" ht="12.75">
      <c r="B169" s="64"/>
    </row>
    <row r="170" ht="12.75">
      <c r="B170" s="64"/>
    </row>
    <row r="171" ht="12.75">
      <c r="B171" s="64"/>
    </row>
    <row r="172" ht="12.75">
      <c r="B172" s="64"/>
    </row>
    <row r="173" ht="12.75">
      <c r="B173" s="64"/>
    </row>
    <row r="174" ht="12.75">
      <c r="B174" s="64"/>
    </row>
    <row r="175" ht="12.75">
      <c r="B175" s="64"/>
    </row>
    <row r="176" ht="12.75">
      <c r="B176" s="64"/>
    </row>
  </sheetData>
  <sheetProtection password="E09B" sheet="1" formatCells="0" formatColumns="0"/>
  <mergeCells count="75">
    <mergeCell ref="C73:P73"/>
    <mergeCell ref="C74:P74"/>
    <mergeCell ref="B52:P67"/>
    <mergeCell ref="A68:Q68"/>
    <mergeCell ref="B69:B72"/>
    <mergeCell ref="C69:P69"/>
    <mergeCell ref="C70:P70"/>
    <mergeCell ref="C71:P71"/>
    <mergeCell ref="C72:P72"/>
    <mergeCell ref="C44:G44"/>
    <mergeCell ref="H44:L44"/>
    <mergeCell ref="M44:P44"/>
    <mergeCell ref="B46:P46"/>
    <mergeCell ref="B48:B49"/>
    <mergeCell ref="B51:P51"/>
    <mergeCell ref="C42:G42"/>
    <mergeCell ref="H42:L42"/>
    <mergeCell ref="M42:P42"/>
    <mergeCell ref="C43:G43"/>
    <mergeCell ref="H43:L43"/>
    <mergeCell ref="M43:P43"/>
    <mergeCell ref="C40:G40"/>
    <mergeCell ref="H40:L40"/>
    <mergeCell ref="M40:P40"/>
    <mergeCell ref="C41:G41"/>
    <mergeCell ref="H41:L41"/>
    <mergeCell ref="M41:P41"/>
    <mergeCell ref="B35:P35"/>
    <mergeCell ref="C36:P36"/>
    <mergeCell ref="B38:P38"/>
    <mergeCell ref="C39:G39"/>
    <mergeCell ref="H39:L39"/>
    <mergeCell ref="M39:P39"/>
    <mergeCell ref="B29:P29"/>
    <mergeCell ref="C30:P30"/>
    <mergeCell ref="B31:P31"/>
    <mergeCell ref="C32:P32"/>
    <mergeCell ref="B33:P33"/>
    <mergeCell ref="C34:P34"/>
    <mergeCell ref="B23:P23"/>
    <mergeCell ref="C24:P24"/>
    <mergeCell ref="B25:P25"/>
    <mergeCell ref="C26:P26"/>
    <mergeCell ref="B27:P27"/>
    <mergeCell ref="D28:G28"/>
    <mergeCell ref="H28:J28"/>
    <mergeCell ref="K28:M28"/>
    <mergeCell ref="N28:O28"/>
    <mergeCell ref="B17:P17"/>
    <mergeCell ref="C18:P18"/>
    <mergeCell ref="B19:P19"/>
    <mergeCell ref="B20:P20"/>
    <mergeCell ref="B21:P21"/>
    <mergeCell ref="C22:P22"/>
    <mergeCell ref="B11:P11"/>
    <mergeCell ref="C12:P12"/>
    <mergeCell ref="B13:P13"/>
    <mergeCell ref="C14:P14"/>
    <mergeCell ref="B15:P15"/>
    <mergeCell ref="C16:P16"/>
    <mergeCell ref="B7:P8"/>
    <mergeCell ref="B9:P9"/>
    <mergeCell ref="D10:G10"/>
    <mergeCell ref="H10:J10"/>
    <mergeCell ref="K10:N10"/>
    <mergeCell ref="O10:P10"/>
    <mergeCell ref="B2:B5"/>
    <mergeCell ref="C2:M2"/>
    <mergeCell ref="N2:P2"/>
    <mergeCell ref="C3:M3"/>
    <mergeCell ref="N3:P3"/>
    <mergeCell ref="C4:M4"/>
    <mergeCell ref="N4:P4"/>
    <mergeCell ref="C5:M5"/>
    <mergeCell ref="N5:P5"/>
  </mergeCells>
  <conditionalFormatting sqref="F49">
    <cfRule type="cellIs" priority="17" dxfId="1" operator="equal" stopIfTrue="1">
      <formula>"0"</formula>
    </cfRule>
    <cfRule type="cellIs" priority="18" dxfId="1" operator="lessThanOrEqual" stopIfTrue="1">
      <formula>$S$5</formula>
    </cfRule>
    <cfRule type="cellIs" priority="19" dxfId="0" operator="greaterThanOrEqual" stopIfTrue="1">
      <formula>$S$2</formula>
    </cfRule>
    <cfRule type="cellIs" priority="20" dxfId="54" operator="between" stopIfTrue="1">
      <formula>$S$4</formula>
      <formula>$S$3</formula>
    </cfRule>
  </conditionalFormatting>
  <conditionalFormatting sqref="I49">
    <cfRule type="cellIs" priority="13" dxfId="1" operator="equal" stopIfTrue="1">
      <formula>"0"</formula>
    </cfRule>
    <cfRule type="cellIs" priority="14" dxfId="1" operator="lessThanOrEqual" stopIfTrue="1">
      <formula>$S$5</formula>
    </cfRule>
    <cfRule type="cellIs" priority="15" dxfId="0" operator="greaterThanOrEqual" stopIfTrue="1">
      <formula>$S$2</formula>
    </cfRule>
    <cfRule type="cellIs" priority="16" dxfId="54" operator="between" stopIfTrue="1">
      <formula>$S$4</formula>
      <formula>$S$3</formula>
    </cfRule>
  </conditionalFormatting>
  <conditionalFormatting sqref="L49">
    <cfRule type="cellIs" priority="9" dxfId="1" operator="equal" stopIfTrue="1">
      <formula>"0"</formula>
    </cfRule>
    <cfRule type="cellIs" priority="10" dxfId="1" operator="lessThanOrEqual" stopIfTrue="1">
      <formula>$S$5</formula>
    </cfRule>
    <cfRule type="cellIs" priority="11" dxfId="0" operator="greaterThanOrEqual" stopIfTrue="1">
      <formula>$S$2</formula>
    </cfRule>
    <cfRule type="cellIs" priority="12" dxfId="54" operator="between" stopIfTrue="1">
      <formula>$S$4</formula>
      <formula>$S$3</formula>
    </cfRule>
  </conditionalFormatting>
  <conditionalFormatting sqref="O49">
    <cfRule type="cellIs" priority="5" dxfId="1" operator="equal" stopIfTrue="1">
      <formula>"0"</formula>
    </cfRule>
    <cfRule type="cellIs" priority="6" dxfId="1" operator="lessThanOrEqual" stopIfTrue="1">
      <formula>$S$5</formula>
    </cfRule>
    <cfRule type="cellIs" priority="7" dxfId="0" operator="greaterThanOrEqual" stopIfTrue="1">
      <formula>$S$2</formula>
    </cfRule>
    <cfRule type="cellIs" priority="8" dxfId="54" operator="between" stopIfTrue="1">
      <formula>$S$4</formula>
      <formula>$S$3</formula>
    </cfRule>
  </conditionalFormatting>
  <conditionalFormatting sqref="P49">
    <cfRule type="cellIs" priority="1" dxfId="1" operator="equal" stopIfTrue="1">
      <formula>"0"</formula>
    </cfRule>
    <cfRule type="cellIs" priority="2" dxfId="1" operator="lessThanOrEqual" stopIfTrue="1">
      <formula>$S$5</formula>
    </cfRule>
    <cfRule type="cellIs" priority="3" dxfId="0" operator="greaterThanOrEqual" stopIfTrue="1">
      <formula>$S$2</formula>
    </cfRule>
    <cfRule type="cellIs" priority="4" dxfId="54" operator="between" stopIfTrue="1">
      <formula>$S$4</formula>
      <formula>$S$3</formula>
    </cfRule>
  </conditionalFormatting>
  <dataValidations count="7">
    <dataValidation type="list" allowBlank="1" showInputMessage="1" showErrorMessage="1" sqref="C18:P18">
      <formula1>$B$125:$B$132</formula1>
    </dataValidation>
    <dataValidation type="list" allowBlank="1" showInputMessage="1" showErrorMessage="1" sqref="C10">
      <formula1>$C$78:$C$79</formula1>
    </dataValidation>
    <dataValidation type="list" allowBlank="1" showInputMessage="1" showErrorMessage="1" sqref="C12:P12">
      <formula1>$D$100:$D$117</formula1>
    </dataValidation>
    <dataValidation type="list" allowBlank="1" showInputMessage="1" showErrorMessage="1" sqref="C32:P32 C36:P36 C34:P34">
      <formula1>$Q$99:$Q$104</formula1>
    </dataValidation>
    <dataValidation type="list" allowBlank="1" showInputMessage="1" showErrorMessage="1" sqref="C74:P74">
      <formula1>$M$100:$M$102</formula1>
    </dataValidation>
    <dataValidation type="list" allowBlank="1" showInputMessage="1" showErrorMessage="1" sqref="O10:P10">
      <formula1>$C$100:$C$106</formula1>
    </dataValidation>
    <dataValidation type="list" allowBlank="1" showInputMessage="1" showErrorMessage="1" sqref="H10:J10">
      <formula1>$B$100:$B$102</formula1>
    </dataValidation>
  </dataValidations>
  <printOptions horizontalCentered="1" verticalCentered="1"/>
  <pageMargins left="0" right="0" top="0" bottom="0" header="0" footer="0"/>
  <pageSetup horizontalDpi="600" verticalDpi="600" orientation="portrait" scale="80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/>
  </sheetPr>
  <dimension ref="A1:X12"/>
  <sheetViews>
    <sheetView showGridLines="0" zoomScale="90" zoomScaleNormal="90" zoomScalePageLayoutView="0" workbookViewId="0" topLeftCell="A1">
      <selection activeCell="J14" sqref="J14"/>
    </sheetView>
  </sheetViews>
  <sheetFormatPr defaultColWidth="11.421875" defaultRowHeight="30" customHeight="1"/>
  <cols>
    <col min="1" max="1" width="28.57421875" style="5" customWidth="1"/>
    <col min="2" max="2" width="27.00390625" style="4" bestFit="1" customWidth="1"/>
    <col min="3" max="3" width="14.8515625" style="4" bestFit="1" customWidth="1"/>
    <col min="4" max="8" width="14.8515625" style="4" customWidth="1"/>
    <col min="9" max="9" width="15.7109375" style="4" bestFit="1" customWidth="1"/>
    <col min="10" max="12" width="15.7109375" style="4" customWidth="1"/>
    <col min="13" max="13" width="5.28125" style="4" customWidth="1"/>
    <col min="14" max="14" width="10.7109375" style="4" customWidth="1"/>
    <col min="15" max="15" width="27.57421875" style="4" bestFit="1" customWidth="1"/>
    <col min="16" max="16384" width="11.421875" style="4" customWidth="1"/>
  </cols>
  <sheetData>
    <row r="1" spans="1:24" ht="30" customHeight="1">
      <c r="A1" s="205"/>
      <c r="B1" s="206" t="s">
        <v>59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8"/>
      <c r="N1" s="211" t="s">
        <v>60</v>
      </c>
      <c r="O1" s="212"/>
      <c r="P1" s="1"/>
      <c r="Q1" s="1"/>
      <c r="R1" s="1"/>
      <c r="S1" s="1"/>
      <c r="T1" s="1"/>
      <c r="U1" s="1"/>
      <c r="V1" s="1"/>
      <c r="W1" s="2"/>
      <c r="X1" s="3"/>
    </row>
    <row r="2" spans="1:24" s="6" customFormat="1" ht="30" customHeight="1">
      <c r="A2" s="205"/>
      <c r="B2" s="206" t="s">
        <v>85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8"/>
      <c r="N2" s="211" t="s">
        <v>108</v>
      </c>
      <c r="O2" s="212"/>
      <c r="P2" s="8"/>
      <c r="Q2" s="8"/>
      <c r="R2" s="8"/>
      <c r="S2" s="8"/>
      <c r="T2" s="8"/>
      <c r="U2" s="8"/>
      <c r="V2" s="8"/>
      <c r="W2" s="7"/>
      <c r="X2" s="9"/>
    </row>
    <row r="3" spans="1:24" s="6" customFormat="1" ht="30" customHeight="1">
      <c r="A3" s="205"/>
      <c r="B3" s="206" t="s">
        <v>86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8"/>
      <c r="N3" s="211" t="s">
        <v>117</v>
      </c>
      <c r="O3" s="212"/>
      <c r="P3" s="8"/>
      <c r="Q3" s="8"/>
      <c r="R3" s="8"/>
      <c r="S3" s="8"/>
      <c r="T3" s="8"/>
      <c r="U3" s="8"/>
      <c r="V3" s="8"/>
      <c r="W3" s="7"/>
      <c r="X3" s="9"/>
    </row>
    <row r="4" spans="1:24" s="6" customFormat="1" ht="30" customHeight="1">
      <c r="A4" s="205"/>
      <c r="B4" s="206" t="s">
        <v>87</v>
      </c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8"/>
      <c r="N4" s="212" t="s">
        <v>64</v>
      </c>
      <c r="O4" s="212"/>
      <c r="P4" s="10"/>
      <c r="Q4" s="10"/>
      <c r="R4" s="10"/>
      <c r="S4" s="10"/>
      <c r="T4" s="10"/>
      <c r="U4" s="10"/>
      <c r="V4" s="10"/>
      <c r="W4" s="7"/>
      <c r="X4" s="9"/>
    </row>
    <row r="5" spans="1:24" s="6" customFormat="1" ht="18">
      <c r="A5" s="11"/>
      <c r="B5" s="9"/>
      <c r="C5" s="12"/>
      <c r="D5" s="12"/>
      <c r="E5" s="12"/>
      <c r="F5" s="12"/>
      <c r="G5" s="12"/>
      <c r="H5" s="12"/>
      <c r="I5" s="12"/>
      <c r="J5" s="12"/>
      <c r="K5" s="12"/>
      <c r="L5" s="12"/>
      <c r="M5" s="13"/>
      <c r="N5" s="13"/>
      <c r="O5" s="13"/>
      <c r="P5" s="10"/>
      <c r="Q5" s="10"/>
      <c r="R5" s="10"/>
      <c r="S5" s="10"/>
      <c r="T5" s="10"/>
      <c r="U5" s="10"/>
      <c r="V5" s="10"/>
      <c r="W5" s="7"/>
      <c r="X5" s="9"/>
    </row>
    <row r="6" spans="1:15" s="6" customFormat="1" ht="13.5" customHeight="1">
      <c r="A6" s="21" t="s">
        <v>0</v>
      </c>
      <c r="C6" s="229" t="str">
        <f>+Reuniones!C12:P12</f>
        <v>ACTUACIONES Y AUTORIZACIONES ADMINISTRATIVAS</v>
      </c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</row>
    <row r="7" s="6" customFormat="1" ht="11.25" customHeight="1">
      <c r="A7" s="14"/>
    </row>
    <row r="8" spans="1:15" s="20" customFormat="1" ht="30" customHeight="1">
      <c r="A8" s="200" t="s">
        <v>88</v>
      </c>
      <c r="B8" s="202" t="s">
        <v>32</v>
      </c>
      <c r="C8" s="218" t="str">
        <f>+Reuniones!C14:P14</f>
        <v>Asistencia a Reuniones de acreedores en virtud de la Ley 550 de 1999</v>
      </c>
      <c r="D8" s="219"/>
      <c r="E8" s="219"/>
      <c r="F8" s="219"/>
      <c r="G8" s="219"/>
      <c r="H8" s="219"/>
      <c r="I8" s="219"/>
      <c r="J8" s="219"/>
      <c r="K8" s="219"/>
      <c r="L8" s="220"/>
      <c r="M8" s="202" t="s">
        <v>89</v>
      </c>
      <c r="N8" s="202"/>
      <c r="O8" s="202"/>
    </row>
    <row r="9" spans="1:15" s="19" customFormat="1" ht="30" customHeight="1" thickBot="1">
      <c r="A9" s="201"/>
      <c r="B9" s="200"/>
      <c r="C9" s="25" t="s">
        <v>113</v>
      </c>
      <c r="D9" s="25" t="s">
        <v>112</v>
      </c>
      <c r="E9" s="25" t="s">
        <v>114</v>
      </c>
      <c r="F9" s="25" t="s">
        <v>112</v>
      </c>
      <c r="G9" s="25" t="s">
        <v>115</v>
      </c>
      <c r="H9" s="25" t="s">
        <v>112</v>
      </c>
      <c r="I9" s="25" t="s">
        <v>116</v>
      </c>
      <c r="J9" s="25" t="s">
        <v>112</v>
      </c>
      <c r="K9" s="25" t="s">
        <v>10</v>
      </c>
      <c r="L9" s="25" t="s">
        <v>112</v>
      </c>
      <c r="M9" s="200"/>
      <c r="N9" s="200"/>
      <c r="O9" s="200"/>
    </row>
    <row r="10" spans="1:15" s="6" customFormat="1" ht="54" customHeight="1">
      <c r="A10" s="203" t="s">
        <v>125</v>
      </c>
      <c r="B10" s="22" t="str">
        <f>+Reuniones!B40</f>
        <v>Numero de reuniones de acreedores</v>
      </c>
      <c r="C10" s="16">
        <v>2</v>
      </c>
      <c r="D10" s="209">
        <f>IF(C10=0,"0",C10/C11)</f>
        <v>1</v>
      </c>
      <c r="E10" s="16">
        <v>8</v>
      </c>
      <c r="F10" s="209">
        <f>IF(E10=0,"0",E10/E11)</f>
        <v>1</v>
      </c>
      <c r="G10" s="16">
        <v>6</v>
      </c>
      <c r="H10" s="209">
        <f>IF(G10=0,"0",G10/G11)</f>
        <v>1</v>
      </c>
      <c r="I10" s="24">
        <v>2</v>
      </c>
      <c r="J10" s="209">
        <f>IF(I10=0,"0",I10/I11)</f>
        <v>1</v>
      </c>
      <c r="K10" s="16">
        <f>+C10+E10+G10+I10</f>
        <v>18</v>
      </c>
      <c r="L10" s="209">
        <f>IF(K10=0,"0",K10/K11)</f>
        <v>1</v>
      </c>
      <c r="M10" s="213"/>
      <c r="N10" s="214"/>
      <c r="O10" s="215"/>
    </row>
    <row r="11" spans="1:15" s="6" customFormat="1" ht="60.75" customHeight="1" thickBot="1">
      <c r="A11" s="204"/>
      <c r="B11" s="18" t="str">
        <f>+Reuniones!B41</f>
        <v>Numero de asistencia a reuniones</v>
      </c>
      <c r="C11" s="17">
        <v>2</v>
      </c>
      <c r="D11" s="210"/>
      <c r="E11" s="17">
        <v>8</v>
      </c>
      <c r="F11" s="210"/>
      <c r="G11" s="17">
        <v>6</v>
      </c>
      <c r="H11" s="210"/>
      <c r="I11" s="23">
        <v>2</v>
      </c>
      <c r="J11" s="210"/>
      <c r="K11" s="17">
        <f>+C11+E11+G11+I11</f>
        <v>18</v>
      </c>
      <c r="L11" s="210"/>
      <c r="M11" s="216"/>
      <c r="N11" s="216"/>
      <c r="O11" s="217"/>
    </row>
    <row r="12" spans="2:12" ht="30" customHeight="1">
      <c r="B12" s="2"/>
      <c r="C12" s="15"/>
      <c r="D12" s="15"/>
      <c r="E12" s="15"/>
      <c r="F12" s="15"/>
      <c r="G12" s="15"/>
      <c r="H12" s="15"/>
      <c r="I12" s="15"/>
      <c r="J12" s="15"/>
      <c r="K12" s="15"/>
      <c r="L12" s="15"/>
    </row>
  </sheetData>
  <sheetProtection password="E09B" sheet="1" formatCells="0" formatColumns="0" formatRows="0" insertColumns="0"/>
  <mergeCells count="21">
    <mergeCell ref="A8:A9"/>
    <mergeCell ref="B8:B9"/>
    <mergeCell ref="C8:L8"/>
    <mergeCell ref="M8:O9"/>
    <mergeCell ref="A10:A11"/>
    <mergeCell ref="A1:A4"/>
    <mergeCell ref="B1:M1"/>
    <mergeCell ref="N1:O1"/>
    <mergeCell ref="B2:M2"/>
    <mergeCell ref="N2:O2"/>
    <mergeCell ref="L10:L11"/>
    <mergeCell ref="N3:O3"/>
    <mergeCell ref="D10:D11"/>
    <mergeCell ref="B4:M4"/>
    <mergeCell ref="J10:J11"/>
    <mergeCell ref="C6:O6"/>
    <mergeCell ref="F10:F11"/>
    <mergeCell ref="B3:M3"/>
    <mergeCell ref="M10:O11"/>
    <mergeCell ref="N4:O4"/>
    <mergeCell ref="H10:H11"/>
  </mergeCells>
  <printOptions/>
  <pageMargins left="0.75" right="0.75" top="1" bottom="1" header="0" footer="0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SUPERSOCIEDADES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hoslanders</dc:creator>
  <cp:keywords/>
  <dc:description/>
  <cp:lastModifiedBy>Roman Marcelo Rey Trujillo</cp:lastModifiedBy>
  <cp:lastPrinted>2017-09-08T20:52:53Z</cp:lastPrinted>
  <dcterms:created xsi:type="dcterms:W3CDTF">2012-02-20T19:54:14Z</dcterms:created>
  <dcterms:modified xsi:type="dcterms:W3CDTF">2018-12-19T20:15:46Z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onOverlay">
    <vt:lpwstr/>
  </property>
  <property fmtid="{D5CDD505-2E9C-101B-9397-08002B2CF9AE}" pid="3" name="Comentarios">
    <vt:lpwstr/>
  </property>
  <property fmtid="{D5CDD505-2E9C-101B-9397-08002B2CF9AE}" pid="4" name="Fase">
    <vt:lpwstr>a. Ficha Téncnica</vt:lpwstr>
  </property>
  <property fmtid="{D5CDD505-2E9C-101B-9397-08002B2CF9AE}" pid="5" name="ContentTypeId">
    <vt:lpwstr>0x010100DAE502E0AF30B84A96E60AFD0F2E04C4</vt:lpwstr>
  </property>
  <property fmtid="{D5CDD505-2E9C-101B-9397-08002B2CF9AE}" pid="6" name="_dlc_DocId">
    <vt:lpwstr>NV5X2DCNMZXR-706062453-1899</vt:lpwstr>
  </property>
  <property fmtid="{D5CDD505-2E9C-101B-9397-08002B2CF9AE}" pid="7" name="_dlc_DocIdItemGuid">
    <vt:lpwstr>f627b760-cbee-41f2-8b22-d422583e5d98</vt:lpwstr>
  </property>
  <property fmtid="{D5CDD505-2E9C-101B-9397-08002B2CF9AE}" pid="8" name="_dlc_DocIdUrl">
    <vt:lpwstr>https://www.supersociedades.gov.co/nuestra_entidad/Planeacion/_layouts/15/DocIdRedir.aspx?ID=NV5X2DCNMZXR-706062453-1899, NV5X2DCNMZXR-706062453-1899</vt:lpwstr>
  </property>
</Properties>
</file>