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0/02_IndicadoresdeGestion/14_PROCESOS_ESPECIALES/"/>
    </mc:Choice>
  </mc:AlternateContent>
  <bookViews>
    <workbookView xWindow="32760" yWindow="32760" windowWidth="20490" windowHeight="8070" tabRatio="724" firstSheet="5" activeTab="7"/>
  </bookViews>
  <sheets>
    <sheet name="Toma Posesion " sheetId="5" state="hidden" r:id="rId1"/>
    <sheet name="Registro Toma Poses " sheetId="7" state="hidden" r:id="rId2"/>
    <sheet name="Oport Termin Proc" sheetId="6" state="hidden" r:id="rId3"/>
    <sheet name="Regis Opor Term Pro" sheetId="8" state="hidden" r:id="rId4"/>
    <sheet name="Estudio de demandas" sheetId="9" r:id="rId5"/>
    <sheet name="Registro Estudio demandas" sheetId="10" r:id="rId6"/>
    <sheet name="Impulso y terminación procesos" sheetId="12" r:id="rId7"/>
    <sheet name="Registro Impulso y terminación" sheetId="11" r:id="rId8"/>
  </sheets>
  <externalReferences>
    <externalReference r:id="rId9"/>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P49" i="12" l="1"/>
  <c r="L49" i="12"/>
  <c r="O49" i="12"/>
  <c r="I49" i="12" l="1"/>
  <c r="F49" i="12" l="1"/>
  <c r="K11" i="11" l="1"/>
  <c r="K10" i="11"/>
  <c r="J10" i="11"/>
  <c r="H10" i="11"/>
  <c r="F10" i="11"/>
  <c r="D10" i="11"/>
  <c r="C8" i="11"/>
  <c r="C6" i="11"/>
  <c r="P50" i="12"/>
  <c r="O50" i="12"/>
  <c r="L50" i="12"/>
  <c r="I50" i="12"/>
  <c r="F50" i="12"/>
  <c r="O49" i="9"/>
  <c r="L49" i="9"/>
  <c r="I49" i="9"/>
  <c r="F49" i="9"/>
  <c r="D10" i="10"/>
  <c r="P50" i="9"/>
  <c r="O50" i="9"/>
  <c r="L50" i="9"/>
  <c r="I50" i="9"/>
  <c r="F50" i="9"/>
  <c r="K11" i="10"/>
  <c r="K10" i="10"/>
  <c r="J10" i="10"/>
  <c r="H10" i="10"/>
  <c r="F10" i="10"/>
  <c r="D10" i="8"/>
  <c r="D12" i="8"/>
  <c r="O49" i="6" s="1"/>
  <c r="C12" i="7"/>
  <c r="O49" i="5" s="1"/>
  <c r="L10" i="11" l="1"/>
  <c r="L10" i="10"/>
  <c r="P49" i="9" s="1"/>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<sst xmlns="http://schemas.openxmlformats.org/spreadsheetml/2006/main" count="613" uniqueCount="234">
  <si>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</si>
  <si>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</si>
  <si>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</si>
  <si>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</si>
  <si>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</si>
  <si>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</si>
  <si>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</si>
  <si>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</si>
  <si>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</si>
  <si>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</si>
  <si>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</si>
  <si>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</si>
  <si>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</si>
  <si>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</si>
  <si>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</si>
  <si>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</si>
  <si>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</si>
  <si>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</si>
  <si>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</si>
  <si>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</si>
  <si>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</si>
  <si>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</si>
  <si>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</si>
  <si>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</si>
  <si>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</si>
  <si>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</si>
  <si>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</si>
  <si>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</si>
  <si>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</si>
  <si>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</si>
  <si>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</si>
  <si>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</si>
  <si>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</si>
  <si>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</si>
  <si>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</si>
  <si>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</si>
  <si>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</si>
  <si>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</si>
  <si>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</si>
  <si>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</si>
  <si>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</si>
  <si>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</si>
  <si>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</si>
  <si>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</si>
  <si>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</si>
  <si>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</si>
  <si>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</si>
  <si>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</si>
  <si>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</si>
  <si>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</si>
  <si>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</si>
  <si>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</si>
  <si>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</si>
  <si>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</si>
  <si>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</si>
  <si>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</si>
  <si>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</si>
  <si>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</si>
  <si>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</si>
  <si>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</si>
  <si>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</si>
  <si>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</si>
  <si>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</si>
  <si>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</si>
  <si>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</si>
  <si>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</si>
  <si>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</si>
  <si>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</si>
  <si>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</si>
  <si>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</si>
  <si>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</si>
  <si>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</si>
  <si>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</si>
  <si>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</si>
  <si>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</si>
  <si>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</si>
  <si>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</si>
  <si>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</si>
  <si>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</si>
  <si>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</si>
  <si>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</si>
  <si>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</si>
  <si>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</si>
  <si>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</si>
  <si>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</si>
  <si>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</si>
  <si>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</si>
  <si>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</si>
  <si>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</si>
  <si>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</si>
  <si>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</si>
  <si>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</si>
  <si>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</si>
  <si>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</si>
  <si>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</si>
  <si>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</si>
  <si>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</si>
  <si>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</si>
  <si>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</si>
  <si>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</si>
  <si>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</si>
  <si>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</si>
  <si>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</si>
  <si>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</si>
  <si>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</si>
  <si>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</si>
  <si>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</si>
  <si>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</si>
  <si>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</si>
  <si>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</si>
  <si>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</si>
  <si>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</si>
  <si>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</si>
  <si>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</si>
  <si>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</si>
  <si>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</si>
  <si>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</si>
  <si>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</si>
  <si>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</si>
  <si>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</si>
  <si>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</si>
  <si>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</si>
  <si>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</si>
  <si>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</si>
  <si>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</si>
  <si>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</si>
  <si>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</si>
  <si>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</si>
  <si>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</si>
  <si>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</si>
  <si>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</si>
  <si>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</si>
  <si>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</si>
  <si>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</si>
  <si>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</si>
  <si>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</si>
  <si>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</si>
  <si>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</si>
  <si>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</si>
  <si>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</si>
  <si>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</si>
  <si>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</si>
  <si>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</si>
  <si>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</si>
  <si>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</si>
  <si>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</si>
  <si>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</si>
  <si>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</si>
  <si>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</si>
  <si>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</si>
  <si>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</si>
  <si>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</si>
  <si>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</si>
  <si>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</si>
  <si>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</si>
  <si>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</si>
  <si>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</si>
  <si>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</si>
  <si>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</si>
  <si>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</si>
  <si>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</si>
  <si>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</si>
  <si>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</si>
  <si>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</si>
  <si>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</si>
  <si>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</si>
  <si>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</si>
  <si>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</si>
  <si>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</si>
  <si>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</si>
  <si>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</si>
  <si>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</si>
  <si>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</si>
  <si>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</si>
  <si>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</si>
  <si>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</si>
  <si>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</si>
  <si>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</si>
  <si>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</si>
  <si>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</si>
  <si>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Version: 003</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</si>
  <si>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</si>
  <si>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</si>
  <si>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</si>
  <si>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</si>
  <si>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</si>
  <si>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</si>
  <si>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</si>
  <si>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</si>
  <si>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</si>
  <si>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</si>
  <si>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</si>
  <si>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</si>
  <si>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</si>
  <si>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</si>
  <si>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</si>
  <si>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</si>
  <si>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</si>
  <si>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</si>
  <si>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</si>
  <si>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Eficacia</t>
  </si>
  <si>
    <t>Procesos Especiales</t>
  </si>
  <si>
    <t>Número de demandas estudiadas en el período</t>
  </si>
  <si>
    <t>Total demandas por estudiar (inventario inicial del período + demandas radicadas en el período)</t>
  </si>
  <si>
    <t>Grupo de Procesos Especiales</t>
  </si>
  <si>
    <t>Estudio de demandas</t>
  </si>
  <si>
    <t>Medir la capacidad que tiene el grupo para calificar las demandas. Nota: se contará por número de demandas estudiadas, no por número de documentos asociados a las demandas</t>
  </si>
  <si>
    <t>[Número de demandas estudiadas en el período / Total demandas por estudiar (inventario inicial del período + demandas radicadas en el período)] x 100</t>
  </si>
  <si>
    <r>
      <t xml:space="preserve">Numerador: </t>
    </r>
    <r>
      <rPr>
        <sz val="10"/>
        <rFont val="Arial"/>
        <family val="2"/>
      </rPr>
      <t>Número de demandas estudiadas en el período</t>
    </r>
    <r>
      <rPr>
        <b/>
        <sz val="10"/>
        <rFont val="Arial"/>
        <family val="2"/>
      </rPr>
      <t xml:space="preserve">
Denominador: </t>
    </r>
    <r>
      <rPr>
        <sz val="10"/>
        <rFont val="Arial"/>
        <family val="2"/>
      </rPr>
      <t>Total demandas por estudiar (inventario inicial del período + demandas radicadas en el período)</t>
    </r>
  </si>
  <si>
    <t>&gt;= 70%</t>
  </si>
  <si>
    <t>Entre 60% y 69%</t>
  </si>
  <si>
    <t>&gt;=59%</t>
  </si>
  <si>
    <t>Cuadros de control de procesos que lleva el Coordinador de Procesos Especiales</t>
  </si>
  <si>
    <t>Número</t>
  </si>
  <si>
    <t>Coordinador Grupo de Procesos Especiales</t>
  </si>
  <si>
    <t>Impulso y terminación del proceso</t>
  </si>
  <si>
    <t>Medir  la capacidad que tiene el grupo para impulsar y terminar procesos y para atender las solicitudes radicadas ante el grupo</t>
  </si>
  <si>
    <t>Número de radicaciones de entrada, excluyendo las demandas</t>
  </si>
  <si>
    <t>Expediente digital</t>
  </si>
  <si>
    <r>
      <rPr>
        <sz val="10"/>
        <rFont val="Arial"/>
        <family val="2"/>
      </rPr>
      <t>[Número de radicaciones estudiadas (incluye autos y sentencias proyectados y firmados y radicados archivados que no requieren pronunciamiento) /  Número de radicaciones de entrada, excluyendo las demandas] x 100</t>
    </r>
    <r>
      <rPr>
        <sz val="8"/>
        <rFont val="Arial"/>
        <family val="2"/>
      </rPr>
      <t xml:space="preserve">
</t>
    </r>
  </si>
  <si>
    <r>
      <t xml:space="preserve">Numerador: </t>
    </r>
    <r>
      <rPr>
        <sz val="10"/>
        <rFont val="Arial"/>
        <family val="2"/>
      </rPr>
      <t xml:space="preserve">Número de radicaciones estudiadas (incluye autos y sentencias proyectados y firmados y radicados archivados que no requieren pronunciamiento) </t>
    </r>
    <r>
      <rPr>
        <b/>
        <sz val="10"/>
        <rFont val="Arial"/>
        <family val="2"/>
      </rPr>
      <t xml:space="preserve">
Demandas: </t>
    </r>
    <r>
      <rPr>
        <sz val="10"/>
        <rFont val="Arial"/>
        <family val="2"/>
      </rPr>
      <t>Número de radicaciones de entrada, excluyendo las demandas</t>
    </r>
  </si>
  <si>
    <t xml:space="preserve">Número de radicaciones estudiadas (incluye autos y sentencias proyectados y firmados y radicados archivados que no requieren pronunciamiento) </t>
  </si>
  <si>
    <t xml:space="preserve">Cuadros de control de procesos que lleva el Coordinador de Procesos Especiales y reporte de radicados archivados que no requieren pronunciamiento generado por Expediente Digital. </t>
  </si>
  <si>
    <t>Se ha tramitado un 92% de los radicados a cargo del grupo, debe tenerse en cuenta que la funcinaria Leonor Rey fue trasladada momentáneamente al Grupo de Intervenidas desde marzo de 2020 y existen radicados que no se pueden tramitar por motivos procesales. También se dio la contingencia del estado de emergencia y las ponentes tuvieron que trabajar en casa.</t>
  </si>
  <si>
    <t xml:space="preserve">Se ha tramitado un 96% de los radicados a cargo del grupo, debe tenerse en cuenta que algunos radicados no se pueden tramitar por el etapa en que se encuentra el proceso. </t>
  </si>
  <si>
    <t xml:space="preserve">Análisis Trimestre 1: Se ha tramitado un 92% de los radicados a cargo del grupo, debe tenerse en cuenta que la funcinaria Leonor Rey fue trasladada momentáneamente al Grupo de Intervenidas desde marzo de 2020 y existen radicados que no se pueden tramitar por motivos procesales. También se dio la contingencia del estado de emergencia y las ponentes tuvieron que trabajar en casa. </t>
  </si>
  <si>
    <t xml:space="preserve">En este periodo fueron calificadas el 100% de las demandas tanto las que se radicaron en el periodo como las que estaban pendientes por calificar por impedimentos procesales </t>
  </si>
  <si>
    <t>Se hatramitado un 86% de los radicados a cargo, debe tenerse en cuenta que algunos radicados no se pueden tramitar por la etapa en la que se encuentra el proceso</t>
  </si>
  <si>
    <t xml:space="preserve">Análisis trimerstre 1: El resultado del indicador es porducto de los procesos en los cuales está pendiente determinar asuntos relativos de la competencia del juez.  </t>
  </si>
  <si>
    <t xml:space="preserve">El resultado del indicador es porducto de los procesos en los cuales está pendiente determinar asuntos relativos de la competencia del juez.  </t>
  </si>
  <si>
    <t xml:space="preserve">Análisis trimerstre 2: El resultado del indicador es porducto de los procesos en los cuales está pendiente determinar asuntos relativos de la competencia del juez.  
Análisis trimestre 3: se calificaron el 100% de las demandas 
Análisis trimestre 4: se calificaron el 100% de las demandas </t>
  </si>
  <si>
    <t xml:space="preserve">En este periodo se calificaron la totalidad de las demandas radicadas. </t>
  </si>
  <si>
    <t xml:space="preserve">Se tramitó un 78% de los radicados a cargo, debe tenerse en cuenta que algunos radicados no se pueden tramitar por la etapa en la que se encuentra el proceso y una ponente se encontraba en vacaciones desde ell 25 de noviembre de 2020, en el transcurso del disfrute de vacaciones fue incapacitada y en consecuencia, se reintegra hasta el 8 de enero de 2020. </t>
  </si>
  <si>
    <t xml:space="preserve">Análisis Trimestre 2: Se ha tramitado un 96% de los radicados a cargo del grupo, debe tenerse en cuenta que algunos radicados no se pueden tramitar por el etapa en que se encuentra el proceso. 
Análisis trimestres 3:  Se ha tramitado un 86% de los radicados a cargo del grupo debe tenerse en cuenta que algunos radicados no se pueden tramitar debido a la etapa procesal 
Análisis trimestres 4:  Se ha tramitado un 78% de los radicados a cargo del grupo debe tenerse en cuenta que algunos radicados no se pueden tramitar debido a la etapa procesal y ponente en vacaciones e incapacitada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</si>
</sst>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sz val="8"/>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9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5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3" fillId="29" borderId="24" xfId="0" applyFont="1" applyFill="1" applyBorder="1" applyAlignment="1" applyProtection="1">
      <alignment horizontal="center" vertical="center" wrapText="1"/>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30"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15" xfId="0" applyFont="1" applyFill="1" applyBorder="1" applyAlignment="1" applyProtection="1">
      <alignment vertical="center" wrapText="1"/>
    </xf>
    <xf numFmtId="0" fontId="40" fillId="25" borderId="14" xfId="0" applyFont="1" applyFill="1" applyBorder="1" applyAlignment="1" applyProtection="1">
      <alignment horizontal="left" vertical="center" wrapText="1"/>
    </xf>
    <xf numFmtId="0" fontId="1" fillId="25" borderId="15" xfId="0" applyFont="1" applyFill="1" applyBorder="1" applyAlignment="1" applyProtection="1">
      <alignment horizontal="justify" vertical="center" wrapText="1"/>
    </xf>
    <xf numFmtId="0" fontId="40" fillId="25" borderId="14" xfId="0" applyFont="1" applyFill="1" applyBorder="1" applyAlignment="1" applyProtection="1">
      <alignment horizontal="justify" vertical="center"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1" fillId="0" borderId="9" xfId="0" applyFont="1" applyFill="1" applyBorder="1" applyAlignment="1" applyProtection="1">
      <alignment horizontal="justify" vertical="center" wrapText="1"/>
    </xf>
    <xf numFmtId="0" fontId="1" fillId="0" borderId="26" xfId="0" applyFont="1" applyFill="1" applyBorder="1" applyAlignment="1" applyProtection="1">
      <alignment horizontal="justify" vertical="center" wrapText="1"/>
    </xf>
    <xf numFmtId="0" fontId="1" fillId="0" borderId="28" xfId="0" applyFont="1" applyFill="1" applyBorder="1" applyAlignment="1" applyProtection="1">
      <alignment horizontal="justify" vertical="center" wrapText="1"/>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25" borderId="54" xfId="0" applyFont="1" applyFill="1" applyBorder="1" applyAlignment="1" applyProtection="1">
      <alignment horizontal="left" vertical="center" wrapText="1"/>
    </xf>
    <xf numFmtId="0" fontId="1" fillId="25" borderId="90" xfId="0" applyFont="1" applyFill="1" applyBorder="1" applyAlignment="1" applyProtection="1">
      <alignment horizontal="left" vertical="center" wrapText="1"/>
    </xf>
    <xf numFmtId="0" fontId="1" fillId="25" borderId="57" xfId="0" applyFont="1" applyFill="1" applyBorder="1" applyAlignment="1" applyProtection="1">
      <alignment horizontal="left" vertical="center" wrapText="1"/>
    </xf>
    <xf numFmtId="0" fontId="1" fillId="25" borderId="25" xfId="0" applyFont="1" applyFill="1" applyBorder="1" applyAlignment="1" applyProtection="1">
      <alignment horizontal="center" vertical="center"/>
    </xf>
    <xf numFmtId="0" fontId="1" fillId="25" borderId="90" xfId="0" applyFont="1" applyFill="1" applyBorder="1" applyAlignment="1" applyProtection="1">
      <alignment horizontal="center" vertical="center"/>
    </xf>
    <xf numFmtId="0" fontId="1" fillId="25" borderId="57" xfId="0" applyFont="1" applyFill="1" applyBorder="1" applyAlignment="1" applyProtection="1">
      <alignment horizontal="center" vertical="center"/>
    </xf>
    <xf numFmtId="0" fontId="1" fillId="25" borderId="91" xfId="0" applyFont="1" applyFill="1" applyBorder="1" applyAlignment="1" applyProtection="1">
      <alignment horizontal="center" vertical="center"/>
    </xf>
    <xf numFmtId="0" fontId="1" fillId="25" borderId="69" xfId="0" applyFont="1" applyFill="1" applyBorder="1" applyAlignment="1" applyProtection="1">
      <alignment horizontal="center" vertical="center"/>
    </xf>
    <xf numFmtId="0" fontId="1" fillId="25" borderId="32" xfId="0" applyFont="1" applyFill="1" applyBorder="1" applyAlignment="1" applyProtection="1">
      <alignment horizontal="center" vertical="center"/>
    </xf>
    <xf numFmtId="0" fontId="1" fillId="25" borderId="92" xfId="0" applyFont="1" applyFill="1" applyBorder="1" applyAlignment="1" applyProtection="1">
      <alignment horizontal="center" vertical="center"/>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2"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27" fillId="30" borderId="0" xfId="0" applyFont="1" applyFill="1" applyAlignment="1" applyProtection="1">
      <alignment horizont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0" fillId="0" borderId="27" xfId="0" applyBorder="1" applyAlignment="1" applyProtection="1">
      <alignment horizontal="left" vertical="center"/>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1" fillId="0" borderId="27"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0" fillId="0" borderId="27" xfId="0" applyBorder="1" applyAlignment="1" applyProtection="1">
      <alignment horizontal="center" vertical="center"/>
    </xf>
    <xf numFmtId="0" fontId="1" fillId="0" borderId="27" xfId="0" applyFont="1" applyBorder="1" applyAlignment="1" applyProtection="1">
      <alignment horizontal="left" vertical="center"/>
    </xf>
    <xf numFmtId="0" fontId="46" fillId="29" borderId="24" xfId="0" applyFont="1" applyFill="1" applyBorder="1" applyAlignment="1" applyProtection="1">
      <alignment horizontal="center" vertical="center" wrapText="1"/>
    </xf>
    <xf numFmtId="0" fontId="46" fillId="29" borderId="89" xfId="0" applyFont="1" applyFill="1" applyBorder="1" applyAlignment="1" applyProtection="1">
      <alignment horizontal="center" vertical="center" wrapText="1"/>
    </xf>
    <xf numFmtId="0" fontId="46" fillId="29" borderId="2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40" fillId="0" borderId="27" xfId="0" applyFont="1" applyFill="1" applyBorder="1" applyAlignment="1" applyProtection="1">
      <alignment horizontal="left" vertical="top" wrapText="1"/>
      <protection locked="0"/>
    </xf>
    <xf numFmtId="0" fontId="40" fillId="0" borderId="58" xfId="0" applyFont="1" applyFill="1" applyBorder="1" applyAlignment="1" applyProtection="1">
      <alignment horizontal="left" vertical="top" wrapText="1"/>
      <protection locked="0"/>
    </xf>
    <xf numFmtId="165" fontId="2" fillId="0" borderId="48" xfId="34" applyNumberFormat="1" applyFont="1" applyFill="1" applyBorder="1" applyAlignment="1" applyProtection="1">
      <alignment horizontal="center" vertical="center"/>
    </xf>
    <xf numFmtId="165" fontId="2" fillId="0" borderId="89" xfId="34" applyNumberFormat="1" applyFont="1" applyFill="1" applyBorder="1" applyAlignment="1" applyProtection="1">
      <alignment horizontal="center" vertical="center"/>
    </xf>
    <xf numFmtId="0" fontId="1" fillId="25" borderId="54" xfId="0" applyFont="1" applyFill="1" applyBorder="1" applyAlignment="1" applyProtection="1">
      <alignment horizontal="justify" vertical="center" wrapText="1"/>
    </xf>
    <xf numFmtId="0" fontId="1" fillId="25" borderId="90" xfId="0" applyFont="1" applyFill="1" applyBorder="1" applyAlignment="1" applyProtection="1">
      <alignment horizontal="justify" vertical="center" wrapText="1"/>
    </xf>
    <xf numFmtId="0" fontId="1" fillId="25" borderId="57" xfId="0" applyFont="1" applyFill="1" applyBorder="1" applyAlignment="1" applyProtection="1">
      <alignment horizontal="justify" vertical="center" wrapText="1"/>
    </xf>
    <xf numFmtId="0" fontId="1" fillId="25" borderId="69" xfId="0" applyFont="1" applyFill="1" applyBorder="1" applyAlignment="1" applyProtection="1">
      <alignment horizontal="justify" vertical="center"/>
    </xf>
    <xf numFmtId="0" fontId="1" fillId="25" borderId="32" xfId="0" applyFont="1" applyFill="1" applyBorder="1" applyAlignment="1" applyProtection="1">
      <alignment horizontal="justify" vertical="center"/>
    </xf>
    <xf numFmtId="0" fontId="1" fillId="25" borderId="92" xfId="0" applyFont="1" applyFill="1" applyBorder="1" applyAlignment="1" applyProtection="1">
      <alignment horizontal="justify" vertical="center"/>
    </xf>
    <xf numFmtId="0" fontId="47" fillId="25" borderId="9" xfId="32" applyFont="1" applyFill="1" applyBorder="1" applyAlignment="1" applyProtection="1">
      <alignment horizontal="center" vertical="center" wrapText="1"/>
    </xf>
    <xf numFmtId="0" fontId="1" fillId="30" borderId="27" xfId="32" applyFont="1" applyFill="1" applyBorder="1" applyAlignment="1" applyProtection="1">
      <alignment horizontal="left" vertical="center" wrapText="1"/>
      <protection locked="0"/>
    </xf>
    <xf numFmtId="0" fontId="1" fillId="0" borderId="27" xfId="32" applyFont="1" applyFill="1" applyBorder="1" applyAlignment="1" applyProtection="1">
      <alignment horizontal="justify" vertical="center" wrapText="1"/>
      <protection locked="0"/>
    </xf>
    <xf numFmtId="165" fontId="2" fillId="0" borderId="93" xfId="34" applyNumberFormat="1" applyFont="1" applyFill="1" applyBorder="1" applyAlignment="1" applyProtection="1">
      <alignment horizontal="center" vertical="center"/>
    </xf>
    <xf numFmtId="165" fontId="2" fillId="0" borderId="43" xfId="34" applyNumberFormat="1" applyFont="1" applyFill="1" applyBorder="1" applyAlignment="1" applyProtection="1">
      <alignment horizontal="center" vertical="center"/>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4">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'Estudio de demandas'!$C$49</c:f>
              <c:strCache>
                <c:ptCount val="1"/>
                <c:pt idx="0">
                  <c:v>RESULTADO</c:v>
                </c:pt>
              </c:strCache>
            </c:strRef>
          </c:tx>
          <c:invertIfNegative val="0"/>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demandas'!$F$49,'Estudio de demandas'!$I$49,'Estudio de demandas'!$L$49,'Estudio de demandas'!$O$49,'Estudio de demandas'!$P$49)</c:f>
              <c:numCache>
                <c:formatCode>0.0%</c:formatCode>
                <c:ptCount val="5"/>
                <c:pt idx="0">
                  <c:v>0.875</c:v>
                </c:pt>
                <c:pt idx="1">
                  <c:v>0.625</c:v>
                </c:pt>
                <c:pt idx="2">
                  <c:v>1</c:v>
                </c:pt>
                <c:pt idx="3">
                  <c:v>1</c:v>
                </c:pt>
                <c:pt idx="4">
                  <c:v>0.86206896551724133</c:v>
                </c:pt>
              </c:numCache>
            </c:numRef>
          </c:val>
          <c:extLst>
            <c:ext xmlns:c16="http://schemas.microsoft.com/office/drawing/2014/chart" uri="{C3380CC4-5D6E-409C-BE32-E72D297353CC}">
              <c16:uniqueId val="{00000000-2D2C-4CBF-96D5-85FE3E959D4D}"/>
            </c:ext>
          </c:extLst>
        </c:ser>
        <c:dLbls>
          <c:showLegendKey val="0"/>
          <c:showVal val="0"/>
          <c:showCatName val="0"/>
          <c:showSerName val="0"/>
          <c:showPercent val="0"/>
          <c:showBubbleSize val="0"/>
        </c:dLbls>
        <c:gapWidth val="75"/>
        <c:axId val="417343976"/>
        <c:axId val="417341624"/>
      </c:barChart>
      <c:lineChart>
        <c:grouping val="standard"/>
        <c:varyColors val="0"/>
        <c:ser>
          <c:idx val="1"/>
          <c:order val="1"/>
          <c:tx>
            <c:v>META</c:v>
          </c:tx>
          <c:marker>
            <c:symbol val="none"/>
          </c:marker>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demandas'!$F$50,'Estudio de demandas'!$I$50,'Estudio de demandas'!$L$50,'Estudio de demandas'!$O$50,'Estudio de demandas'!$P$50)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2D2C-4CBF-96D5-85FE3E959D4D}"/>
            </c:ext>
          </c:extLst>
        </c:ser>
        <c:dLbls>
          <c:showLegendKey val="0"/>
          <c:showVal val="0"/>
          <c:showCatName val="0"/>
          <c:showSerName val="0"/>
          <c:showPercent val="0"/>
          <c:showBubbleSize val="0"/>
        </c:dLbls>
        <c:marker val="1"/>
        <c:smooth val="0"/>
        <c:axId val="417343976"/>
        <c:axId val="417341624"/>
      </c:lineChart>
      <c:catAx>
        <c:axId val="4173439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17341624"/>
        <c:crosses val="autoZero"/>
        <c:auto val="1"/>
        <c:lblAlgn val="ctr"/>
        <c:lblOffset val="100"/>
        <c:noMultiLvlLbl val="0"/>
      </c:catAx>
      <c:valAx>
        <c:axId val="41734162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17343976"/>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'Estudio de demandas'!$C$49</c:f>
              <c:strCache>
                <c:ptCount val="1"/>
                <c:pt idx="0">
                  <c:v>RESULTADO</c:v>
                </c:pt>
              </c:strCache>
            </c:strRef>
          </c:tx>
          <c:invertIfNegative val="0"/>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demandas'!$F$49,'Estudio de demandas'!$I$49,'Estudio de demandas'!$L$49,'Estudio de demandas'!$O$49,'Estudio de demandas'!$P$49)</c:f>
              <c:numCache>
                <c:formatCode>0.0%</c:formatCode>
                <c:ptCount val="5"/>
                <c:pt idx="0">
                  <c:v>0.875</c:v>
                </c:pt>
                <c:pt idx="1">
                  <c:v>0.625</c:v>
                </c:pt>
                <c:pt idx="2">
                  <c:v>1</c:v>
                </c:pt>
                <c:pt idx="3">
                  <c:v>1</c:v>
                </c:pt>
                <c:pt idx="4">
                  <c:v>0.86206896551724133</c:v>
                </c:pt>
              </c:numCache>
            </c:numRef>
          </c:val>
          <c:extLst>
            <c:ext xmlns:c16="http://schemas.microsoft.com/office/drawing/2014/chart" uri="{C3380CC4-5D6E-409C-BE32-E72D297353CC}">
              <c16:uniqueId val="{00000000-CFC1-4DDF-A1F7-C3E7CA9C42B2}"/>
            </c:ext>
          </c:extLst>
        </c:ser>
        <c:dLbls>
          <c:showLegendKey val="0"/>
          <c:showVal val="0"/>
          <c:showCatName val="0"/>
          <c:showSerName val="0"/>
          <c:showPercent val="0"/>
          <c:showBubbleSize val="0"/>
        </c:dLbls>
        <c:gapWidth val="75"/>
        <c:axId val="420640688"/>
        <c:axId val="396904256"/>
      </c:barChart>
      <c:lineChart>
        <c:grouping val="standard"/>
        <c:varyColors val="0"/>
        <c:ser>
          <c:idx val="1"/>
          <c:order val="1"/>
          <c:tx>
            <c:v>META</c:v>
          </c:tx>
          <c:marker>
            <c:symbol val="none"/>
          </c:marker>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demandas'!$F$50,'Estudio de demandas'!$I$50,'Estudio de demandas'!$L$50,'Estudio de demandas'!$O$50,'Estudio de demandas'!$P$50)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CFC1-4DDF-A1F7-C3E7CA9C42B2}"/>
            </c:ext>
          </c:extLst>
        </c:ser>
        <c:dLbls>
          <c:showLegendKey val="0"/>
          <c:showVal val="0"/>
          <c:showCatName val="0"/>
          <c:showSerName val="0"/>
          <c:showPercent val="0"/>
          <c:showBubbleSize val="0"/>
        </c:dLbls>
        <c:marker val="1"/>
        <c:smooth val="0"/>
        <c:axId val="420640688"/>
        <c:axId val="396904256"/>
      </c:lineChart>
      <c:catAx>
        <c:axId val="4206406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6904256"/>
        <c:crosses val="autoZero"/>
        <c:auto val="1"/>
        <c:lblAlgn val="ctr"/>
        <c:lblOffset val="100"/>
        <c:noMultiLvlLbl val="0"/>
      </c:catAx>
      <c:valAx>
        <c:axId val="3969042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20640688"/>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2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01" name="Group 1"/>
        <xdr:cNvGrpSpPr>
          <a:grpSpLocks/>
        </xdr:cNvGrpSpPr>
      </xdr:nvGrpSpPr>
      <xdr:grpSpPr bwMode="auto">
        <a:xfrm>
          <a:off x="4514850" y="104775"/>
          <a:ext cx="0" cy="285750"/>
          <a:chOff x="6238875" y="104775"/>
          <a:chExt cx="0" cy="314325"/>
        </a:xfrm>
      </xdr:grpSpPr>
      <xdr:sp macro="" textlink="">
        <xdr:nvSpPr>
          <xdr:cNvPr id="202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0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4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25" name="Group 1"/>
        <xdr:cNvGrpSpPr>
          <a:grpSpLocks/>
        </xdr:cNvGrpSpPr>
      </xdr:nvGrpSpPr>
      <xdr:grpSpPr bwMode="auto">
        <a:xfrm>
          <a:off x="5543550" y="104775"/>
          <a:ext cx="0" cy="285750"/>
          <a:chOff x="6238875" y="104775"/>
          <a:chExt cx="0" cy="314325"/>
        </a:xfrm>
      </xdr:grpSpPr>
      <xdr:sp macro="" textlink="">
        <xdr:nvSpPr>
          <xdr:cNvPr id="212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2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xdr:cNvGrpSpPr>
          <a:grpSpLocks/>
        </xdr:cNvGrpSpPr>
      </xdr:nvGrpSpPr>
      <xdr:grpSpPr bwMode="auto">
        <a:xfrm>
          <a:off x="3702844" y="104775"/>
          <a:ext cx="0" cy="428625"/>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xdr:cNvGrpSpPr>
          <a:grpSpLocks/>
        </xdr:cNvGrpSpPr>
      </xdr:nvGrpSpPr>
      <xdr:grpSpPr bwMode="auto">
        <a:xfrm>
          <a:off x="3702844" y="104775"/>
          <a:ext cx="0" cy="428625"/>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xdr:cNvGrpSpPr>
          <a:grpSpLocks/>
        </xdr:cNvGrpSpPr>
      </xdr:nvGrpSpPr>
      <xdr:grpSpPr bwMode="auto">
        <a:xfrm>
          <a:off x="3702844" y="104775"/>
          <a:ext cx="0" cy="428625"/>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xdr:cNvGrpSpPr>
          <a:grpSpLocks/>
        </xdr:cNvGrpSpPr>
      </xdr:nvGrpSpPr>
      <xdr:grpSpPr bwMode="auto">
        <a:xfrm>
          <a:off x="3702844" y="104775"/>
          <a:ext cx="0" cy="428625"/>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xdr:cNvGrpSpPr>
          <a:grpSpLocks/>
        </xdr:cNvGrpSpPr>
      </xdr:nvGrpSpPr>
      <xdr:grpSpPr bwMode="auto">
        <a:xfrm>
          <a:off x="3702844" y="104775"/>
          <a:ext cx="0" cy="428625"/>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xdr:cNvGrpSpPr>
          <a:grpSpLocks/>
        </xdr:cNvGrpSpPr>
      </xdr:nvGrpSpPr>
      <xdr:grpSpPr bwMode="auto">
        <a:xfrm>
          <a:off x="3702844" y="104775"/>
          <a:ext cx="0" cy="428625"/>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xdr:cNvGrpSpPr>
          <a:grpSpLocks/>
        </xdr:cNvGrpSpPr>
      </xdr:nvGrpSpPr>
      <xdr:grpSpPr bwMode="auto">
        <a:xfrm>
          <a:off x="3702844" y="104775"/>
          <a:ext cx="0" cy="428625"/>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xdr:cNvGrpSpPr>
          <a:grpSpLocks/>
        </xdr:cNvGrpSpPr>
      </xdr:nvGrpSpPr>
      <xdr:grpSpPr bwMode="auto">
        <a:xfrm>
          <a:off x="3702844" y="104775"/>
          <a:ext cx="0" cy="428625"/>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xdr:cNvGrpSpPr>
          <a:grpSpLocks/>
        </xdr:cNvGrpSpPr>
      </xdr:nvGrpSpPr>
      <xdr:grpSpPr bwMode="auto">
        <a:xfrm>
          <a:off x="3702844" y="104775"/>
          <a:ext cx="0" cy="428625"/>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xdr:cNvGrpSpPr>
          <a:grpSpLocks/>
        </xdr:cNvGrpSpPr>
      </xdr:nvGrpSpPr>
      <xdr:grpSpPr bwMode="auto">
        <a:xfrm>
          <a:off x="3702844" y="104775"/>
          <a:ext cx="0" cy="428625"/>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xdr:cNvGrpSpPr>
          <a:grpSpLocks/>
        </xdr:cNvGrpSpPr>
      </xdr:nvGrpSpPr>
      <xdr:grpSpPr bwMode="auto">
        <a:xfrm>
          <a:off x="3702844" y="104775"/>
          <a:ext cx="0" cy="428625"/>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xdr:cNvGrpSpPr>
          <a:grpSpLocks/>
        </xdr:cNvGrpSpPr>
      </xdr:nvGrpSpPr>
      <xdr:grpSpPr bwMode="auto">
        <a:xfrm>
          <a:off x="3702844" y="104775"/>
          <a:ext cx="0" cy="428625"/>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xdr:cNvGrpSpPr>
          <a:grpSpLocks/>
        </xdr:cNvGrpSpPr>
      </xdr:nvGrpSpPr>
      <xdr:grpSpPr bwMode="auto">
        <a:xfrm>
          <a:off x="3702844" y="104775"/>
          <a:ext cx="0" cy="428625"/>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xdr:cNvGrpSpPr>
          <a:grpSpLocks/>
        </xdr:cNvGrpSpPr>
      </xdr:nvGrpSpPr>
      <xdr:grpSpPr bwMode="auto">
        <a:xfrm>
          <a:off x="3702844" y="104775"/>
          <a:ext cx="0" cy="428625"/>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xdr:cNvGrpSpPr>
          <a:grpSpLocks/>
        </xdr:cNvGrpSpPr>
      </xdr:nvGrpSpPr>
      <xdr:grpSpPr bwMode="auto">
        <a:xfrm>
          <a:off x="3702844" y="104775"/>
          <a:ext cx="0" cy="428625"/>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69887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69887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69887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69887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69887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69887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69887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69887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69887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69887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69887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69887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69887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69887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69887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Varios%20Carlos\Trabajo%202019\Asesor&#237;a%20a%20procesos%20e%20intendencia\Indicadores\INDICADORES%20INSOLVENCIA%202020\Nuevos%20indicadores%20ProcesosEspeciales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ma Posesion "/>
      <sheetName val="Registro Toma Poses "/>
      <sheetName val="Oport Termin Proc"/>
      <sheetName val="Regis Opor Term Pro"/>
      <sheetName val="Estudio de Demandas"/>
      <sheetName val="Registro Estudio de Demandas"/>
      <sheetName val="Impulso y terminac Proc II sem"/>
      <sheetName val="Registro Impulso y Termin"/>
    </sheetNames>
    <sheetDataSet>
      <sheetData sheetId="0"/>
      <sheetData sheetId="1"/>
      <sheetData sheetId="2"/>
      <sheetData sheetId="3"/>
      <sheetData sheetId="4">
        <row r="12">
          <cell r="C12" t="str">
            <v>PROCESOS ESPECIALES</v>
          </cell>
        </row>
        <row r="14">
          <cell r="C14" t="str">
            <v>Estudio de demandas</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25"/>
      <c r="C2" s="228" t="s">
        <v>56</v>
      </c>
      <c r="D2" s="229"/>
      <c r="E2" s="229"/>
      <c r="F2" s="229"/>
      <c r="G2" s="229"/>
      <c r="H2" s="229"/>
      <c r="I2" s="229"/>
      <c r="J2" s="229"/>
      <c r="K2" s="229"/>
      <c r="L2" s="229"/>
      <c r="M2" s="230"/>
      <c r="N2" s="231" t="s">
        <v>57</v>
      </c>
      <c r="O2" s="232"/>
      <c r="P2" s="233"/>
    </row>
    <row r="3" spans="1:17" ht="15.75" customHeight="1" x14ac:dyDescent="0.2">
      <c r="B3" s="226"/>
      <c r="C3" s="234" t="s">
        <v>58</v>
      </c>
      <c r="D3" s="235"/>
      <c r="E3" s="235"/>
      <c r="F3" s="235"/>
      <c r="G3" s="235"/>
      <c r="H3" s="235"/>
      <c r="I3" s="235"/>
      <c r="J3" s="235"/>
      <c r="K3" s="235"/>
      <c r="L3" s="235"/>
      <c r="M3" s="236"/>
      <c r="N3" s="237" t="s">
        <v>97</v>
      </c>
      <c r="O3" s="238"/>
      <c r="P3" s="239"/>
    </row>
    <row r="4" spans="1:17" ht="15.75" customHeight="1" x14ac:dyDescent="0.2">
      <c r="B4" s="226"/>
      <c r="C4" s="234" t="s">
        <v>59</v>
      </c>
      <c r="D4" s="235"/>
      <c r="E4" s="235"/>
      <c r="F4" s="235"/>
      <c r="G4" s="235"/>
      <c r="H4" s="235"/>
      <c r="I4" s="235"/>
      <c r="J4" s="235"/>
      <c r="K4" s="235"/>
      <c r="L4" s="235"/>
      <c r="M4" s="236"/>
      <c r="N4" s="237" t="s">
        <v>62</v>
      </c>
      <c r="O4" s="238"/>
      <c r="P4" s="239"/>
    </row>
    <row r="5" spans="1:17" ht="16.5" customHeight="1" thickBot="1" x14ac:dyDescent="0.25">
      <c r="B5" s="227"/>
      <c r="C5" s="240" t="s">
        <v>60</v>
      </c>
      <c r="D5" s="241"/>
      <c r="E5" s="241"/>
      <c r="F5" s="241"/>
      <c r="G5" s="241"/>
      <c r="H5" s="241"/>
      <c r="I5" s="241"/>
      <c r="J5" s="241"/>
      <c r="K5" s="241"/>
      <c r="L5" s="241"/>
      <c r="M5" s="242"/>
      <c r="N5" s="243" t="s">
        <v>61</v>
      </c>
      <c r="O5" s="244"/>
      <c r="P5" s="245"/>
    </row>
    <row r="6" spans="1:17" ht="13.5" thickBot="1" x14ac:dyDescent="0.25"/>
    <row r="7" spans="1:17" x14ac:dyDescent="0.2">
      <c r="A7" s="32"/>
      <c r="B7" s="214" t="s">
        <v>65</v>
      </c>
      <c r="C7" s="215"/>
      <c r="D7" s="215"/>
      <c r="E7" s="215"/>
      <c r="F7" s="215"/>
      <c r="G7" s="215"/>
      <c r="H7" s="215"/>
      <c r="I7" s="215"/>
      <c r="J7" s="215"/>
      <c r="K7" s="215"/>
      <c r="L7" s="215"/>
      <c r="M7" s="215"/>
      <c r="N7" s="215"/>
      <c r="O7" s="215"/>
      <c r="P7" s="216"/>
      <c r="Q7" s="32"/>
    </row>
    <row r="8" spans="1:17" ht="13.5" thickBot="1" x14ac:dyDescent="0.25">
      <c r="A8" s="32"/>
      <c r="B8" s="217"/>
      <c r="C8" s="218"/>
      <c r="D8" s="218"/>
      <c r="E8" s="218"/>
      <c r="F8" s="218"/>
      <c r="G8" s="218"/>
      <c r="H8" s="218"/>
      <c r="I8" s="218"/>
      <c r="J8" s="218"/>
      <c r="K8" s="218"/>
      <c r="L8" s="218"/>
      <c r="M8" s="218"/>
      <c r="N8" s="218"/>
      <c r="O8" s="218"/>
      <c r="P8" s="219"/>
      <c r="Q8" s="32"/>
    </row>
    <row r="9" spans="1:17" ht="6.75" customHeight="1" thickBot="1" x14ac:dyDescent="0.25">
      <c r="A9" s="32"/>
      <c r="B9" s="220"/>
      <c r="C9" s="220"/>
      <c r="D9" s="220"/>
      <c r="E9" s="220"/>
      <c r="F9" s="220"/>
      <c r="G9" s="220"/>
      <c r="H9" s="220"/>
      <c r="I9" s="220"/>
      <c r="J9" s="220"/>
      <c r="K9" s="220"/>
      <c r="L9" s="220"/>
      <c r="M9" s="220"/>
      <c r="N9" s="220"/>
      <c r="O9" s="220"/>
      <c r="P9" s="220"/>
      <c r="Q9" s="32"/>
    </row>
    <row r="10" spans="1:17" ht="26.25" customHeight="1" thickBot="1" x14ac:dyDescent="0.25">
      <c r="A10" s="32"/>
      <c r="B10" s="16" t="s">
        <v>83</v>
      </c>
      <c r="C10" s="17">
        <v>2017</v>
      </c>
      <c r="D10" s="221" t="s">
        <v>1</v>
      </c>
      <c r="E10" s="222"/>
      <c r="F10" s="222"/>
      <c r="G10" s="222"/>
      <c r="H10" s="223" t="s">
        <v>96</v>
      </c>
      <c r="I10" s="223"/>
      <c r="J10" s="223"/>
      <c r="K10" s="222" t="s">
        <v>27</v>
      </c>
      <c r="L10" s="222"/>
      <c r="M10" s="222"/>
      <c r="N10" s="222"/>
      <c r="O10" s="223" t="s">
        <v>35</v>
      </c>
      <c r="P10" s="224"/>
      <c r="Q10" s="32"/>
    </row>
    <row r="11" spans="1:17" ht="4.5" customHeight="1" thickBot="1" x14ac:dyDescent="0.25">
      <c r="A11" s="32"/>
      <c r="B11" s="203"/>
      <c r="C11" s="204"/>
      <c r="D11" s="204"/>
      <c r="E11" s="204"/>
      <c r="F11" s="204"/>
      <c r="G11" s="204"/>
      <c r="H11" s="204"/>
      <c r="I11" s="204"/>
      <c r="J11" s="204"/>
      <c r="K11" s="204"/>
      <c r="L11" s="204"/>
      <c r="M11" s="204"/>
      <c r="N11" s="204"/>
      <c r="O11" s="204"/>
      <c r="P11" s="205"/>
      <c r="Q11" s="32"/>
    </row>
    <row r="12" spans="1:17" ht="13.5" thickBot="1" x14ac:dyDescent="0.25">
      <c r="A12" s="32"/>
      <c r="B12" s="23" t="s">
        <v>0</v>
      </c>
      <c r="C12" s="159" t="s">
        <v>46</v>
      </c>
      <c r="D12" s="159"/>
      <c r="E12" s="159"/>
      <c r="F12" s="159"/>
      <c r="G12" s="159"/>
      <c r="H12" s="159"/>
      <c r="I12" s="159"/>
      <c r="J12" s="159"/>
      <c r="K12" s="159"/>
      <c r="L12" s="159"/>
      <c r="M12" s="159"/>
      <c r="N12" s="159"/>
      <c r="O12" s="159"/>
      <c r="P12" s="160"/>
      <c r="Q12" s="32"/>
    </row>
    <row r="13" spans="1:17" ht="4.5" customHeight="1" thickBot="1" x14ac:dyDescent="0.25">
      <c r="A13" s="32"/>
      <c r="B13" s="142"/>
      <c r="C13" s="169"/>
      <c r="D13" s="169"/>
      <c r="E13" s="169"/>
      <c r="F13" s="169"/>
      <c r="G13" s="169"/>
      <c r="H13" s="169"/>
      <c r="I13" s="169"/>
      <c r="J13" s="169"/>
      <c r="K13" s="169"/>
      <c r="L13" s="169"/>
      <c r="M13" s="169"/>
      <c r="N13" s="169"/>
      <c r="O13" s="169"/>
      <c r="P13" s="170"/>
      <c r="Q13" s="32"/>
    </row>
    <row r="14" spans="1:17" ht="13.5" thickBot="1" x14ac:dyDescent="0.25">
      <c r="A14" s="32"/>
      <c r="B14" s="23" t="s">
        <v>6</v>
      </c>
      <c r="C14" s="200" t="s">
        <v>98</v>
      </c>
      <c r="D14" s="201"/>
      <c r="E14" s="201"/>
      <c r="F14" s="201"/>
      <c r="G14" s="201"/>
      <c r="H14" s="201"/>
      <c r="I14" s="201"/>
      <c r="J14" s="201"/>
      <c r="K14" s="201"/>
      <c r="L14" s="201"/>
      <c r="M14" s="201"/>
      <c r="N14" s="201"/>
      <c r="O14" s="201"/>
      <c r="P14" s="202"/>
      <c r="Q14" s="32"/>
    </row>
    <row r="15" spans="1:17" ht="4.5" customHeight="1" thickBot="1" x14ac:dyDescent="0.25">
      <c r="A15" s="32"/>
      <c r="B15" s="179"/>
      <c r="C15" s="180"/>
      <c r="D15" s="180"/>
      <c r="E15" s="180"/>
      <c r="F15" s="180"/>
      <c r="G15" s="180"/>
      <c r="H15" s="180"/>
      <c r="I15" s="180"/>
      <c r="J15" s="180"/>
      <c r="K15" s="180"/>
      <c r="L15" s="180"/>
      <c r="M15" s="180"/>
      <c r="N15" s="180"/>
      <c r="O15" s="180"/>
      <c r="P15" s="181"/>
      <c r="Q15" s="32"/>
    </row>
    <row r="16" spans="1:17" ht="37.5" customHeight="1" thickBot="1" x14ac:dyDescent="0.25">
      <c r="A16" s="32"/>
      <c r="B16" s="23" t="s">
        <v>25</v>
      </c>
      <c r="C16" s="182" t="s">
        <v>99</v>
      </c>
      <c r="D16" s="206"/>
      <c r="E16" s="206"/>
      <c r="F16" s="206"/>
      <c r="G16" s="206"/>
      <c r="H16" s="206"/>
      <c r="I16" s="206"/>
      <c r="J16" s="206"/>
      <c r="K16" s="206"/>
      <c r="L16" s="206"/>
      <c r="M16" s="206"/>
      <c r="N16" s="206"/>
      <c r="O16" s="206"/>
      <c r="P16" s="207"/>
      <c r="Q16" s="32"/>
    </row>
    <row r="17" spans="1:17" ht="4.5" customHeight="1" thickBot="1" x14ac:dyDescent="0.25">
      <c r="A17" s="32"/>
      <c r="B17" s="179"/>
      <c r="C17" s="180"/>
      <c r="D17" s="180"/>
      <c r="E17" s="180"/>
      <c r="F17" s="180"/>
      <c r="G17" s="180"/>
      <c r="H17" s="180"/>
      <c r="I17" s="180"/>
      <c r="J17" s="180"/>
      <c r="K17" s="180"/>
      <c r="L17" s="180"/>
      <c r="M17" s="180"/>
      <c r="N17" s="180"/>
      <c r="O17" s="180"/>
      <c r="P17" s="181"/>
      <c r="Q17" s="32"/>
    </row>
    <row r="18" spans="1:17" ht="26.25" customHeight="1" thickBot="1" x14ac:dyDescent="0.25">
      <c r="A18" s="32"/>
      <c r="B18" s="23" t="s">
        <v>11</v>
      </c>
      <c r="C18" s="208" t="s">
        <v>114</v>
      </c>
      <c r="D18" s="209"/>
      <c r="E18" s="209"/>
      <c r="F18" s="209"/>
      <c r="G18" s="209"/>
      <c r="H18" s="209"/>
      <c r="I18" s="209"/>
      <c r="J18" s="209"/>
      <c r="K18" s="209"/>
      <c r="L18" s="209"/>
      <c r="M18" s="209"/>
      <c r="N18" s="209"/>
      <c r="O18" s="209"/>
      <c r="P18" s="210"/>
      <c r="Q18" s="32"/>
    </row>
    <row r="19" spans="1:17" ht="4.5" customHeight="1" thickBot="1" x14ac:dyDescent="0.25">
      <c r="A19" s="32"/>
      <c r="B19" s="198"/>
      <c r="C19" s="198"/>
      <c r="D19" s="198"/>
      <c r="E19" s="198"/>
      <c r="F19" s="198"/>
      <c r="G19" s="198"/>
      <c r="H19" s="198"/>
      <c r="I19" s="198"/>
      <c r="J19" s="198"/>
      <c r="K19" s="198"/>
      <c r="L19" s="198"/>
      <c r="M19" s="198"/>
      <c r="N19" s="198"/>
      <c r="O19" s="198"/>
      <c r="P19" s="198"/>
      <c r="Q19" s="32"/>
    </row>
    <row r="20" spans="1:17" ht="17.25" customHeight="1" thickBot="1" x14ac:dyDescent="0.25">
      <c r="A20" s="32"/>
      <c r="B20" s="137" t="s">
        <v>26</v>
      </c>
      <c r="C20" s="138"/>
      <c r="D20" s="138"/>
      <c r="E20" s="138"/>
      <c r="F20" s="138"/>
      <c r="G20" s="138"/>
      <c r="H20" s="138"/>
      <c r="I20" s="138"/>
      <c r="J20" s="138"/>
      <c r="K20" s="138"/>
      <c r="L20" s="138"/>
      <c r="M20" s="138"/>
      <c r="N20" s="138"/>
      <c r="O20" s="138"/>
      <c r="P20" s="139"/>
      <c r="Q20" s="32"/>
    </row>
    <row r="21" spans="1:17" ht="4.5" customHeight="1" thickBot="1" x14ac:dyDescent="0.25">
      <c r="A21" s="32"/>
      <c r="B21" s="211"/>
      <c r="C21" s="212"/>
      <c r="D21" s="212"/>
      <c r="E21" s="212"/>
      <c r="F21" s="212"/>
      <c r="G21" s="212"/>
      <c r="H21" s="212"/>
      <c r="I21" s="212"/>
      <c r="J21" s="212"/>
      <c r="K21" s="212"/>
      <c r="L21" s="212"/>
      <c r="M21" s="212"/>
      <c r="N21" s="212"/>
      <c r="O21" s="212"/>
      <c r="P21" s="213"/>
      <c r="Q21" s="32"/>
    </row>
    <row r="22" spans="1:17" ht="45.75" customHeight="1" thickBot="1" x14ac:dyDescent="0.25">
      <c r="A22" s="32"/>
      <c r="B22" s="23" t="s">
        <v>3</v>
      </c>
      <c r="C22" s="191" t="s">
        <v>145</v>
      </c>
      <c r="D22" s="201"/>
      <c r="E22" s="201"/>
      <c r="F22" s="201"/>
      <c r="G22" s="201"/>
      <c r="H22" s="201"/>
      <c r="I22" s="201"/>
      <c r="J22" s="201"/>
      <c r="K22" s="201"/>
      <c r="L22" s="201"/>
      <c r="M22" s="201"/>
      <c r="N22" s="201"/>
      <c r="O22" s="201"/>
      <c r="P22" s="202"/>
      <c r="Q22" s="32"/>
    </row>
    <row r="23" spans="1:17" ht="4.5" customHeight="1" thickBot="1" x14ac:dyDescent="0.25">
      <c r="A23" s="32"/>
      <c r="B23" s="179"/>
      <c r="C23" s="180"/>
      <c r="D23" s="180"/>
      <c r="E23" s="180"/>
      <c r="F23" s="180"/>
      <c r="G23" s="180"/>
      <c r="H23" s="180"/>
      <c r="I23" s="180"/>
      <c r="J23" s="180"/>
      <c r="K23" s="180"/>
      <c r="L23" s="180"/>
      <c r="M23" s="180"/>
      <c r="N23" s="180"/>
      <c r="O23" s="180"/>
      <c r="P23" s="181"/>
      <c r="Q23" s="32"/>
    </row>
    <row r="24" spans="1:17" ht="52.5" customHeight="1" thickBot="1" x14ac:dyDescent="0.25">
      <c r="A24" s="32"/>
      <c r="B24" s="23" t="s">
        <v>12</v>
      </c>
      <c r="C24" s="182" t="s">
        <v>146</v>
      </c>
      <c r="D24" s="183"/>
      <c r="E24" s="183"/>
      <c r="F24" s="183"/>
      <c r="G24" s="183"/>
      <c r="H24" s="183"/>
      <c r="I24" s="183"/>
      <c r="J24" s="183"/>
      <c r="K24" s="183"/>
      <c r="L24" s="183"/>
      <c r="M24" s="183"/>
      <c r="N24" s="183"/>
      <c r="O24" s="183"/>
      <c r="P24" s="184"/>
      <c r="Q24" s="32"/>
    </row>
    <row r="25" spans="1:17" ht="4.5" customHeight="1" thickBot="1" x14ac:dyDescent="0.25">
      <c r="A25" s="32"/>
      <c r="B25" s="179"/>
      <c r="C25" s="180"/>
      <c r="D25" s="180"/>
      <c r="E25" s="180"/>
      <c r="F25" s="180"/>
      <c r="G25" s="180"/>
      <c r="H25" s="180"/>
      <c r="I25" s="180"/>
      <c r="J25" s="180"/>
      <c r="K25" s="180"/>
      <c r="L25" s="180"/>
      <c r="M25" s="180"/>
      <c r="N25" s="180"/>
      <c r="O25" s="180"/>
      <c r="P25" s="181"/>
      <c r="Q25" s="32"/>
    </row>
    <row r="26" spans="1:17" ht="13.5" customHeight="1" thickBot="1" x14ac:dyDescent="0.25">
      <c r="A26" s="32"/>
      <c r="B26" s="2" t="s">
        <v>2</v>
      </c>
      <c r="C26" s="185" t="s">
        <v>100</v>
      </c>
      <c r="D26" s="186"/>
      <c r="E26" s="186"/>
      <c r="F26" s="186"/>
      <c r="G26" s="186"/>
      <c r="H26" s="186"/>
      <c r="I26" s="186"/>
      <c r="J26" s="186"/>
      <c r="K26" s="186"/>
      <c r="L26" s="186"/>
      <c r="M26" s="186"/>
      <c r="N26" s="186"/>
      <c r="O26" s="186"/>
      <c r="P26" s="187"/>
      <c r="Q26" s="32"/>
    </row>
    <row r="27" spans="1:17" ht="4.5" customHeight="1" thickBot="1" x14ac:dyDescent="0.25">
      <c r="A27" s="32"/>
      <c r="B27" s="188"/>
      <c r="C27" s="189"/>
      <c r="D27" s="189"/>
      <c r="E27" s="189"/>
      <c r="F27" s="189"/>
      <c r="G27" s="189"/>
      <c r="H27" s="189"/>
      <c r="I27" s="189"/>
      <c r="J27" s="189"/>
      <c r="K27" s="189"/>
      <c r="L27" s="189"/>
      <c r="M27" s="189"/>
      <c r="N27" s="189"/>
      <c r="O27" s="189"/>
      <c r="P27" s="190"/>
      <c r="Q27" s="32"/>
    </row>
    <row r="28" spans="1:17" ht="12.75" customHeight="1" thickBot="1" x14ac:dyDescent="0.25">
      <c r="A28" s="32"/>
      <c r="B28" s="2" t="s">
        <v>13</v>
      </c>
      <c r="C28" s="11" t="s">
        <v>14</v>
      </c>
      <c r="D28" s="191" t="s">
        <v>101</v>
      </c>
      <c r="E28" s="192"/>
      <c r="F28" s="192"/>
      <c r="G28" s="193"/>
      <c r="H28" s="194" t="s">
        <v>15</v>
      </c>
      <c r="I28" s="194"/>
      <c r="J28" s="194"/>
      <c r="K28" s="191" t="s">
        <v>102</v>
      </c>
      <c r="L28" s="192"/>
      <c r="M28" s="193"/>
      <c r="N28" s="195" t="s">
        <v>16</v>
      </c>
      <c r="O28" s="196"/>
      <c r="P28" s="33" t="s">
        <v>103</v>
      </c>
      <c r="Q28" s="32"/>
    </row>
    <row r="29" spans="1:17" ht="4.5" customHeight="1" thickBot="1" x14ac:dyDescent="0.25">
      <c r="A29" s="32"/>
      <c r="B29" s="197"/>
      <c r="C29" s="198"/>
      <c r="D29" s="198"/>
      <c r="E29" s="198"/>
      <c r="F29" s="198"/>
      <c r="G29" s="198"/>
      <c r="H29" s="198"/>
      <c r="I29" s="198"/>
      <c r="J29" s="198"/>
      <c r="K29" s="198"/>
      <c r="L29" s="198"/>
      <c r="M29" s="198"/>
      <c r="N29" s="198"/>
      <c r="O29" s="198"/>
      <c r="P29" s="199"/>
      <c r="Q29" s="32"/>
    </row>
    <row r="30" spans="1:17" ht="13.5" thickBot="1" x14ac:dyDescent="0.25">
      <c r="A30" s="32"/>
      <c r="B30" s="2" t="s">
        <v>7</v>
      </c>
      <c r="C30" s="200" t="s">
        <v>104</v>
      </c>
      <c r="D30" s="201"/>
      <c r="E30" s="201"/>
      <c r="F30" s="201"/>
      <c r="G30" s="201"/>
      <c r="H30" s="201"/>
      <c r="I30" s="201"/>
      <c r="J30" s="201"/>
      <c r="K30" s="201"/>
      <c r="L30" s="201"/>
      <c r="M30" s="201"/>
      <c r="N30" s="201"/>
      <c r="O30" s="201"/>
      <c r="P30" s="202"/>
      <c r="Q30" s="32"/>
    </row>
    <row r="31" spans="1:17" ht="4.5" customHeight="1" thickBot="1" x14ac:dyDescent="0.25">
      <c r="A31" s="32"/>
      <c r="B31" s="179"/>
      <c r="C31" s="180"/>
      <c r="D31" s="180"/>
      <c r="E31" s="180"/>
      <c r="F31" s="180"/>
      <c r="G31" s="180"/>
      <c r="H31" s="180"/>
      <c r="I31" s="180"/>
      <c r="J31" s="180"/>
      <c r="K31" s="180"/>
      <c r="L31" s="180"/>
      <c r="M31" s="180"/>
      <c r="N31" s="180"/>
      <c r="O31" s="180"/>
      <c r="P31" s="181"/>
      <c r="Q31" s="32"/>
    </row>
    <row r="32" spans="1:17" ht="13.5" thickBot="1" x14ac:dyDescent="0.25">
      <c r="A32" s="32"/>
      <c r="B32" s="2" t="s">
        <v>4</v>
      </c>
      <c r="C32" s="158" t="s">
        <v>147</v>
      </c>
      <c r="D32" s="159"/>
      <c r="E32" s="159"/>
      <c r="F32" s="159"/>
      <c r="G32" s="159"/>
      <c r="H32" s="159"/>
      <c r="I32" s="159"/>
      <c r="J32" s="159"/>
      <c r="K32" s="159"/>
      <c r="L32" s="159"/>
      <c r="M32" s="159"/>
      <c r="N32" s="159"/>
      <c r="O32" s="159"/>
      <c r="P32" s="159"/>
      <c r="Q32" s="32"/>
    </row>
    <row r="33" spans="1:17" ht="4.5" customHeight="1" thickBot="1" x14ac:dyDescent="0.25">
      <c r="A33" s="32"/>
      <c r="B33" s="179"/>
      <c r="C33" s="180"/>
      <c r="D33" s="180"/>
      <c r="E33" s="180"/>
      <c r="F33" s="180"/>
      <c r="G33" s="180"/>
      <c r="H33" s="180"/>
      <c r="I33" s="180"/>
      <c r="J33" s="180"/>
      <c r="K33" s="180"/>
      <c r="L33" s="180"/>
      <c r="M33" s="180"/>
      <c r="N33" s="180"/>
      <c r="O33" s="180"/>
      <c r="P33" s="181"/>
      <c r="Q33" s="32"/>
    </row>
    <row r="34" spans="1:17" ht="13.5" thickBot="1" x14ac:dyDescent="0.25">
      <c r="A34" s="32"/>
      <c r="B34" s="2" t="s">
        <v>23</v>
      </c>
      <c r="C34" s="158" t="s">
        <v>69</v>
      </c>
      <c r="D34" s="159"/>
      <c r="E34" s="159"/>
      <c r="F34" s="159"/>
      <c r="G34" s="159"/>
      <c r="H34" s="159"/>
      <c r="I34" s="159"/>
      <c r="J34" s="159"/>
      <c r="K34" s="159"/>
      <c r="L34" s="159"/>
      <c r="M34" s="159"/>
      <c r="N34" s="159"/>
      <c r="O34" s="159"/>
      <c r="P34" s="160"/>
      <c r="Q34" s="32"/>
    </row>
    <row r="35" spans="1:17" ht="4.5" customHeight="1" thickBot="1" x14ac:dyDescent="0.25">
      <c r="A35" s="32"/>
      <c r="B35" s="142"/>
      <c r="C35" s="169"/>
      <c r="D35" s="169"/>
      <c r="E35" s="169"/>
      <c r="F35" s="169"/>
      <c r="G35" s="169"/>
      <c r="H35" s="169"/>
      <c r="I35" s="169"/>
      <c r="J35" s="169"/>
      <c r="K35" s="169"/>
      <c r="L35" s="169"/>
      <c r="M35" s="169"/>
      <c r="N35" s="169"/>
      <c r="O35" s="169"/>
      <c r="P35" s="170"/>
      <c r="Q35" s="32"/>
    </row>
    <row r="36" spans="1:17" ht="16.5" customHeight="1" thickBot="1" x14ac:dyDescent="0.25">
      <c r="A36" s="32"/>
      <c r="B36" s="2" t="s">
        <v>64</v>
      </c>
      <c r="C36" s="158" t="s">
        <v>69</v>
      </c>
      <c r="D36" s="159"/>
      <c r="E36" s="159"/>
      <c r="F36" s="159"/>
      <c r="G36" s="159"/>
      <c r="H36" s="159"/>
      <c r="I36" s="159"/>
      <c r="J36" s="159"/>
      <c r="K36" s="159"/>
      <c r="L36" s="159"/>
      <c r="M36" s="159"/>
      <c r="N36" s="159"/>
      <c r="O36" s="159"/>
      <c r="P36" s="160"/>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1" t="s">
        <v>17</v>
      </c>
      <c r="C38" s="172"/>
      <c r="D38" s="172"/>
      <c r="E38" s="172"/>
      <c r="F38" s="172"/>
      <c r="G38" s="172"/>
      <c r="H38" s="172"/>
      <c r="I38" s="172"/>
      <c r="J38" s="172"/>
      <c r="K38" s="172"/>
      <c r="L38" s="172"/>
      <c r="M38" s="172"/>
      <c r="N38" s="172"/>
      <c r="O38" s="173"/>
      <c r="P38" s="174"/>
      <c r="Q38" s="32"/>
    </row>
    <row r="39" spans="1:17" ht="13.5" thickBot="1" x14ac:dyDescent="0.25">
      <c r="A39" s="32"/>
      <c r="B39" s="1" t="s">
        <v>22</v>
      </c>
      <c r="C39" s="175" t="s">
        <v>18</v>
      </c>
      <c r="D39" s="176"/>
      <c r="E39" s="176"/>
      <c r="F39" s="176"/>
      <c r="G39" s="177"/>
      <c r="H39" s="175" t="s">
        <v>7</v>
      </c>
      <c r="I39" s="176"/>
      <c r="J39" s="176"/>
      <c r="K39" s="176"/>
      <c r="L39" s="177"/>
      <c r="M39" s="175" t="s">
        <v>19</v>
      </c>
      <c r="N39" s="176"/>
      <c r="O39" s="178"/>
      <c r="P39" s="177"/>
      <c r="Q39" s="32"/>
    </row>
    <row r="40" spans="1:17" ht="12" customHeight="1" x14ac:dyDescent="0.2">
      <c r="A40" s="32"/>
      <c r="B40" s="34" t="s">
        <v>105</v>
      </c>
      <c r="C40" s="165" t="s">
        <v>106</v>
      </c>
      <c r="D40" s="166"/>
      <c r="E40" s="166"/>
      <c r="F40" s="166"/>
      <c r="G40" s="167"/>
      <c r="H40" s="165" t="s">
        <v>104</v>
      </c>
      <c r="I40" s="166"/>
      <c r="J40" s="166"/>
      <c r="K40" s="166"/>
      <c r="L40" s="167"/>
      <c r="M40" s="165" t="s">
        <v>107</v>
      </c>
      <c r="N40" s="166"/>
      <c r="O40" s="166"/>
      <c r="P40" s="168"/>
      <c r="Q40" s="32"/>
    </row>
    <row r="41" spans="1:17" ht="23.25" customHeight="1" x14ac:dyDescent="0.2">
      <c r="A41" s="32"/>
      <c r="B41" s="35" t="s">
        <v>108</v>
      </c>
      <c r="C41" s="165" t="s">
        <v>138</v>
      </c>
      <c r="D41" s="166"/>
      <c r="E41" s="166"/>
      <c r="F41" s="166"/>
      <c r="G41" s="167"/>
      <c r="H41" s="165" t="s">
        <v>104</v>
      </c>
      <c r="I41" s="166"/>
      <c r="J41" s="166"/>
      <c r="K41" s="166"/>
      <c r="L41" s="167"/>
      <c r="M41" s="165" t="s">
        <v>107</v>
      </c>
      <c r="N41" s="166"/>
      <c r="O41" s="166"/>
      <c r="P41" s="168"/>
      <c r="Q41" s="32"/>
    </row>
    <row r="42" spans="1:17" ht="13.5" customHeight="1" x14ac:dyDescent="0.2">
      <c r="A42" s="32"/>
      <c r="B42" s="12"/>
      <c r="C42" s="161"/>
      <c r="D42" s="162"/>
      <c r="E42" s="162"/>
      <c r="F42" s="162"/>
      <c r="G42" s="163"/>
      <c r="H42" s="161"/>
      <c r="I42" s="162"/>
      <c r="J42" s="162"/>
      <c r="K42" s="162"/>
      <c r="L42" s="163"/>
      <c r="M42" s="161"/>
      <c r="N42" s="162"/>
      <c r="O42" s="162"/>
      <c r="P42" s="164"/>
      <c r="Q42" s="32"/>
    </row>
    <row r="43" spans="1:17" ht="12.75" customHeight="1" x14ac:dyDescent="0.2">
      <c r="A43" s="32"/>
      <c r="B43" s="12"/>
      <c r="C43" s="161"/>
      <c r="D43" s="162"/>
      <c r="E43" s="162"/>
      <c r="F43" s="162"/>
      <c r="G43" s="163"/>
      <c r="H43" s="161"/>
      <c r="I43" s="162"/>
      <c r="J43" s="162"/>
      <c r="K43" s="162"/>
      <c r="L43" s="163"/>
      <c r="M43" s="161"/>
      <c r="N43" s="162"/>
      <c r="O43" s="162"/>
      <c r="P43" s="164"/>
      <c r="Q43" s="32"/>
    </row>
    <row r="44" spans="1:17" ht="11.25" customHeight="1" thickBot="1" x14ac:dyDescent="0.25">
      <c r="A44" s="32"/>
      <c r="B44" s="8"/>
      <c r="C44" s="133"/>
      <c r="D44" s="134"/>
      <c r="E44" s="134"/>
      <c r="F44" s="134"/>
      <c r="G44" s="135"/>
      <c r="H44" s="133"/>
      <c r="I44" s="134"/>
      <c r="J44" s="134"/>
      <c r="K44" s="134"/>
      <c r="L44" s="135"/>
      <c r="M44" s="133"/>
      <c r="N44" s="134"/>
      <c r="O44" s="134"/>
      <c r="P44" s="13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7" t="s">
        <v>8</v>
      </c>
      <c r="C46" s="138"/>
      <c r="D46" s="138"/>
      <c r="E46" s="138"/>
      <c r="F46" s="138"/>
      <c r="G46" s="138"/>
      <c r="H46" s="138"/>
      <c r="I46" s="138"/>
      <c r="J46" s="138"/>
      <c r="K46" s="138"/>
      <c r="L46" s="138"/>
      <c r="M46" s="138"/>
      <c r="N46" s="138"/>
      <c r="O46" s="138"/>
      <c r="P46" s="13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0"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41"/>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42">
        <v>0.9</v>
      </c>
      <c r="C50" s="143"/>
      <c r="D50" s="143"/>
      <c r="E50" s="143"/>
      <c r="F50" s="143"/>
      <c r="G50" s="143"/>
      <c r="H50" s="143"/>
      <c r="I50" s="143"/>
      <c r="J50" s="143"/>
      <c r="K50" s="143"/>
      <c r="L50" s="143"/>
      <c r="M50" s="143"/>
      <c r="N50" s="143"/>
      <c r="O50" s="143"/>
      <c r="P50" s="144"/>
      <c r="Q50" s="32"/>
    </row>
    <row r="51" spans="1:17" ht="13.5" thickBot="1" x14ac:dyDescent="0.25">
      <c r="A51" s="32"/>
      <c r="B51" s="137" t="s">
        <v>21</v>
      </c>
      <c r="C51" s="138"/>
      <c r="D51" s="138"/>
      <c r="E51" s="138"/>
      <c r="F51" s="138"/>
      <c r="G51" s="138"/>
      <c r="H51" s="138"/>
      <c r="I51" s="138"/>
      <c r="J51" s="138"/>
      <c r="K51" s="138"/>
      <c r="L51" s="138"/>
      <c r="M51" s="138"/>
      <c r="N51" s="138"/>
      <c r="O51" s="138"/>
      <c r="P51" s="139"/>
      <c r="Q51" s="32"/>
    </row>
    <row r="52" spans="1:17" x14ac:dyDescent="0.2">
      <c r="A52" s="32"/>
      <c r="B52" s="145" t="s">
        <v>109</v>
      </c>
      <c r="C52" s="146"/>
      <c r="D52" s="146"/>
      <c r="E52" s="146"/>
      <c r="F52" s="146"/>
      <c r="G52" s="146"/>
      <c r="H52" s="146"/>
      <c r="I52" s="146"/>
      <c r="J52" s="146"/>
      <c r="K52" s="146"/>
      <c r="L52" s="146"/>
      <c r="M52" s="146"/>
      <c r="N52" s="146"/>
      <c r="O52" s="146"/>
      <c r="P52" s="147"/>
      <c r="Q52" s="32"/>
    </row>
    <row r="53" spans="1:17" x14ac:dyDescent="0.2">
      <c r="A53" s="32"/>
      <c r="B53" s="148"/>
      <c r="C53" s="149"/>
      <c r="D53" s="149"/>
      <c r="E53" s="149"/>
      <c r="F53" s="149"/>
      <c r="G53" s="149"/>
      <c r="H53" s="149"/>
      <c r="I53" s="149"/>
      <c r="J53" s="149"/>
      <c r="K53" s="149"/>
      <c r="L53" s="149"/>
      <c r="M53" s="149"/>
      <c r="N53" s="149"/>
      <c r="O53" s="149"/>
      <c r="P53" s="150"/>
      <c r="Q53" s="32"/>
    </row>
    <row r="54" spans="1:17" x14ac:dyDescent="0.2">
      <c r="A54" s="32"/>
      <c r="B54" s="148"/>
      <c r="C54" s="149"/>
      <c r="D54" s="149"/>
      <c r="E54" s="149"/>
      <c r="F54" s="149"/>
      <c r="G54" s="149"/>
      <c r="H54" s="149"/>
      <c r="I54" s="149"/>
      <c r="J54" s="149"/>
      <c r="K54" s="149"/>
      <c r="L54" s="149"/>
      <c r="M54" s="149"/>
      <c r="N54" s="149"/>
      <c r="O54" s="149"/>
      <c r="P54" s="150"/>
      <c r="Q54" s="32"/>
    </row>
    <row r="55" spans="1:17" x14ac:dyDescent="0.2">
      <c r="A55" s="32"/>
      <c r="B55" s="148"/>
      <c r="C55" s="149"/>
      <c r="D55" s="149"/>
      <c r="E55" s="149"/>
      <c r="F55" s="149"/>
      <c r="G55" s="149"/>
      <c r="H55" s="149"/>
      <c r="I55" s="149"/>
      <c r="J55" s="149"/>
      <c r="K55" s="149"/>
      <c r="L55" s="149"/>
      <c r="M55" s="149"/>
      <c r="N55" s="149"/>
      <c r="O55" s="149"/>
      <c r="P55" s="150"/>
      <c r="Q55" s="32"/>
    </row>
    <row r="56" spans="1:17" x14ac:dyDescent="0.2">
      <c r="A56" s="32"/>
      <c r="B56" s="148"/>
      <c r="C56" s="149"/>
      <c r="D56" s="149"/>
      <c r="E56" s="149"/>
      <c r="F56" s="149"/>
      <c r="G56" s="149"/>
      <c r="H56" s="149"/>
      <c r="I56" s="149"/>
      <c r="J56" s="149"/>
      <c r="K56" s="149"/>
      <c r="L56" s="149"/>
      <c r="M56" s="149"/>
      <c r="N56" s="149"/>
      <c r="O56" s="149"/>
      <c r="P56" s="150"/>
      <c r="Q56" s="32"/>
    </row>
    <row r="57" spans="1:17" x14ac:dyDescent="0.2">
      <c r="A57" s="32"/>
      <c r="B57" s="148"/>
      <c r="C57" s="149"/>
      <c r="D57" s="149"/>
      <c r="E57" s="149"/>
      <c r="F57" s="149"/>
      <c r="G57" s="149"/>
      <c r="H57" s="149"/>
      <c r="I57" s="149"/>
      <c r="J57" s="149"/>
      <c r="K57" s="149"/>
      <c r="L57" s="149"/>
      <c r="M57" s="149"/>
      <c r="N57" s="149"/>
      <c r="O57" s="149"/>
      <c r="P57" s="150"/>
      <c r="Q57" s="32"/>
    </row>
    <row r="58" spans="1:17" x14ac:dyDescent="0.2">
      <c r="A58" s="32"/>
      <c r="B58" s="148"/>
      <c r="C58" s="149"/>
      <c r="D58" s="149"/>
      <c r="E58" s="149"/>
      <c r="F58" s="149"/>
      <c r="G58" s="149"/>
      <c r="H58" s="149"/>
      <c r="I58" s="149"/>
      <c r="J58" s="149"/>
      <c r="K58" s="149"/>
      <c r="L58" s="149"/>
      <c r="M58" s="149"/>
      <c r="N58" s="149"/>
      <c r="O58" s="149"/>
      <c r="P58" s="150"/>
      <c r="Q58" s="32"/>
    </row>
    <row r="59" spans="1:17" x14ac:dyDescent="0.2">
      <c r="A59" s="32"/>
      <c r="B59" s="148"/>
      <c r="C59" s="149"/>
      <c r="D59" s="149"/>
      <c r="E59" s="149"/>
      <c r="F59" s="149"/>
      <c r="G59" s="149"/>
      <c r="H59" s="149"/>
      <c r="I59" s="149"/>
      <c r="J59" s="149"/>
      <c r="K59" s="149"/>
      <c r="L59" s="149"/>
      <c r="M59" s="149"/>
      <c r="N59" s="149"/>
      <c r="O59" s="149"/>
      <c r="P59" s="150"/>
      <c r="Q59" s="32"/>
    </row>
    <row r="60" spans="1:17" x14ac:dyDescent="0.2">
      <c r="A60" s="32"/>
      <c r="B60" s="148"/>
      <c r="C60" s="149"/>
      <c r="D60" s="149"/>
      <c r="E60" s="149"/>
      <c r="F60" s="149"/>
      <c r="G60" s="149"/>
      <c r="H60" s="149"/>
      <c r="I60" s="149"/>
      <c r="J60" s="149"/>
      <c r="K60" s="149"/>
      <c r="L60" s="149"/>
      <c r="M60" s="149"/>
      <c r="N60" s="149"/>
      <c r="O60" s="149"/>
      <c r="P60" s="150"/>
      <c r="Q60" s="32"/>
    </row>
    <row r="61" spans="1:17" x14ac:dyDescent="0.2">
      <c r="A61" s="32"/>
      <c r="B61" s="148"/>
      <c r="C61" s="149"/>
      <c r="D61" s="149"/>
      <c r="E61" s="149"/>
      <c r="F61" s="149"/>
      <c r="G61" s="149"/>
      <c r="H61" s="149"/>
      <c r="I61" s="149"/>
      <c r="J61" s="149"/>
      <c r="K61" s="149"/>
      <c r="L61" s="149"/>
      <c r="M61" s="149"/>
      <c r="N61" s="149"/>
      <c r="O61" s="149"/>
      <c r="P61" s="150"/>
      <c r="Q61" s="32"/>
    </row>
    <row r="62" spans="1:17" x14ac:dyDescent="0.2">
      <c r="A62" s="32"/>
      <c r="B62" s="148"/>
      <c r="C62" s="149"/>
      <c r="D62" s="149"/>
      <c r="E62" s="149"/>
      <c r="F62" s="149"/>
      <c r="G62" s="149"/>
      <c r="H62" s="149"/>
      <c r="I62" s="149"/>
      <c r="J62" s="149"/>
      <c r="K62" s="149"/>
      <c r="L62" s="149"/>
      <c r="M62" s="149"/>
      <c r="N62" s="149"/>
      <c r="O62" s="149"/>
      <c r="P62" s="150"/>
      <c r="Q62" s="32"/>
    </row>
    <row r="63" spans="1:17" x14ac:dyDescent="0.2">
      <c r="A63" s="32"/>
      <c r="B63" s="148"/>
      <c r="C63" s="149"/>
      <c r="D63" s="149"/>
      <c r="E63" s="149"/>
      <c r="F63" s="149"/>
      <c r="G63" s="149"/>
      <c r="H63" s="149"/>
      <c r="I63" s="149"/>
      <c r="J63" s="149"/>
      <c r="K63" s="149"/>
      <c r="L63" s="149"/>
      <c r="M63" s="149"/>
      <c r="N63" s="149"/>
      <c r="O63" s="149"/>
      <c r="P63" s="150"/>
      <c r="Q63" s="32"/>
    </row>
    <row r="64" spans="1:17" x14ac:dyDescent="0.2">
      <c r="A64" s="32"/>
      <c r="B64" s="148"/>
      <c r="C64" s="149"/>
      <c r="D64" s="149"/>
      <c r="E64" s="149"/>
      <c r="F64" s="149"/>
      <c r="G64" s="149"/>
      <c r="H64" s="149"/>
      <c r="I64" s="149"/>
      <c r="J64" s="149"/>
      <c r="K64" s="149"/>
      <c r="L64" s="149"/>
      <c r="M64" s="149"/>
      <c r="N64" s="149"/>
      <c r="O64" s="149"/>
      <c r="P64" s="150"/>
      <c r="Q64" s="32"/>
    </row>
    <row r="65" spans="1:17" x14ac:dyDescent="0.2">
      <c r="A65" s="32"/>
      <c r="B65" s="148"/>
      <c r="C65" s="149"/>
      <c r="D65" s="149"/>
      <c r="E65" s="149"/>
      <c r="F65" s="149"/>
      <c r="G65" s="149"/>
      <c r="H65" s="149"/>
      <c r="I65" s="149"/>
      <c r="J65" s="149"/>
      <c r="K65" s="149"/>
      <c r="L65" s="149"/>
      <c r="M65" s="149"/>
      <c r="N65" s="149"/>
      <c r="O65" s="149"/>
      <c r="P65" s="150"/>
      <c r="Q65" s="32"/>
    </row>
    <row r="66" spans="1:17" x14ac:dyDescent="0.2">
      <c r="A66" s="32"/>
      <c r="B66" s="148"/>
      <c r="C66" s="149"/>
      <c r="D66" s="149"/>
      <c r="E66" s="149"/>
      <c r="F66" s="149"/>
      <c r="G66" s="149"/>
      <c r="H66" s="149"/>
      <c r="I66" s="149"/>
      <c r="J66" s="149"/>
      <c r="K66" s="149"/>
      <c r="L66" s="149"/>
      <c r="M66" s="149"/>
      <c r="N66" s="149"/>
      <c r="O66" s="149"/>
      <c r="P66" s="150"/>
      <c r="Q66" s="32"/>
    </row>
    <row r="67" spans="1:17" ht="13.5" thickBot="1" x14ac:dyDescent="0.25">
      <c r="A67" s="32"/>
      <c r="B67" s="151"/>
      <c r="C67" s="152"/>
      <c r="D67" s="152"/>
      <c r="E67" s="152"/>
      <c r="F67" s="152"/>
      <c r="G67" s="152"/>
      <c r="H67" s="152"/>
      <c r="I67" s="152"/>
      <c r="J67" s="152"/>
      <c r="K67" s="152"/>
      <c r="L67" s="152"/>
      <c r="M67" s="152"/>
      <c r="N67" s="152"/>
      <c r="O67" s="152"/>
      <c r="P67" s="153"/>
      <c r="Q67" s="32"/>
    </row>
    <row r="68" spans="1:17" s="21" customFormat="1" ht="4.5" customHeight="1" thickBot="1" x14ac:dyDescent="0.25">
      <c r="A68" s="154"/>
      <c r="B68" s="154"/>
      <c r="C68" s="154"/>
      <c r="D68" s="154"/>
      <c r="E68" s="154"/>
      <c r="F68" s="154"/>
      <c r="G68" s="154"/>
      <c r="H68" s="154"/>
      <c r="I68" s="154"/>
      <c r="J68" s="154"/>
      <c r="K68" s="154"/>
      <c r="L68" s="154"/>
      <c r="M68" s="154"/>
      <c r="N68" s="154"/>
      <c r="O68" s="154"/>
      <c r="P68" s="154"/>
      <c r="Q68" s="154"/>
    </row>
    <row r="69" spans="1:17" ht="80.25" customHeight="1" thickBot="1" x14ac:dyDescent="0.25">
      <c r="A69" s="32"/>
      <c r="B69" s="20" t="s">
        <v>5</v>
      </c>
      <c r="C69" s="155"/>
      <c r="D69" s="156"/>
      <c r="E69" s="156"/>
      <c r="F69" s="156"/>
      <c r="G69" s="156"/>
      <c r="H69" s="156"/>
      <c r="I69" s="156"/>
      <c r="J69" s="156"/>
      <c r="K69" s="156"/>
      <c r="L69" s="156"/>
      <c r="M69" s="156"/>
      <c r="N69" s="156"/>
      <c r="O69" s="156"/>
      <c r="P69" s="157"/>
      <c r="Q69" s="32"/>
    </row>
    <row r="70" spans="1:17" ht="41.25" customHeight="1" thickBot="1" x14ac:dyDescent="0.25">
      <c r="A70" s="32"/>
      <c r="B70" s="19" t="s">
        <v>63</v>
      </c>
      <c r="C70" s="158" t="s">
        <v>139</v>
      </c>
      <c r="D70" s="159"/>
      <c r="E70" s="159"/>
      <c r="F70" s="159"/>
      <c r="G70" s="159"/>
      <c r="H70" s="159"/>
      <c r="I70" s="159"/>
      <c r="J70" s="159"/>
      <c r="K70" s="159"/>
      <c r="L70" s="159"/>
      <c r="M70" s="159"/>
      <c r="N70" s="159"/>
      <c r="O70" s="159"/>
      <c r="P70" s="160"/>
      <c r="Q70" s="32"/>
    </row>
    <row r="71" spans="1:17" ht="27.75" customHeight="1" thickBot="1" x14ac:dyDescent="0.25">
      <c r="A71" s="32"/>
      <c r="B71" s="19" t="s">
        <v>84</v>
      </c>
      <c r="C71" s="131"/>
      <c r="D71" s="131"/>
      <c r="E71" s="131"/>
      <c r="F71" s="131"/>
      <c r="G71" s="131"/>
      <c r="H71" s="131"/>
      <c r="I71" s="131"/>
      <c r="J71" s="131"/>
      <c r="K71" s="131"/>
      <c r="L71" s="131"/>
      <c r="M71" s="131"/>
      <c r="N71" s="131"/>
      <c r="O71" s="131"/>
      <c r="P71" s="13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6"/>
      <c r="B1" s="249" t="s">
        <v>56</v>
      </c>
      <c r="C1" s="249"/>
      <c r="D1" s="250" t="s">
        <v>86</v>
      </c>
      <c r="E1" s="251"/>
      <c r="F1" s="252"/>
    </row>
    <row r="2" spans="1:6" ht="18" x14ac:dyDescent="0.25">
      <c r="A2" s="247"/>
      <c r="B2" s="253" t="s">
        <v>87</v>
      </c>
      <c r="C2" s="253"/>
      <c r="D2" s="254" t="s">
        <v>88</v>
      </c>
      <c r="E2" s="255"/>
      <c r="F2" s="256"/>
    </row>
    <row r="3" spans="1:6" ht="18" x14ac:dyDescent="0.25">
      <c r="A3" s="247"/>
      <c r="B3" s="253" t="s">
        <v>89</v>
      </c>
      <c r="C3" s="253"/>
      <c r="D3" s="254" t="s">
        <v>90</v>
      </c>
      <c r="E3" s="255"/>
      <c r="F3" s="256"/>
    </row>
    <row r="4" spans="1:6" ht="27.75" customHeight="1" thickBot="1" x14ac:dyDescent="0.3">
      <c r="A4" s="248"/>
      <c r="B4" s="257" t="s">
        <v>91</v>
      </c>
      <c r="C4" s="257"/>
      <c r="D4" s="258" t="s">
        <v>61</v>
      </c>
      <c r="E4" s="259"/>
      <c r="F4" s="260"/>
    </row>
    <row r="5" spans="1:6" ht="18.75" thickTop="1" x14ac:dyDescent="0.25">
      <c r="A5" s="25"/>
      <c r="B5" s="24"/>
      <c r="C5" s="26"/>
      <c r="D5" s="27"/>
      <c r="E5" s="27"/>
      <c r="F5" s="27"/>
    </row>
    <row r="6" spans="1:6" ht="15.75" x14ac:dyDescent="0.25">
      <c r="A6" s="28" t="s">
        <v>0</v>
      </c>
      <c r="C6" s="271"/>
      <c r="D6" s="271"/>
      <c r="E6" s="271"/>
      <c r="F6" s="271"/>
    </row>
    <row r="7" spans="1:6" ht="13.5" thickBot="1" x14ac:dyDescent="0.25">
      <c r="A7" s="28"/>
    </row>
    <row r="8" spans="1:6" ht="14.25" thickTop="1" thickBot="1" x14ac:dyDescent="0.25">
      <c r="A8" s="272" t="s">
        <v>92</v>
      </c>
      <c r="B8" s="274" t="s">
        <v>141</v>
      </c>
      <c r="C8" s="276"/>
      <c r="D8" s="276"/>
      <c r="E8" s="276"/>
      <c r="F8" s="277"/>
    </row>
    <row r="9" spans="1:6" ht="13.5" thickBot="1" x14ac:dyDescent="0.25">
      <c r="A9" s="273"/>
      <c r="B9" s="275"/>
      <c r="C9" s="31" t="s">
        <v>93</v>
      </c>
      <c r="D9" s="278" t="s">
        <v>94</v>
      </c>
      <c r="E9" s="278"/>
      <c r="F9" s="279"/>
    </row>
    <row r="10" spans="1:6" ht="50.45" customHeight="1" thickBot="1" x14ac:dyDescent="0.25">
      <c r="A10" s="261" t="s">
        <v>95</v>
      </c>
      <c r="B10" s="29"/>
      <c r="C10" s="263"/>
      <c r="D10" s="265"/>
      <c r="E10" s="266"/>
      <c r="F10" s="267"/>
    </row>
    <row r="11" spans="1:6" ht="115.9" customHeight="1" thickBot="1" x14ac:dyDescent="0.25">
      <c r="A11" s="262"/>
      <c r="B11" s="29"/>
      <c r="C11" s="264"/>
      <c r="D11" s="268"/>
      <c r="E11" s="269"/>
      <c r="F11" s="270"/>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25"/>
      <c r="C2" s="228" t="s">
        <v>56</v>
      </c>
      <c r="D2" s="229"/>
      <c r="E2" s="229"/>
      <c r="F2" s="229"/>
      <c r="G2" s="229"/>
      <c r="H2" s="229"/>
      <c r="I2" s="229"/>
      <c r="J2" s="229"/>
      <c r="K2" s="229"/>
      <c r="L2" s="229"/>
      <c r="M2" s="230"/>
      <c r="N2" s="231" t="s">
        <v>57</v>
      </c>
      <c r="O2" s="232"/>
      <c r="P2" s="233"/>
    </row>
    <row r="3" spans="1:18" ht="15.75" customHeight="1" x14ac:dyDescent="0.2">
      <c r="B3" s="226"/>
      <c r="C3" s="234" t="s">
        <v>58</v>
      </c>
      <c r="D3" s="235"/>
      <c r="E3" s="235"/>
      <c r="F3" s="235"/>
      <c r="G3" s="235"/>
      <c r="H3" s="235"/>
      <c r="I3" s="235"/>
      <c r="J3" s="235"/>
      <c r="K3" s="235"/>
      <c r="L3" s="235"/>
      <c r="M3" s="236"/>
      <c r="N3" s="237" t="s">
        <v>97</v>
      </c>
      <c r="O3" s="238"/>
      <c r="P3" s="239"/>
    </row>
    <row r="4" spans="1:18" ht="15.75" customHeight="1" x14ac:dyDescent="0.2">
      <c r="B4" s="226"/>
      <c r="C4" s="234" t="s">
        <v>59</v>
      </c>
      <c r="D4" s="235"/>
      <c r="E4" s="235"/>
      <c r="F4" s="235"/>
      <c r="G4" s="235"/>
      <c r="H4" s="235"/>
      <c r="I4" s="235"/>
      <c r="J4" s="235"/>
      <c r="K4" s="235"/>
      <c r="L4" s="235"/>
      <c r="M4" s="236"/>
      <c r="N4" s="237" t="s">
        <v>62</v>
      </c>
      <c r="O4" s="238"/>
      <c r="P4" s="239"/>
    </row>
    <row r="5" spans="1:18" ht="16.5" customHeight="1" thickBot="1" x14ac:dyDescent="0.25">
      <c r="B5" s="227"/>
      <c r="C5" s="240" t="s">
        <v>60</v>
      </c>
      <c r="D5" s="241"/>
      <c r="E5" s="241"/>
      <c r="F5" s="241"/>
      <c r="G5" s="241"/>
      <c r="H5" s="241"/>
      <c r="I5" s="241"/>
      <c r="J5" s="241"/>
      <c r="K5" s="241"/>
      <c r="L5" s="241"/>
      <c r="M5" s="242"/>
      <c r="N5" s="243" t="s">
        <v>61</v>
      </c>
      <c r="O5" s="244"/>
      <c r="P5" s="245"/>
    </row>
    <row r="6" spans="1:18" ht="13.5" thickBot="1" x14ac:dyDescent="0.25"/>
    <row r="7" spans="1:18" x14ac:dyDescent="0.2">
      <c r="A7" s="32"/>
      <c r="B7" s="214" t="s">
        <v>65</v>
      </c>
      <c r="C7" s="215"/>
      <c r="D7" s="215"/>
      <c r="E7" s="215"/>
      <c r="F7" s="215"/>
      <c r="G7" s="215"/>
      <c r="H7" s="215"/>
      <c r="I7" s="215"/>
      <c r="J7" s="215"/>
      <c r="K7" s="215"/>
      <c r="L7" s="215"/>
      <c r="M7" s="215"/>
      <c r="N7" s="215"/>
      <c r="O7" s="215"/>
      <c r="P7" s="216"/>
      <c r="Q7" s="32"/>
    </row>
    <row r="8" spans="1:18" ht="13.5" thickBot="1" x14ac:dyDescent="0.25">
      <c r="A8" s="32"/>
      <c r="B8" s="217"/>
      <c r="C8" s="218"/>
      <c r="D8" s="218"/>
      <c r="E8" s="218"/>
      <c r="F8" s="218"/>
      <c r="G8" s="218"/>
      <c r="H8" s="218"/>
      <c r="I8" s="218"/>
      <c r="J8" s="218"/>
      <c r="K8" s="218"/>
      <c r="L8" s="218"/>
      <c r="M8" s="218"/>
      <c r="N8" s="218"/>
      <c r="O8" s="218"/>
      <c r="P8" s="219"/>
      <c r="Q8" s="32"/>
    </row>
    <row r="9" spans="1:18" ht="6.75" customHeight="1" thickBot="1" x14ac:dyDescent="0.25">
      <c r="A9" s="32"/>
      <c r="B9" s="220"/>
      <c r="C9" s="220"/>
      <c r="D9" s="220"/>
      <c r="E9" s="220"/>
      <c r="F9" s="220"/>
      <c r="G9" s="220"/>
      <c r="H9" s="220"/>
      <c r="I9" s="220"/>
      <c r="J9" s="220"/>
      <c r="K9" s="220"/>
      <c r="L9" s="220"/>
      <c r="M9" s="220"/>
      <c r="N9" s="220"/>
      <c r="O9" s="220"/>
      <c r="P9" s="220"/>
      <c r="Q9" s="32"/>
    </row>
    <row r="10" spans="1:18" ht="26.25" customHeight="1" thickBot="1" x14ac:dyDescent="0.25">
      <c r="A10" s="32"/>
      <c r="B10" s="16" t="s">
        <v>83</v>
      </c>
      <c r="C10" s="17">
        <v>2017</v>
      </c>
      <c r="D10" s="221" t="s">
        <v>1</v>
      </c>
      <c r="E10" s="222"/>
      <c r="F10" s="222"/>
      <c r="G10" s="222"/>
      <c r="H10" s="223" t="s">
        <v>30</v>
      </c>
      <c r="I10" s="223"/>
      <c r="J10" s="223"/>
      <c r="K10" s="222" t="s">
        <v>27</v>
      </c>
      <c r="L10" s="222"/>
      <c r="M10" s="222"/>
      <c r="N10" s="222"/>
      <c r="O10" s="223" t="s">
        <v>36</v>
      </c>
      <c r="P10" s="224"/>
      <c r="Q10" s="32"/>
    </row>
    <row r="11" spans="1:18" ht="4.5" customHeight="1" thickBot="1" x14ac:dyDescent="0.25">
      <c r="A11" s="32"/>
      <c r="B11" s="203"/>
      <c r="C11" s="204"/>
      <c r="D11" s="204"/>
      <c r="E11" s="204"/>
      <c r="F11" s="204"/>
      <c r="G11" s="204"/>
      <c r="H11" s="204"/>
      <c r="I11" s="204"/>
      <c r="J11" s="204"/>
      <c r="K11" s="204"/>
      <c r="L11" s="204"/>
      <c r="M11" s="204"/>
      <c r="N11" s="204"/>
      <c r="O11" s="204"/>
      <c r="P11" s="205"/>
      <c r="Q11" s="32"/>
    </row>
    <row r="12" spans="1:18" ht="13.5" thickBot="1" x14ac:dyDescent="0.25">
      <c r="A12" s="32"/>
      <c r="B12" s="23" t="s">
        <v>0</v>
      </c>
      <c r="C12" s="159" t="s">
        <v>46</v>
      </c>
      <c r="D12" s="159"/>
      <c r="E12" s="159"/>
      <c r="F12" s="159"/>
      <c r="G12" s="159"/>
      <c r="H12" s="159"/>
      <c r="I12" s="159"/>
      <c r="J12" s="159"/>
      <c r="K12" s="159"/>
      <c r="L12" s="159"/>
      <c r="M12" s="159"/>
      <c r="N12" s="159"/>
      <c r="O12" s="159"/>
      <c r="P12" s="160"/>
      <c r="Q12" s="32"/>
      <c r="R12" s="44"/>
    </row>
    <row r="13" spans="1:18" ht="4.5" customHeight="1" thickBot="1" x14ac:dyDescent="0.25">
      <c r="A13" s="32"/>
      <c r="B13" s="142"/>
      <c r="C13" s="169"/>
      <c r="D13" s="169"/>
      <c r="E13" s="169"/>
      <c r="F13" s="169"/>
      <c r="G13" s="169"/>
      <c r="H13" s="169"/>
      <c r="I13" s="169"/>
      <c r="J13" s="169"/>
      <c r="K13" s="169"/>
      <c r="L13" s="169"/>
      <c r="M13" s="169"/>
      <c r="N13" s="169"/>
      <c r="O13" s="169"/>
      <c r="P13" s="170"/>
      <c r="Q13" s="32"/>
    </row>
    <row r="14" spans="1:18" ht="13.5" thickBot="1" x14ac:dyDescent="0.25">
      <c r="A14" s="32"/>
      <c r="B14" s="23" t="s">
        <v>6</v>
      </c>
      <c r="C14" s="284" t="s">
        <v>115</v>
      </c>
      <c r="D14" s="282"/>
      <c r="E14" s="282"/>
      <c r="F14" s="282"/>
      <c r="G14" s="282"/>
      <c r="H14" s="282"/>
      <c r="I14" s="282"/>
      <c r="J14" s="282"/>
      <c r="K14" s="282"/>
      <c r="L14" s="282"/>
      <c r="M14" s="282"/>
      <c r="N14" s="282"/>
      <c r="O14" s="282"/>
      <c r="P14" s="283"/>
      <c r="Q14" s="32"/>
    </row>
    <row r="15" spans="1:18" ht="4.5" customHeight="1" thickBot="1" x14ac:dyDescent="0.25">
      <c r="A15" s="32"/>
      <c r="B15" s="179"/>
      <c r="C15" s="180"/>
      <c r="D15" s="180"/>
      <c r="E15" s="180"/>
      <c r="F15" s="180"/>
      <c r="G15" s="180"/>
      <c r="H15" s="180"/>
      <c r="I15" s="180"/>
      <c r="J15" s="180"/>
      <c r="K15" s="180"/>
      <c r="L15" s="180"/>
      <c r="M15" s="180"/>
      <c r="N15" s="180"/>
      <c r="O15" s="180"/>
      <c r="P15" s="181"/>
      <c r="Q15" s="32"/>
    </row>
    <row r="16" spans="1:18" ht="27" customHeight="1" thickBot="1" x14ac:dyDescent="0.25">
      <c r="A16" s="32"/>
      <c r="B16" s="23" t="s">
        <v>25</v>
      </c>
      <c r="C16" s="182" t="s">
        <v>144</v>
      </c>
      <c r="D16" s="206"/>
      <c r="E16" s="206"/>
      <c r="F16" s="206"/>
      <c r="G16" s="206"/>
      <c r="H16" s="206"/>
      <c r="I16" s="206"/>
      <c r="J16" s="206"/>
      <c r="K16" s="206"/>
      <c r="L16" s="206"/>
      <c r="M16" s="206"/>
      <c r="N16" s="206"/>
      <c r="O16" s="206"/>
      <c r="P16" s="207"/>
      <c r="Q16" s="32"/>
    </row>
    <row r="17" spans="1:17" ht="4.5" customHeight="1" thickBot="1" x14ac:dyDescent="0.25">
      <c r="A17" s="32"/>
      <c r="B17" s="179"/>
      <c r="C17" s="180"/>
      <c r="D17" s="180"/>
      <c r="E17" s="180"/>
      <c r="F17" s="180"/>
      <c r="G17" s="180"/>
      <c r="H17" s="180"/>
      <c r="I17" s="180"/>
      <c r="J17" s="180"/>
      <c r="K17" s="180"/>
      <c r="L17" s="180"/>
      <c r="M17" s="180"/>
      <c r="N17" s="180"/>
      <c r="O17" s="180"/>
      <c r="P17" s="181"/>
      <c r="Q17" s="32"/>
    </row>
    <row r="18" spans="1:17" ht="26.25" customHeight="1" thickBot="1" x14ac:dyDescent="0.25">
      <c r="A18" s="32"/>
      <c r="B18" s="23" t="s">
        <v>11</v>
      </c>
      <c r="C18" s="208" t="s">
        <v>114</v>
      </c>
      <c r="D18" s="209"/>
      <c r="E18" s="209"/>
      <c r="F18" s="209"/>
      <c r="G18" s="209"/>
      <c r="H18" s="209"/>
      <c r="I18" s="209"/>
      <c r="J18" s="209"/>
      <c r="K18" s="209"/>
      <c r="L18" s="209"/>
      <c r="M18" s="209"/>
      <c r="N18" s="209"/>
      <c r="O18" s="209"/>
      <c r="P18" s="210"/>
      <c r="Q18" s="32"/>
    </row>
    <row r="19" spans="1:17" ht="4.5" customHeight="1" thickBot="1" x14ac:dyDescent="0.25">
      <c r="A19" s="32"/>
      <c r="B19" s="198"/>
      <c r="C19" s="198"/>
      <c r="D19" s="198"/>
      <c r="E19" s="198"/>
      <c r="F19" s="198"/>
      <c r="G19" s="198"/>
      <c r="H19" s="198"/>
      <c r="I19" s="198"/>
      <c r="J19" s="198"/>
      <c r="K19" s="198"/>
      <c r="L19" s="198"/>
      <c r="M19" s="198"/>
      <c r="N19" s="198"/>
      <c r="O19" s="198"/>
      <c r="P19" s="198"/>
      <c r="Q19" s="32"/>
    </row>
    <row r="20" spans="1:17" ht="17.25" customHeight="1" thickBot="1" x14ac:dyDescent="0.25">
      <c r="A20" s="32"/>
      <c r="B20" s="137" t="s">
        <v>26</v>
      </c>
      <c r="C20" s="138"/>
      <c r="D20" s="138"/>
      <c r="E20" s="138"/>
      <c r="F20" s="138"/>
      <c r="G20" s="138"/>
      <c r="H20" s="138"/>
      <c r="I20" s="138"/>
      <c r="J20" s="138"/>
      <c r="K20" s="138"/>
      <c r="L20" s="138"/>
      <c r="M20" s="138"/>
      <c r="N20" s="138"/>
      <c r="O20" s="138"/>
      <c r="P20" s="139"/>
      <c r="Q20" s="32"/>
    </row>
    <row r="21" spans="1:17" ht="4.5" customHeight="1" thickBot="1" x14ac:dyDescent="0.25">
      <c r="A21" s="32"/>
      <c r="B21" s="211"/>
      <c r="C21" s="212"/>
      <c r="D21" s="212"/>
      <c r="E21" s="212"/>
      <c r="F21" s="212"/>
      <c r="G21" s="212"/>
      <c r="H21" s="212"/>
      <c r="I21" s="212"/>
      <c r="J21" s="212"/>
      <c r="K21" s="212"/>
      <c r="L21" s="212"/>
      <c r="M21" s="212"/>
      <c r="N21" s="212"/>
      <c r="O21" s="212"/>
      <c r="P21" s="213"/>
      <c r="Q21" s="32"/>
    </row>
    <row r="22" spans="1:17" ht="45.75" customHeight="1" thickBot="1" x14ac:dyDescent="0.25">
      <c r="A22" s="32"/>
      <c r="B22" s="23" t="s">
        <v>3</v>
      </c>
      <c r="C22" s="281" t="s">
        <v>142</v>
      </c>
      <c r="D22" s="282"/>
      <c r="E22" s="282"/>
      <c r="F22" s="282"/>
      <c r="G22" s="282"/>
      <c r="H22" s="282"/>
      <c r="I22" s="282"/>
      <c r="J22" s="282"/>
      <c r="K22" s="282"/>
      <c r="L22" s="282"/>
      <c r="M22" s="282"/>
      <c r="N22" s="282"/>
      <c r="O22" s="282"/>
      <c r="P22" s="283"/>
      <c r="Q22" s="32"/>
    </row>
    <row r="23" spans="1:17" ht="4.5" customHeight="1" thickBot="1" x14ac:dyDescent="0.25">
      <c r="A23" s="32"/>
      <c r="B23" s="179"/>
      <c r="C23" s="180"/>
      <c r="D23" s="180"/>
      <c r="E23" s="180"/>
      <c r="F23" s="180"/>
      <c r="G23" s="180"/>
      <c r="H23" s="180"/>
      <c r="I23" s="180"/>
      <c r="J23" s="180"/>
      <c r="K23" s="180"/>
      <c r="L23" s="180"/>
      <c r="M23" s="180"/>
      <c r="N23" s="180"/>
      <c r="O23" s="180"/>
      <c r="P23" s="181"/>
      <c r="Q23" s="32"/>
    </row>
    <row r="24" spans="1:17" ht="52.5" customHeight="1" thickBot="1" x14ac:dyDescent="0.25">
      <c r="A24" s="32"/>
      <c r="B24" s="23" t="s">
        <v>12</v>
      </c>
      <c r="C24" s="182" t="s">
        <v>143</v>
      </c>
      <c r="D24" s="183"/>
      <c r="E24" s="183"/>
      <c r="F24" s="183"/>
      <c r="G24" s="183"/>
      <c r="H24" s="183"/>
      <c r="I24" s="183"/>
      <c r="J24" s="183"/>
      <c r="K24" s="183"/>
      <c r="L24" s="183"/>
      <c r="M24" s="183"/>
      <c r="N24" s="183"/>
      <c r="O24" s="183"/>
      <c r="P24" s="184"/>
      <c r="Q24" s="32"/>
    </row>
    <row r="25" spans="1:17" ht="4.5" customHeight="1" thickBot="1" x14ac:dyDescent="0.25">
      <c r="A25" s="32"/>
      <c r="B25" s="179"/>
      <c r="C25" s="180"/>
      <c r="D25" s="180"/>
      <c r="E25" s="180"/>
      <c r="F25" s="180"/>
      <c r="G25" s="180"/>
      <c r="H25" s="180"/>
      <c r="I25" s="180"/>
      <c r="J25" s="180"/>
      <c r="K25" s="180"/>
      <c r="L25" s="180"/>
      <c r="M25" s="180"/>
      <c r="N25" s="180"/>
      <c r="O25" s="180"/>
      <c r="P25" s="181"/>
      <c r="Q25" s="32"/>
    </row>
    <row r="26" spans="1:17" ht="13.5" customHeight="1" thickBot="1" x14ac:dyDescent="0.25">
      <c r="A26" s="32"/>
      <c r="B26" s="2" t="s">
        <v>2</v>
      </c>
      <c r="C26" s="280">
        <v>0.6</v>
      </c>
      <c r="D26" s="186"/>
      <c r="E26" s="186"/>
      <c r="F26" s="186"/>
      <c r="G26" s="186"/>
      <c r="H26" s="186"/>
      <c r="I26" s="186"/>
      <c r="J26" s="186"/>
      <c r="K26" s="186"/>
      <c r="L26" s="186"/>
      <c r="M26" s="186"/>
      <c r="N26" s="186"/>
      <c r="O26" s="186"/>
      <c r="P26" s="187"/>
      <c r="Q26" s="32"/>
    </row>
    <row r="27" spans="1:17" ht="4.5" customHeight="1" thickBot="1" x14ac:dyDescent="0.25">
      <c r="A27" s="32"/>
      <c r="B27" s="188"/>
      <c r="C27" s="189"/>
      <c r="D27" s="189"/>
      <c r="E27" s="189"/>
      <c r="F27" s="189"/>
      <c r="G27" s="189"/>
      <c r="H27" s="189"/>
      <c r="I27" s="189"/>
      <c r="J27" s="189"/>
      <c r="K27" s="189"/>
      <c r="L27" s="189"/>
      <c r="M27" s="189"/>
      <c r="N27" s="189"/>
      <c r="O27" s="189"/>
      <c r="P27" s="190"/>
      <c r="Q27" s="32"/>
    </row>
    <row r="28" spans="1:17" ht="12.75" customHeight="1" thickBot="1" x14ac:dyDescent="0.25">
      <c r="A28" s="32"/>
      <c r="B28" s="2" t="s">
        <v>13</v>
      </c>
      <c r="C28" s="11" t="s">
        <v>14</v>
      </c>
      <c r="D28" s="191" t="s">
        <v>116</v>
      </c>
      <c r="E28" s="192"/>
      <c r="F28" s="192"/>
      <c r="G28" s="193"/>
      <c r="H28" s="194" t="s">
        <v>15</v>
      </c>
      <c r="I28" s="194"/>
      <c r="J28" s="194"/>
      <c r="K28" s="191" t="s">
        <v>117</v>
      </c>
      <c r="L28" s="192"/>
      <c r="M28" s="193"/>
      <c r="N28" s="195" t="s">
        <v>16</v>
      </c>
      <c r="O28" s="196"/>
      <c r="P28" s="33" t="s">
        <v>118</v>
      </c>
      <c r="Q28" s="32"/>
    </row>
    <row r="29" spans="1:17" ht="4.5" customHeight="1" thickBot="1" x14ac:dyDescent="0.25">
      <c r="A29" s="32"/>
      <c r="B29" s="197"/>
      <c r="C29" s="198"/>
      <c r="D29" s="198"/>
      <c r="E29" s="198"/>
      <c r="F29" s="198"/>
      <c r="G29" s="198"/>
      <c r="H29" s="198"/>
      <c r="I29" s="198"/>
      <c r="J29" s="198"/>
      <c r="K29" s="198"/>
      <c r="L29" s="198"/>
      <c r="M29" s="198"/>
      <c r="N29" s="198"/>
      <c r="O29" s="198"/>
      <c r="P29" s="199"/>
      <c r="Q29" s="32"/>
    </row>
    <row r="30" spans="1:17" ht="13.5" thickBot="1" x14ac:dyDescent="0.25">
      <c r="A30" s="32"/>
      <c r="B30" s="2" t="s">
        <v>7</v>
      </c>
      <c r="C30" s="158" t="s">
        <v>119</v>
      </c>
      <c r="D30" s="159"/>
      <c r="E30" s="159"/>
      <c r="F30" s="159"/>
      <c r="G30" s="159"/>
      <c r="H30" s="159"/>
      <c r="I30" s="159"/>
      <c r="J30" s="159"/>
      <c r="K30" s="159"/>
      <c r="L30" s="159"/>
      <c r="M30" s="159"/>
      <c r="N30" s="159"/>
      <c r="O30" s="159"/>
      <c r="P30" s="160"/>
      <c r="Q30" s="32"/>
    </row>
    <row r="31" spans="1:17" ht="4.5" customHeight="1" thickBot="1" x14ac:dyDescent="0.25">
      <c r="A31" s="32"/>
      <c r="B31" s="179"/>
      <c r="C31" s="180"/>
      <c r="D31" s="180"/>
      <c r="E31" s="180"/>
      <c r="F31" s="180"/>
      <c r="G31" s="180"/>
      <c r="H31" s="180"/>
      <c r="I31" s="180"/>
      <c r="J31" s="180"/>
      <c r="K31" s="180"/>
      <c r="L31" s="180"/>
      <c r="M31" s="180"/>
      <c r="N31" s="180"/>
      <c r="O31" s="180"/>
      <c r="P31" s="181"/>
      <c r="Q31" s="32"/>
    </row>
    <row r="32" spans="1:17" ht="13.5" thickBot="1" x14ac:dyDescent="0.25">
      <c r="A32" s="32"/>
      <c r="B32" s="2" t="s">
        <v>4</v>
      </c>
      <c r="C32" s="158" t="s">
        <v>148</v>
      </c>
      <c r="D32" s="159"/>
      <c r="E32" s="159"/>
      <c r="F32" s="159"/>
      <c r="G32" s="159"/>
      <c r="H32" s="159"/>
      <c r="I32" s="159"/>
      <c r="J32" s="159"/>
      <c r="K32" s="159"/>
      <c r="L32" s="159"/>
      <c r="M32" s="159"/>
      <c r="N32" s="159"/>
      <c r="O32" s="159"/>
      <c r="P32" s="159"/>
      <c r="Q32" s="32"/>
    </row>
    <row r="33" spans="1:17" ht="4.5" customHeight="1" thickBot="1" x14ac:dyDescent="0.25">
      <c r="A33" s="32"/>
      <c r="B33" s="179"/>
      <c r="C33" s="180"/>
      <c r="D33" s="180"/>
      <c r="E33" s="180"/>
      <c r="F33" s="180"/>
      <c r="G33" s="180"/>
      <c r="H33" s="180"/>
      <c r="I33" s="180"/>
      <c r="J33" s="180"/>
      <c r="K33" s="180"/>
      <c r="L33" s="180"/>
      <c r="M33" s="180"/>
      <c r="N33" s="180"/>
      <c r="O33" s="180"/>
      <c r="P33" s="181"/>
      <c r="Q33" s="32"/>
    </row>
    <row r="34" spans="1:17" ht="13.5" thickBot="1" x14ac:dyDescent="0.25">
      <c r="A34" s="32"/>
      <c r="B34" s="2" t="s">
        <v>23</v>
      </c>
      <c r="C34" s="158" t="s">
        <v>69</v>
      </c>
      <c r="D34" s="159"/>
      <c r="E34" s="159"/>
      <c r="F34" s="159"/>
      <c r="G34" s="159"/>
      <c r="H34" s="159"/>
      <c r="I34" s="159"/>
      <c r="J34" s="159"/>
      <c r="K34" s="159"/>
      <c r="L34" s="159"/>
      <c r="M34" s="159"/>
      <c r="N34" s="159"/>
      <c r="O34" s="159"/>
      <c r="P34" s="160"/>
      <c r="Q34" s="32"/>
    </row>
    <row r="35" spans="1:17" ht="4.5" customHeight="1" thickBot="1" x14ac:dyDescent="0.25">
      <c r="A35" s="32"/>
      <c r="B35" s="142"/>
      <c r="C35" s="169"/>
      <c r="D35" s="169"/>
      <c r="E35" s="169"/>
      <c r="F35" s="169"/>
      <c r="G35" s="169"/>
      <c r="H35" s="169"/>
      <c r="I35" s="169"/>
      <c r="J35" s="169"/>
      <c r="K35" s="169"/>
      <c r="L35" s="169"/>
      <c r="M35" s="169"/>
      <c r="N35" s="169"/>
      <c r="O35" s="169"/>
      <c r="P35" s="170"/>
      <c r="Q35" s="32"/>
    </row>
    <row r="36" spans="1:17" ht="16.5" customHeight="1" thickBot="1" x14ac:dyDescent="0.25">
      <c r="A36" s="32"/>
      <c r="B36" s="2" t="s">
        <v>64</v>
      </c>
      <c r="C36" s="158" t="s">
        <v>69</v>
      </c>
      <c r="D36" s="159"/>
      <c r="E36" s="159"/>
      <c r="F36" s="159"/>
      <c r="G36" s="159"/>
      <c r="H36" s="159"/>
      <c r="I36" s="159"/>
      <c r="J36" s="159"/>
      <c r="K36" s="159"/>
      <c r="L36" s="159"/>
      <c r="M36" s="159"/>
      <c r="N36" s="159"/>
      <c r="O36" s="159"/>
      <c r="P36" s="160"/>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1" t="s">
        <v>17</v>
      </c>
      <c r="C38" s="172"/>
      <c r="D38" s="172"/>
      <c r="E38" s="172"/>
      <c r="F38" s="172"/>
      <c r="G38" s="172"/>
      <c r="H38" s="172"/>
      <c r="I38" s="172"/>
      <c r="J38" s="172"/>
      <c r="K38" s="172"/>
      <c r="L38" s="172"/>
      <c r="M38" s="172"/>
      <c r="N38" s="172"/>
      <c r="O38" s="173"/>
      <c r="P38" s="174"/>
      <c r="Q38" s="32"/>
    </row>
    <row r="39" spans="1:17" ht="13.5" thickBot="1" x14ac:dyDescent="0.25">
      <c r="A39" s="32"/>
      <c r="B39" s="1" t="s">
        <v>22</v>
      </c>
      <c r="C39" s="175" t="s">
        <v>18</v>
      </c>
      <c r="D39" s="176"/>
      <c r="E39" s="176"/>
      <c r="F39" s="176"/>
      <c r="G39" s="177"/>
      <c r="H39" s="175" t="s">
        <v>7</v>
      </c>
      <c r="I39" s="176"/>
      <c r="J39" s="176"/>
      <c r="K39" s="176"/>
      <c r="L39" s="177"/>
      <c r="M39" s="175" t="s">
        <v>19</v>
      </c>
      <c r="N39" s="176"/>
      <c r="O39" s="178"/>
      <c r="P39" s="177"/>
      <c r="Q39" s="32"/>
    </row>
    <row r="40" spans="1:17" ht="24" customHeight="1" x14ac:dyDescent="0.2">
      <c r="A40" s="32"/>
      <c r="B40" s="35" t="s">
        <v>120</v>
      </c>
      <c r="C40" s="165" t="s">
        <v>106</v>
      </c>
      <c r="D40" s="166"/>
      <c r="E40" s="166"/>
      <c r="F40" s="166"/>
      <c r="G40" s="167"/>
      <c r="H40" s="165" t="s">
        <v>121</v>
      </c>
      <c r="I40" s="166"/>
      <c r="J40" s="166"/>
      <c r="K40" s="166"/>
      <c r="L40" s="167"/>
      <c r="M40" s="165" t="s">
        <v>122</v>
      </c>
      <c r="N40" s="166"/>
      <c r="O40" s="166"/>
      <c r="P40" s="168"/>
      <c r="Q40" s="32"/>
    </row>
    <row r="41" spans="1:17" ht="23.25" customHeight="1" x14ac:dyDescent="0.2">
      <c r="A41" s="32"/>
      <c r="B41" s="35" t="s">
        <v>123</v>
      </c>
      <c r="C41" s="165" t="s">
        <v>106</v>
      </c>
      <c r="D41" s="166"/>
      <c r="E41" s="166"/>
      <c r="F41" s="166"/>
      <c r="G41" s="167"/>
      <c r="H41" s="165" t="s">
        <v>121</v>
      </c>
      <c r="I41" s="166"/>
      <c r="J41" s="166"/>
      <c r="K41" s="166"/>
      <c r="L41" s="167"/>
      <c r="M41" s="165" t="s">
        <v>122</v>
      </c>
      <c r="N41" s="166"/>
      <c r="O41" s="166"/>
      <c r="P41" s="168"/>
      <c r="Q41" s="32"/>
    </row>
    <row r="42" spans="1:17" ht="13.5" customHeight="1" x14ac:dyDescent="0.2">
      <c r="A42" s="32"/>
      <c r="B42" s="12"/>
      <c r="C42" s="161"/>
      <c r="D42" s="162"/>
      <c r="E42" s="162"/>
      <c r="F42" s="162"/>
      <c r="G42" s="163"/>
      <c r="H42" s="161"/>
      <c r="I42" s="162"/>
      <c r="J42" s="162"/>
      <c r="K42" s="162"/>
      <c r="L42" s="163"/>
      <c r="M42" s="161"/>
      <c r="N42" s="162"/>
      <c r="O42" s="162"/>
      <c r="P42" s="164"/>
      <c r="Q42" s="32"/>
    </row>
    <row r="43" spans="1:17" ht="12.75" customHeight="1" x14ac:dyDescent="0.2">
      <c r="A43" s="32"/>
      <c r="B43" s="12"/>
      <c r="C43" s="161"/>
      <c r="D43" s="162"/>
      <c r="E43" s="162"/>
      <c r="F43" s="162"/>
      <c r="G43" s="163"/>
      <c r="H43" s="161"/>
      <c r="I43" s="162"/>
      <c r="J43" s="162"/>
      <c r="K43" s="162"/>
      <c r="L43" s="163"/>
      <c r="M43" s="161"/>
      <c r="N43" s="162"/>
      <c r="O43" s="162"/>
      <c r="P43" s="164"/>
      <c r="Q43" s="32"/>
    </row>
    <row r="44" spans="1:17" ht="11.25" customHeight="1" thickBot="1" x14ac:dyDescent="0.25">
      <c r="A44" s="32"/>
      <c r="B44" s="8"/>
      <c r="C44" s="133"/>
      <c r="D44" s="134"/>
      <c r="E44" s="134"/>
      <c r="F44" s="134"/>
      <c r="G44" s="135"/>
      <c r="H44" s="133"/>
      <c r="I44" s="134"/>
      <c r="J44" s="134"/>
      <c r="K44" s="134"/>
      <c r="L44" s="135"/>
      <c r="M44" s="133"/>
      <c r="N44" s="134"/>
      <c r="O44" s="134"/>
      <c r="P44" s="13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7" t="s">
        <v>8</v>
      </c>
      <c r="C46" s="138"/>
      <c r="D46" s="138"/>
      <c r="E46" s="138"/>
      <c r="F46" s="138"/>
      <c r="G46" s="138"/>
      <c r="H46" s="138"/>
      <c r="I46" s="138"/>
      <c r="J46" s="138"/>
      <c r="K46" s="138"/>
      <c r="L46" s="138"/>
      <c r="M46" s="138"/>
      <c r="N46" s="138"/>
      <c r="O46" s="138"/>
      <c r="P46" s="13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0"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41"/>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42">
        <v>0.9</v>
      </c>
      <c r="C50" s="143"/>
      <c r="D50" s="143"/>
      <c r="E50" s="143"/>
      <c r="F50" s="143"/>
      <c r="G50" s="143"/>
      <c r="H50" s="143"/>
      <c r="I50" s="143"/>
      <c r="J50" s="143"/>
      <c r="K50" s="143"/>
      <c r="L50" s="143"/>
      <c r="M50" s="143"/>
      <c r="N50" s="143"/>
      <c r="O50" s="143"/>
      <c r="P50" s="144"/>
      <c r="Q50" s="32"/>
    </row>
    <row r="51" spans="1:17" ht="13.5" thickBot="1" x14ac:dyDescent="0.25">
      <c r="A51" s="32"/>
      <c r="B51" s="137" t="s">
        <v>21</v>
      </c>
      <c r="C51" s="138"/>
      <c r="D51" s="138"/>
      <c r="E51" s="138"/>
      <c r="F51" s="138"/>
      <c r="G51" s="138"/>
      <c r="H51" s="138"/>
      <c r="I51" s="138"/>
      <c r="J51" s="138"/>
      <c r="K51" s="138"/>
      <c r="L51" s="138"/>
      <c r="M51" s="138"/>
      <c r="N51" s="138"/>
      <c r="O51" s="138"/>
      <c r="P51" s="139"/>
      <c r="Q51" s="32"/>
    </row>
    <row r="52" spans="1:17" x14ac:dyDescent="0.2">
      <c r="A52" s="32"/>
      <c r="B52" s="145" t="s">
        <v>109</v>
      </c>
      <c r="C52" s="146"/>
      <c r="D52" s="146"/>
      <c r="E52" s="146"/>
      <c r="F52" s="146"/>
      <c r="G52" s="146"/>
      <c r="H52" s="146"/>
      <c r="I52" s="146"/>
      <c r="J52" s="146"/>
      <c r="K52" s="146"/>
      <c r="L52" s="146"/>
      <c r="M52" s="146"/>
      <c r="N52" s="146"/>
      <c r="O52" s="146"/>
      <c r="P52" s="147"/>
      <c r="Q52" s="32"/>
    </row>
    <row r="53" spans="1:17" x14ac:dyDescent="0.2">
      <c r="A53" s="32"/>
      <c r="B53" s="148"/>
      <c r="C53" s="149"/>
      <c r="D53" s="149"/>
      <c r="E53" s="149"/>
      <c r="F53" s="149"/>
      <c r="G53" s="149"/>
      <c r="H53" s="149"/>
      <c r="I53" s="149"/>
      <c r="J53" s="149"/>
      <c r="K53" s="149"/>
      <c r="L53" s="149"/>
      <c r="M53" s="149"/>
      <c r="N53" s="149"/>
      <c r="O53" s="149"/>
      <c r="P53" s="150"/>
      <c r="Q53" s="32"/>
    </row>
    <row r="54" spans="1:17" x14ac:dyDescent="0.2">
      <c r="A54" s="32"/>
      <c r="B54" s="148"/>
      <c r="C54" s="149"/>
      <c r="D54" s="149"/>
      <c r="E54" s="149"/>
      <c r="F54" s="149"/>
      <c r="G54" s="149"/>
      <c r="H54" s="149"/>
      <c r="I54" s="149"/>
      <c r="J54" s="149"/>
      <c r="K54" s="149"/>
      <c r="L54" s="149"/>
      <c r="M54" s="149"/>
      <c r="N54" s="149"/>
      <c r="O54" s="149"/>
      <c r="P54" s="150"/>
      <c r="Q54" s="32"/>
    </row>
    <row r="55" spans="1:17" x14ac:dyDescent="0.2">
      <c r="A55" s="32"/>
      <c r="B55" s="148"/>
      <c r="C55" s="149"/>
      <c r="D55" s="149"/>
      <c r="E55" s="149"/>
      <c r="F55" s="149"/>
      <c r="G55" s="149"/>
      <c r="H55" s="149"/>
      <c r="I55" s="149"/>
      <c r="J55" s="149"/>
      <c r="K55" s="149"/>
      <c r="L55" s="149"/>
      <c r="M55" s="149"/>
      <c r="N55" s="149"/>
      <c r="O55" s="149"/>
      <c r="P55" s="150"/>
      <c r="Q55" s="32"/>
    </row>
    <row r="56" spans="1:17" x14ac:dyDescent="0.2">
      <c r="A56" s="32"/>
      <c r="B56" s="148"/>
      <c r="C56" s="149"/>
      <c r="D56" s="149"/>
      <c r="E56" s="149"/>
      <c r="F56" s="149"/>
      <c r="G56" s="149"/>
      <c r="H56" s="149"/>
      <c r="I56" s="149"/>
      <c r="J56" s="149"/>
      <c r="K56" s="149"/>
      <c r="L56" s="149"/>
      <c r="M56" s="149"/>
      <c r="N56" s="149"/>
      <c r="O56" s="149"/>
      <c r="P56" s="150"/>
      <c r="Q56" s="32"/>
    </row>
    <row r="57" spans="1:17" x14ac:dyDescent="0.2">
      <c r="A57" s="32"/>
      <c r="B57" s="148"/>
      <c r="C57" s="149"/>
      <c r="D57" s="149"/>
      <c r="E57" s="149"/>
      <c r="F57" s="149"/>
      <c r="G57" s="149"/>
      <c r="H57" s="149"/>
      <c r="I57" s="149"/>
      <c r="J57" s="149"/>
      <c r="K57" s="149"/>
      <c r="L57" s="149"/>
      <c r="M57" s="149"/>
      <c r="N57" s="149"/>
      <c r="O57" s="149"/>
      <c r="P57" s="150"/>
      <c r="Q57" s="32"/>
    </row>
    <row r="58" spans="1:17" x14ac:dyDescent="0.2">
      <c r="A58" s="32"/>
      <c r="B58" s="148"/>
      <c r="C58" s="149"/>
      <c r="D58" s="149"/>
      <c r="E58" s="149"/>
      <c r="F58" s="149"/>
      <c r="G58" s="149"/>
      <c r="H58" s="149"/>
      <c r="I58" s="149"/>
      <c r="J58" s="149"/>
      <c r="K58" s="149"/>
      <c r="L58" s="149"/>
      <c r="M58" s="149"/>
      <c r="N58" s="149"/>
      <c r="O58" s="149"/>
      <c r="P58" s="150"/>
      <c r="Q58" s="32"/>
    </row>
    <row r="59" spans="1:17" x14ac:dyDescent="0.2">
      <c r="A59" s="32"/>
      <c r="B59" s="148"/>
      <c r="C59" s="149"/>
      <c r="D59" s="149"/>
      <c r="E59" s="149"/>
      <c r="F59" s="149"/>
      <c r="G59" s="149"/>
      <c r="H59" s="149"/>
      <c r="I59" s="149"/>
      <c r="J59" s="149"/>
      <c r="K59" s="149"/>
      <c r="L59" s="149"/>
      <c r="M59" s="149"/>
      <c r="N59" s="149"/>
      <c r="O59" s="149"/>
      <c r="P59" s="150"/>
      <c r="Q59" s="32"/>
    </row>
    <row r="60" spans="1:17" x14ac:dyDescent="0.2">
      <c r="A60" s="32"/>
      <c r="B60" s="148"/>
      <c r="C60" s="149"/>
      <c r="D60" s="149"/>
      <c r="E60" s="149"/>
      <c r="F60" s="149"/>
      <c r="G60" s="149"/>
      <c r="H60" s="149"/>
      <c r="I60" s="149"/>
      <c r="J60" s="149"/>
      <c r="K60" s="149"/>
      <c r="L60" s="149"/>
      <c r="M60" s="149"/>
      <c r="N60" s="149"/>
      <c r="O60" s="149"/>
      <c r="P60" s="150"/>
      <c r="Q60" s="32"/>
    </row>
    <row r="61" spans="1:17" x14ac:dyDescent="0.2">
      <c r="A61" s="32"/>
      <c r="B61" s="148"/>
      <c r="C61" s="149"/>
      <c r="D61" s="149"/>
      <c r="E61" s="149"/>
      <c r="F61" s="149"/>
      <c r="G61" s="149"/>
      <c r="H61" s="149"/>
      <c r="I61" s="149"/>
      <c r="J61" s="149"/>
      <c r="K61" s="149"/>
      <c r="L61" s="149"/>
      <c r="M61" s="149"/>
      <c r="N61" s="149"/>
      <c r="O61" s="149"/>
      <c r="P61" s="150"/>
      <c r="Q61" s="32"/>
    </row>
    <row r="62" spans="1:17" x14ac:dyDescent="0.2">
      <c r="A62" s="32"/>
      <c r="B62" s="148"/>
      <c r="C62" s="149"/>
      <c r="D62" s="149"/>
      <c r="E62" s="149"/>
      <c r="F62" s="149"/>
      <c r="G62" s="149"/>
      <c r="H62" s="149"/>
      <c r="I62" s="149"/>
      <c r="J62" s="149"/>
      <c r="K62" s="149"/>
      <c r="L62" s="149"/>
      <c r="M62" s="149"/>
      <c r="N62" s="149"/>
      <c r="O62" s="149"/>
      <c r="P62" s="150"/>
      <c r="Q62" s="32"/>
    </row>
    <row r="63" spans="1:17" x14ac:dyDescent="0.2">
      <c r="A63" s="32"/>
      <c r="B63" s="148"/>
      <c r="C63" s="149"/>
      <c r="D63" s="149"/>
      <c r="E63" s="149"/>
      <c r="F63" s="149"/>
      <c r="G63" s="149"/>
      <c r="H63" s="149"/>
      <c r="I63" s="149"/>
      <c r="J63" s="149"/>
      <c r="K63" s="149"/>
      <c r="L63" s="149"/>
      <c r="M63" s="149"/>
      <c r="N63" s="149"/>
      <c r="O63" s="149"/>
      <c r="P63" s="150"/>
      <c r="Q63" s="32"/>
    </row>
    <row r="64" spans="1:17" x14ac:dyDescent="0.2">
      <c r="A64" s="32"/>
      <c r="B64" s="148"/>
      <c r="C64" s="149"/>
      <c r="D64" s="149"/>
      <c r="E64" s="149"/>
      <c r="F64" s="149"/>
      <c r="G64" s="149"/>
      <c r="H64" s="149"/>
      <c r="I64" s="149"/>
      <c r="J64" s="149"/>
      <c r="K64" s="149"/>
      <c r="L64" s="149"/>
      <c r="M64" s="149"/>
      <c r="N64" s="149"/>
      <c r="O64" s="149"/>
      <c r="P64" s="150"/>
      <c r="Q64" s="32"/>
    </row>
    <row r="65" spans="1:17" x14ac:dyDescent="0.2">
      <c r="A65" s="32"/>
      <c r="B65" s="148"/>
      <c r="C65" s="149"/>
      <c r="D65" s="149"/>
      <c r="E65" s="149"/>
      <c r="F65" s="149"/>
      <c r="G65" s="149"/>
      <c r="H65" s="149"/>
      <c r="I65" s="149"/>
      <c r="J65" s="149"/>
      <c r="K65" s="149"/>
      <c r="L65" s="149"/>
      <c r="M65" s="149"/>
      <c r="N65" s="149"/>
      <c r="O65" s="149"/>
      <c r="P65" s="150"/>
      <c r="Q65" s="32"/>
    </row>
    <row r="66" spans="1:17" x14ac:dyDescent="0.2">
      <c r="A66" s="32"/>
      <c r="B66" s="148"/>
      <c r="C66" s="149"/>
      <c r="D66" s="149"/>
      <c r="E66" s="149"/>
      <c r="F66" s="149"/>
      <c r="G66" s="149"/>
      <c r="H66" s="149"/>
      <c r="I66" s="149"/>
      <c r="J66" s="149"/>
      <c r="K66" s="149"/>
      <c r="L66" s="149"/>
      <c r="M66" s="149"/>
      <c r="N66" s="149"/>
      <c r="O66" s="149"/>
      <c r="P66" s="150"/>
      <c r="Q66" s="32"/>
    </row>
    <row r="67" spans="1:17" ht="13.5" thickBot="1" x14ac:dyDescent="0.25">
      <c r="A67" s="32"/>
      <c r="B67" s="151"/>
      <c r="C67" s="152"/>
      <c r="D67" s="152"/>
      <c r="E67" s="152"/>
      <c r="F67" s="152"/>
      <c r="G67" s="152"/>
      <c r="H67" s="152"/>
      <c r="I67" s="152"/>
      <c r="J67" s="152"/>
      <c r="K67" s="152"/>
      <c r="L67" s="152"/>
      <c r="M67" s="152"/>
      <c r="N67" s="152"/>
      <c r="O67" s="152"/>
      <c r="P67" s="153"/>
      <c r="Q67" s="32"/>
    </row>
    <row r="68" spans="1:17" s="21" customFormat="1" ht="4.5" customHeight="1" thickBot="1" x14ac:dyDescent="0.25">
      <c r="A68" s="154"/>
      <c r="B68" s="154"/>
      <c r="C68" s="154"/>
      <c r="D68" s="154"/>
      <c r="E68" s="154"/>
      <c r="F68" s="154"/>
      <c r="G68" s="154"/>
      <c r="H68" s="154"/>
      <c r="I68" s="154"/>
      <c r="J68" s="154"/>
      <c r="K68" s="154"/>
      <c r="L68" s="154"/>
      <c r="M68" s="154"/>
      <c r="N68" s="154"/>
      <c r="O68" s="154"/>
      <c r="P68" s="154"/>
      <c r="Q68" s="154"/>
    </row>
    <row r="69" spans="1:17" ht="49.5" customHeight="1" thickBot="1" x14ac:dyDescent="0.25">
      <c r="A69" s="32"/>
      <c r="B69" s="20" t="s">
        <v>5</v>
      </c>
      <c r="C69" s="155"/>
      <c r="D69" s="156"/>
      <c r="E69" s="156"/>
      <c r="F69" s="156"/>
      <c r="G69" s="156"/>
      <c r="H69" s="156"/>
      <c r="I69" s="156"/>
      <c r="J69" s="156"/>
      <c r="K69" s="156"/>
      <c r="L69" s="156"/>
      <c r="M69" s="156"/>
      <c r="N69" s="156"/>
      <c r="O69" s="156"/>
      <c r="P69" s="157"/>
      <c r="Q69" s="32"/>
    </row>
    <row r="70" spans="1:17" ht="41.25" customHeight="1" thickBot="1" x14ac:dyDescent="0.25">
      <c r="A70" s="32"/>
      <c r="B70" s="19" t="s">
        <v>63</v>
      </c>
      <c r="C70" s="158" t="s">
        <v>140</v>
      </c>
      <c r="D70" s="159"/>
      <c r="E70" s="159"/>
      <c r="F70" s="159"/>
      <c r="G70" s="159"/>
      <c r="H70" s="159"/>
      <c r="I70" s="159"/>
      <c r="J70" s="159"/>
      <c r="K70" s="159"/>
      <c r="L70" s="159"/>
      <c r="M70" s="159"/>
      <c r="N70" s="159"/>
      <c r="O70" s="159"/>
      <c r="P70" s="160"/>
      <c r="Q70" s="32"/>
    </row>
    <row r="71" spans="1:17" ht="27.75" customHeight="1" thickBot="1" x14ac:dyDescent="0.25">
      <c r="A71" s="32"/>
      <c r="B71" s="19" t="s">
        <v>84</v>
      </c>
      <c r="C71" s="131"/>
      <c r="D71" s="131"/>
      <c r="E71" s="131"/>
      <c r="F71" s="131"/>
      <c r="G71" s="131"/>
      <c r="H71" s="131"/>
      <c r="I71" s="131"/>
      <c r="J71" s="131"/>
      <c r="K71" s="131"/>
      <c r="L71" s="131"/>
      <c r="M71" s="131"/>
      <c r="N71" s="131"/>
      <c r="O71" s="131"/>
      <c r="P71" s="13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6"/>
      <c r="B1" s="249" t="s">
        <v>56</v>
      </c>
      <c r="C1" s="249"/>
      <c r="D1" s="249"/>
      <c r="E1" s="250" t="s">
        <v>86</v>
      </c>
      <c r="F1" s="251"/>
      <c r="G1" s="252"/>
    </row>
    <row r="2" spans="1:7" ht="18" x14ac:dyDescent="0.25">
      <c r="A2" s="247"/>
      <c r="B2" s="253" t="s">
        <v>87</v>
      </c>
      <c r="C2" s="253"/>
      <c r="D2" s="253"/>
      <c r="E2" s="254" t="s">
        <v>88</v>
      </c>
      <c r="F2" s="255"/>
      <c r="G2" s="256"/>
    </row>
    <row r="3" spans="1:7" ht="21.75" customHeight="1" x14ac:dyDescent="0.25">
      <c r="A3" s="247"/>
      <c r="B3" s="253" t="s">
        <v>89</v>
      </c>
      <c r="C3" s="253"/>
      <c r="D3" s="253"/>
      <c r="E3" s="254" t="s">
        <v>90</v>
      </c>
      <c r="F3" s="255"/>
      <c r="G3" s="256"/>
    </row>
    <row r="4" spans="1:7" ht="29.25" customHeight="1" thickBot="1" x14ac:dyDescent="0.3">
      <c r="A4" s="248"/>
      <c r="B4" s="257" t="s">
        <v>91</v>
      </c>
      <c r="C4" s="257"/>
      <c r="D4" s="257"/>
      <c r="E4" s="258" t="s">
        <v>61</v>
      </c>
      <c r="F4" s="259"/>
      <c r="G4" s="260"/>
    </row>
    <row r="5" spans="1:7" ht="18.75" thickTop="1" x14ac:dyDescent="0.25">
      <c r="A5" s="25"/>
      <c r="B5" s="24"/>
      <c r="C5" s="26"/>
      <c r="D5" s="26"/>
      <c r="E5" s="27"/>
      <c r="F5" s="27"/>
      <c r="G5" s="27"/>
    </row>
    <row r="6" spans="1:7" ht="15.75" x14ac:dyDescent="0.25">
      <c r="A6" s="28" t="s">
        <v>0</v>
      </c>
      <c r="C6" s="271" t="s">
        <v>95</v>
      </c>
      <c r="D6" s="271"/>
      <c r="E6" s="271"/>
      <c r="F6" s="271"/>
      <c r="G6" s="271"/>
    </row>
    <row r="7" spans="1:7" ht="13.5" thickBot="1" x14ac:dyDescent="0.25">
      <c r="A7" s="28"/>
    </row>
    <row r="8" spans="1:7" ht="14.25" thickTop="1" thickBot="1" x14ac:dyDescent="0.25">
      <c r="A8" s="272" t="s">
        <v>92</v>
      </c>
      <c r="B8" s="274" t="s">
        <v>20</v>
      </c>
      <c r="C8" s="276" t="s">
        <v>115</v>
      </c>
      <c r="D8" s="276"/>
      <c r="E8" s="276"/>
      <c r="F8" s="276"/>
      <c r="G8" s="277"/>
    </row>
    <row r="9" spans="1:7" ht="13.5" thickBot="1" x14ac:dyDescent="0.25">
      <c r="A9" s="273"/>
      <c r="B9" s="275"/>
      <c r="C9" s="31" t="s">
        <v>69</v>
      </c>
      <c r="D9" s="31" t="s">
        <v>93</v>
      </c>
      <c r="E9" s="278" t="s">
        <v>94</v>
      </c>
      <c r="F9" s="278"/>
      <c r="G9" s="279"/>
    </row>
    <row r="10" spans="1:7" ht="80.45" customHeight="1" thickBot="1" x14ac:dyDescent="0.25">
      <c r="A10" s="261" t="s">
        <v>95</v>
      </c>
      <c r="B10" s="29" t="s">
        <v>124</v>
      </c>
      <c r="C10" s="30"/>
      <c r="D10" s="263" t="str">
        <f>IF(C11=0,"0%",C10/C11)</f>
        <v>0%</v>
      </c>
      <c r="E10" s="265"/>
      <c r="F10" s="266"/>
      <c r="G10" s="267"/>
    </row>
    <row r="11" spans="1:7" ht="245.45" customHeight="1" thickBot="1" x14ac:dyDescent="0.25">
      <c r="A11" s="262"/>
      <c r="B11" s="29" t="s">
        <v>125</v>
      </c>
      <c r="C11" s="30"/>
      <c r="D11" s="264"/>
      <c r="E11" s="268"/>
      <c r="F11" s="269"/>
      <c r="G11" s="270"/>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68" workbookViewId="0">
      <selection activeCell="C78" sqref="C78:P78"/>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285"/>
      <c r="C2" s="288" t="s">
        <v>56</v>
      </c>
      <c r="D2" s="289"/>
      <c r="E2" s="289"/>
      <c r="F2" s="289"/>
      <c r="G2" s="289"/>
      <c r="H2" s="289"/>
      <c r="I2" s="289"/>
      <c r="J2" s="289"/>
      <c r="K2" s="289"/>
      <c r="L2" s="289"/>
      <c r="M2" s="290"/>
      <c r="N2" s="291" t="s">
        <v>190</v>
      </c>
      <c r="O2" s="292"/>
      <c r="P2" s="293"/>
      <c r="S2" s="101">
        <v>0.8</v>
      </c>
    </row>
    <row r="3" spans="1:19" ht="15.75" customHeight="1" x14ac:dyDescent="0.2">
      <c r="B3" s="286"/>
      <c r="C3" s="294" t="s">
        <v>58</v>
      </c>
      <c r="D3" s="295"/>
      <c r="E3" s="295"/>
      <c r="F3" s="295"/>
      <c r="G3" s="295"/>
      <c r="H3" s="295"/>
      <c r="I3" s="295"/>
      <c r="J3" s="295"/>
      <c r="K3" s="295"/>
      <c r="L3" s="295"/>
      <c r="M3" s="296"/>
      <c r="N3" s="297" t="s">
        <v>199</v>
      </c>
      <c r="O3" s="298"/>
      <c r="P3" s="299"/>
      <c r="S3" s="101">
        <v>0.79998999999999998</v>
      </c>
    </row>
    <row r="4" spans="1:19" ht="15.75" customHeight="1" x14ac:dyDescent="0.2">
      <c r="B4" s="286"/>
      <c r="C4" s="294" t="s">
        <v>59</v>
      </c>
      <c r="D4" s="295"/>
      <c r="E4" s="295"/>
      <c r="F4" s="295"/>
      <c r="G4" s="295"/>
      <c r="H4" s="295"/>
      <c r="I4" s="295"/>
      <c r="J4" s="295"/>
      <c r="K4" s="295"/>
      <c r="L4" s="295"/>
      <c r="M4" s="296"/>
      <c r="N4" s="297" t="s">
        <v>191</v>
      </c>
      <c r="O4" s="298"/>
      <c r="P4" s="299"/>
      <c r="S4" s="101">
        <v>0.65</v>
      </c>
    </row>
    <row r="5" spans="1:19" ht="16.5" customHeight="1" thickBot="1" x14ac:dyDescent="0.25">
      <c r="B5" s="287"/>
      <c r="C5" s="300" t="s">
        <v>60</v>
      </c>
      <c r="D5" s="301"/>
      <c r="E5" s="301"/>
      <c r="F5" s="301"/>
      <c r="G5" s="301"/>
      <c r="H5" s="301"/>
      <c r="I5" s="301"/>
      <c r="J5" s="301"/>
      <c r="K5" s="301"/>
      <c r="L5" s="301"/>
      <c r="M5" s="302"/>
      <c r="N5" s="303" t="s">
        <v>61</v>
      </c>
      <c r="O5" s="304"/>
      <c r="P5" s="30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06" t="s">
        <v>65</v>
      </c>
      <c r="C7" s="307"/>
      <c r="D7" s="307"/>
      <c r="E7" s="307"/>
      <c r="F7" s="307"/>
      <c r="G7" s="307"/>
      <c r="H7" s="307"/>
      <c r="I7" s="307"/>
      <c r="J7" s="307"/>
      <c r="K7" s="307"/>
      <c r="L7" s="307"/>
      <c r="M7" s="307"/>
      <c r="N7" s="307"/>
      <c r="O7" s="307"/>
      <c r="P7" s="308"/>
      <c r="Q7" s="53"/>
      <c r="S7" s="101"/>
    </row>
    <row r="8" spans="1:19" ht="13.5" thickBot="1" x14ac:dyDescent="0.25">
      <c r="A8" s="53"/>
      <c r="B8" s="309"/>
      <c r="C8" s="310"/>
      <c r="D8" s="310"/>
      <c r="E8" s="310"/>
      <c r="F8" s="310"/>
      <c r="G8" s="310"/>
      <c r="H8" s="310"/>
      <c r="I8" s="310"/>
      <c r="J8" s="310"/>
      <c r="K8" s="310"/>
      <c r="L8" s="310"/>
      <c r="M8" s="310"/>
      <c r="N8" s="310"/>
      <c r="O8" s="310"/>
      <c r="P8" s="311"/>
      <c r="Q8" s="53"/>
    </row>
    <row r="9" spans="1:19" ht="6.75" customHeight="1" thickBot="1" x14ac:dyDescent="0.25">
      <c r="A9" s="53"/>
      <c r="B9" s="312"/>
      <c r="C9" s="312"/>
      <c r="D9" s="312"/>
      <c r="E9" s="312"/>
      <c r="F9" s="312"/>
      <c r="G9" s="312"/>
      <c r="H9" s="312"/>
      <c r="I9" s="312"/>
      <c r="J9" s="312"/>
      <c r="K9" s="312"/>
      <c r="L9" s="312"/>
      <c r="M9" s="312"/>
      <c r="N9" s="312"/>
      <c r="O9" s="312"/>
      <c r="P9" s="312"/>
      <c r="Q9" s="53"/>
    </row>
    <row r="10" spans="1:19" ht="26.25" customHeight="1" thickBot="1" x14ac:dyDescent="0.25">
      <c r="A10" s="53"/>
      <c r="B10" s="91" t="s">
        <v>83</v>
      </c>
      <c r="C10" s="318">
        <v>2020</v>
      </c>
      <c r="D10" s="319"/>
      <c r="E10" s="319"/>
      <c r="F10" s="319"/>
      <c r="G10" s="319"/>
      <c r="H10" s="319"/>
      <c r="I10" s="320"/>
      <c r="J10" s="313" t="s">
        <v>1</v>
      </c>
      <c r="K10" s="314"/>
      <c r="L10" s="314"/>
      <c r="M10" s="314"/>
      <c r="N10" s="315" t="s">
        <v>200</v>
      </c>
      <c r="O10" s="316"/>
      <c r="P10" s="317"/>
      <c r="Q10" s="53"/>
    </row>
    <row r="11" spans="1:19" ht="4.5" customHeight="1" thickBot="1" x14ac:dyDescent="0.25">
      <c r="A11" s="53"/>
      <c r="B11" s="321"/>
      <c r="C11" s="322"/>
      <c r="D11" s="322"/>
      <c r="E11" s="322"/>
      <c r="F11" s="322"/>
      <c r="G11" s="322"/>
      <c r="H11" s="322"/>
      <c r="I11" s="322"/>
      <c r="J11" s="322"/>
      <c r="K11" s="322"/>
      <c r="L11" s="322"/>
      <c r="M11" s="322"/>
      <c r="N11" s="322"/>
      <c r="O11" s="322"/>
      <c r="P11" s="323"/>
      <c r="Q11" s="53"/>
    </row>
    <row r="12" spans="1:19" ht="13.5" thickBot="1" x14ac:dyDescent="0.25">
      <c r="A12" s="53"/>
      <c r="B12" s="63" t="s">
        <v>0</v>
      </c>
      <c r="C12" s="324" t="s">
        <v>47</v>
      </c>
      <c r="D12" s="324"/>
      <c r="E12" s="324"/>
      <c r="F12" s="324"/>
      <c r="G12" s="324"/>
      <c r="H12" s="324"/>
      <c r="I12" s="324"/>
      <c r="J12" s="324"/>
      <c r="K12" s="324"/>
      <c r="L12" s="324"/>
      <c r="M12" s="324"/>
      <c r="N12" s="324"/>
      <c r="O12" s="324"/>
      <c r="P12" s="325"/>
      <c r="Q12" s="53"/>
    </row>
    <row r="13" spans="1:19" ht="4.5" customHeight="1" thickBot="1" x14ac:dyDescent="0.25">
      <c r="A13" s="53"/>
      <c r="B13" s="326"/>
      <c r="C13" s="327"/>
      <c r="D13" s="327"/>
      <c r="E13" s="327"/>
      <c r="F13" s="327"/>
      <c r="G13" s="327"/>
      <c r="H13" s="327"/>
      <c r="I13" s="327"/>
      <c r="J13" s="327"/>
      <c r="K13" s="327"/>
      <c r="L13" s="327"/>
      <c r="M13" s="327"/>
      <c r="N13" s="327"/>
      <c r="O13" s="327"/>
      <c r="P13" s="328"/>
      <c r="Q13" s="53"/>
    </row>
    <row r="14" spans="1:19" ht="18" customHeight="1" thickBot="1" x14ac:dyDescent="0.25">
      <c r="A14" s="53"/>
      <c r="B14" s="63" t="s">
        <v>6</v>
      </c>
      <c r="C14" s="329" t="s">
        <v>205</v>
      </c>
      <c r="D14" s="330"/>
      <c r="E14" s="330"/>
      <c r="F14" s="330"/>
      <c r="G14" s="330"/>
      <c r="H14" s="330"/>
      <c r="I14" s="330"/>
      <c r="J14" s="330"/>
      <c r="K14" s="330"/>
      <c r="L14" s="330"/>
      <c r="M14" s="330"/>
      <c r="N14" s="330"/>
      <c r="O14" s="330"/>
      <c r="P14" s="331"/>
      <c r="Q14" s="53"/>
    </row>
    <row r="15" spans="1:19" ht="4.5" customHeight="1" thickBot="1" x14ac:dyDescent="0.25">
      <c r="A15" s="53"/>
      <c r="B15" s="332"/>
      <c r="C15" s="333"/>
      <c r="D15" s="333"/>
      <c r="E15" s="333"/>
      <c r="F15" s="333"/>
      <c r="G15" s="333"/>
      <c r="H15" s="333"/>
      <c r="I15" s="333"/>
      <c r="J15" s="333"/>
      <c r="K15" s="333"/>
      <c r="L15" s="333"/>
      <c r="M15" s="333"/>
      <c r="N15" s="333"/>
      <c r="O15" s="333"/>
      <c r="P15" s="334"/>
      <c r="Q15" s="53"/>
    </row>
    <row r="16" spans="1:19" ht="32.25" customHeight="1" thickBot="1" x14ac:dyDescent="0.25">
      <c r="A16" s="53"/>
      <c r="B16" s="63" t="s">
        <v>25</v>
      </c>
      <c r="C16" s="335" t="s">
        <v>206</v>
      </c>
      <c r="D16" s="336"/>
      <c r="E16" s="336"/>
      <c r="F16" s="336"/>
      <c r="G16" s="336"/>
      <c r="H16" s="336"/>
      <c r="I16" s="336"/>
      <c r="J16" s="336"/>
      <c r="K16" s="336"/>
      <c r="L16" s="336"/>
      <c r="M16" s="336"/>
      <c r="N16" s="336"/>
      <c r="O16" s="336"/>
      <c r="P16" s="337"/>
      <c r="Q16" s="53"/>
    </row>
    <row r="17" spans="1:17" ht="4.5" customHeight="1" thickBot="1" x14ac:dyDescent="0.25">
      <c r="A17" s="53"/>
      <c r="B17" s="332"/>
      <c r="C17" s="333"/>
      <c r="D17" s="333"/>
      <c r="E17" s="333"/>
      <c r="F17" s="333"/>
      <c r="G17" s="333"/>
      <c r="H17" s="333"/>
      <c r="I17" s="333"/>
      <c r="J17" s="333"/>
      <c r="K17" s="333"/>
      <c r="L17" s="333"/>
      <c r="M17" s="333"/>
      <c r="N17" s="333"/>
      <c r="O17" s="333"/>
      <c r="P17" s="334"/>
      <c r="Q17" s="53"/>
    </row>
    <row r="18" spans="1:17" ht="26.25" customHeight="1" thickBot="1" x14ac:dyDescent="0.25">
      <c r="A18" s="53"/>
      <c r="B18" s="63" t="s">
        <v>11</v>
      </c>
      <c r="C18" s="338" t="s">
        <v>194</v>
      </c>
      <c r="D18" s="339"/>
      <c r="E18" s="339"/>
      <c r="F18" s="339"/>
      <c r="G18" s="339"/>
      <c r="H18" s="339"/>
      <c r="I18" s="339"/>
      <c r="J18" s="339"/>
      <c r="K18" s="339"/>
      <c r="L18" s="339"/>
      <c r="M18" s="339"/>
      <c r="N18" s="339"/>
      <c r="O18" s="339"/>
      <c r="P18" s="340"/>
      <c r="Q18" s="53"/>
    </row>
    <row r="19" spans="1:17" ht="4.5" customHeight="1" thickBot="1" x14ac:dyDescent="0.25">
      <c r="A19" s="53"/>
      <c r="B19" s="341"/>
      <c r="C19" s="341"/>
      <c r="D19" s="341"/>
      <c r="E19" s="341"/>
      <c r="F19" s="341"/>
      <c r="G19" s="341"/>
      <c r="H19" s="341"/>
      <c r="I19" s="341"/>
      <c r="J19" s="341"/>
      <c r="K19" s="341"/>
      <c r="L19" s="341"/>
      <c r="M19" s="341"/>
      <c r="N19" s="341"/>
      <c r="O19" s="341"/>
      <c r="P19" s="341"/>
      <c r="Q19" s="53"/>
    </row>
    <row r="20" spans="1:17" ht="17.25" customHeight="1" thickBot="1" x14ac:dyDescent="0.25">
      <c r="A20" s="53"/>
      <c r="B20" s="342" t="s">
        <v>26</v>
      </c>
      <c r="C20" s="343"/>
      <c r="D20" s="343"/>
      <c r="E20" s="343"/>
      <c r="F20" s="343"/>
      <c r="G20" s="343"/>
      <c r="H20" s="343"/>
      <c r="I20" s="343"/>
      <c r="J20" s="343"/>
      <c r="K20" s="343"/>
      <c r="L20" s="343"/>
      <c r="M20" s="343"/>
      <c r="N20" s="343"/>
      <c r="O20" s="343"/>
      <c r="P20" s="344"/>
      <c r="Q20" s="53"/>
    </row>
    <row r="21" spans="1:17" ht="4.5" customHeight="1" thickBot="1" x14ac:dyDescent="0.25">
      <c r="A21" s="53"/>
      <c r="B21" s="345"/>
      <c r="C21" s="346"/>
      <c r="D21" s="346"/>
      <c r="E21" s="346"/>
      <c r="F21" s="346"/>
      <c r="G21" s="346"/>
      <c r="H21" s="346"/>
      <c r="I21" s="346"/>
      <c r="J21" s="346"/>
      <c r="K21" s="346"/>
      <c r="L21" s="346"/>
      <c r="M21" s="346"/>
      <c r="N21" s="346"/>
      <c r="O21" s="346"/>
      <c r="P21" s="347"/>
      <c r="Q21" s="53"/>
    </row>
    <row r="22" spans="1:17" ht="51" customHeight="1" thickBot="1" x14ac:dyDescent="0.25">
      <c r="A22" s="53"/>
      <c r="B22" s="63" t="s">
        <v>3</v>
      </c>
      <c r="C22" s="348" t="s">
        <v>207</v>
      </c>
      <c r="D22" s="349"/>
      <c r="E22" s="349"/>
      <c r="F22" s="349"/>
      <c r="G22" s="349"/>
      <c r="H22" s="349"/>
      <c r="I22" s="349"/>
      <c r="J22" s="349"/>
      <c r="K22" s="349"/>
      <c r="L22" s="349"/>
      <c r="M22" s="349"/>
      <c r="N22" s="349"/>
      <c r="O22" s="349"/>
      <c r="P22" s="350"/>
      <c r="Q22" s="53"/>
    </row>
    <row r="23" spans="1:17" ht="4.5" customHeight="1" thickBot="1" x14ac:dyDescent="0.25">
      <c r="A23" s="53"/>
      <c r="B23" s="332"/>
      <c r="C23" s="333"/>
      <c r="D23" s="333"/>
      <c r="E23" s="333"/>
      <c r="F23" s="333"/>
      <c r="G23" s="333"/>
      <c r="H23" s="333"/>
      <c r="I23" s="333"/>
      <c r="J23" s="333"/>
      <c r="K23" s="333"/>
      <c r="L23" s="333"/>
      <c r="M23" s="333"/>
      <c r="N23" s="333"/>
      <c r="O23" s="333"/>
      <c r="P23" s="334"/>
      <c r="Q23" s="53"/>
    </row>
    <row r="24" spans="1:17" ht="82.5" customHeight="1" thickBot="1" x14ac:dyDescent="0.25">
      <c r="A24" s="53"/>
      <c r="B24" s="63" t="s">
        <v>12</v>
      </c>
      <c r="C24" s="351" t="s">
        <v>208</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0.7</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209</v>
      </c>
      <c r="E28" s="358"/>
      <c r="F28" s="358"/>
      <c r="G28" s="359"/>
      <c r="H28" s="364" t="s">
        <v>15</v>
      </c>
      <c r="I28" s="364"/>
      <c r="J28" s="364"/>
      <c r="K28" s="363" t="s">
        <v>210</v>
      </c>
      <c r="L28" s="358"/>
      <c r="M28" s="359"/>
      <c r="N28" s="365" t="s">
        <v>16</v>
      </c>
      <c r="O28" s="366"/>
      <c r="P28" s="66" t="s">
        <v>211</v>
      </c>
      <c r="Q28" s="53"/>
    </row>
    <row r="29" spans="1:17" ht="4.5" customHeight="1" thickBot="1" x14ac:dyDescent="0.25">
      <c r="A29" s="53"/>
      <c r="B29" s="367"/>
      <c r="C29" s="368"/>
      <c r="D29" s="368"/>
      <c r="E29" s="368"/>
      <c r="F29" s="368"/>
      <c r="G29" s="368"/>
      <c r="H29" s="368"/>
      <c r="I29" s="368"/>
      <c r="J29" s="368"/>
      <c r="K29" s="368"/>
      <c r="L29" s="368"/>
      <c r="M29" s="368"/>
      <c r="N29" s="368"/>
      <c r="O29" s="368"/>
      <c r="P29" s="369"/>
      <c r="Q29" s="53"/>
    </row>
    <row r="30" spans="1:17" ht="13.5" thickBot="1" x14ac:dyDescent="0.25">
      <c r="A30" s="53"/>
      <c r="B30" s="89" t="s">
        <v>7</v>
      </c>
      <c r="C30" s="370" t="s">
        <v>189</v>
      </c>
      <c r="D30" s="324"/>
      <c r="E30" s="324"/>
      <c r="F30" s="324"/>
      <c r="G30" s="324"/>
      <c r="H30" s="324"/>
      <c r="I30" s="324"/>
      <c r="J30" s="324"/>
      <c r="K30" s="324"/>
      <c r="L30" s="324"/>
      <c r="M30" s="324"/>
      <c r="N30" s="324"/>
      <c r="O30" s="324"/>
      <c r="P30" s="325"/>
      <c r="Q30" s="53"/>
    </row>
    <row r="31" spans="1:17" ht="4.5" customHeight="1" thickBot="1" x14ac:dyDescent="0.25">
      <c r="A31" s="53"/>
      <c r="B31" s="332"/>
      <c r="C31" s="333"/>
      <c r="D31" s="333"/>
      <c r="E31" s="333"/>
      <c r="F31" s="333"/>
      <c r="G31" s="333"/>
      <c r="H31" s="333"/>
      <c r="I31" s="333"/>
      <c r="J31" s="333"/>
      <c r="K31" s="333"/>
      <c r="L31" s="333"/>
      <c r="M31" s="333"/>
      <c r="N31" s="333"/>
      <c r="O31" s="333"/>
      <c r="P31" s="334"/>
      <c r="Q31" s="53"/>
    </row>
    <row r="32" spans="1:17" ht="13.5" thickBot="1" x14ac:dyDescent="0.25">
      <c r="A32" s="53"/>
      <c r="B32" s="89" t="s">
        <v>4</v>
      </c>
      <c r="C32" s="371" t="s">
        <v>71</v>
      </c>
      <c r="D32" s="324"/>
      <c r="E32" s="324"/>
      <c r="F32" s="324"/>
      <c r="G32" s="324"/>
      <c r="H32" s="324"/>
      <c r="I32" s="324"/>
      <c r="J32" s="324"/>
      <c r="K32" s="324"/>
      <c r="L32" s="324"/>
      <c r="M32" s="324"/>
      <c r="N32" s="324"/>
      <c r="O32" s="324"/>
      <c r="P32" s="325"/>
      <c r="Q32" s="53"/>
    </row>
    <row r="33" spans="1:17" ht="4.5" customHeight="1" thickBot="1" x14ac:dyDescent="0.25">
      <c r="A33" s="53"/>
      <c r="B33" s="332"/>
      <c r="C33" s="333"/>
      <c r="D33" s="333"/>
      <c r="E33" s="333"/>
      <c r="F33" s="333"/>
      <c r="G33" s="333"/>
      <c r="H33" s="333"/>
      <c r="I33" s="333"/>
      <c r="J33" s="333"/>
      <c r="K33" s="333"/>
      <c r="L33" s="333"/>
      <c r="M33" s="333"/>
      <c r="N33" s="333"/>
      <c r="O33" s="333"/>
      <c r="P33" s="334"/>
      <c r="Q33" s="53"/>
    </row>
    <row r="34" spans="1:17" ht="13.5" thickBot="1" x14ac:dyDescent="0.25">
      <c r="A34" s="53"/>
      <c r="B34" s="89" t="s">
        <v>23</v>
      </c>
      <c r="C34" s="371" t="s">
        <v>71</v>
      </c>
      <c r="D34" s="324"/>
      <c r="E34" s="324"/>
      <c r="F34" s="324"/>
      <c r="G34" s="324"/>
      <c r="H34" s="324"/>
      <c r="I34" s="324"/>
      <c r="J34" s="324"/>
      <c r="K34" s="324"/>
      <c r="L34" s="324"/>
      <c r="M34" s="324"/>
      <c r="N34" s="324"/>
      <c r="O34" s="324"/>
      <c r="P34" s="325"/>
      <c r="Q34" s="53"/>
    </row>
    <row r="35" spans="1:17" ht="4.5" customHeight="1" thickBot="1" x14ac:dyDescent="0.25">
      <c r="A35" s="53"/>
      <c r="B35" s="326"/>
      <c r="C35" s="327"/>
      <c r="D35" s="327"/>
      <c r="E35" s="327"/>
      <c r="F35" s="327"/>
      <c r="G35" s="327"/>
      <c r="H35" s="327"/>
      <c r="I35" s="327"/>
      <c r="J35" s="327"/>
      <c r="K35" s="327"/>
      <c r="L35" s="327"/>
      <c r="M35" s="327"/>
      <c r="N35" s="327"/>
      <c r="O35" s="327"/>
      <c r="P35" s="328"/>
      <c r="Q35" s="53"/>
    </row>
    <row r="36" spans="1:17" ht="16.5" customHeight="1" thickBot="1" x14ac:dyDescent="0.25">
      <c r="A36" s="53"/>
      <c r="B36" s="89" t="s">
        <v>64</v>
      </c>
      <c r="C36" s="370" t="s">
        <v>71</v>
      </c>
      <c r="D36" s="324"/>
      <c r="E36" s="324"/>
      <c r="F36" s="324"/>
      <c r="G36" s="324"/>
      <c r="H36" s="324"/>
      <c r="I36" s="324"/>
      <c r="J36" s="324"/>
      <c r="K36" s="324"/>
      <c r="L36" s="324"/>
      <c r="M36" s="324"/>
      <c r="N36" s="324"/>
      <c r="O36" s="324"/>
      <c r="P36" s="325"/>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72" t="s">
        <v>17</v>
      </c>
      <c r="C38" s="373"/>
      <c r="D38" s="373"/>
      <c r="E38" s="373"/>
      <c r="F38" s="373"/>
      <c r="G38" s="373"/>
      <c r="H38" s="373"/>
      <c r="I38" s="373"/>
      <c r="J38" s="373"/>
      <c r="K38" s="373"/>
      <c r="L38" s="373"/>
      <c r="M38" s="373"/>
      <c r="N38" s="373"/>
      <c r="O38" s="374"/>
      <c r="P38" s="375"/>
      <c r="Q38" s="53"/>
    </row>
    <row r="39" spans="1:17" ht="13.5" thickBot="1" x14ac:dyDescent="0.25">
      <c r="A39" s="53"/>
      <c r="B39" s="93" t="s">
        <v>22</v>
      </c>
      <c r="C39" s="372" t="s">
        <v>18</v>
      </c>
      <c r="D39" s="373"/>
      <c r="E39" s="373"/>
      <c r="F39" s="373"/>
      <c r="G39" s="375"/>
      <c r="H39" s="372" t="s">
        <v>7</v>
      </c>
      <c r="I39" s="373"/>
      <c r="J39" s="373"/>
      <c r="K39" s="373"/>
      <c r="L39" s="375"/>
      <c r="M39" s="372" t="s">
        <v>19</v>
      </c>
      <c r="N39" s="373"/>
      <c r="O39" s="374"/>
      <c r="P39" s="375"/>
      <c r="Q39" s="53"/>
    </row>
    <row r="40" spans="1:17" ht="54" customHeight="1" thickBot="1" x14ac:dyDescent="0.25">
      <c r="A40" s="53"/>
      <c r="B40" s="127" t="s">
        <v>202</v>
      </c>
      <c r="C40" s="376" t="s">
        <v>212</v>
      </c>
      <c r="D40" s="377"/>
      <c r="E40" s="377"/>
      <c r="F40" s="377"/>
      <c r="G40" s="378"/>
      <c r="H40" s="379" t="s">
        <v>213</v>
      </c>
      <c r="I40" s="380"/>
      <c r="J40" s="380"/>
      <c r="K40" s="380"/>
      <c r="L40" s="381"/>
      <c r="M40" s="379" t="s">
        <v>214</v>
      </c>
      <c r="N40" s="380"/>
      <c r="O40" s="380"/>
      <c r="P40" s="382"/>
      <c r="Q40" s="53"/>
    </row>
    <row r="41" spans="1:17" ht="55.5" customHeight="1" thickBot="1" x14ac:dyDescent="0.25">
      <c r="A41" s="53"/>
      <c r="B41" s="128" t="s">
        <v>203</v>
      </c>
      <c r="C41" s="376" t="s">
        <v>212</v>
      </c>
      <c r="D41" s="377"/>
      <c r="E41" s="377"/>
      <c r="F41" s="377"/>
      <c r="G41" s="378"/>
      <c r="H41" s="383" t="s">
        <v>213</v>
      </c>
      <c r="I41" s="384"/>
      <c r="J41" s="384"/>
      <c r="K41" s="384"/>
      <c r="L41" s="385"/>
      <c r="M41" s="379" t="s">
        <v>214</v>
      </c>
      <c r="N41" s="380"/>
      <c r="O41" s="380"/>
      <c r="P41" s="382"/>
      <c r="Q41" s="53"/>
    </row>
    <row r="42" spans="1:17" ht="13.5" customHeight="1" x14ac:dyDescent="0.2">
      <c r="A42" s="53"/>
      <c r="B42" s="94"/>
      <c r="C42" s="386"/>
      <c r="D42" s="386"/>
      <c r="E42" s="386"/>
      <c r="F42" s="386"/>
      <c r="G42" s="386"/>
      <c r="H42" s="386"/>
      <c r="I42" s="386"/>
      <c r="J42" s="386"/>
      <c r="K42" s="386"/>
      <c r="L42" s="386"/>
      <c r="M42" s="386"/>
      <c r="N42" s="386"/>
      <c r="O42" s="386"/>
      <c r="P42" s="387"/>
      <c r="Q42" s="53"/>
    </row>
    <row r="43" spans="1:17" ht="12.75" customHeight="1" x14ac:dyDescent="0.2">
      <c r="A43" s="53"/>
      <c r="B43" s="94"/>
      <c r="C43" s="386"/>
      <c r="D43" s="386"/>
      <c r="E43" s="386"/>
      <c r="F43" s="386"/>
      <c r="G43" s="386"/>
      <c r="H43" s="386"/>
      <c r="I43" s="386"/>
      <c r="J43" s="386"/>
      <c r="K43" s="386"/>
      <c r="L43" s="386"/>
      <c r="M43" s="386"/>
      <c r="N43" s="386"/>
      <c r="O43" s="386"/>
      <c r="P43" s="387"/>
      <c r="Q43" s="53"/>
    </row>
    <row r="44" spans="1:17" ht="11.25" customHeight="1" thickBot="1" x14ac:dyDescent="0.25">
      <c r="A44" s="53"/>
      <c r="B44" s="95"/>
      <c r="C44" s="404"/>
      <c r="D44" s="404"/>
      <c r="E44" s="404"/>
      <c r="F44" s="404"/>
      <c r="G44" s="404"/>
      <c r="H44" s="404"/>
      <c r="I44" s="404"/>
      <c r="J44" s="404"/>
      <c r="K44" s="404"/>
      <c r="L44" s="404"/>
      <c r="M44" s="404"/>
      <c r="N44" s="404"/>
      <c r="O44" s="404"/>
      <c r="P44" s="405"/>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42" t="s">
        <v>8</v>
      </c>
      <c r="C46" s="343"/>
      <c r="D46" s="343"/>
      <c r="E46" s="343"/>
      <c r="F46" s="343"/>
      <c r="G46" s="343"/>
      <c r="H46" s="343"/>
      <c r="I46" s="343"/>
      <c r="J46" s="343"/>
      <c r="K46" s="343"/>
      <c r="L46" s="343"/>
      <c r="M46" s="343"/>
      <c r="N46" s="343"/>
      <c r="O46" s="343"/>
      <c r="P46" s="34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0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53"/>
    </row>
    <row r="49" spans="1:17" ht="13.5" thickBot="1" x14ac:dyDescent="0.25">
      <c r="A49" s="53"/>
      <c r="B49" s="407"/>
      <c r="C49" s="71" t="s">
        <v>10</v>
      </c>
      <c r="D49" s="72"/>
      <c r="E49" s="72"/>
      <c r="F49" s="73">
        <f>+'Registro Estudio demandas'!C10/'Registro Estudio demandas'!C11</f>
        <v>0.875</v>
      </c>
      <c r="G49" s="74"/>
      <c r="H49" s="74"/>
      <c r="I49" s="73">
        <f>+'Registro Estudio demandas'!E10/'Registro Estudio demandas'!E11</f>
        <v>0.625</v>
      </c>
      <c r="J49" s="74"/>
      <c r="K49" s="74"/>
      <c r="L49" s="73">
        <f>+'Registro Estudio demandas'!G10/'Registro Estudio demandas'!G11</f>
        <v>1</v>
      </c>
      <c r="M49" s="74"/>
      <c r="N49" s="74"/>
      <c r="O49" s="73">
        <f>+'Registro Estudio demandas'!I10/'Registro Estudio demandas'!I11</f>
        <v>1</v>
      </c>
      <c r="P49" s="73">
        <f>+'Registro Estudio demandas'!L10</f>
        <v>0.86206896551724133</v>
      </c>
      <c r="Q49" s="53"/>
    </row>
    <row r="50" spans="1:17" ht="4.5" customHeight="1" thickBot="1" x14ac:dyDescent="0.25">
      <c r="A50" s="53"/>
      <c r="B50" s="99">
        <v>0.9</v>
      </c>
      <c r="C50" s="75"/>
      <c r="D50" s="75"/>
      <c r="E50" s="75"/>
      <c r="F50" s="76">
        <f>+$C$26</f>
        <v>0.7</v>
      </c>
      <c r="G50" s="75"/>
      <c r="H50" s="75"/>
      <c r="I50" s="76">
        <f>+$C$26</f>
        <v>0.7</v>
      </c>
      <c r="J50" s="75"/>
      <c r="K50" s="75"/>
      <c r="L50" s="76">
        <f>+$C$26</f>
        <v>0.7</v>
      </c>
      <c r="M50" s="75"/>
      <c r="N50" s="75"/>
      <c r="O50" s="76">
        <f>+$C$26</f>
        <v>0.7</v>
      </c>
      <c r="P50" s="76">
        <f>+$C$26</f>
        <v>0.7</v>
      </c>
      <c r="Q50" s="53"/>
    </row>
    <row r="51" spans="1:17" ht="22.5" customHeight="1" thickBot="1" x14ac:dyDescent="0.25">
      <c r="A51" s="53"/>
      <c r="B51" s="342" t="s">
        <v>21</v>
      </c>
      <c r="C51" s="343"/>
      <c r="D51" s="343"/>
      <c r="E51" s="343"/>
      <c r="F51" s="343"/>
      <c r="G51" s="343"/>
      <c r="H51" s="343"/>
      <c r="I51" s="343"/>
      <c r="J51" s="343"/>
      <c r="K51" s="343"/>
      <c r="L51" s="343"/>
      <c r="M51" s="343"/>
      <c r="N51" s="343"/>
      <c r="O51" s="343"/>
      <c r="P51" s="344"/>
      <c r="Q51" s="53"/>
    </row>
    <row r="52" spans="1:17" x14ac:dyDescent="0.2">
      <c r="A52" s="53"/>
      <c r="B52" s="394"/>
      <c r="C52" s="395"/>
      <c r="D52" s="395"/>
      <c r="E52" s="395"/>
      <c r="F52" s="395"/>
      <c r="G52" s="395"/>
      <c r="H52" s="395"/>
      <c r="I52" s="395"/>
      <c r="J52" s="395"/>
      <c r="K52" s="395"/>
      <c r="L52" s="395"/>
      <c r="M52" s="395"/>
      <c r="N52" s="395"/>
      <c r="O52" s="395"/>
      <c r="P52" s="396"/>
      <c r="Q52" s="53"/>
    </row>
    <row r="53" spans="1:17" x14ac:dyDescent="0.2">
      <c r="A53" s="53"/>
      <c r="B53" s="397"/>
      <c r="C53" s="398"/>
      <c r="D53" s="398"/>
      <c r="E53" s="398"/>
      <c r="F53" s="398"/>
      <c r="G53" s="398"/>
      <c r="H53" s="398"/>
      <c r="I53" s="398"/>
      <c r="J53" s="398"/>
      <c r="K53" s="398"/>
      <c r="L53" s="398"/>
      <c r="M53" s="398"/>
      <c r="N53" s="398"/>
      <c r="O53" s="398"/>
      <c r="P53" s="399"/>
      <c r="Q53" s="53"/>
    </row>
    <row r="54" spans="1:17" x14ac:dyDescent="0.2">
      <c r="A54" s="53"/>
      <c r="B54" s="397"/>
      <c r="C54" s="398"/>
      <c r="D54" s="398"/>
      <c r="E54" s="398"/>
      <c r="F54" s="398"/>
      <c r="G54" s="398"/>
      <c r="H54" s="398"/>
      <c r="I54" s="398"/>
      <c r="J54" s="398"/>
      <c r="K54" s="398"/>
      <c r="L54" s="398"/>
      <c r="M54" s="398"/>
      <c r="N54" s="398"/>
      <c r="O54" s="398"/>
      <c r="P54" s="399"/>
      <c r="Q54" s="53"/>
    </row>
    <row r="55" spans="1:17" x14ac:dyDescent="0.2">
      <c r="A55" s="53"/>
      <c r="B55" s="397"/>
      <c r="C55" s="398"/>
      <c r="D55" s="398"/>
      <c r="E55" s="398"/>
      <c r="F55" s="398"/>
      <c r="G55" s="398"/>
      <c r="H55" s="398"/>
      <c r="I55" s="398"/>
      <c r="J55" s="398"/>
      <c r="K55" s="398"/>
      <c r="L55" s="398"/>
      <c r="M55" s="398"/>
      <c r="N55" s="398"/>
      <c r="O55" s="398"/>
      <c r="P55" s="399"/>
      <c r="Q55" s="53"/>
    </row>
    <row r="56" spans="1:17" x14ac:dyDescent="0.2">
      <c r="A56" s="53"/>
      <c r="B56" s="397"/>
      <c r="C56" s="398"/>
      <c r="D56" s="398"/>
      <c r="E56" s="398"/>
      <c r="F56" s="398"/>
      <c r="G56" s="398"/>
      <c r="H56" s="398"/>
      <c r="I56" s="398"/>
      <c r="J56" s="398"/>
      <c r="K56" s="398"/>
      <c r="L56" s="398"/>
      <c r="M56" s="398"/>
      <c r="N56" s="398"/>
      <c r="O56" s="398"/>
      <c r="P56" s="399"/>
      <c r="Q56" s="53"/>
    </row>
    <row r="57" spans="1:17" x14ac:dyDescent="0.2">
      <c r="A57" s="53"/>
      <c r="B57" s="397"/>
      <c r="C57" s="398"/>
      <c r="D57" s="398"/>
      <c r="E57" s="398"/>
      <c r="F57" s="398"/>
      <c r="G57" s="398"/>
      <c r="H57" s="398"/>
      <c r="I57" s="398"/>
      <c r="J57" s="398"/>
      <c r="K57" s="398"/>
      <c r="L57" s="398"/>
      <c r="M57" s="398"/>
      <c r="N57" s="398"/>
      <c r="O57" s="398"/>
      <c r="P57" s="399"/>
      <c r="Q57" s="53"/>
    </row>
    <row r="58" spans="1:17" x14ac:dyDescent="0.2">
      <c r="A58" s="53"/>
      <c r="B58" s="397"/>
      <c r="C58" s="398"/>
      <c r="D58" s="398"/>
      <c r="E58" s="398"/>
      <c r="F58" s="398"/>
      <c r="G58" s="398"/>
      <c r="H58" s="398"/>
      <c r="I58" s="398"/>
      <c r="J58" s="398"/>
      <c r="K58" s="398"/>
      <c r="L58" s="398"/>
      <c r="M58" s="398"/>
      <c r="N58" s="398"/>
      <c r="O58" s="398"/>
      <c r="P58" s="399"/>
      <c r="Q58" s="53"/>
    </row>
    <row r="59" spans="1:17" x14ac:dyDescent="0.2">
      <c r="A59" s="53"/>
      <c r="B59" s="397"/>
      <c r="C59" s="398"/>
      <c r="D59" s="398"/>
      <c r="E59" s="398"/>
      <c r="F59" s="398"/>
      <c r="G59" s="398"/>
      <c r="H59" s="398"/>
      <c r="I59" s="398"/>
      <c r="J59" s="398"/>
      <c r="K59" s="398"/>
      <c r="L59" s="398"/>
      <c r="M59" s="398"/>
      <c r="N59" s="398"/>
      <c r="O59" s="398"/>
      <c r="P59" s="399"/>
      <c r="Q59" s="53"/>
    </row>
    <row r="60" spans="1:17" x14ac:dyDescent="0.2">
      <c r="A60" s="53"/>
      <c r="B60" s="397"/>
      <c r="C60" s="398"/>
      <c r="D60" s="398"/>
      <c r="E60" s="398"/>
      <c r="F60" s="398"/>
      <c r="G60" s="398"/>
      <c r="H60" s="398"/>
      <c r="I60" s="398"/>
      <c r="J60" s="398"/>
      <c r="K60" s="398"/>
      <c r="L60" s="398"/>
      <c r="M60" s="398"/>
      <c r="N60" s="398"/>
      <c r="O60" s="398"/>
      <c r="P60" s="399"/>
      <c r="Q60" s="53"/>
    </row>
    <row r="61" spans="1:17" x14ac:dyDescent="0.2">
      <c r="A61" s="53"/>
      <c r="B61" s="397"/>
      <c r="C61" s="398"/>
      <c r="D61" s="398"/>
      <c r="E61" s="398"/>
      <c r="F61" s="398"/>
      <c r="G61" s="398"/>
      <c r="H61" s="398"/>
      <c r="I61" s="398"/>
      <c r="J61" s="398"/>
      <c r="K61" s="398"/>
      <c r="L61" s="398"/>
      <c r="M61" s="398"/>
      <c r="N61" s="398"/>
      <c r="O61" s="398"/>
      <c r="P61" s="399"/>
      <c r="Q61" s="53"/>
    </row>
    <row r="62" spans="1:17" x14ac:dyDescent="0.2">
      <c r="A62" s="53"/>
      <c r="B62" s="397"/>
      <c r="C62" s="398"/>
      <c r="D62" s="398"/>
      <c r="E62" s="398"/>
      <c r="F62" s="398"/>
      <c r="G62" s="398"/>
      <c r="H62" s="398"/>
      <c r="I62" s="398"/>
      <c r="J62" s="398"/>
      <c r="K62" s="398"/>
      <c r="L62" s="398"/>
      <c r="M62" s="398"/>
      <c r="N62" s="398"/>
      <c r="O62" s="398"/>
      <c r="P62" s="399"/>
      <c r="Q62" s="53"/>
    </row>
    <row r="63" spans="1:17" x14ac:dyDescent="0.2">
      <c r="A63" s="53"/>
      <c r="B63" s="397"/>
      <c r="C63" s="398"/>
      <c r="D63" s="398"/>
      <c r="E63" s="398"/>
      <c r="F63" s="398"/>
      <c r="G63" s="398"/>
      <c r="H63" s="398"/>
      <c r="I63" s="398"/>
      <c r="J63" s="398"/>
      <c r="K63" s="398"/>
      <c r="L63" s="398"/>
      <c r="M63" s="398"/>
      <c r="N63" s="398"/>
      <c r="O63" s="398"/>
      <c r="P63" s="399"/>
      <c r="Q63" s="53"/>
    </row>
    <row r="64" spans="1:17" x14ac:dyDescent="0.2">
      <c r="A64" s="53"/>
      <c r="B64" s="397"/>
      <c r="C64" s="398"/>
      <c r="D64" s="398"/>
      <c r="E64" s="398"/>
      <c r="F64" s="398"/>
      <c r="G64" s="398"/>
      <c r="H64" s="398"/>
      <c r="I64" s="398"/>
      <c r="J64" s="398"/>
      <c r="K64" s="398"/>
      <c r="L64" s="398"/>
      <c r="M64" s="398"/>
      <c r="N64" s="398"/>
      <c r="O64" s="398"/>
      <c r="P64" s="399"/>
      <c r="Q64" s="53"/>
    </row>
    <row r="65" spans="1:19" x14ac:dyDescent="0.2">
      <c r="A65" s="53"/>
      <c r="B65" s="397"/>
      <c r="C65" s="398"/>
      <c r="D65" s="398"/>
      <c r="E65" s="398"/>
      <c r="F65" s="398"/>
      <c r="G65" s="398"/>
      <c r="H65" s="398"/>
      <c r="I65" s="398"/>
      <c r="J65" s="398"/>
      <c r="K65" s="398"/>
      <c r="L65" s="398"/>
      <c r="M65" s="398"/>
      <c r="N65" s="398"/>
      <c r="O65" s="398"/>
      <c r="P65" s="399"/>
      <c r="Q65" s="53"/>
    </row>
    <row r="66" spans="1:19" x14ac:dyDescent="0.2">
      <c r="A66" s="53"/>
      <c r="B66" s="397"/>
      <c r="C66" s="398"/>
      <c r="D66" s="398"/>
      <c r="E66" s="398"/>
      <c r="F66" s="398"/>
      <c r="G66" s="398"/>
      <c r="H66" s="398"/>
      <c r="I66" s="398"/>
      <c r="J66" s="398"/>
      <c r="K66" s="398"/>
      <c r="L66" s="398"/>
      <c r="M66" s="398"/>
      <c r="N66" s="398"/>
      <c r="O66" s="398"/>
      <c r="P66" s="399"/>
      <c r="Q66" s="53"/>
    </row>
    <row r="67" spans="1:19" ht="13.5" thickBot="1" x14ac:dyDescent="0.25">
      <c r="A67" s="53"/>
      <c r="B67" s="400"/>
      <c r="C67" s="401"/>
      <c r="D67" s="401"/>
      <c r="E67" s="401"/>
      <c r="F67" s="401"/>
      <c r="G67" s="401"/>
      <c r="H67" s="401"/>
      <c r="I67" s="401"/>
      <c r="J67" s="401"/>
      <c r="K67" s="401"/>
      <c r="L67" s="401"/>
      <c r="M67" s="401"/>
      <c r="N67" s="401"/>
      <c r="O67" s="401"/>
      <c r="P67" s="402"/>
      <c r="Q67" s="53"/>
    </row>
    <row r="68" spans="1:19" s="54" customFormat="1" ht="4.5" customHeight="1" thickBot="1" x14ac:dyDescent="0.25">
      <c r="A68" s="403"/>
      <c r="B68" s="403"/>
      <c r="C68" s="403"/>
      <c r="D68" s="403"/>
      <c r="E68" s="403"/>
      <c r="F68" s="403"/>
      <c r="G68" s="403"/>
      <c r="H68" s="403"/>
      <c r="I68" s="403"/>
      <c r="J68" s="403"/>
      <c r="K68" s="403"/>
      <c r="L68" s="403"/>
      <c r="M68" s="403"/>
      <c r="N68" s="403"/>
      <c r="O68" s="403"/>
      <c r="P68" s="403"/>
      <c r="Q68" s="403"/>
      <c r="S68" s="102"/>
    </row>
    <row r="69" spans="1:19" ht="15" customHeight="1" x14ac:dyDescent="0.2">
      <c r="A69" s="53"/>
      <c r="B69" s="391" t="s">
        <v>5</v>
      </c>
      <c r="C69" s="388" t="s">
        <v>185</v>
      </c>
      <c r="D69" s="389"/>
      <c r="E69" s="389"/>
      <c r="F69" s="389"/>
      <c r="G69" s="389"/>
      <c r="H69" s="389"/>
      <c r="I69" s="389"/>
      <c r="J69" s="389"/>
      <c r="K69" s="389"/>
      <c r="L69" s="389"/>
      <c r="M69" s="389"/>
      <c r="N69" s="389"/>
      <c r="O69" s="389"/>
      <c r="P69" s="390"/>
      <c r="Q69" s="53"/>
    </row>
    <row r="70" spans="1:19" ht="49.5" customHeight="1" x14ac:dyDescent="0.2">
      <c r="A70" s="53"/>
      <c r="B70" s="392"/>
      <c r="C70" s="413" t="s">
        <v>229</v>
      </c>
      <c r="D70" s="414"/>
      <c r="E70" s="414"/>
      <c r="F70" s="414"/>
      <c r="G70" s="414"/>
      <c r="H70" s="414"/>
      <c r="I70" s="414"/>
      <c r="J70" s="414"/>
      <c r="K70" s="414"/>
      <c r="L70" s="414"/>
      <c r="M70" s="414"/>
      <c r="N70" s="414"/>
      <c r="O70" s="414"/>
      <c r="P70" s="415"/>
      <c r="Q70" s="53"/>
    </row>
    <row r="71" spans="1:19" ht="15" customHeight="1" x14ac:dyDescent="0.2">
      <c r="A71" s="53"/>
      <c r="B71" s="392"/>
      <c r="C71" s="416" t="s">
        <v>186</v>
      </c>
      <c r="D71" s="417"/>
      <c r="E71" s="417"/>
      <c r="F71" s="417"/>
      <c r="G71" s="417"/>
      <c r="H71" s="417"/>
      <c r="I71" s="417"/>
      <c r="J71" s="417"/>
      <c r="K71" s="417"/>
      <c r="L71" s="417"/>
      <c r="M71" s="417"/>
      <c r="N71" s="417"/>
      <c r="O71" s="417"/>
      <c r="P71" s="418"/>
      <c r="Q71" s="53"/>
    </row>
    <row r="72" spans="1:19" ht="49.5" customHeight="1" x14ac:dyDescent="0.2">
      <c r="A72" s="53"/>
      <c r="B72" s="392"/>
      <c r="C72" s="413" t="s">
        <v>229</v>
      </c>
      <c r="D72" s="414"/>
      <c r="E72" s="414"/>
      <c r="F72" s="414"/>
      <c r="G72" s="414"/>
      <c r="H72" s="414"/>
      <c r="I72" s="414"/>
      <c r="J72" s="414"/>
      <c r="K72" s="414"/>
      <c r="L72" s="414"/>
      <c r="M72" s="414"/>
      <c r="N72" s="414"/>
      <c r="O72" s="414"/>
      <c r="P72" s="415"/>
      <c r="Q72" s="53"/>
    </row>
    <row r="73" spans="1:19" ht="18" customHeight="1" x14ac:dyDescent="0.2">
      <c r="A73" s="53"/>
      <c r="B73" s="392"/>
      <c r="C73" s="416" t="s">
        <v>187</v>
      </c>
      <c r="D73" s="417"/>
      <c r="E73" s="417"/>
      <c r="F73" s="417"/>
      <c r="G73" s="417"/>
      <c r="H73" s="417"/>
      <c r="I73" s="417"/>
      <c r="J73" s="417"/>
      <c r="K73" s="417"/>
      <c r="L73" s="417"/>
      <c r="M73" s="417"/>
      <c r="N73" s="417"/>
      <c r="O73" s="417"/>
      <c r="P73" s="418"/>
      <c r="Q73" s="53"/>
    </row>
    <row r="74" spans="1:19" ht="49.5" customHeight="1" x14ac:dyDescent="0.2">
      <c r="A74" s="53"/>
      <c r="B74" s="392"/>
      <c r="C74" s="413" t="s">
        <v>226</v>
      </c>
      <c r="D74" s="414"/>
      <c r="E74" s="414"/>
      <c r="F74" s="414"/>
      <c r="G74" s="414"/>
      <c r="H74" s="414"/>
      <c r="I74" s="414"/>
      <c r="J74" s="414"/>
      <c r="K74" s="414"/>
      <c r="L74" s="414"/>
      <c r="M74" s="414"/>
      <c r="N74" s="414"/>
      <c r="O74" s="414"/>
      <c r="P74" s="415"/>
      <c r="Q74" s="53"/>
    </row>
    <row r="75" spans="1:19" ht="17.25" customHeight="1" x14ac:dyDescent="0.2">
      <c r="A75" s="53"/>
      <c r="B75" s="392"/>
      <c r="C75" s="416" t="s">
        <v>188</v>
      </c>
      <c r="D75" s="417"/>
      <c r="E75" s="417"/>
      <c r="F75" s="417"/>
      <c r="G75" s="417"/>
      <c r="H75" s="417"/>
      <c r="I75" s="417"/>
      <c r="J75" s="417"/>
      <c r="K75" s="417"/>
      <c r="L75" s="417"/>
      <c r="M75" s="417"/>
      <c r="N75" s="417"/>
      <c r="O75" s="417"/>
      <c r="P75" s="418"/>
      <c r="Q75" s="53"/>
    </row>
    <row r="76" spans="1:19" ht="49.5" customHeight="1" thickBot="1" x14ac:dyDescent="0.25">
      <c r="A76" s="53"/>
      <c r="B76" s="393"/>
      <c r="C76" s="419" t="s">
        <v>231</v>
      </c>
      <c r="D76" s="420"/>
      <c r="E76" s="420"/>
      <c r="F76" s="420"/>
      <c r="G76" s="420"/>
      <c r="H76" s="420"/>
      <c r="I76" s="420"/>
      <c r="J76" s="420"/>
      <c r="K76" s="420"/>
      <c r="L76" s="420"/>
      <c r="M76" s="420"/>
      <c r="N76" s="420"/>
      <c r="O76" s="420"/>
      <c r="P76" s="421"/>
      <c r="Q76" s="53"/>
    </row>
    <row r="77" spans="1:19" ht="30.75" customHeight="1" thickBot="1" x14ac:dyDescent="0.25">
      <c r="A77" s="53"/>
      <c r="B77" s="55" t="s">
        <v>63</v>
      </c>
      <c r="C77" s="408"/>
      <c r="D77" s="409"/>
      <c r="E77" s="409"/>
      <c r="F77" s="409"/>
      <c r="G77" s="409"/>
      <c r="H77" s="409"/>
      <c r="I77" s="409"/>
      <c r="J77" s="409"/>
      <c r="K77" s="409"/>
      <c r="L77" s="409"/>
      <c r="M77" s="409"/>
      <c r="N77" s="409"/>
      <c r="O77" s="409"/>
      <c r="P77" s="410"/>
      <c r="Q77" s="53"/>
    </row>
    <row r="78" spans="1:19" ht="27.75" customHeight="1" thickBot="1" x14ac:dyDescent="0.25">
      <c r="A78" s="53"/>
      <c r="B78" s="55" t="s">
        <v>84</v>
      </c>
      <c r="C78" s="411" t="s">
        <v>85</v>
      </c>
      <c r="D78" s="411"/>
      <c r="E78" s="411"/>
      <c r="F78" s="411"/>
      <c r="G78" s="411"/>
      <c r="H78" s="411"/>
      <c r="I78" s="411"/>
      <c r="J78" s="411"/>
      <c r="K78" s="411"/>
      <c r="L78" s="411"/>
      <c r="M78" s="411"/>
      <c r="N78" s="411"/>
      <c r="O78" s="411"/>
      <c r="P78" s="412"/>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192</v>
      </c>
      <c r="C130" s="124"/>
      <c r="F130" s="124"/>
      <c r="I130" s="124"/>
      <c r="S130" s="100"/>
    </row>
    <row r="131" spans="2:19" s="51" customFormat="1" ht="38.25" x14ac:dyDescent="0.2">
      <c r="B131" s="61" t="s">
        <v>193</v>
      </c>
      <c r="C131" s="124"/>
      <c r="F131" s="124"/>
      <c r="I131" s="52"/>
      <c r="J131" s="52"/>
      <c r="K131" s="52"/>
      <c r="S131" s="100"/>
    </row>
    <row r="132" spans="2:19" s="51" customFormat="1" ht="63.75" x14ac:dyDescent="0.2">
      <c r="B132" s="61" t="s">
        <v>194</v>
      </c>
      <c r="C132" s="124"/>
      <c r="F132" s="124"/>
      <c r="G132" s="124"/>
      <c r="H132" s="52"/>
      <c r="I132" s="52"/>
      <c r="J132" s="52"/>
      <c r="K132" s="52"/>
      <c r="S132" s="100"/>
    </row>
    <row r="133" spans="2:19" s="51" customFormat="1" ht="51" x14ac:dyDescent="0.2">
      <c r="B133" s="61" t="s">
        <v>195</v>
      </c>
      <c r="C133" s="124"/>
      <c r="F133" s="124"/>
      <c r="G133" s="124"/>
      <c r="H133" s="52"/>
      <c r="I133" s="52"/>
      <c r="J133" s="52"/>
      <c r="K133" s="52"/>
      <c r="S133" s="100"/>
    </row>
    <row r="134" spans="2:19" s="51" customFormat="1" ht="38.25" x14ac:dyDescent="0.2">
      <c r="B134" s="61" t="s">
        <v>196</v>
      </c>
      <c r="C134" s="124"/>
      <c r="F134" s="124"/>
      <c r="G134" s="124"/>
      <c r="H134" s="52"/>
      <c r="I134" s="52"/>
      <c r="J134" s="52"/>
      <c r="K134" s="52"/>
      <c r="S134" s="100"/>
    </row>
    <row r="135" spans="2:19" s="51" customFormat="1" ht="25.5" x14ac:dyDescent="0.2">
      <c r="B135" s="61" t="s">
        <v>176</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167</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173</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175</v>
      </c>
      <c r="C145" s="124"/>
      <c r="F145" s="124"/>
      <c r="G145" s="124"/>
      <c r="S145" s="103"/>
    </row>
    <row r="146" spans="2:19" s="53" customFormat="1" x14ac:dyDescent="0.2">
      <c r="B146" s="58" t="s">
        <v>53</v>
      </c>
      <c r="C146" s="124"/>
      <c r="F146" s="124"/>
      <c r="G146" s="124"/>
      <c r="S146" s="103"/>
    </row>
    <row r="147" spans="2:19" s="53" customFormat="1" x14ac:dyDescent="0.2">
      <c r="B147" s="58" t="s">
        <v>164</v>
      </c>
      <c r="C147" s="124"/>
      <c r="F147" s="124"/>
      <c r="G147" s="124"/>
      <c r="S147" s="103"/>
    </row>
    <row r="148" spans="2:19" s="53" customFormat="1" x14ac:dyDescent="0.2">
      <c r="B148" s="58" t="s">
        <v>168</v>
      </c>
      <c r="C148" s="124"/>
      <c r="F148" s="124"/>
      <c r="G148" s="124"/>
      <c r="S148" s="103"/>
    </row>
    <row r="149" spans="2:19" x14ac:dyDescent="0.2">
      <c r="B149" s="126" t="s">
        <v>197</v>
      </c>
      <c r="C149" s="124"/>
      <c r="F149" s="124"/>
      <c r="G149" s="124"/>
    </row>
    <row r="150" spans="2:19" x14ac:dyDescent="0.2">
      <c r="B150" s="58" t="s">
        <v>166</v>
      </c>
      <c r="C150" s="124"/>
      <c r="F150" s="124"/>
      <c r="G150" s="124"/>
    </row>
    <row r="151" spans="2:19" x14ac:dyDescent="0.2">
      <c r="B151" s="58" t="s">
        <v>171</v>
      </c>
      <c r="C151" s="124"/>
      <c r="F151" s="124"/>
      <c r="G151" s="124"/>
    </row>
    <row r="152" spans="2:19" x14ac:dyDescent="0.2">
      <c r="B152" s="58" t="s">
        <v>174</v>
      </c>
      <c r="C152" s="124"/>
      <c r="F152" s="124"/>
      <c r="G152" s="124"/>
    </row>
    <row r="153" spans="2:19" x14ac:dyDescent="0.2">
      <c r="B153" s="58" t="s">
        <v>172</v>
      </c>
      <c r="C153" s="124"/>
      <c r="F153" s="124"/>
      <c r="G153" s="124"/>
    </row>
    <row r="154" spans="2:19" x14ac:dyDescent="0.2">
      <c r="B154" s="58" t="s">
        <v>169</v>
      </c>
      <c r="C154" s="124"/>
      <c r="F154" s="124"/>
      <c r="G154" s="124"/>
    </row>
    <row r="155" spans="2:19" x14ac:dyDescent="0.2">
      <c r="B155" s="58" t="s">
        <v>162</v>
      </c>
      <c r="C155" s="124"/>
      <c r="F155" s="124"/>
      <c r="G155" s="124"/>
    </row>
    <row r="156" spans="2:19" x14ac:dyDescent="0.2">
      <c r="B156" s="58" t="s">
        <v>170</v>
      </c>
      <c r="C156" s="124"/>
    </row>
    <row r="157" spans="2:19" x14ac:dyDescent="0.2">
      <c r="B157" s="58" t="s">
        <v>163</v>
      </c>
      <c r="C157" s="124"/>
    </row>
    <row r="158" spans="2:19" x14ac:dyDescent="0.2">
      <c r="B158" s="58" t="s">
        <v>165</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198</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9">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conditionalFormatting sqref="I49">
    <cfRule type="cellIs" dxfId="39" priority="13" stopIfTrue="1" operator="equal">
      <formula>"0"</formula>
    </cfRule>
    <cfRule type="cellIs" dxfId="38" priority="14" stopIfTrue="1" operator="lessThanOrEqual">
      <formula>$S$5</formula>
    </cfRule>
    <cfRule type="cellIs" dxfId="37" priority="15" stopIfTrue="1" operator="greaterThanOrEqual">
      <formula>$S$2</formula>
    </cfRule>
    <cfRule type="cellIs" dxfId="36" priority="16" stopIfTrue="1" operator="between">
      <formula>$S$4</formula>
      <formula>$S$3</formula>
    </cfRule>
  </conditionalFormatting>
  <conditionalFormatting sqref="L49">
    <cfRule type="cellIs" dxfId="35" priority="9" stopIfTrue="1" operator="equal">
      <formula>"0"</formula>
    </cfRule>
    <cfRule type="cellIs" dxfId="34" priority="10" stopIfTrue="1" operator="lessThanOrEqual">
      <formula>$S$5</formula>
    </cfRule>
    <cfRule type="cellIs" dxfId="33" priority="11" stopIfTrue="1" operator="greaterThanOrEqual">
      <formula>$S$2</formula>
    </cfRule>
    <cfRule type="cellIs" dxfId="32" priority="12" stopIfTrue="1" operator="between">
      <formula>$S$4</formula>
      <formula>$S$3</formula>
    </cfRule>
  </conditionalFormatting>
  <conditionalFormatting sqref="O49">
    <cfRule type="cellIs" dxfId="31" priority="5" stopIfTrue="1" operator="equal">
      <formula>"0"</formula>
    </cfRule>
    <cfRule type="cellIs" dxfId="30" priority="6" stopIfTrue="1" operator="lessThanOrEqual">
      <formula>$S$5</formula>
    </cfRule>
    <cfRule type="cellIs" dxfId="29" priority="7" stopIfTrue="1" operator="greaterThanOrEqual">
      <formula>$S$2</formula>
    </cfRule>
    <cfRule type="cellIs" dxfId="28" priority="8" stopIfTrue="1" operator="between">
      <formula>$S$4</formula>
      <formula>$S$3</formula>
    </cfRule>
  </conditionalFormatting>
  <conditionalFormatting sqref="P49">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C3" zoomScale="80" zoomScaleNormal="80" workbookViewId="0">
      <selection activeCell="F12" sqref="F12"/>
    </sheetView>
  </sheetViews>
  <sheetFormatPr baseColWidth="10" defaultRowHeight="30" customHeight="1" x14ac:dyDescent="0.2"/>
  <cols>
    <col min="1" max="1" width="28.5703125" style="87" customWidth="1"/>
    <col min="2" max="2" width="27" style="80" bestFit="1" customWidth="1"/>
    <col min="3" max="12" width="15.7109375" style="80" customWidth="1"/>
    <col min="13" max="13" width="5.28515625" style="80" customWidth="1"/>
    <col min="14" max="14" width="10.7109375" style="80" customWidth="1"/>
    <col min="15" max="15" width="27.5703125" style="80" bestFit="1" customWidth="1"/>
    <col min="16" max="18" width="11.42578125" style="112"/>
    <col min="19" max="19" width="11.42578125" style="100" hidden="1" customWidth="1"/>
    <col min="20" max="20" width="11.42578125" style="112"/>
    <col min="21" max="16384" width="11.42578125" style="80"/>
  </cols>
  <sheetData>
    <row r="1" spans="1:24" ht="30" customHeight="1" x14ac:dyDescent="0.25">
      <c r="A1" s="431"/>
      <c r="B1" s="423" t="s">
        <v>56</v>
      </c>
      <c r="C1" s="424"/>
      <c r="D1" s="424"/>
      <c r="E1" s="424"/>
      <c r="F1" s="424"/>
      <c r="G1" s="424"/>
      <c r="H1" s="424"/>
      <c r="I1" s="424"/>
      <c r="J1" s="424"/>
      <c r="K1" s="424"/>
      <c r="L1" s="424"/>
      <c r="M1" s="425"/>
      <c r="N1" s="432" t="s">
        <v>57</v>
      </c>
      <c r="O1" s="426"/>
      <c r="P1" s="111"/>
      <c r="Q1" s="111"/>
      <c r="T1" s="111"/>
      <c r="U1" s="77"/>
      <c r="V1" s="77"/>
      <c r="W1" s="78"/>
      <c r="X1" s="79"/>
    </row>
    <row r="2" spans="1:24" s="54" customFormat="1" ht="30" customHeight="1" x14ac:dyDescent="0.25">
      <c r="A2" s="431"/>
      <c r="B2" s="423" t="s">
        <v>87</v>
      </c>
      <c r="C2" s="424"/>
      <c r="D2" s="424"/>
      <c r="E2" s="424"/>
      <c r="F2" s="424"/>
      <c r="G2" s="424"/>
      <c r="H2" s="424"/>
      <c r="I2" s="424"/>
      <c r="J2" s="424"/>
      <c r="K2" s="424"/>
      <c r="L2" s="424"/>
      <c r="M2" s="425"/>
      <c r="N2" s="432" t="s">
        <v>149</v>
      </c>
      <c r="O2" s="426"/>
      <c r="P2" s="113"/>
      <c r="Q2" s="113"/>
      <c r="R2" s="114"/>
      <c r="S2" s="101">
        <v>0.8</v>
      </c>
      <c r="T2" s="113"/>
      <c r="U2" s="81"/>
      <c r="V2" s="81"/>
      <c r="W2" s="82"/>
      <c r="X2" s="83"/>
    </row>
    <row r="3" spans="1:24" s="54" customFormat="1" ht="30" customHeight="1" x14ac:dyDescent="0.25">
      <c r="A3" s="431"/>
      <c r="B3" s="423" t="s">
        <v>89</v>
      </c>
      <c r="C3" s="424"/>
      <c r="D3" s="424"/>
      <c r="E3" s="424"/>
      <c r="F3" s="424"/>
      <c r="G3" s="424"/>
      <c r="H3" s="424"/>
      <c r="I3" s="424"/>
      <c r="J3" s="424"/>
      <c r="K3" s="424"/>
      <c r="L3" s="424"/>
      <c r="M3" s="425"/>
      <c r="N3" s="432" t="s">
        <v>180</v>
      </c>
      <c r="O3" s="426"/>
      <c r="P3" s="113"/>
      <c r="Q3" s="113"/>
      <c r="R3" s="114"/>
      <c r="S3" s="101">
        <v>0.79998999999999998</v>
      </c>
      <c r="T3" s="113"/>
      <c r="U3" s="81"/>
      <c r="V3" s="81"/>
      <c r="W3" s="82"/>
      <c r="X3" s="83"/>
    </row>
    <row r="4" spans="1:24" s="54" customFormat="1" ht="30" customHeight="1" x14ac:dyDescent="0.25">
      <c r="A4" s="431"/>
      <c r="B4" s="423" t="s">
        <v>91</v>
      </c>
      <c r="C4" s="424"/>
      <c r="D4" s="424"/>
      <c r="E4" s="424"/>
      <c r="F4" s="424"/>
      <c r="G4" s="424"/>
      <c r="H4" s="424"/>
      <c r="I4" s="424"/>
      <c r="J4" s="424"/>
      <c r="K4" s="424"/>
      <c r="L4" s="424"/>
      <c r="M4" s="425"/>
      <c r="N4" s="426" t="s">
        <v>61</v>
      </c>
      <c r="O4" s="426"/>
      <c r="P4" s="115"/>
      <c r="Q4" s="115"/>
      <c r="R4" s="114"/>
      <c r="S4" s="101">
        <v>0.65</v>
      </c>
      <c r="T4" s="115"/>
      <c r="U4" s="84"/>
      <c r="V4" s="84"/>
      <c r="W4" s="82"/>
      <c r="X4" s="83"/>
    </row>
    <row r="5" spans="1:24" s="54" customFormat="1" ht="18" x14ac:dyDescent="0.25">
      <c r="A5" s="104"/>
      <c r="B5" s="105"/>
      <c r="C5" s="106"/>
      <c r="D5" s="106"/>
      <c r="E5" s="106"/>
      <c r="F5" s="106"/>
      <c r="G5" s="106"/>
      <c r="H5" s="106"/>
      <c r="I5" s="106"/>
      <c r="J5" s="106"/>
      <c r="K5" s="106"/>
      <c r="L5" s="106"/>
      <c r="M5" s="107"/>
      <c r="N5" s="107"/>
      <c r="O5" s="107"/>
      <c r="P5" s="115"/>
      <c r="Q5" s="115"/>
      <c r="R5" s="114"/>
      <c r="S5" s="101">
        <v>0.64999899999999999</v>
      </c>
      <c r="T5" s="115"/>
      <c r="U5" s="84"/>
      <c r="V5" s="84"/>
      <c r="W5" s="82"/>
      <c r="X5" s="83"/>
    </row>
    <row r="6" spans="1:24" s="54" customFormat="1" ht="13.5" customHeight="1" x14ac:dyDescent="0.25">
      <c r="A6" s="108" t="s">
        <v>0</v>
      </c>
      <c r="B6" s="109" t="s">
        <v>201</v>
      </c>
      <c r="C6" s="422"/>
      <c r="D6" s="422"/>
      <c r="E6" s="422"/>
      <c r="F6" s="422"/>
      <c r="G6" s="422"/>
      <c r="H6" s="422"/>
      <c r="I6" s="422"/>
      <c r="J6" s="422"/>
      <c r="K6" s="422"/>
      <c r="L6" s="422"/>
      <c r="M6" s="422"/>
      <c r="N6" s="422"/>
      <c r="O6" s="422"/>
      <c r="P6" s="114"/>
      <c r="Q6" s="114"/>
      <c r="R6" s="114"/>
      <c r="S6" s="101"/>
      <c r="T6" s="114"/>
    </row>
    <row r="7" spans="1:24" s="54" customFormat="1" ht="11.25" customHeight="1" x14ac:dyDescent="0.2">
      <c r="A7" s="110"/>
      <c r="B7" s="109"/>
      <c r="C7" s="109"/>
      <c r="D7" s="109"/>
      <c r="E7" s="109"/>
      <c r="F7" s="109"/>
      <c r="G7" s="109"/>
      <c r="H7" s="109"/>
      <c r="I7" s="109"/>
      <c r="J7" s="109"/>
      <c r="K7" s="109"/>
      <c r="L7" s="109"/>
      <c r="M7" s="109"/>
      <c r="N7" s="109"/>
      <c r="O7" s="109"/>
      <c r="P7" s="114"/>
      <c r="Q7" s="114"/>
      <c r="R7" s="114"/>
      <c r="S7" s="101"/>
      <c r="T7" s="114"/>
    </row>
    <row r="8" spans="1:24" s="85" customFormat="1" ht="30" customHeight="1" x14ac:dyDescent="0.2">
      <c r="A8" s="433" t="s">
        <v>92</v>
      </c>
      <c r="B8" s="435" t="s">
        <v>20</v>
      </c>
      <c r="C8" s="435"/>
      <c r="D8" s="435"/>
      <c r="E8" s="435"/>
      <c r="F8" s="435"/>
      <c r="G8" s="435"/>
      <c r="H8" s="435"/>
      <c r="I8" s="435"/>
      <c r="J8" s="435"/>
      <c r="K8" s="435"/>
      <c r="L8" s="435"/>
      <c r="M8" s="435" t="s">
        <v>94</v>
      </c>
      <c r="N8" s="435"/>
      <c r="O8" s="435"/>
      <c r="P8" s="116"/>
      <c r="Q8" s="116"/>
      <c r="R8" s="116"/>
      <c r="S8" s="100"/>
      <c r="T8" s="116"/>
    </row>
    <row r="9" spans="1:24" s="86" customFormat="1" ht="30" customHeight="1" thickBot="1" x14ac:dyDescent="0.25">
      <c r="A9" s="434"/>
      <c r="B9" s="433"/>
      <c r="C9" s="49" t="s">
        <v>181</v>
      </c>
      <c r="D9" s="49" t="s">
        <v>93</v>
      </c>
      <c r="E9" s="49" t="s">
        <v>182</v>
      </c>
      <c r="F9" s="49" t="s">
        <v>93</v>
      </c>
      <c r="G9" s="49" t="s">
        <v>183</v>
      </c>
      <c r="H9" s="49" t="s">
        <v>93</v>
      </c>
      <c r="I9" s="49" t="s">
        <v>184</v>
      </c>
      <c r="J9" s="49" t="s">
        <v>93</v>
      </c>
      <c r="K9" s="49" t="s">
        <v>10</v>
      </c>
      <c r="L9" s="49" t="s">
        <v>93</v>
      </c>
      <c r="M9" s="433"/>
      <c r="N9" s="433"/>
      <c r="O9" s="433"/>
      <c r="P9" s="117"/>
      <c r="Q9" s="117"/>
      <c r="R9" s="117"/>
      <c r="S9" s="100"/>
      <c r="T9" s="117"/>
    </row>
    <row r="10" spans="1:24" s="54" customFormat="1" ht="90" customHeight="1" x14ac:dyDescent="0.2">
      <c r="A10" s="436" t="s">
        <v>204</v>
      </c>
      <c r="B10" s="118" t="s">
        <v>202</v>
      </c>
      <c r="C10" s="120">
        <v>7</v>
      </c>
      <c r="D10" s="427">
        <f>IF(C10=0,"0",C10/C11)</f>
        <v>0.875</v>
      </c>
      <c r="E10" s="120">
        <v>5</v>
      </c>
      <c r="F10" s="427">
        <f>IF(E10=0,"0",E10/E11)</f>
        <v>0.625</v>
      </c>
      <c r="G10" s="120">
        <v>11</v>
      </c>
      <c r="H10" s="427">
        <f>IF(G10=0,"0",G10/G11)</f>
        <v>1</v>
      </c>
      <c r="I10" s="120">
        <v>2</v>
      </c>
      <c r="J10" s="427">
        <f>IF(I10=0,"0",I10/I11)</f>
        <v>1</v>
      </c>
      <c r="K10" s="122">
        <f>+C10+E10+G10+I10</f>
        <v>25</v>
      </c>
      <c r="L10" s="440">
        <f>IF(K10=0,"0",K10/K11)</f>
        <v>0.86206896551724133</v>
      </c>
      <c r="M10" s="429" t="s">
        <v>228</v>
      </c>
      <c r="N10" s="429"/>
      <c r="O10" s="430"/>
      <c r="P10" s="114"/>
      <c r="Q10" s="114"/>
      <c r="R10" s="114"/>
      <c r="S10" s="100"/>
      <c r="T10" s="114"/>
    </row>
    <row r="11" spans="1:24" s="54" customFormat="1" ht="117.75" customHeight="1" x14ac:dyDescent="0.2">
      <c r="A11" s="437"/>
      <c r="B11" s="119" t="s">
        <v>203</v>
      </c>
      <c r="C11" s="121">
        <v>8</v>
      </c>
      <c r="D11" s="428"/>
      <c r="E11" s="121">
        <v>8</v>
      </c>
      <c r="F11" s="428"/>
      <c r="G11" s="121">
        <v>11</v>
      </c>
      <c r="H11" s="428"/>
      <c r="I11" s="121">
        <v>2</v>
      </c>
      <c r="J11" s="428"/>
      <c r="K11" s="123">
        <f>+C11+E11+G11+I11</f>
        <v>29</v>
      </c>
      <c r="L11" s="441"/>
      <c r="M11" s="438" t="s">
        <v>230</v>
      </c>
      <c r="N11" s="438"/>
      <c r="O11" s="439"/>
      <c r="P11" s="114"/>
      <c r="Q11" s="114"/>
      <c r="R11" s="114"/>
      <c r="S11" s="100"/>
      <c r="T11" s="114"/>
    </row>
    <row r="12" spans="1:24" ht="30" customHeight="1" x14ac:dyDescent="0.2">
      <c r="B12" s="78"/>
      <c r="C12" s="88"/>
      <c r="D12" s="88"/>
      <c r="E12" s="88"/>
      <c r="F12" s="88"/>
      <c r="G12" s="88"/>
      <c r="H12" s="88"/>
      <c r="I12" s="88"/>
      <c r="J12" s="88"/>
      <c r="K12" s="88"/>
      <c r="L12" s="88"/>
    </row>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sheetProtection formatCells="0" formatColumns="0" formatRows="0" insertRows="0"/>
  <mergeCells count="22">
    <mergeCell ref="A8:A9"/>
    <mergeCell ref="B8:B9"/>
    <mergeCell ref="C8:L8"/>
    <mergeCell ref="M8:O9"/>
    <mergeCell ref="A10:A11"/>
    <mergeCell ref="D10:D11"/>
    <mergeCell ref="M11:O11"/>
    <mergeCell ref="J10:J11"/>
    <mergeCell ref="L10:L11"/>
    <mergeCell ref="A1:A4"/>
    <mergeCell ref="B1:M1"/>
    <mergeCell ref="N1:O1"/>
    <mergeCell ref="B2:M2"/>
    <mergeCell ref="N2:O2"/>
    <mergeCell ref="B3:M3"/>
    <mergeCell ref="N3:O3"/>
    <mergeCell ref="C6:O6"/>
    <mergeCell ref="B4:M4"/>
    <mergeCell ref="N4:O4"/>
    <mergeCell ref="F10:F11"/>
    <mergeCell ref="M10:O10"/>
    <mergeCell ref="H10:H11"/>
  </mergeCells>
  <conditionalFormatting sqref="L10">
    <cfRule type="cellIs" dxfId="23" priority="21" stopIfTrue="1" operator="equal">
      <formula>"0"</formula>
    </cfRule>
    <cfRule type="cellIs" dxfId="22" priority="22" stopIfTrue="1" operator="lessThanOrEqual">
      <formula>$S$5</formula>
    </cfRule>
    <cfRule type="cellIs" dxfId="21" priority="23" stopIfTrue="1" operator="greaterThanOrEqual">
      <formula>$S$2</formula>
    </cfRule>
    <cfRule type="cellIs" dxfId="20" priority="24" stopIfTrue="1" operator="between">
      <formula>$S$4</formula>
      <formula>$S$3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workbookViewId="0">
      <selection activeCell="C75" sqref="C75:P75"/>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27.425781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285"/>
      <c r="C2" s="288" t="s">
        <v>56</v>
      </c>
      <c r="D2" s="289"/>
      <c r="E2" s="289"/>
      <c r="F2" s="289"/>
      <c r="G2" s="289"/>
      <c r="H2" s="289"/>
      <c r="I2" s="289"/>
      <c r="J2" s="289"/>
      <c r="K2" s="289"/>
      <c r="L2" s="289"/>
      <c r="M2" s="290"/>
      <c r="N2" s="291" t="s">
        <v>190</v>
      </c>
      <c r="O2" s="292"/>
      <c r="P2" s="293"/>
      <c r="S2" s="101">
        <v>0.8</v>
      </c>
    </row>
    <row r="3" spans="1:19" ht="15.75" customHeight="1" x14ac:dyDescent="0.2">
      <c r="B3" s="286"/>
      <c r="C3" s="294" t="s">
        <v>58</v>
      </c>
      <c r="D3" s="295"/>
      <c r="E3" s="295"/>
      <c r="F3" s="295"/>
      <c r="G3" s="295"/>
      <c r="H3" s="295"/>
      <c r="I3" s="295"/>
      <c r="J3" s="295"/>
      <c r="K3" s="295"/>
      <c r="L3" s="295"/>
      <c r="M3" s="296"/>
      <c r="N3" s="297" t="s">
        <v>199</v>
      </c>
      <c r="O3" s="298"/>
      <c r="P3" s="299"/>
      <c r="S3" s="101">
        <v>0.79998999999999998</v>
      </c>
    </row>
    <row r="4" spans="1:19" ht="15.75" customHeight="1" x14ac:dyDescent="0.2">
      <c r="B4" s="286"/>
      <c r="C4" s="294" t="s">
        <v>59</v>
      </c>
      <c r="D4" s="295"/>
      <c r="E4" s="295"/>
      <c r="F4" s="295"/>
      <c r="G4" s="295"/>
      <c r="H4" s="295"/>
      <c r="I4" s="295"/>
      <c r="J4" s="295"/>
      <c r="K4" s="295"/>
      <c r="L4" s="295"/>
      <c r="M4" s="296"/>
      <c r="N4" s="297" t="s">
        <v>191</v>
      </c>
      <c r="O4" s="298"/>
      <c r="P4" s="299"/>
      <c r="S4" s="101">
        <v>0.65</v>
      </c>
    </row>
    <row r="5" spans="1:19" ht="16.5" customHeight="1" thickBot="1" x14ac:dyDescent="0.25">
      <c r="B5" s="287"/>
      <c r="C5" s="300" t="s">
        <v>60</v>
      </c>
      <c r="D5" s="301"/>
      <c r="E5" s="301"/>
      <c r="F5" s="301"/>
      <c r="G5" s="301"/>
      <c r="H5" s="301"/>
      <c r="I5" s="301"/>
      <c r="J5" s="301"/>
      <c r="K5" s="301"/>
      <c r="L5" s="301"/>
      <c r="M5" s="302"/>
      <c r="N5" s="303" t="s">
        <v>61</v>
      </c>
      <c r="O5" s="304"/>
      <c r="P5" s="30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06" t="s">
        <v>65</v>
      </c>
      <c r="C7" s="307"/>
      <c r="D7" s="307"/>
      <c r="E7" s="307"/>
      <c r="F7" s="307"/>
      <c r="G7" s="307"/>
      <c r="H7" s="307"/>
      <c r="I7" s="307"/>
      <c r="J7" s="307"/>
      <c r="K7" s="307"/>
      <c r="L7" s="307"/>
      <c r="M7" s="307"/>
      <c r="N7" s="307"/>
      <c r="O7" s="307"/>
      <c r="P7" s="308"/>
      <c r="Q7" s="53"/>
      <c r="S7" s="101"/>
    </row>
    <row r="8" spans="1:19" ht="13.5" thickBot="1" x14ac:dyDescent="0.25">
      <c r="A8" s="53"/>
      <c r="B8" s="309"/>
      <c r="C8" s="310"/>
      <c r="D8" s="310"/>
      <c r="E8" s="310"/>
      <c r="F8" s="310"/>
      <c r="G8" s="310"/>
      <c r="H8" s="310"/>
      <c r="I8" s="310"/>
      <c r="J8" s="310"/>
      <c r="K8" s="310"/>
      <c r="L8" s="310"/>
      <c r="M8" s="310"/>
      <c r="N8" s="310"/>
      <c r="O8" s="310"/>
      <c r="P8" s="311"/>
      <c r="Q8" s="53"/>
    </row>
    <row r="9" spans="1:19" ht="6.75" customHeight="1" thickBot="1" x14ac:dyDescent="0.25">
      <c r="A9" s="53"/>
      <c r="B9" s="312"/>
      <c r="C9" s="312"/>
      <c r="D9" s="312"/>
      <c r="E9" s="312"/>
      <c r="F9" s="312"/>
      <c r="G9" s="312"/>
      <c r="H9" s="312"/>
      <c r="I9" s="312"/>
      <c r="J9" s="312"/>
      <c r="K9" s="312"/>
      <c r="L9" s="312"/>
      <c r="M9" s="312"/>
      <c r="N9" s="312"/>
      <c r="O9" s="312"/>
      <c r="P9" s="312"/>
      <c r="Q9" s="53"/>
    </row>
    <row r="10" spans="1:19" ht="26.25" customHeight="1" thickBot="1" x14ac:dyDescent="0.25">
      <c r="A10" s="53"/>
      <c r="B10" s="91" t="s">
        <v>83</v>
      </c>
      <c r="C10" s="318">
        <v>2020</v>
      </c>
      <c r="D10" s="319"/>
      <c r="E10" s="319"/>
      <c r="F10" s="319"/>
      <c r="G10" s="319"/>
      <c r="H10" s="319"/>
      <c r="I10" s="320"/>
      <c r="J10" s="313" t="s">
        <v>1</v>
      </c>
      <c r="K10" s="314"/>
      <c r="L10" s="314"/>
      <c r="M10" s="314"/>
      <c r="N10" s="315" t="s">
        <v>200</v>
      </c>
      <c r="O10" s="316"/>
      <c r="P10" s="317"/>
      <c r="Q10" s="53"/>
    </row>
    <row r="11" spans="1:19" ht="4.5" customHeight="1" thickBot="1" x14ac:dyDescent="0.25">
      <c r="A11" s="53"/>
      <c r="B11" s="321"/>
      <c r="C11" s="322"/>
      <c r="D11" s="322"/>
      <c r="E11" s="322"/>
      <c r="F11" s="322"/>
      <c r="G11" s="322"/>
      <c r="H11" s="322"/>
      <c r="I11" s="322"/>
      <c r="J11" s="322"/>
      <c r="K11" s="322"/>
      <c r="L11" s="322"/>
      <c r="M11" s="322"/>
      <c r="N11" s="322"/>
      <c r="O11" s="322"/>
      <c r="P11" s="323"/>
      <c r="Q11" s="53"/>
    </row>
    <row r="12" spans="1:19" ht="13.5" thickBot="1" x14ac:dyDescent="0.25">
      <c r="A12" s="53"/>
      <c r="B12" s="63" t="s">
        <v>0</v>
      </c>
      <c r="C12" s="324" t="s">
        <v>47</v>
      </c>
      <c r="D12" s="324"/>
      <c r="E12" s="324"/>
      <c r="F12" s="324"/>
      <c r="G12" s="324"/>
      <c r="H12" s="324"/>
      <c r="I12" s="324"/>
      <c r="J12" s="324"/>
      <c r="K12" s="324"/>
      <c r="L12" s="324"/>
      <c r="M12" s="324"/>
      <c r="N12" s="324"/>
      <c r="O12" s="324"/>
      <c r="P12" s="325"/>
      <c r="Q12" s="53"/>
    </row>
    <row r="13" spans="1:19" ht="4.5" customHeight="1" thickBot="1" x14ac:dyDescent="0.25">
      <c r="A13" s="53"/>
      <c r="B13" s="326"/>
      <c r="C13" s="327"/>
      <c r="D13" s="327"/>
      <c r="E13" s="327"/>
      <c r="F13" s="327"/>
      <c r="G13" s="327"/>
      <c r="H13" s="327"/>
      <c r="I13" s="327"/>
      <c r="J13" s="327"/>
      <c r="K13" s="327"/>
      <c r="L13" s="327"/>
      <c r="M13" s="327"/>
      <c r="N13" s="327"/>
      <c r="O13" s="327"/>
      <c r="P13" s="328"/>
      <c r="Q13" s="53"/>
    </row>
    <row r="14" spans="1:19" ht="18" customHeight="1" thickBot="1" x14ac:dyDescent="0.25">
      <c r="A14" s="53"/>
      <c r="B14" s="63" t="s">
        <v>6</v>
      </c>
      <c r="C14" s="329" t="s">
        <v>215</v>
      </c>
      <c r="D14" s="330"/>
      <c r="E14" s="330"/>
      <c r="F14" s="330"/>
      <c r="G14" s="330"/>
      <c r="H14" s="330"/>
      <c r="I14" s="330"/>
      <c r="J14" s="330"/>
      <c r="K14" s="330"/>
      <c r="L14" s="330"/>
      <c r="M14" s="330"/>
      <c r="N14" s="330"/>
      <c r="O14" s="330"/>
      <c r="P14" s="331"/>
      <c r="Q14" s="53"/>
    </row>
    <row r="15" spans="1:19" ht="4.5" customHeight="1" thickBot="1" x14ac:dyDescent="0.25">
      <c r="A15" s="53"/>
      <c r="B15" s="332"/>
      <c r="C15" s="333"/>
      <c r="D15" s="333"/>
      <c r="E15" s="333"/>
      <c r="F15" s="333"/>
      <c r="G15" s="333"/>
      <c r="H15" s="333"/>
      <c r="I15" s="333"/>
      <c r="J15" s="333"/>
      <c r="K15" s="333"/>
      <c r="L15" s="333"/>
      <c r="M15" s="333"/>
      <c r="N15" s="333"/>
      <c r="O15" s="333"/>
      <c r="P15" s="334"/>
      <c r="Q15" s="53"/>
    </row>
    <row r="16" spans="1:19" ht="32.25" customHeight="1" thickBot="1" x14ac:dyDescent="0.25">
      <c r="A16" s="53"/>
      <c r="B16" s="63" t="s">
        <v>25</v>
      </c>
      <c r="C16" s="315" t="s">
        <v>216</v>
      </c>
      <c r="D16" s="316"/>
      <c r="E16" s="316"/>
      <c r="F16" s="316"/>
      <c r="G16" s="316"/>
      <c r="H16" s="316"/>
      <c r="I16" s="316"/>
      <c r="J16" s="316"/>
      <c r="K16" s="316"/>
      <c r="L16" s="316"/>
      <c r="M16" s="316"/>
      <c r="N16" s="316"/>
      <c r="O16" s="316"/>
      <c r="P16" s="317"/>
      <c r="Q16" s="53"/>
    </row>
    <row r="17" spans="1:17" ht="4.5" customHeight="1" thickBot="1" x14ac:dyDescent="0.25">
      <c r="A17" s="53"/>
      <c r="B17" s="332"/>
      <c r="C17" s="333"/>
      <c r="D17" s="333"/>
      <c r="E17" s="333"/>
      <c r="F17" s="333"/>
      <c r="G17" s="333"/>
      <c r="H17" s="333"/>
      <c r="I17" s="333"/>
      <c r="J17" s="333"/>
      <c r="K17" s="333"/>
      <c r="L17" s="333"/>
      <c r="M17" s="333"/>
      <c r="N17" s="333"/>
      <c r="O17" s="333"/>
      <c r="P17" s="334"/>
      <c r="Q17" s="53"/>
    </row>
    <row r="18" spans="1:17" ht="26.25" customHeight="1" thickBot="1" x14ac:dyDescent="0.25">
      <c r="A18" s="53"/>
      <c r="B18" s="63" t="s">
        <v>11</v>
      </c>
      <c r="C18" s="338" t="s">
        <v>194</v>
      </c>
      <c r="D18" s="339"/>
      <c r="E18" s="339"/>
      <c r="F18" s="339"/>
      <c r="G18" s="339"/>
      <c r="H18" s="339"/>
      <c r="I18" s="339"/>
      <c r="J18" s="339"/>
      <c r="K18" s="339"/>
      <c r="L18" s="339"/>
      <c r="M18" s="339"/>
      <c r="N18" s="339"/>
      <c r="O18" s="339"/>
      <c r="P18" s="340"/>
      <c r="Q18" s="53"/>
    </row>
    <row r="19" spans="1:17" ht="4.5" customHeight="1" thickBot="1" x14ac:dyDescent="0.25">
      <c r="A19" s="53"/>
      <c r="B19" s="341"/>
      <c r="C19" s="341"/>
      <c r="D19" s="341"/>
      <c r="E19" s="341"/>
      <c r="F19" s="341"/>
      <c r="G19" s="341"/>
      <c r="H19" s="341"/>
      <c r="I19" s="341"/>
      <c r="J19" s="341"/>
      <c r="K19" s="341"/>
      <c r="L19" s="341"/>
      <c r="M19" s="341"/>
      <c r="N19" s="341"/>
      <c r="O19" s="341"/>
      <c r="P19" s="341"/>
      <c r="Q19" s="53"/>
    </row>
    <row r="20" spans="1:17" ht="17.25" customHeight="1" thickBot="1" x14ac:dyDescent="0.25">
      <c r="A20" s="53"/>
      <c r="B20" s="342" t="s">
        <v>26</v>
      </c>
      <c r="C20" s="343"/>
      <c r="D20" s="343"/>
      <c r="E20" s="343"/>
      <c r="F20" s="343"/>
      <c r="G20" s="343"/>
      <c r="H20" s="343"/>
      <c r="I20" s="343"/>
      <c r="J20" s="343"/>
      <c r="K20" s="343"/>
      <c r="L20" s="343"/>
      <c r="M20" s="343"/>
      <c r="N20" s="343"/>
      <c r="O20" s="343"/>
      <c r="P20" s="344"/>
      <c r="Q20" s="53"/>
    </row>
    <row r="21" spans="1:17" ht="4.5" customHeight="1" thickBot="1" x14ac:dyDescent="0.25">
      <c r="A21" s="53"/>
      <c r="B21" s="345"/>
      <c r="C21" s="346"/>
      <c r="D21" s="346"/>
      <c r="E21" s="346"/>
      <c r="F21" s="346"/>
      <c r="G21" s="346"/>
      <c r="H21" s="346"/>
      <c r="I21" s="346"/>
      <c r="J21" s="346"/>
      <c r="K21" s="346"/>
      <c r="L21" s="346"/>
      <c r="M21" s="346"/>
      <c r="N21" s="346"/>
      <c r="O21" s="346"/>
      <c r="P21" s="347"/>
      <c r="Q21" s="53"/>
    </row>
    <row r="22" spans="1:17" ht="51" customHeight="1" thickBot="1" x14ac:dyDescent="0.25">
      <c r="A22" s="53"/>
      <c r="B22" s="63" t="s">
        <v>3</v>
      </c>
      <c r="C22" s="448" t="s">
        <v>219</v>
      </c>
      <c r="D22" s="349"/>
      <c r="E22" s="349"/>
      <c r="F22" s="349"/>
      <c r="G22" s="349"/>
      <c r="H22" s="349"/>
      <c r="I22" s="349"/>
      <c r="J22" s="349"/>
      <c r="K22" s="349"/>
      <c r="L22" s="349"/>
      <c r="M22" s="349"/>
      <c r="N22" s="349"/>
      <c r="O22" s="349"/>
      <c r="P22" s="350"/>
      <c r="Q22" s="53"/>
    </row>
    <row r="23" spans="1:17" ht="4.5" customHeight="1" thickBot="1" x14ac:dyDescent="0.25">
      <c r="A23" s="53"/>
      <c r="B23" s="332"/>
      <c r="C23" s="333"/>
      <c r="D23" s="333"/>
      <c r="E23" s="333"/>
      <c r="F23" s="333"/>
      <c r="G23" s="333"/>
      <c r="H23" s="333"/>
      <c r="I23" s="333"/>
      <c r="J23" s="333"/>
      <c r="K23" s="333"/>
      <c r="L23" s="333"/>
      <c r="M23" s="333"/>
      <c r="N23" s="333"/>
      <c r="O23" s="333"/>
      <c r="P23" s="334"/>
      <c r="Q23" s="53"/>
    </row>
    <row r="24" spans="1:17" ht="82.5" customHeight="1" thickBot="1" x14ac:dyDescent="0.25">
      <c r="A24" s="53"/>
      <c r="B24" s="63" t="s">
        <v>12</v>
      </c>
      <c r="C24" s="351" t="s">
        <v>220</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0.6</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178</v>
      </c>
      <c r="E28" s="358"/>
      <c r="F28" s="358"/>
      <c r="G28" s="359"/>
      <c r="H28" s="364" t="s">
        <v>15</v>
      </c>
      <c r="I28" s="364"/>
      <c r="J28" s="364"/>
      <c r="K28" s="363" t="s">
        <v>177</v>
      </c>
      <c r="L28" s="358"/>
      <c r="M28" s="359"/>
      <c r="N28" s="365" t="s">
        <v>16</v>
      </c>
      <c r="O28" s="366"/>
      <c r="P28" s="66" t="s">
        <v>179</v>
      </c>
      <c r="Q28" s="53"/>
    </row>
    <row r="29" spans="1:17" ht="4.5" customHeight="1" thickBot="1" x14ac:dyDescent="0.25">
      <c r="A29" s="53"/>
      <c r="B29" s="367"/>
      <c r="C29" s="368"/>
      <c r="D29" s="368"/>
      <c r="E29" s="368"/>
      <c r="F29" s="368"/>
      <c r="G29" s="368"/>
      <c r="H29" s="368"/>
      <c r="I29" s="368"/>
      <c r="J29" s="368"/>
      <c r="K29" s="368"/>
      <c r="L29" s="368"/>
      <c r="M29" s="368"/>
      <c r="N29" s="368"/>
      <c r="O29" s="368"/>
      <c r="P29" s="369"/>
      <c r="Q29" s="53"/>
    </row>
    <row r="30" spans="1:17" ht="13.5" thickBot="1" x14ac:dyDescent="0.25">
      <c r="A30" s="53"/>
      <c r="B30" s="89" t="s">
        <v>7</v>
      </c>
      <c r="C30" s="370" t="s">
        <v>189</v>
      </c>
      <c r="D30" s="324"/>
      <c r="E30" s="324"/>
      <c r="F30" s="324"/>
      <c r="G30" s="324"/>
      <c r="H30" s="324"/>
      <c r="I30" s="324"/>
      <c r="J30" s="324"/>
      <c r="K30" s="324"/>
      <c r="L30" s="324"/>
      <c r="M30" s="324"/>
      <c r="N30" s="324"/>
      <c r="O30" s="324"/>
      <c r="P30" s="325"/>
      <c r="Q30" s="53"/>
    </row>
    <row r="31" spans="1:17" ht="4.5" customHeight="1" thickBot="1" x14ac:dyDescent="0.25">
      <c r="A31" s="53"/>
      <c r="B31" s="332"/>
      <c r="C31" s="333"/>
      <c r="D31" s="333"/>
      <c r="E31" s="333"/>
      <c r="F31" s="333"/>
      <c r="G31" s="333"/>
      <c r="H31" s="333"/>
      <c r="I31" s="333"/>
      <c r="J31" s="333"/>
      <c r="K31" s="333"/>
      <c r="L31" s="333"/>
      <c r="M31" s="333"/>
      <c r="N31" s="333"/>
      <c r="O31" s="333"/>
      <c r="P31" s="334"/>
      <c r="Q31" s="53"/>
    </row>
    <row r="32" spans="1:17" ht="13.5" thickBot="1" x14ac:dyDescent="0.25">
      <c r="A32" s="53"/>
      <c r="B32" s="89" t="s">
        <v>4</v>
      </c>
      <c r="C32" s="371" t="s">
        <v>71</v>
      </c>
      <c r="D32" s="324"/>
      <c r="E32" s="324"/>
      <c r="F32" s="324"/>
      <c r="G32" s="324"/>
      <c r="H32" s="324"/>
      <c r="I32" s="324"/>
      <c r="J32" s="324"/>
      <c r="K32" s="324"/>
      <c r="L32" s="324"/>
      <c r="M32" s="324"/>
      <c r="N32" s="324"/>
      <c r="O32" s="324"/>
      <c r="P32" s="325"/>
      <c r="Q32" s="53"/>
    </row>
    <row r="33" spans="1:17" ht="4.5" customHeight="1" thickBot="1" x14ac:dyDescent="0.25">
      <c r="A33" s="53"/>
      <c r="B33" s="332"/>
      <c r="C33" s="333"/>
      <c r="D33" s="333"/>
      <c r="E33" s="333"/>
      <c r="F33" s="333"/>
      <c r="G33" s="333"/>
      <c r="H33" s="333"/>
      <c r="I33" s="333"/>
      <c r="J33" s="333"/>
      <c r="K33" s="333"/>
      <c r="L33" s="333"/>
      <c r="M33" s="333"/>
      <c r="N33" s="333"/>
      <c r="O33" s="333"/>
      <c r="P33" s="334"/>
      <c r="Q33" s="53"/>
    </row>
    <row r="34" spans="1:17" ht="13.5" thickBot="1" x14ac:dyDescent="0.25">
      <c r="A34" s="53"/>
      <c r="B34" s="89" t="s">
        <v>23</v>
      </c>
      <c r="C34" s="371" t="s">
        <v>71</v>
      </c>
      <c r="D34" s="324"/>
      <c r="E34" s="324"/>
      <c r="F34" s="324"/>
      <c r="G34" s="324"/>
      <c r="H34" s="324"/>
      <c r="I34" s="324"/>
      <c r="J34" s="324"/>
      <c r="K34" s="324"/>
      <c r="L34" s="324"/>
      <c r="M34" s="324"/>
      <c r="N34" s="324"/>
      <c r="O34" s="324"/>
      <c r="P34" s="325"/>
      <c r="Q34" s="53"/>
    </row>
    <row r="35" spans="1:17" ht="4.5" customHeight="1" thickBot="1" x14ac:dyDescent="0.25">
      <c r="A35" s="53"/>
      <c r="B35" s="326"/>
      <c r="C35" s="327"/>
      <c r="D35" s="327"/>
      <c r="E35" s="327"/>
      <c r="F35" s="327"/>
      <c r="G35" s="327"/>
      <c r="H35" s="327"/>
      <c r="I35" s="327"/>
      <c r="J35" s="327"/>
      <c r="K35" s="327"/>
      <c r="L35" s="327"/>
      <c r="M35" s="327"/>
      <c r="N35" s="327"/>
      <c r="O35" s="327"/>
      <c r="P35" s="328"/>
      <c r="Q35" s="53"/>
    </row>
    <row r="36" spans="1:17" ht="16.5" customHeight="1" thickBot="1" x14ac:dyDescent="0.25">
      <c r="A36" s="53"/>
      <c r="B36" s="89" t="s">
        <v>64</v>
      </c>
      <c r="C36" s="370" t="s">
        <v>71</v>
      </c>
      <c r="D36" s="324"/>
      <c r="E36" s="324"/>
      <c r="F36" s="324"/>
      <c r="G36" s="324"/>
      <c r="H36" s="324"/>
      <c r="I36" s="324"/>
      <c r="J36" s="324"/>
      <c r="K36" s="324"/>
      <c r="L36" s="324"/>
      <c r="M36" s="324"/>
      <c r="N36" s="324"/>
      <c r="O36" s="324"/>
      <c r="P36" s="325"/>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72" t="s">
        <v>17</v>
      </c>
      <c r="C38" s="373"/>
      <c r="D38" s="373"/>
      <c r="E38" s="373"/>
      <c r="F38" s="373"/>
      <c r="G38" s="373"/>
      <c r="H38" s="373"/>
      <c r="I38" s="373"/>
      <c r="J38" s="373"/>
      <c r="K38" s="373"/>
      <c r="L38" s="373"/>
      <c r="M38" s="373"/>
      <c r="N38" s="373"/>
      <c r="O38" s="374"/>
      <c r="P38" s="375"/>
      <c r="Q38" s="53"/>
    </row>
    <row r="39" spans="1:17" ht="13.5" thickBot="1" x14ac:dyDescent="0.25">
      <c r="A39" s="53"/>
      <c r="B39" s="93" t="s">
        <v>22</v>
      </c>
      <c r="C39" s="372" t="s">
        <v>18</v>
      </c>
      <c r="D39" s="373"/>
      <c r="E39" s="373"/>
      <c r="F39" s="373"/>
      <c r="G39" s="375"/>
      <c r="H39" s="372" t="s">
        <v>7</v>
      </c>
      <c r="I39" s="373"/>
      <c r="J39" s="373"/>
      <c r="K39" s="373"/>
      <c r="L39" s="375"/>
      <c r="M39" s="372" t="s">
        <v>19</v>
      </c>
      <c r="N39" s="373"/>
      <c r="O39" s="374"/>
      <c r="P39" s="375"/>
      <c r="Q39" s="53"/>
    </row>
    <row r="40" spans="1:17" ht="65.25" customHeight="1" thickBot="1" x14ac:dyDescent="0.25">
      <c r="A40" s="53"/>
      <c r="B40" s="129" t="s">
        <v>221</v>
      </c>
      <c r="C40" s="442" t="s">
        <v>222</v>
      </c>
      <c r="D40" s="443"/>
      <c r="E40" s="443"/>
      <c r="F40" s="443"/>
      <c r="G40" s="444"/>
      <c r="H40" s="379" t="s">
        <v>213</v>
      </c>
      <c r="I40" s="380"/>
      <c r="J40" s="380"/>
      <c r="K40" s="380"/>
      <c r="L40" s="381"/>
      <c r="M40" s="379" t="s">
        <v>214</v>
      </c>
      <c r="N40" s="380"/>
      <c r="O40" s="380"/>
      <c r="P40" s="382"/>
      <c r="Q40" s="53"/>
    </row>
    <row r="41" spans="1:17" ht="55.5" customHeight="1" thickBot="1" x14ac:dyDescent="0.25">
      <c r="A41" s="53"/>
      <c r="B41" s="130" t="s">
        <v>217</v>
      </c>
      <c r="C41" s="445" t="s">
        <v>218</v>
      </c>
      <c r="D41" s="446"/>
      <c r="E41" s="446"/>
      <c r="F41" s="446"/>
      <c r="G41" s="447"/>
      <c r="H41" s="383" t="s">
        <v>213</v>
      </c>
      <c r="I41" s="384"/>
      <c r="J41" s="384"/>
      <c r="K41" s="384"/>
      <c r="L41" s="385"/>
      <c r="M41" s="379" t="s">
        <v>214</v>
      </c>
      <c r="N41" s="380"/>
      <c r="O41" s="380"/>
      <c r="P41" s="382"/>
      <c r="Q41" s="53"/>
    </row>
    <row r="42" spans="1:17" ht="13.5" customHeight="1" x14ac:dyDescent="0.2">
      <c r="A42" s="53"/>
      <c r="B42" s="94"/>
      <c r="C42" s="386"/>
      <c r="D42" s="386"/>
      <c r="E42" s="386"/>
      <c r="F42" s="386"/>
      <c r="G42" s="386"/>
      <c r="H42" s="386"/>
      <c r="I42" s="386"/>
      <c r="J42" s="386"/>
      <c r="K42" s="386"/>
      <c r="L42" s="386"/>
      <c r="M42" s="386"/>
      <c r="N42" s="386"/>
      <c r="O42" s="386"/>
      <c r="P42" s="387"/>
      <c r="Q42" s="53"/>
    </row>
    <row r="43" spans="1:17" ht="12.75" customHeight="1" x14ac:dyDescent="0.2">
      <c r="A43" s="53"/>
      <c r="B43" s="94"/>
      <c r="C43" s="386"/>
      <c r="D43" s="386"/>
      <c r="E43" s="386"/>
      <c r="F43" s="386"/>
      <c r="G43" s="386"/>
      <c r="H43" s="386"/>
      <c r="I43" s="386"/>
      <c r="J43" s="386"/>
      <c r="K43" s="386"/>
      <c r="L43" s="386"/>
      <c r="M43" s="386"/>
      <c r="N43" s="386"/>
      <c r="O43" s="386"/>
      <c r="P43" s="387"/>
      <c r="Q43" s="53"/>
    </row>
    <row r="44" spans="1:17" ht="11.25" customHeight="1" thickBot="1" x14ac:dyDescent="0.25">
      <c r="A44" s="53"/>
      <c r="B44" s="95"/>
      <c r="C44" s="404"/>
      <c r="D44" s="404"/>
      <c r="E44" s="404"/>
      <c r="F44" s="404"/>
      <c r="G44" s="404"/>
      <c r="H44" s="404"/>
      <c r="I44" s="404"/>
      <c r="J44" s="404"/>
      <c r="K44" s="404"/>
      <c r="L44" s="404"/>
      <c r="M44" s="404"/>
      <c r="N44" s="404"/>
      <c r="O44" s="404"/>
      <c r="P44" s="405"/>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42" t="s">
        <v>8</v>
      </c>
      <c r="C46" s="343"/>
      <c r="D46" s="343"/>
      <c r="E46" s="343"/>
      <c r="F46" s="343"/>
      <c r="G46" s="343"/>
      <c r="H46" s="343"/>
      <c r="I46" s="343"/>
      <c r="J46" s="343"/>
      <c r="K46" s="343"/>
      <c r="L46" s="343"/>
      <c r="M46" s="343"/>
      <c r="N46" s="343"/>
      <c r="O46" s="343"/>
      <c r="P46" s="34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0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53"/>
    </row>
    <row r="49" spans="1:17" ht="13.5" thickBot="1" x14ac:dyDescent="0.25">
      <c r="A49" s="53"/>
      <c r="B49" s="407"/>
      <c r="C49" s="71" t="s">
        <v>10</v>
      </c>
      <c r="D49" s="72"/>
      <c r="E49" s="72"/>
      <c r="F49" s="73">
        <f>'Registro Impulso y terminación'!C10/'Registro Impulso y terminación'!C11</f>
        <v>0.91860465116279066</v>
      </c>
      <c r="G49" s="74"/>
      <c r="H49" s="74"/>
      <c r="I49" s="73">
        <f>+'Registro Impulso y terminación'!E10/'Registro Impulso y terminación'!E11</f>
        <v>0.96913580246913578</v>
      </c>
      <c r="J49" s="74"/>
      <c r="K49" s="74"/>
      <c r="L49" s="73">
        <f>'Registro Impulso y terminación'!G10/'Registro Impulso y terminación'!G11</f>
        <v>0.86505190311418689</v>
      </c>
      <c r="M49" s="74"/>
      <c r="N49" s="74"/>
      <c r="O49" s="73">
        <f>'Registro Impulso y terminación'!I10/'Registro Impulso y terminación'!I11</f>
        <v>0.78839590443686003</v>
      </c>
      <c r="P49" s="73">
        <f>'Registro Impulso y terminación'!K10/'Registro Impulso y terminación'!K11</f>
        <v>0.86899563318777295</v>
      </c>
      <c r="Q49" s="53"/>
    </row>
    <row r="50" spans="1:17" ht="4.5" customHeight="1" thickBot="1" x14ac:dyDescent="0.25">
      <c r="A50" s="53"/>
      <c r="B50" s="99">
        <v>0.9</v>
      </c>
      <c r="C50" s="75"/>
      <c r="D50" s="75"/>
      <c r="E50" s="75"/>
      <c r="F50" s="76">
        <f>+$C$26</f>
        <v>0.6</v>
      </c>
      <c r="G50" s="75"/>
      <c r="H50" s="75"/>
      <c r="I50" s="76">
        <f>+$C$26</f>
        <v>0.6</v>
      </c>
      <c r="J50" s="75"/>
      <c r="K50" s="75"/>
      <c r="L50" s="76">
        <f>+$C$26</f>
        <v>0.6</v>
      </c>
      <c r="M50" s="75"/>
      <c r="N50" s="75"/>
      <c r="O50" s="76">
        <f>+$C$26</f>
        <v>0.6</v>
      </c>
      <c r="P50" s="76">
        <f>+$C$26</f>
        <v>0.6</v>
      </c>
      <c r="Q50" s="53"/>
    </row>
    <row r="51" spans="1:17" ht="22.5" customHeight="1" thickBot="1" x14ac:dyDescent="0.25">
      <c r="A51" s="53"/>
      <c r="B51" s="342" t="s">
        <v>21</v>
      </c>
      <c r="C51" s="343"/>
      <c r="D51" s="343"/>
      <c r="E51" s="343"/>
      <c r="F51" s="343"/>
      <c r="G51" s="343"/>
      <c r="H51" s="343"/>
      <c r="I51" s="343"/>
      <c r="J51" s="343"/>
      <c r="K51" s="343"/>
      <c r="L51" s="343"/>
      <c r="M51" s="343"/>
      <c r="N51" s="343"/>
      <c r="O51" s="343"/>
      <c r="P51" s="344"/>
      <c r="Q51" s="53"/>
    </row>
    <row r="52" spans="1:17" x14ac:dyDescent="0.2">
      <c r="A52" s="53"/>
      <c r="B52" s="394"/>
      <c r="C52" s="395"/>
      <c r="D52" s="395"/>
      <c r="E52" s="395"/>
      <c r="F52" s="395"/>
      <c r="G52" s="395"/>
      <c r="H52" s="395"/>
      <c r="I52" s="395"/>
      <c r="J52" s="395"/>
      <c r="K52" s="395"/>
      <c r="L52" s="395"/>
      <c r="M52" s="395"/>
      <c r="N52" s="395"/>
      <c r="O52" s="395"/>
      <c r="P52" s="396"/>
      <c r="Q52" s="53"/>
    </row>
    <row r="53" spans="1:17" x14ac:dyDescent="0.2">
      <c r="A53" s="53"/>
      <c r="B53" s="397"/>
      <c r="C53" s="398"/>
      <c r="D53" s="398"/>
      <c r="E53" s="398"/>
      <c r="F53" s="398"/>
      <c r="G53" s="398"/>
      <c r="H53" s="398"/>
      <c r="I53" s="398"/>
      <c r="J53" s="398"/>
      <c r="K53" s="398"/>
      <c r="L53" s="398"/>
      <c r="M53" s="398"/>
      <c r="N53" s="398"/>
      <c r="O53" s="398"/>
      <c r="P53" s="399"/>
      <c r="Q53" s="53"/>
    </row>
    <row r="54" spans="1:17" x14ac:dyDescent="0.2">
      <c r="A54" s="53"/>
      <c r="B54" s="397"/>
      <c r="C54" s="398"/>
      <c r="D54" s="398"/>
      <c r="E54" s="398"/>
      <c r="F54" s="398"/>
      <c r="G54" s="398"/>
      <c r="H54" s="398"/>
      <c r="I54" s="398"/>
      <c r="J54" s="398"/>
      <c r="K54" s="398"/>
      <c r="L54" s="398"/>
      <c r="M54" s="398"/>
      <c r="N54" s="398"/>
      <c r="O54" s="398"/>
      <c r="P54" s="399"/>
      <c r="Q54" s="53"/>
    </row>
    <row r="55" spans="1:17" x14ac:dyDescent="0.2">
      <c r="A55" s="53"/>
      <c r="B55" s="397"/>
      <c r="C55" s="398"/>
      <c r="D55" s="398"/>
      <c r="E55" s="398"/>
      <c r="F55" s="398"/>
      <c r="G55" s="398"/>
      <c r="H55" s="398"/>
      <c r="I55" s="398"/>
      <c r="J55" s="398"/>
      <c r="K55" s="398"/>
      <c r="L55" s="398"/>
      <c r="M55" s="398"/>
      <c r="N55" s="398"/>
      <c r="O55" s="398"/>
      <c r="P55" s="399"/>
      <c r="Q55" s="53"/>
    </row>
    <row r="56" spans="1:17" x14ac:dyDescent="0.2">
      <c r="A56" s="53"/>
      <c r="B56" s="397"/>
      <c r="C56" s="398"/>
      <c r="D56" s="398"/>
      <c r="E56" s="398"/>
      <c r="F56" s="398"/>
      <c r="G56" s="398"/>
      <c r="H56" s="398"/>
      <c r="I56" s="398"/>
      <c r="J56" s="398"/>
      <c r="K56" s="398"/>
      <c r="L56" s="398"/>
      <c r="M56" s="398"/>
      <c r="N56" s="398"/>
      <c r="O56" s="398"/>
      <c r="P56" s="399"/>
      <c r="Q56" s="53"/>
    </row>
    <row r="57" spans="1:17" x14ac:dyDescent="0.2">
      <c r="A57" s="53"/>
      <c r="B57" s="397"/>
      <c r="C57" s="398"/>
      <c r="D57" s="398"/>
      <c r="E57" s="398"/>
      <c r="F57" s="398"/>
      <c r="G57" s="398"/>
      <c r="H57" s="398"/>
      <c r="I57" s="398"/>
      <c r="J57" s="398"/>
      <c r="K57" s="398"/>
      <c r="L57" s="398"/>
      <c r="M57" s="398"/>
      <c r="N57" s="398"/>
      <c r="O57" s="398"/>
      <c r="P57" s="399"/>
      <c r="Q57" s="53"/>
    </row>
    <row r="58" spans="1:17" x14ac:dyDescent="0.2">
      <c r="A58" s="53"/>
      <c r="B58" s="397"/>
      <c r="C58" s="398"/>
      <c r="D58" s="398"/>
      <c r="E58" s="398"/>
      <c r="F58" s="398"/>
      <c r="G58" s="398"/>
      <c r="H58" s="398"/>
      <c r="I58" s="398"/>
      <c r="J58" s="398"/>
      <c r="K58" s="398"/>
      <c r="L58" s="398"/>
      <c r="M58" s="398"/>
      <c r="N58" s="398"/>
      <c r="O58" s="398"/>
      <c r="P58" s="399"/>
      <c r="Q58" s="53"/>
    </row>
    <row r="59" spans="1:17" x14ac:dyDescent="0.2">
      <c r="A59" s="53"/>
      <c r="B59" s="397"/>
      <c r="C59" s="398"/>
      <c r="D59" s="398"/>
      <c r="E59" s="398"/>
      <c r="F59" s="398"/>
      <c r="G59" s="398"/>
      <c r="H59" s="398"/>
      <c r="I59" s="398"/>
      <c r="J59" s="398"/>
      <c r="K59" s="398"/>
      <c r="L59" s="398"/>
      <c r="M59" s="398"/>
      <c r="N59" s="398"/>
      <c r="O59" s="398"/>
      <c r="P59" s="399"/>
      <c r="Q59" s="53"/>
    </row>
    <row r="60" spans="1:17" x14ac:dyDescent="0.2">
      <c r="A60" s="53"/>
      <c r="B60" s="397"/>
      <c r="C60" s="398"/>
      <c r="D60" s="398"/>
      <c r="E60" s="398"/>
      <c r="F60" s="398"/>
      <c r="G60" s="398"/>
      <c r="H60" s="398"/>
      <c r="I60" s="398"/>
      <c r="J60" s="398"/>
      <c r="K60" s="398"/>
      <c r="L60" s="398"/>
      <c r="M60" s="398"/>
      <c r="N60" s="398"/>
      <c r="O60" s="398"/>
      <c r="P60" s="399"/>
      <c r="Q60" s="53"/>
    </row>
    <row r="61" spans="1:17" x14ac:dyDescent="0.2">
      <c r="A61" s="53"/>
      <c r="B61" s="397"/>
      <c r="C61" s="398"/>
      <c r="D61" s="398"/>
      <c r="E61" s="398"/>
      <c r="F61" s="398"/>
      <c r="G61" s="398"/>
      <c r="H61" s="398"/>
      <c r="I61" s="398"/>
      <c r="J61" s="398"/>
      <c r="K61" s="398"/>
      <c r="L61" s="398"/>
      <c r="M61" s="398"/>
      <c r="N61" s="398"/>
      <c r="O61" s="398"/>
      <c r="P61" s="399"/>
      <c r="Q61" s="53"/>
    </row>
    <row r="62" spans="1:17" x14ac:dyDescent="0.2">
      <c r="A62" s="53"/>
      <c r="B62" s="397"/>
      <c r="C62" s="398"/>
      <c r="D62" s="398"/>
      <c r="E62" s="398"/>
      <c r="F62" s="398"/>
      <c r="G62" s="398"/>
      <c r="H62" s="398"/>
      <c r="I62" s="398"/>
      <c r="J62" s="398"/>
      <c r="K62" s="398"/>
      <c r="L62" s="398"/>
      <c r="M62" s="398"/>
      <c r="N62" s="398"/>
      <c r="O62" s="398"/>
      <c r="P62" s="399"/>
      <c r="Q62" s="53"/>
    </row>
    <row r="63" spans="1:17" x14ac:dyDescent="0.2">
      <c r="A63" s="53"/>
      <c r="B63" s="397"/>
      <c r="C63" s="398"/>
      <c r="D63" s="398"/>
      <c r="E63" s="398"/>
      <c r="F63" s="398"/>
      <c r="G63" s="398"/>
      <c r="H63" s="398"/>
      <c r="I63" s="398"/>
      <c r="J63" s="398"/>
      <c r="K63" s="398"/>
      <c r="L63" s="398"/>
      <c r="M63" s="398"/>
      <c r="N63" s="398"/>
      <c r="O63" s="398"/>
      <c r="P63" s="399"/>
      <c r="Q63" s="53"/>
    </row>
    <row r="64" spans="1:17" x14ac:dyDescent="0.2">
      <c r="A64" s="53"/>
      <c r="B64" s="397"/>
      <c r="C64" s="398"/>
      <c r="D64" s="398"/>
      <c r="E64" s="398"/>
      <c r="F64" s="398"/>
      <c r="G64" s="398"/>
      <c r="H64" s="398"/>
      <c r="I64" s="398"/>
      <c r="J64" s="398"/>
      <c r="K64" s="398"/>
      <c r="L64" s="398"/>
      <c r="M64" s="398"/>
      <c r="N64" s="398"/>
      <c r="O64" s="398"/>
      <c r="P64" s="399"/>
      <c r="Q64" s="53"/>
    </row>
    <row r="65" spans="1:19" x14ac:dyDescent="0.2">
      <c r="A65" s="53"/>
      <c r="B65" s="397"/>
      <c r="C65" s="398"/>
      <c r="D65" s="398"/>
      <c r="E65" s="398"/>
      <c r="F65" s="398"/>
      <c r="G65" s="398"/>
      <c r="H65" s="398"/>
      <c r="I65" s="398"/>
      <c r="J65" s="398"/>
      <c r="K65" s="398"/>
      <c r="L65" s="398"/>
      <c r="M65" s="398"/>
      <c r="N65" s="398"/>
      <c r="O65" s="398"/>
      <c r="P65" s="399"/>
      <c r="Q65" s="53"/>
    </row>
    <row r="66" spans="1:19" x14ac:dyDescent="0.2">
      <c r="A66" s="53"/>
      <c r="B66" s="397"/>
      <c r="C66" s="398"/>
      <c r="D66" s="398"/>
      <c r="E66" s="398"/>
      <c r="F66" s="398"/>
      <c r="G66" s="398"/>
      <c r="H66" s="398"/>
      <c r="I66" s="398"/>
      <c r="J66" s="398"/>
      <c r="K66" s="398"/>
      <c r="L66" s="398"/>
      <c r="M66" s="398"/>
      <c r="N66" s="398"/>
      <c r="O66" s="398"/>
      <c r="P66" s="399"/>
      <c r="Q66" s="53"/>
    </row>
    <row r="67" spans="1:19" ht="13.5" thickBot="1" x14ac:dyDescent="0.25">
      <c r="A67" s="53"/>
      <c r="B67" s="400"/>
      <c r="C67" s="401"/>
      <c r="D67" s="401"/>
      <c r="E67" s="401"/>
      <c r="F67" s="401"/>
      <c r="G67" s="401"/>
      <c r="H67" s="401"/>
      <c r="I67" s="401"/>
      <c r="J67" s="401"/>
      <c r="K67" s="401"/>
      <c r="L67" s="401"/>
      <c r="M67" s="401"/>
      <c r="N67" s="401"/>
      <c r="O67" s="401"/>
      <c r="P67" s="402"/>
      <c r="Q67" s="53"/>
    </row>
    <row r="68" spans="1:19" s="54" customFormat="1" ht="4.5" customHeight="1" thickBot="1" x14ac:dyDescent="0.25">
      <c r="A68" s="403"/>
      <c r="B68" s="403"/>
      <c r="C68" s="403"/>
      <c r="D68" s="403"/>
      <c r="E68" s="403"/>
      <c r="F68" s="403"/>
      <c r="G68" s="403"/>
      <c r="H68" s="403"/>
      <c r="I68" s="403"/>
      <c r="J68" s="403"/>
      <c r="K68" s="403"/>
      <c r="L68" s="403"/>
      <c r="M68" s="403"/>
      <c r="N68" s="403"/>
      <c r="O68" s="403"/>
      <c r="P68" s="403"/>
      <c r="Q68" s="403"/>
      <c r="S68" s="102"/>
    </row>
    <row r="69" spans="1:19" ht="15" customHeight="1" x14ac:dyDescent="0.2">
      <c r="A69" s="53"/>
      <c r="B69" s="391" t="s">
        <v>5</v>
      </c>
      <c r="C69" s="388" t="s">
        <v>185</v>
      </c>
      <c r="D69" s="389"/>
      <c r="E69" s="389"/>
      <c r="F69" s="389"/>
      <c r="G69" s="389"/>
      <c r="H69" s="389"/>
      <c r="I69" s="389"/>
      <c r="J69" s="389"/>
      <c r="K69" s="389"/>
      <c r="L69" s="389"/>
      <c r="M69" s="389"/>
      <c r="N69" s="389"/>
      <c r="O69" s="389"/>
      <c r="P69" s="390"/>
      <c r="Q69" s="53"/>
    </row>
    <row r="70" spans="1:19" ht="49.5" customHeight="1" x14ac:dyDescent="0.2">
      <c r="A70" s="53"/>
      <c r="B70" s="392"/>
      <c r="C70" s="413" t="s">
        <v>223</v>
      </c>
      <c r="D70" s="414"/>
      <c r="E70" s="414"/>
      <c r="F70" s="414"/>
      <c r="G70" s="414"/>
      <c r="H70" s="414"/>
      <c r="I70" s="414"/>
      <c r="J70" s="414"/>
      <c r="K70" s="414"/>
      <c r="L70" s="414"/>
      <c r="M70" s="414"/>
      <c r="N70" s="414"/>
      <c r="O70" s="414"/>
      <c r="P70" s="415"/>
      <c r="Q70" s="53"/>
    </row>
    <row r="71" spans="1:19" ht="15" customHeight="1" x14ac:dyDescent="0.2">
      <c r="A71" s="53"/>
      <c r="B71" s="392"/>
      <c r="C71" s="416" t="s">
        <v>186</v>
      </c>
      <c r="D71" s="417"/>
      <c r="E71" s="417"/>
      <c r="F71" s="417"/>
      <c r="G71" s="417"/>
      <c r="H71" s="417"/>
      <c r="I71" s="417"/>
      <c r="J71" s="417"/>
      <c r="K71" s="417"/>
      <c r="L71" s="417"/>
      <c r="M71" s="417"/>
      <c r="N71" s="417"/>
      <c r="O71" s="417"/>
      <c r="P71" s="418"/>
      <c r="Q71" s="53"/>
    </row>
    <row r="72" spans="1:19" ht="49.5" customHeight="1" x14ac:dyDescent="0.2">
      <c r="A72" s="53"/>
      <c r="B72" s="392"/>
      <c r="C72" s="413" t="s">
        <v>224</v>
      </c>
      <c r="D72" s="414"/>
      <c r="E72" s="414"/>
      <c r="F72" s="414"/>
      <c r="G72" s="414"/>
      <c r="H72" s="414"/>
      <c r="I72" s="414"/>
      <c r="J72" s="414"/>
      <c r="K72" s="414"/>
      <c r="L72" s="414"/>
      <c r="M72" s="414"/>
      <c r="N72" s="414"/>
      <c r="O72" s="414"/>
      <c r="P72" s="415"/>
      <c r="Q72" s="53"/>
    </row>
    <row r="73" spans="1:19" ht="18" customHeight="1" x14ac:dyDescent="0.2">
      <c r="A73" s="53"/>
      <c r="B73" s="392"/>
      <c r="C73" s="416" t="s">
        <v>187</v>
      </c>
      <c r="D73" s="417"/>
      <c r="E73" s="417"/>
      <c r="F73" s="417"/>
      <c r="G73" s="417"/>
      <c r="H73" s="417"/>
      <c r="I73" s="417"/>
      <c r="J73" s="417"/>
      <c r="K73" s="417"/>
      <c r="L73" s="417"/>
      <c r="M73" s="417"/>
      <c r="N73" s="417"/>
      <c r="O73" s="417"/>
      <c r="P73" s="418"/>
      <c r="Q73" s="53"/>
    </row>
    <row r="74" spans="1:19" ht="49.5" customHeight="1" x14ac:dyDescent="0.2">
      <c r="A74" s="53"/>
      <c r="B74" s="392"/>
      <c r="C74" s="413" t="s">
        <v>227</v>
      </c>
      <c r="D74" s="414"/>
      <c r="E74" s="414"/>
      <c r="F74" s="414"/>
      <c r="G74" s="414"/>
      <c r="H74" s="414"/>
      <c r="I74" s="414"/>
      <c r="J74" s="414"/>
      <c r="K74" s="414"/>
      <c r="L74" s="414"/>
      <c r="M74" s="414"/>
      <c r="N74" s="414"/>
      <c r="O74" s="414"/>
      <c r="P74" s="415"/>
      <c r="Q74" s="53"/>
    </row>
    <row r="75" spans="1:19" ht="17.25" customHeight="1" x14ac:dyDescent="0.2">
      <c r="A75" s="53"/>
      <c r="B75" s="392"/>
      <c r="C75" s="416" t="s">
        <v>188</v>
      </c>
      <c r="D75" s="417"/>
      <c r="E75" s="417"/>
      <c r="F75" s="417"/>
      <c r="G75" s="417"/>
      <c r="H75" s="417"/>
      <c r="I75" s="417"/>
      <c r="J75" s="417"/>
      <c r="K75" s="417"/>
      <c r="L75" s="417"/>
      <c r="M75" s="417"/>
      <c r="N75" s="417"/>
      <c r="O75" s="417"/>
      <c r="P75" s="418"/>
      <c r="Q75" s="53"/>
    </row>
    <row r="76" spans="1:19" ht="49.5" customHeight="1" thickBot="1" x14ac:dyDescent="0.25">
      <c r="A76" s="53"/>
      <c r="B76" s="393"/>
      <c r="C76" s="419" t="s">
        <v>232</v>
      </c>
      <c r="D76" s="420"/>
      <c r="E76" s="420"/>
      <c r="F76" s="420"/>
      <c r="G76" s="420"/>
      <c r="H76" s="420"/>
      <c r="I76" s="420"/>
      <c r="J76" s="420"/>
      <c r="K76" s="420"/>
      <c r="L76" s="420"/>
      <c r="M76" s="420"/>
      <c r="N76" s="420"/>
      <c r="O76" s="420"/>
      <c r="P76" s="421"/>
      <c r="Q76" s="53"/>
    </row>
    <row r="77" spans="1:19" ht="30.75" customHeight="1" thickBot="1" x14ac:dyDescent="0.25">
      <c r="A77" s="53"/>
      <c r="B77" s="55" t="s">
        <v>63</v>
      </c>
      <c r="C77" s="408"/>
      <c r="D77" s="409"/>
      <c r="E77" s="409"/>
      <c r="F77" s="409"/>
      <c r="G77" s="409"/>
      <c r="H77" s="409"/>
      <c r="I77" s="409"/>
      <c r="J77" s="409"/>
      <c r="K77" s="409"/>
      <c r="L77" s="409"/>
      <c r="M77" s="409"/>
      <c r="N77" s="409"/>
      <c r="O77" s="409"/>
      <c r="P77" s="410"/>
      <c r="Q77" s="53"/>
    </row>
    <row r="78" spans="1:19" ht="27.75" customHeight="1" thickBot="1" x14ac:dyDescent="0.25">
      <c r="A78" s="53"/>
      <c r="B78" s="55" t="s">
        <v>84</v>
      </c>
      <c r="C78" s="411" t="s">
        <v>85</v>
      </c>
      <c r="D78" s="411"/>
      <c r="E78" s="411"/>
      <c r="F78" s="411"/>
      <c r="G78" s="411"/>
      <c r="H78" s="411"/>
      <c r="I78" s="411"/>
      <c r="J78" s="411"/>
      <c r="K78" s="411"/>
      <c r="L78" s="411"/>
      <c r="M78" s="411"/>
      <c r="N78" s="411"/>
      <c r="O78" s="411"/>
      <c r="P78" s="412"/>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192</v>
      </c>
      <c r="C130" s="124"/>
      <c r="F130" s="124"/>
      <c r="I130" s="124"/>
      <c r="S130" s="100"/>
    </row>
    <row r="131" spans="2:19" s="51" customFormat="1" ht="38.25" x14ac:dyDescent="0.2">
      <c r="B131" s="61" t="s">
        <v>193</v>
      </c>
      <c r="C131" s="124"/>
      <c r="F131" s="124"/>
      <c r="I131" s="52"/>
      <c r="J131" s="52"/>
      <c r="K131" s="52"/>
      <c r="S131" s="100"/>
    </row>
    <row r="132" spans="2:19" s="51" customFormat="1" ht="63.75" x14ac:dyDescent="0.2">
      <c r="B132" s="61" t="s">
        <v>194</v>
      </c>
      <c r="C132" s="124"/>
      <c r="F132" s="124"/>
      <c r="G132" s="124"/>
      <c r="H132" s="52"/>
      <c r="I132" s="52"/>
      <c r="J132" s="52"/>
      <c r="K132" s="52"/>
      <c r="S132" s="100"/>
    </row>
    <row r="133" spans="2:19" s="51" customFormat="1" ht="51" x14ac:dyDescent="0.2">
      <c r="B133" s="61" t="s">
        <v>195</v>
      </c>
      <c r="C133" s="124"/>
      <c r="F133" s="124"/>
      <c r="G133" s="124"/>
      <c r="H133" s="52"/>
      <c r="I133" s="52"/>
      <c r="J133" s="52"/>
      <c r="K133" s="52"/>
      <c r="S133" s="100"/>
    </row>
    <row r="134" spans="2:19" s="51" customFormat="1" ht="38.25" x14ac:dyDescent="0.2">
      <c r="B134" s="61" t="s">
        <v>196</v>
      </c>
      <c r="C134" s="124"/>
      <c r="F134" s="124"/>
      <c r="G134" s="124"/>
      <c r="H134" s="52"/>
      <c r="I134" s="52"/>
      <c r="J134" s="52"/>
      <c r="K134" s="52"/>
      <c r="S134" s="100"/>
    </row>
    <row r="135" spans="2:19" s="51" customFormat="1" ht="25.5" x14ac:dyDescent="0.2">
      <c r="B135" s="61" t="s">
        <v>176</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167</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173</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175</v>
      </c>
      <c r="C145" s="124"/>
      <c r="F145" s="124"/>
      <c r="G145" s="124"/>
      <c r="S145" s="103"/>
    </row>
    <row r="146" spans="2:19" s="53" customFormat="1" x14ac:dyDescent="0.2">
      <c r="B146" s="58" t="s">
        <v>53</v>
      </c>
      <c r="C146" s="124"/>
      <c r="F146" s="124"/>
      <c r="G146" s="124"/>
      <c r="S146" s="103"/>
    </row>
    <row r="147" spans="2:19" s="53" customFormat="1" x14ac:dyDescent="0.2">
      <c r="B147" s="58" t="s">
        <v>164</v>
      </c>
      <c r="C147" s="124"/>
      <c r="F147" s="124"/>
      <c r="G147" s="124"/>
      <c r="S147" s="103"/>
    </row>
    <row r="148" spans="2:19" s="53" customFormat="1" x14ac:dyDescent="0.2">
      <c r="B148" s="58" t="s">
        <v>168</v>
      </c>
      <c r="C148" s="124"/>
      <c r="F148" s="124"/>
      <c r="G148" s="124"/>
      <c r="S148" s="103"/>
    </row>
    <row r="149" spans="2:19" x14ac:dyDescent="0.2">
      <c r="B149" s="126" t="s">
        <v>197</v>
      </c>
      <c r="C149" s="124"/>
      <c r="F149" s="124"/>
      <c r="G149" s="124"/>
    </row>
    <row r="150" spans="2:19" x14ac:dyDescent="0.2">
      <c r="B150" s="58" t="s">
        <v>166</v>
      </c>
      <c r="C150" s="124"/>
      <c r="F150" s="124"/>
      <c r="G150" s="124"/>
    </row>
    <row r="151" spans="2:19" x14ac:dyDescent="0.2">
      <c r="B151" s="58" t="s">
        <v>171</v>
      </c>
      <c r="C151" s="124"/>
      <c r="F151" s="124"/>
      <c r="G151" s="124"/>
    </row>
    <row r="152" spans="2:19" x14ac:dyDescent="0.2">
      <c r="B152" s="58" t="s">
        <v>174</v>
      </c>
      <c r="C152" s="124"/>
      <c r="F152" s="124"/>
      <c r="G152" s="124"/>
    </row>
    <row r="153" spans="2:19" x14ac:dyDescent="0.2">
      <c r="B153" s="58" t="s">
        <v>172</v>
      </c>
      <c r="C153" s="124"/>
      <c r="F153" s="124"/>
      <c r="G153" s="124"/>
    </row>
    <row r="154" spans="2:19" x14ac:dyDescent="0.2">
      <c r="B154" s="58" t="s">
        <v>169</v>
      </c>
      <c r="C154" s="124"/>
      <c r="F154" s="124"/>
      <c r="G154" s="124"/>
    </row>
    <row r="155" spans="2:19" x14ac:dyDescent="0.2">
      <c r="B155" s="58" t="s">
        <v>162</v>
      </c>
      <c r="C155" s="124"/>
      <c r="F155" s="124"/>
      <c r="G155" s="124"/>
    </row>
    <row r="156" spans="2:19" x14ac:dyDescent="0.2">
      <c r="B156" s="58" t="s">
        <v>170</v>
      </c>
      <c r="C156" s="124"/>
    </row>
    <row r="157" spans="2:19" x14ac:dyDescent="0.2">
      <c r="B157" s="58" t="s">
        <v>163</v>
      </c>
      <c r="C157" s="124"/>
    </row>
    <row r="158" spans="2:19" x14ac:dyDescent="0.2">
      <c r="B158" s="58" t="s">
        <v>165</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198</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9">
    <cfRule type="cellIs" dxfId="15" priority="13" stopIfTrue="1" operator="equal">
      <formula>"0"</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9">
    <cfRule type="cellIs" dxfId="11" priority="9" stopIfTrue="1" operator="equal">
      <formula>"0"</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9">
    <cfRule type="cellIs" dxfId="7" priority="5" stopIfTrue="1" operator="equal">
      <formula>"0"</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zoomScale="60" zoomScaleNormal="60" workbookViewId="0">
      <selection activeCell="Q2" sqref="Q2"/>
    </sheetView>
  </sheetViews>
  <sheetFormatPr baseColWidth="10" defaultRowHeight="30" customHeight="1" x14ac:dyDescent="0.2"/>
  <cols>
    <col min="1" max="1" width="28.5703125" style="87" customWidth="1"/>
    <col min="2" max="2" width="27" style="80" bestFit="1" customWidth="1"/>
    <col min="3" max="12" width="15.7109375" style="80" customWidth="1"/>
    <col min="13" max="13" width="5.28515625" style="80" customWidth="1"/>
    <col min="14" max="14" width="10.7109375" style="80" customWidth="1"/>
    <col min="15" max="15" width="27.5703125" style="80" bestFit="1" customWidth="1"/>
    <col min="16" max="16384" width="11.42578125" style="80"/>
  </cols>
  <sheetData>
    <row r="1" spans="1:15" ht="30" customHeight="1" x14ac:dyDescent="0.2">
      <c r="A1" s="431"/>
      <c r="B1" s="423" t="s">
        <v>56</v>
      </c>
      <c r="C1" s="424"/>
      <c r="D1" s="424"/>
      <c r="E1" s="424"/>
      <c r="F1" s="424"/>
      <c r="G1" s="424"/>
      <c r="H1" s="424"/>
      <c r="I1" s="424"/>
      <c r="J1" s="424"/>
      <c r="K1" s="424"/>
      <c r="L1" s="424"/>
      <c r="M1" s="425"/>
      <c r="N1" s="432" t="s">
        <v>57</v>
      </c>
      <c r="O1" s="426"/>
    </row>
    <row r="2" spans="1:15" s="54" customFormat="1" ht="30" customHeight="1" x14ac:dyDescent="0.2">
      <c r="A2" s="431"/>
      <c r="B2" s="423" t="s">
        <v>87</v>
      </c>
      <c r="C2" s="424"/>
      <c r="D2" s="424"/>
      <c r="E2" s="424"/>
      <c r="F2" s="424"/>
      <c r="G2" s="424"/>
      <c r="H2" s="424"/>
      <c r="I2" s="424"/>
      <c r="J2" s="424"/>
      <c r="K2" s="424"/>
      <c r="L2" s="424"/>
      <c r="M2" s="425"/>
      <c r="N2" s="432" t="s">
        <v>149</v>
      </c>
      <c r="O2" s="426"/>
    </row>
    <row r="3" spans="1:15" s="54" customFormat="1" ht="30" customHeight="1" x14ac:dyDescent="0.2">
      <c r="A3" s="431"/>
      <c r="B3" s="423" t="s">
        <v>89</v>
      </c>
      <c r="C3" s="424"/>
      <c r="D3" s="424"/>
      <c r="E3" s="424"/>
      <c r="F3" s="424"/>
      <c r="G3" s="424"/>
      <c r="H3" s="424"/>
      <c r="I3" s="424"/>
      <c r="J3" s="424"/>
      <c r="K3" s="424"/>
      <c r="L3" s="424"/>
      <c r="M3" s="425"/>
      <c r="N3" s="432" t="s">
        <v>180</v>
      </c>
      <c r="O3" s="426"/>
    </row>
    <row r="4" spans="1:15" s="54" customFormat="1" ht="30" customHeight="1" x14ac:dyDescent="0.2">
      <c r="A4" s="431"/>
      <c r="B4" s="423" t="s">
        <v>91</v>
      </c>
      <c r="C4" s="424"/>
      <c r="D4" s="424"/>
      <c r="E4" s="424"/>
      <c r="F4" s="424"/>
      <c r="G4" s="424"/>
      <c r="H4" s="424"/>
      <c r="I4" s="424"/>
      <c r="J4" s="424"/>
      <c r="K4" s="424"/>
      <c r="L4" s="424"/>
      <c r="M4" s="425"/>
      <c r="N4" s="426" t="s">
        <v>61</v>
      </c>
      <c r="O4" s="426"/>
    </row>
    <row r="5" spans="1:15" s="54" customFormat="1" ht="18" x14ac:dyDescent="0.25">
      <c r="A5" s="104"/>
      <c r="B5" s="105"/>
      <c r="C5" s="106"/>
      <c r="D5" s="106"/>
      <c r="E5" s="106"/>
      <c r="F5" s="106"/>
      <c r="G5" s="106"/>
      <c r="H5" s="106"/>
      <c r="I5" s="106"/>
      <c r="J5" s="106"/>
      <c r="K5" s="106"/>
      <c r="L5" s="106"/>
      <c r="M5" s="107"/>
      <c r="N5" s="107"/>
      <c r="O5" s="107"/>
    </row>
    <row r="6" spans="1:15" s="54" customFormat="1" ht="13.5" customHeight="1" x14ac:dyDescent="0.25">
      <c r="A6" s="108" t="s">
        <v>0</v>
      </c>
      <c r="B6" s="109"/>
      <c r="C6" s="422" t="str">
        <f>+'[1]Estudio de Demandas'!C12:P12</f>
        <v>PROCESOS ESPECIALES</v>
      </c>
      <c r="D6" s="422"/>
      <c r="E6" s="422"/>
      <c r="F6" s="422"/>
      <c r="G6" s="422"/>
      <c r="H6" s="422"/>
      <c r="I6" s="422"/>
      <c r="J6" s="422"/>
      <c r="K6" s="422"/>
      <c r="L6" s="422"/>
      <c r="M6" s="422"/>
      <c r="N6" s="422"/>
      <c r="O6" s="422"/>
    </row>
    <row r="7" spans="1:15" s="54" customFormat="1" ht="11.25" customHeight="1" x14ac:dyDescent="0.2">
      <c r="A7" s="110"/>
      <c r="B7" s="109"/>
      <c r="C7" s="109"/>
      <c r="D7" s="109"/>
      <c r="E7" s="109"/>
      <c r="F7" s="109"/>
      <c r="G7" s="109"/>
      <c r="H7" s="109"/>
      <c r="I7" s="109"/>
      <c r="J7" s="109"/>
      <c r="K7" s="109"/>
      <c r="L7" s="109"/>
      <c r="M7" s="109"/>
      <c r="N7" s="109"/>
      <c r="O7" s="109"/>
    </row>
    <row r="8" spans="1:15" s="85" customFormat="1" ht="30" customHeight="1" x14ac:dyDescent="0.2">
      <c r="A8" s="433" t="s">
        <v>92</v>
      </c>
      <c r="B8" s="435" t="s">
        <v>20</v>
      </c>
      <c r="C8" s="435" t="str">
        <f>+'[1]Estudio de Demandas'!C14</f>
        <v>Estudio de demandas</v>
      </c>
      <c r="D8" s="435"/>
      <c r="E8" s="435"/>
      <c r="F8" s="435"/>
      <c r="G8" s="435"/>
      <c r="H8" s="435"/>
      <c r="I8" s="435"/>
      <c r="J8" s="435"/>
      <c r="K8" s="435"/>
      <c r="L8" s="435"/>
      <c r="M8" s="435" t="s">
        <v>94</v>
      </c>
      <c r="N8" s="435"/>
      <c r="O8" s="435"/>
    </row>
    <row r="9" spans="1:15" s="86" customFormat="1" ht="30" customHeight="1" x14ac:dyDescent="0.2">
      <c r="A9" s="434"/>
      <c r="B9" s="433"/>
      <c r="C9" s="49" t="s">
        <v>181</v>
      </c>
      <c r="D9" s="49" t="s">
        <v>93</v>
      </c>
      <c r="E9" s="49" t="s">
        <v>182</v>
      </c>
      <c r="F9" s="49" t="s">
        <v>93</v>
      </c>
      <c r="G9" s="49" t="s">
        <v>183</v>
      </c>
      <c r="H9" s="49" t="s">
        <v>93</v>
      </c>
      <c r="I9" s="49" t="s">
        <v>184</v>
      </c>
      <c r="J9" s="49" t="s">
        <v>93</v>
      </c>
      <c r="K9" s="49" t="s">
        <v>10</v>
      </c>
      <c r="L9" s="49" t="s">
        <v>93</v>
      </c>
      <c r="M9" s="433"/>
      <c r="N9" s="433"/>
      <c r="O9" s="433"/>
    </row>
    <row r="10" spans="1:15" s="54" customFormat="1" ht="116.25" customHeight="1" x14ac:dyDescent="0.2">
      <c r="A10" s="437" t="s">
        <v>204</v>
      </c>
      <c r="B10" s="119" t="s">
        <v>221</v>
      </c>
      <c r="C10" s="121">
        <v>158</v>
      </c>
      <c r="D10" s="428">
        <f>+C10/C11</f>
        <v>0.91860465116279066</v>
      </c>
      <c r="E10" s="121">
        <v>157</v>
      </c>
      <c r="F10" s="428">
        <f>+E10/E11</f>
        <v>0.96913580246913578</v>
      </c>
      <c r="G10" s="121">
        <v>250</v>
      </c>
      <c r="H10" s="428">
        <f>+G10/G11</f>
        <v>0.86505190311418689</v>
      </c>
      <c r="I10" s="121">
        <v>231</v>
      </c>
      <c r="J10" s="428">
        <f>+I10/I11</f>
        <v>0.78839590443686003</v>
      </c>
      <c r="K10" s="123">
        <f>+C10+E10+G10+I10</f>
        <v>796</v>
      </c>
      <c r="L10" s="451">
        <f>+K10/K11</f>
        <v>0.86899563318777295</v>
      </c>
      <c r="M10" s="449" t="s">
        <v>225</v>
      </c>
      <c r="N10" s="449"/>
      <c r="O10" s="449"/>
    </row>
    <row r="11" spans="1:15" s="54" customFormat="1" ht="195.75" customHeight="1" x14ac:dyDescent="0.2">
      <c r="A11" s="437"/>
      <c r="B11" s="119" t="s">
        <v>217</v>
      </c>
      <c r="C11" s="121">
        <v>172</v>
      </c>
      <c r="D11" s="428"/>
      <c r="E11" s="121">
        <v>162</v>
      </c>
      <c r="F11" s="428"/>
      <c r="G11" s="121">
        <v>289</v>
      </c>
      <c r="H11" s="428"/>
      <c r="I11" s="121">
        <v>293</v>
      </c>
      <c r="J11" s="428"/>
      <c r="K11" s="123">
        <f>+C11+E11+G11+I11</f>
        <v>916</v>
      </c>
      <c r="L11" s="452"/>
      <c r="M11" s="450" t="s">
        <v>233</v>
      </c>
      <c r="N11" s="450"/>
      <c r="O11" s="450"/>
    </row>
  </sheetData>
  <mergeCells count="22">
    <mergeCell ref="C6:O6"/>
    <mergeCell ref="A8:A9"/>
    <mergeCell ref="B8:B9"/>
    <mergeCell ref="C8:L8"/>
    <mergeCell ref="A1:A4"/>
    <mergeCell ref="B1:M1"/>
    <mergeCell ref="N1:O1"/>
    <mergeCell ref="B2:M2"/>
    <mergeCell ref="N2:O2"/>
    <mergeCell ref="B3:M3"/>
    <mergeCell ref="N3:O3"/>
    <mergeCell ref="B4:M4"/>
    <mergeCell ref="N4:O4"/>
    <mergeCell ref="M8:O9"/>
    <mergeCell ref="M10:O10"/>
    <mergeCell ref="M11:O11"/>
    <mergeCell ref="L10:L11"/>
    <mergeCell ref="A10:A11"/>
    <mergeCell ref="D10:D11"/>
    <mergeCell ref="F10:F11"/>
    <mergeCell ref="H10:H11"/>
    <mergeCell ref="J10:J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Procesos Especiales</Procesos_SGI>
    <_Version xmlns="http://schemas.microsoft.com/sharepoint/v3/fields">4</_Version>
    <Fecha xmlns="0948c079-19c9-4a36-bb7d-d65ca794eba7">2020-01-31T05:00:00+00:00</Fecha>
    <Fecha_Actualizacion xmlns="0948c079-19c9-4a36-bb7d-d65ca794eba7">2021-02-09T05:00:00+00:00</Fecha_Actualizacion>
    <Dependencia_Nivel_Superior xmlns="0948c079-19c9-4a36-bb7d-d65ca794eba7">Delegatura para Procedimientos de Insolvencia</Dependencia_Nivel_Superior>
    <Ano_x0020_Documento xmlns="0948c079-19c9-4a36-bb7d-d65ca794eba7">2020</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NV5X2DCNMZXR-1675502055-98</_dlc_DocId>
    <_dlc_DocIdUrl xmlns="0948c079-19c9-4a36-bb7d-d65ca794eba7">
      <Url>https://www.supersociedades.gov.co/nuestra_entidad/Planeacion/_layouts/15/DocIdRedir.aspx?ID=NV5X2DCNMZXR-1675502055-98</Url>
      <Description>NV5X2DCNMZXR-1675502055-98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B1C6C10-8C36-489B-AABA-8F73F383F480}">
  <ds:schemaRefs>
    <ds:schemaRef ds:uri="http://schemas.microsoft.com/office/2006/metadata/customXsn"/>
  </ds:schemaRefs>
</ds:datastoreItem>
</file>

<file path=customXml/itemProps2.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3.xml><?xml version="1.0" encoding="utf-8"?>
<ds:datastoreItem xmlns:ds="http://schemas.openxmlformats.org/officeDocument/2006/customXml" ds:itemID="{D0A295C7-431A-4C10-B807-7B91B5036997}">
  <ds:schemaRefs>
    <ds:schemaRef ds:uri="http://schemas.microsoft.com/sharepoint/v3/contenttype/forms"/>
  </ds:schemaRefs>
</ds:datastoreItem>
</file>

<file path=customXml/itemProps4.xml><?xml version="1.0" encoding="utf-8"?>
<ds:datastoreItem xmlns:ds="http://schemas.openxmlformats.org/officeDocument/2006/customXml" ds:itemID="{6FF49A65-8718-45C7-8932-96646958A246}">
  <ds:schemaRefs>
    <ds:schemaRef ds:uri="http://schemas.microsoft.com/sharepoint/v3"/>
    <ds:schemaRef ds:uri="http://schemas.microsoft.com/sharepoint/v4"/>
    <ds:schemaRef ds:uri="http://purl.org/dc/terms/"/>
    <ds:schemaRef ds:uri="http://schemas.microsoft.com/office/2006/documentManagement/types"/>
    <ds:schemaRef ds:uri="ff8e3638-9d45-4162-afb4-6d390653d547"/>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959C85B9-18B9-4EE8-9548-EA44D2A23579}"/>
</file>

<file path=customXml/itemProps6.xml><?xml version="1.0" encoding="utf-8"?>
<ds:datastoreItem xmlns:ds="http://schemas.openxmlformats.org/officeDocument/2006/customXml" ds:itemID="{CA32157F-851B-4F56-835D-3AEC7BA05A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Estudio de demandas</vt:lpstr>
      <vt:lpstr>Registro Estudio demandas</vt:lpstr>
      <vt:lpstr>Impulso y terminación procesos</vt:lpstr>
      <vt:lpstr>Registro Impulso y terminación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gestión de Procesos Especiales</dc:title>
  <dc:creator>hoslanders</dc:creator>
  <cp:lastModifiedBy>Nohora Alejandra Gomez Pita</cp:lastModifiedBy>
  <cp:lastPrinted>2014-10-10T12:56:08Z</cp:lastPrinted>
  <dcterms:created xsi:type="dcterms:W3CDTF">2012-02-20T19:54:14Z</dcterms:created>
  <dcterms:modified xsi:type="dcterms:W3CDTF">2020-12-24T17:15:47Z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20201224121545587</vt:lpwstr>
  </property>
  <property fmtid="{D5CDD505-2E9C-101B-9397-08002B2CF9AE}" pid="7" name="_dlc_DocId">
    <vt:lpwstr>NV5X2DCNMZXR-1136287043-3926</vt:lpwstr>
  </property>
  <property fmtid="{D5CDD505-2E9C-101B-9397-08002B2CF9AE}" pid="8" name="_dlc_DocIdItemGuid">
    <vt:lpwstr>769bfdb0-ab92-441e-949f-b9c812b8c11b</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