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990" tabRatio="792" firstSheet="6" activeTab="10"/>
  </bookViews>
  <sheets>
    <sheet name="Pruebas DRP" sheetId="1" r:id="rId1"/>
    <sheet name="REGISTRO Pruebas DRP" sheetId="2" r:id="rId2"/>
    <sheet name="Disponibilidad Servicios tecnol" sheetId="3" r:id="rId3"/>
    <sheet name="REGISTRO Indisponibilidad servi" sheetId="4" r:id="rId4"/>
    <sheet name="Mantenimientos preventivos" sheetId="5" r:id="rId5"/>
    <sheet name="REGISTRO Manttos preventivos" sheetId="6" r:id="rId6"/>
    <sheet name="Atencion Incidentes" sheetId="7" r:id="rId7"/>
    <sheet name="REGISTRO Atencion Incidentes" sheetId="8" r:id="rId8"/>
    <sheet name="Atencion de Requerimientos" sheetId="9" r:id="rId9"/>
    <sheet name="REGISTRO Atencion Requerimiento" sheetId="10" r:id="rId10"/>
    <sheet name="SensibilizaSegDig" sheetId="11" r:id="rId11"/>
    <sheet name="REGISTROSensibilizaSegDig" sheetId="12" r:id="rId12"/>
  </sheets>
  <definedNames>
    <definedName name="_xlnm.Print_Area" localSheetId="3">'REGISTRO Indisponibilidad servi'!$A$1:$AD$11</definedName>
    <definedName name="_xlnm.Print_Area" localSheetId="5">'REGISTRO Manttos preventivos'!$A$1:$AD$11</definedName>
    <definedName name="_xlnm.Print_Area" localSheetId="1">'REGISTRO Pruebas DRP'!$A$1:$N$11</definedName>
  </definedNames>
  <calcPr fullCalcOnLoad="1"/>
</workbook>
</file>

<file path=xl/sharedStrings.xml><?xml version="1.0" encoding="utf-8"?>
<sst xmlns="http://schemas.openxmlformats.org/spreadsheetml/2006/main" count="1046" uniqueCount="251">
  <si>
    <t>GRUPO</t>
  </si>
  <si>
    <t>PROCESO</t>
  </si>
  <si>
    <t>SUPERINTENDENCIA DE SOCIEDADES</t>
  </si>
  <si>
    <t>OBSERVACIONES</t>
  </si>
  <si>
    <t>FORMATO: DATOS INDICADORES PROCESOS</t>
  </si>
  <si>
    <t>TOTAL</t>
  </si>
  <si>
    <t>DATOS</t>
  </si>
  <si>
    <t>Mantenimientos programados</t>
  </si>
  <si>
    <t>INFORMATICA</t>
  </si>
  <si>
    <t>Pagina 1 de 1</t>
  </si>
  <si>
    <t>SISTEMA DE GESTIÓN INTEGRADO</t>
  </si>
  <si>
    <t>PROCESO:  GESTIÓN INTEGRAL</t>
  </si>
  <si>
    <t>No. De requerimientos solicitados</t>
  </si>
  <si>
    <t>Codigo: GC-F-006</t>
  </si>
  <si>
    <t>PROCESO: GESTIÓN INTEGRAL</t>
  </si>
  <si>
    <t>FORMATO: HOJA DE VIDA INDICADORES</t>
  </si>
  <si>
    <t>HOJA DE VIDA DE INDICADORES</t>
  </si>
  <si>
    <t>TIPO DE INDICADOR</t>
  </si>
  <si>
    <t>ATRIBUTO</t>
  </si>
  <si>
    <t>NOMBRE DEL INDICADOR</t>
  </si>
  <si>
    <t>OBJETIVO DEL INDICADOR</t>
  </si>
  <si>
    <t>OBJETIVO ESTRATEGICO</t>
  </si>
  <si>
    <t>COMO SE MIDE EL INDICADOR</t>
  </si>
  <si>
    <t>FORMULACIÓN</t>
  </si>
  <si>
    <t>DEFINICIÓN DE LAS VARIABLES</t>
  </si>
  <si>
    <t>META</t>
  </si>
  <si>
    <t>RANGO</t>
  </si>
  <si>
    <t>VERDE</t>
  </si>
  <si>
    <t>AMARILLO</t>
  </si>
  <si>
    <t>ROJO</t>
  </si>
  <si>
    <t>UNIDAD DE MEDIDA</t>
  </si>
  <si>
    <t>FRECUENCIA DE MEDICION</t>
  </si>
  <si>
    <t>FRECUENCIA DE SEGUIMIENTO</t>
  </si>
  <si>
    <t>PERIODO DE ANALISIS</t>
  </si>
  <si>
    <t>DATOS DE LAS VARIABLES</t>
  </si>
  <si>
    <t>NOMBRE DE LA VARIABLE</t>
  </si>
  <si>
    <t>FUENTE</t>
  </si>
  <si>
    <t>RESPONSABLE</t>
  </si>
  <si>
    <t>MEDICIÓN</t>
  </si>
  <si>
    <t>MES</t>
  </si>
  <si>
    <t>ENE</t>
  </si>
  <si>
    <t>FEB</t>
  </si>
  <si>
    <t>MAR</t>
  </si>
  <si>
    <t>ABR</t>
  </si>
  <si>
    <t>MAY</t>
  </si>
  <si>
    <t>JUN</t>
  </si>
  <si>
    <t>JUL</t>
  </si>
  <si>
    <t>AGOS</t>
  </si>
  <si>
    <t>SEP</t>
  </si>
  <si>
    <t>OCT</t>
  </si>
  <si>
    <t>NOV</t>
  </si>
  <si>
    <t>DIC</t>
  </si>
  <si>
    <t>PROMEDIO</t>
  </si>
  <si>
    <t>RESULTADO</t>
  </si>
  <si>
    <t>GRAFICA DE INDICADOR</t>
  </si>
  <si>
    <t>ANALISIS DE INFORMACIÓN</t>
  </si>
  <si>
    <t>LIDER DEL PROCESO
(cargo)</t>
  </si>
  <si>
    <t>TIPOS DE INDICADOR</t>
  </si>
  <si>
    <t>PROCESOS</t>
  </si>
  <si>
    <t>EFICACIA</t>
  </si>
  <si>
    <t>COBERTURA</t>
  </si>
  <si>
    <t>GESTIÓN ESTRATEGICA</t>
  </si>
  <si>
    <t>CONFIABILIDAD</t>
  </si>
  <si>
    <t>GESTIÓN DE COMUNICACIONES</t>
  </si>
  <si>
    <t>EFECTIVIDAD</t>
  </si>
  <si>
    <t>COSTO</t>
  </si>
  <si>
    <t>GESTIÓN JUDICIAL</t>
  </si>
  <si>
    <t>CUMPLIMIENTO</t>
  </si>
  <si>
    <t>GESTIÓN INTEGRAL</t>
  </si>
  <si>
    <t>OPORTUNIDAD</t>
  </si>
  <si>
    <t>ANALISIS FINANCIERO Y CONTABLE</t>
  </si>
  <si>
    <t>SATISFACCIÓN DEL CLIENTE</t>
  </si>
  <si>
    <t>INVESTIGACIONES ADMINISTRATIVAS</t>
  </si>
  <si>
    <t>OTRO</t>
  </si>
  <si>
    <t>ACTUACIONES Y AUTORIZACIONES ADMINISTRATIVAS</t>
  </si>
  <si>
    <t>REGIMEN CAMBIARIO</t>
  </si>
  <si>
    <t>LIQUIDACIÓN JUDICIAL</t>
  </si>
  <si>
    <t>INTERVENCIÓN</t>
  </si>
  <si>
    <t>PROCESOS ESPECIALES</t>
  </si>
  <si>
    <t>GESTIÓN CONTRACTUAL</t>
  </si>
  <si>
    <t>GESTIÓN FINANCIERA Y CONTABLE</t>
  </si>
  <si>
    <t>GESTIÓN DOCUMENTAL</t>
  </si>
  <si>
    <t>GESTIÓN TALENTO HUMANO</t>
  </si>
  <si>
    <t>EVALUACIÓN Y CONTROL</t>
  </si>
  <si>
    <t>AÑO</t>
  </si>
  <si>
    <t>ACCIÓN A TOMAR</t>
  </si>
  <si>
    <t>ANUAL</t>
  </si>
  <si>
    <t>ACCIÓN CORRECTIVA</t>
  </si>
  <si>
    <t>SEMESTRAL</t>
  </si>
  <si>
    <t>EFICIENCIA</t>
  </si>
  <si>
    <t>ACCIÓN PREVENTIVA</t>
  </si>
  <si>
    <t>CUATRIMESTRAL</t>
  </si>
  <si>
    <t>NINGUNA</t>
  </si>
  <si>
    <t>TRIMESTRAL</t>
  </si>
  <si>
    <t>BIMESTRAL</t>
  </si>
  <si>
    <t xml:space="preserve">           </t>
  </si>
  <si>
    <t>MENSUAL</t>
  </si>
  <si>
    <t>No aplica</t>
  </si>
  <si>
    <t>Porcentaje</t>
  </si>
  <si>
    <t>META&gt;=90</t>
  </si>
  <si>
    <t>RECUPERACIÓN EMPRESARIAL</t>
  </si>
  <si>
    <t>PROCESOS SOCIETARIOS</t>
  </si>
  <si>
    <t>PROCESOS PARALELOS A LA INSOLVENCIA</t>
  </si>
  <si>
    <t>CONCILIACION Y ARBITRAMENTO</t>
  </si>
  <si>
    <t>GESTIÓN INFRAESTRUCTURA Y TECNOLOGIAS DE INFORMACION</t>
  </si>
  <si>
    <t>GESTIÓN INFRAESTRUCTURA FISICA</t>
  </si>
  <si>
    <t>Cumplimiento de mantenimientos preventivos sobre la plataforma de TI</t>
  </si>
  <si>
    <t>Mitigar las consecuencias de los fallos de la infraestructura, buscando prevenir incidentes</t>
  </si>
  <si>
    <t>Mantenimientos realizados</t>
  </si>
  <si>
    <t>Mantenimientos realmente efectuados</t>
  </si>
  <si>
    <t>Cronograma de mantenimientos preventivos</t>
  </si>
  <si>
    <t>Mantenimientos preventivos ejecutados</t>
  </si>
  <si>
    <t>Mantenimientos preventivos programados</t>
  </si>
  <si>
    <t>Numero de requerimientos</t>
  </si>
  <si>
    <t>Número de incidentes solucionados</t>
  </si>
  <si>
    <t>Total de incidentes reportados</t>
  </si>
  <si>
    <t>Fecha: 30 de marzo de 2015</t>
  </si>
  <si>
    <t>Version 003</t>
  </si>
  <si>
    <t>Fortalecer la estructura institucional y las competencias de los funcionarios.</t>
  </si>
  <si>
    <t>Ejercer eficientemente las facultades administrativas de fiscalización sobre las sociedades sujetas a inspección, vigilancia y control</t>
  </si>
  <si>
    <t>Contribuir a la preservación del orden público económico</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</si>
  <si>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</si>
  <si>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</si>
  <si>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</si>
  <si>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Producir y suministrar, a partir de los reportes delos supervisados, información útil, confiable y de calidad para la toma de decisiones y para el ejercicio de la función de fiscalización</t>
  </si>
  <si>
    <t>Código: GC-F-006</t>
  </si>
  <si>
    <t>Versión 003</t>
  </si>
  <si>
    <t>Entre 80 a 90</t>
  </si>
  <si>
    <t>&lt; 80</t>
  </si>
  <si>
    <t>Disponibilidad de servicios tecnológicos</t>
  </si>
  <si>
    <t>Conocer la disponibilidad de la infraestructura y los servicios tecnológicos de la Entidad</t>
  </si>
  <si>
    <t>&gt;=95</t>
  </si>
  <si>
    <t>Ente 70 y &lt;95</t>
  </si>
  <si>
    <t>&lt;70</t>
  </si>
  <si>
    <t>DID</t>
  </si>
  <si>
    <t>HORAS</t>
  </si>
  <si>
    <t>HORAS DE DISPONIBILIDAD</t>
  </si>
  <si>
    <t>HORAS DE INDISPONIBILIDAD</t>
  </si>
  <si>
    <t>Lista de servicios tecnológicos</t>
  </si>
  <si>
    <t>Pruebas de continuidad de los servicios tecnológicos</t>
  </si>
  <si>
    <t>Número de mantenimientos</t>
  </si>
  <si>
    <t>Atención de incidentes de la plataforma de TI</t>
  </si>
  <si>
    <t>Realizar las pruebas necesarias para la continuidad de la operación de los servicios tecnológicos en la Entidad.</t>
  </si>
  <si>
    <t>&gt;=80</t>
  </si>
  <si>
    <t>Entre 70 y &lt;80</t>
  </si>
  <si>
    <t>&lt; 70</t>
  </si>
  <si>
    <t>Pruebas de Continuidad realizadas</t>
  </si>
  <si>
    <t>Unidad</t>
  </si>
  <si>
    <t>Pruebas de Continuidad Programadas</t>
  </si>
  <si>
    <t>Cronograma de Pruebas</t>
  </si>
  <si>
    <t>Director de Informática y Desarrollo</t>
  </si>
  <si>
    <t>TRIMESTRE II</t>
  </si>
  <si>
    <t>TRIMESTRE III</t>
  </si>
  <si>
    <t>TRIMESTRE IV</t>
  </si>
  <si>
    <t>TRIMESTRE 
I</t>
  </si>
  <si>
    <t>Horas con disponibilidad</t>
  </si>
  <si>
    <t>SEPT</t>
  </si>
  <si>
    <t>AGO</t>
  </si>
  <si>
    <r>
      <rPr>
        <b/>
        <sz val="10"/>
        <rFont val="Arial"/>
        <family val="2"/>
      </rPr>
      <t>Mantenimientos preventivos ejecutados</t>
    </r>
    <r>
      <rPr>
        <sz val="10"/>
        <rFont val="Arial"/>
        <family val="2"/>
      </rPr>
      <t xml:space="preserve">: Número de mantenimientos realizados por los proveedores a la plataforma tecnologica.
</t>
    </r>
    <r>
      <rPr>
        <b/>
        <sz val="10"/>
        <rFont val="Arial"/>
        <family val="2"/>
      </rPr>
      <t>Mantenimientos preventivos programados</t>
    </r>
    <r>
      <rPr>
        <sz val="10"/>
        <rFont val="Arial"/>
        <family val="2"/>
      </rPr>
      <t>: Número de mantenimientos programados en el periodo de acuerdo con las fechas establecidas en el cronograma.</t>
    </r>
  </si>
  <si>
    <t>Grupo de Sistemas</t>
  </si>
  <si>
    <t>Solucionar de manera oportuna los incidentes de la plataforma tecnológica</t>
  </si>
  <si>
    <t>PROM</t>
  </si>
  <si>
    <r>
      <t>(  Horas Con Disponibilidad De La Plataforma Durante Un Periodo De Tiempo N - Horas de Indisponibilidad de la Plataforma en el mismo periodo</t>
    </r>
    <r>
      <rPr>
        <i/>
        <sz val="10"/>
        <rFont val="Arial"/>
        <family val="2"/>
      </rPr>
      <t xml:space="preserve">  ) * 100
 Total De Horas Del Periodo N</t>
    </r>
  </si>
  <si>
    <t>Horas con indisponibilidad</t>
  </si>
  <si>
    <t xml:space="preserve">Atención de requerimientos </t>
  </si>
  <si>
    <t>Atender de manera oportuna los requerimientos que realizan las diferentes áreas de la Superintendencia a  DID</t>
  </si>
  <si>
    <t>No. De requerimientos atendidos</t>
  </si>
  <si>
    <t>System Center - Mesa de ayuda</t>
  </si>
  <si>
    <t>Total de requerimientos solicitados</t>
  </si>
  <si>
    <t>Número de requerimientos atendidos</t>
  </si>
  <si>
    <t>No. De incidentes solucionados</t>
  </si>
  <si>
    <t>No. De incidentes reportados</t>
  </si>
  <si>
    <t>Numero de incidentes</t>
  </si>
  <si>
    <t>Coordinador Grupo Sistemas y Arquitectura de Tecnología y Coordinador Grupo Innovación y Desarrollo de Aplicaciones</t>
  </si>
  <si>
    <t>Número mínimo de soluciones a las que se les realizó Pruebas de Continuidad</t>
  </si>
  <si>
    <t>Número programado de soluciones a las que se les debe realizar Pruebas de continuidad</t>
  </si>
  <si>
    <r>
      <rPr>
        <b/>
        <sz val="10"/>
        <rFont val="Arial"/>
        <family val="2"/>
      </rPr>
      <t>Plataforma</t>
    </r>
    <r>
      <rPr>
        <sz val="10"/>
        <rFont val="Arial"/>
        <family val="2"/>
      </rPr>
      <t xml:space="preserve">: Cantidad de servicios tecnológicos que se tienen a disposición de los usuarios internos y externos.
</t>
    </r>
    <r>
      <rPr>
        <b/>
        <sz val="10"/>
        <rFont val="Arial"/>
        <family val="2"/>
      </rPr>
      <t>Horas con disponibilidad</t>
    </r>
    <r>
      <rPr>
        <sz val="10"/>
        <rFont val="Arial"/>
        <family val="2"/>
      </rPr>
      <t xml:space="preserve">: Cantidad de horas disponibles en el periodo .
</t>
    </r>
    <r>
      <rPr>
        <b/>
        <sz val="10"/>
        <rFont val="Arial"/>
        <family val="2"/>
      </rPr>
      <t>Horas con Indisponibilidad</t>
    </r>
    <r>
      <rPr>
        <sz val="10"/>
        <rFont val="Arial"/>
        <family val="2"/>
      </rPr>
      <t xml:space="preserve">: Cantidad de horas indisponibles en el periodo de los servicios tecnológicos
</t>
    </r>
    <r>
      <rPr>
        <b/>
        <sz val="10"/>
        <rFont val="Arial"/>
        <family val="2"/>
      </rPr>
      <t>N</t>
    </r>
    <r>
      <rPr>
        <sz val="10"/>
        <rFont val="Arial"/>
        <family val="2"/>
      </rPr>
      <t>:</t>
    </r>
    <r>
      <rPr>
        <b/>
        <sz val="10"/>
        <rFont val="Arial"/>
        <family val="2"/>
      </rPr>
      <t>Total de horas del periodo=</t>
    </r>
    <r>
      <rPr>
        <sz val="10"/>
        <rFont val="Arial"/>
        <family val="2"/>
      </rPr>
      <t xml:space="preserve"> 720 horas del mes </t>
    </r>
  </si>
  <si>
    <t>Coordinador Grupo de Sistemas y Arquitectura de Tecnología</t>
  </si>
  <si>
    <r>
      <rPr>
        <b/>
        <sz val="10"/>
        <rFont val="Arial"/>
        <family val="2"/>
      </rPr>
      <t>Número de incidentes solucionados</t>
    </r>
    <r>
      <rPr>
        <sz val="10"/>
        <rFont val="Arial"/>
        <family val="2"/>
      </rPr>
      <t xml:space="preserve">: Número de incidentes solucionados en tiempo de acuerdo a los ANS y niveles de atención de servicio
</t>
    </r>
    <r>
      <rPr>
        <b/>
        <sz val="10"/>
        <rFont val="Arial"/>
        <family val="2"/>
      </rPr>
      <t>Total de incidentes reportados</t>
    </r>
    <r>
      <rPr>
        <sz val="10"/>
        <rFont val="Arial"/>
        <family val="2"/>
      </rPr>
      <t>: Número de incidentes reportados a través de la mesa de ayuda</t>
    </r>
  </si>
  <si>
    <r>
      <rPr>
        <b/>
        <sz val="10"/>
        <rFont val="Arial"/>
        <family val="2"/>
      </rPr>
      <t>Número de requerimientos atendidos</t>
    </r>
    <r>
      <rPr>
        <sz val="10"/>
        <rFont val="Arial"/>
        <family val="2"/>
      </rPr>
      <t xml:space="preserve">: Cantidad de solicitudes atendidas, que se realizaron desde las diferentes áreas de Supersociedades
</t>
    </r>
    <r>
      <rPr>
        <b/>
        <sz val="10"/>
        <rFont val="Arial"/>
        <family val="2"/>
      </rPr>
      <t>Total de requerimientos solicitados</t>
    </r>
    <r>
      <rPr>
        <sz val="10"/>
        <rFont val="Arial"/>
        <family val="2"/>
      </rPr>
      <t>: Número derequerimientos solicitados a traves del portal de servicios tecnologicos</t>
    </r>
  </si>
  <si>
    <t>Análisis Primer Trimestre:</t>
  </si>
  <si>
    <t>Análisis Segundo Trimestre:</t>
  </si>
  <si>
    <t>Análisis Tercer Trimestre:</t>
  </si>
  <si>
    <t>Análisis Cuarto Trimestre:</t>
  </si>
  <si>
    <t>Análisis Primer trimestre:</t>
  </si>
  <si>
    <t>Análisis segundo trimestre:</t>
  </si>
  <si>
    <t>Análisis tercer trimestre</t>
  </si>
  <si>
    <t>Análisis cuarto trimestre</t>
  </si>
  <si>
    <t>(Número de pruebas de continuidad realizadas en el periodo / Total de pruebas de continuidad programadas en el periodo)*100</t>
  </si>
  <si>
    <t>(Número de mantenimientos preventivos ejecutados en el periodo / Total mantenimientos preventivos programados en el periodo)*100</t>
  </si>
  <si>
    <t>Análisis tercer trimestre:</t>
  </si>
  <si>
    <t>Análisis cuarto trimestre:</t>
  </si>
  <si>
    <t>(Número de incidentes solucionados / Total de incidentes reportados)*100</t>
  </si>
  <si>
    <t xml:space="preserve">Análisis cuarto trimestre:
</t>
  </si>
  <si>
    <t>(Número de requerimientos atendidos / Total de requerimientos solicitados) * 100</t>
  </si>
  <si>
    <t>Casos registrados en la mesa de ayuda</t>
  </si>
  <si>
    <t>Coordinador GSAT</t>
  </si>
  <si>
    <t>Análisis Primer cuatrimestre:</t>
  </si>
  <si>
    <t>Análisis segundo cuatrimestre:</t>
  </si>
  <si>
    <t>Análisis tercer cuatrimestre:</t>
  </si>
  <si>
    <r>
      <rPr>
        <b/>
        <sz val="10"/>
        <rFont val="Arial"/>
        <family val="2"/>
      </rPr>
      <t>PRUEBAS DE CONTINUIDAD:</t>
    </r>
    <r>
      <rPr>
        <sz val="10"/>
        <rFont val="Arial"/>
        <family val="2"/>
      </rPr>
      <t xml:space="preserve"> Son las pruebas efectuadas sobre la plataforma para verificar la continuidad de servicios de Infraestuctura Tecnólogica. Se realizan pruebas a las soluciones Swicth Core y Firewall, uno por cada solución con una periodicidad semestral, debido a que en el primer trimestre la plataforma debe estar en operación continua para la recepción de estados financieros
Como resultado de estas pruebas de continuidad, se puede verificar el funcionamiento de servicios tales como: Portal web y Postal.</t>
    </r>
  </si>
  <si>
    <t>Portal web, Intranet, expediente interno, expediente web, PQRSD, Baranda,  KACTUS, POSTAL, Auxiliares Justicia, PIE, SIGS, Videoconferencia, salas audiencias, RED LAN, INTERNET, FIREWALL, CORREO, Documentos adicionales, STONE, STORM, SOFIA, BPM, Canales dedicados con regionales, Planta telefónica, Multicanal atención al ciudadano, equipos multifuncionales, SIRFIN.</t>
  </si>
  <si>
    <t>Ejecución del plan de sensibilización de seguridad digital</t>
  </si>
  <si>
    <t>Cumplimiento del plan de sensibilización de seguridad digital</t>
  </si>
  <si>
    <t>95% (1 cuatrimestre 25%; 2 cuatrimestre 60%; 3 cuatrimestre 95%)</t>
  </si>
  <si>
    <t>1er cuatrimestre &gt;=25
2º cuatrimestre &gt;=60
3º cuatrimestre = 95</t>
  </si>
  <si>
    <t>1er cuatrimestre: de 20 a 24
2º cuatrimestre: de 50 a 59
3º cuatrimestre: de 75 a 94</t>
  </si>
  <si>
    <t>(Sensibilizaciones realizadas / Sensibilizaciones Programadas) *100</t>
  </si>
  <si>
    <r>
      <rPr>
        <b/>
        <sz val="10"/>
        <rFont val="Arial"/>
        <family val="2"/>
      </rPr>
      <t>Sensibilizaciones realizadas</t>
    </r>
    <r>
      <rPr>
        <sz val="10"/>
        <rFont val="Arial"/>
        <family val="2"/>
      </rPr>
      <t xml:space="preserve">: Cantidad de sensibilizaciones realizadas desde el inicio del plan hasta la fecha de corte para la medición. 
</t>
    </r>
    <r>
      <rPr>
        <b/>
        <sz val="10"/>
        <rFont val="Arial"/>
        <family val="2"/>
      </rPr>
      <t>Sensibilizaciones programadas</t>
    </r>
    <r>
      <rPr>
        <sz val="10"/>
        <rFont val="Arial"/>
        <family val="2"/>
      </rPr>
      <t>: Se ha programado un total de 32 sensibilizaciones para el año 2020, en la que corresponde una para cada proceso de la Entidad más las intendencias regionales.</t>
    </r>
  </si>
  <si>
    <r>
      <t>Sensibilizaciones realizadas</t>
    </r>
    <r>
      <rPr>
        <sz val="10"/>
        <rFont val="Arial"/>
        <family val="2"/>
      </rPr>
      <t xml:space="preserve">: Cantidad de sensibilizaciones realizadas desde el inicio del plan hasta la fecha de corte para la medición. 
</t>
    </r>
    <r>
      <rPr>
        <b/>
        <sz val="10"/>
        <rFont val="Arial"/>
        <family val="2"/>
      </rPr>
      <t>Sensibilizaciones programadas</t>
    </r>
    <r>
      <rPr>
        <sz val="10"/>
        <rFont val="Arial"/>
        <family val="2"/>
      </rPr>
      <t>: Se ha programado un total de 32 sensibilizaciones para el año 2020, en la que corresponde una para cada proceso de la Entidad más las intendencias regionales.</t>
    </r>
  </si>
  <si>
    <t>Sensibilizaciones realizadas</t>
  </si>
  <si>
    <t>Sensibilizaciones programadas</t>
  </si>
  <si>
    <t>Plan de trabajo del contratista</t>
  </si>
  <si>
    <t>Número de sensibilizaciones</t>
  </si>
  <si>
    <t>1er cuatrimestre &lt; 20
2º cuatrimestre &lt; 50
3º cuatrimestre &lt; 75</t>
  </si>
  <si>
    <t>I</t>
  </si>
  <si>
    <t>II</t>
  </si>
  <si>
    <t>III</t>
  </si>
  <si>
    <t>1er cuatrimestre &gt;=25
2º cuatrimestre &gt;=60
3º cuatrimestre &gt;= 95</t>
  </si>
  <si>
    <t>Ente 75 y 94</t>
  </si>
  <si>
    <t>&lt; 75</t>
  </si>
  <si>
    <t xml:space="preserve">Para el primer trimestre no se han programado ni realizado mantenimientos. Ha influido en esta situación la cuarentena en el mes de marzo. </t>
  </si>
  <si>
    <t>En el primer trimestre no hay pruebas de contingencia programadas.</t>
  </si>
  <si>
    <t>De acuerdo con lo reportado en el Service Manager, mesa de ayuda envio los datos de los incidentes y extractando los de indisponibilidad, tenemos 1744 horas de indisponibilidad para un promedio de 97.00% de disponibilidad de los servicios, lo cual esta por encima del umbral superior (95%). El ultimo mes del trimestre reporto un valor bajo de indisponibilidad posiblemente por la situación de cuarentena en la cual no se ha usado completamente todos los servicios.</t>
  </si>
  <si>
    <t>De acuerdo con lo reportado en el Service Manager, mesa de ayuda envio los datos de los incidentes y extractando los de indisponibilidad, tenemos 1680 horas de indisponibilidad para un promedio de 98.75% de disponibilidad de los servicios, lo cual esta por encima del umbral superior (95%). Se nota una mejoria en la disponibilidad en 1,78% despecto al trimestre anterior, lo cual indica que hubo una disminución en la indisponibilidad.</t>
  </si>
  <si>
    <t>De acuerdo con la información entregada por mesa de ayuda y emitida del service manager el promedio esta en 99,3%que está por encima de umbral esperado 95%.  Se nota un incremento en el mes de marzo por solicitudes de instalacion de la herramienta TEAMS, por efecto de la cuarentena y de VPN para conexion remota.</t>
  </si>
  <si>
    <t>Las pruebas de DRP se realizaron sobre los switches de acceso, CORE y TOR, además de Internet</t>
  </si>
  <si>
    <t>principales componentes de la red de telecomunicaciones de la Entidad, compuesta por 2 Firewalls, 2 swiches CORE, 2 switches TOR y los switches de acceso en stack.</t>
  </si>
  <si>
    <t>Se han cumplido el objetivo del indicador, ya que en el primer semestre se han realizado las pruebas programadas llegando al 100% de cumplimiento, que está por encima del lo esperado (80%)</t>
  </si>
  <si>
    <t>En el tercer trimestre no hay pruebas de contingencia programadas.</t>
  </si>
  <si>
    <t>Al tercer trimestre el promedio de disponibilidad se encuentra en 97,96% de cumplimiento, lo que esta por encima de lo esperado (95%).</t>
  </si>
  <si>
    <t>Para el segundo trimestre se programaron 5 mantenimientos de los cuales 3 se realizarón durante el trimestre y 2 se desarrollarón en el tercer trimestre debido a las restricciones de acceso por efectos de la pandemia. En el segundo trimestre se cumplió con los mantenimientos programados.</t>
  </si>
  <si>
    <t>Para el tercer trimestre se programaron 5 mantenimientos preventivos de los cuales se han cumplido 3.  Esto debido a las restricciones de acceso por efectos de la pandemia, y de los cuales se ha convenido que se desarrollen en el cuarto trimestre (mes de Octubre).</t>
  </si>
  <si>
    <t xml:space="preserve">Por efectos de restricciones de acceso por la pandemia algunos mantenimientos se acuerdan para e siguiente mes al programado, lo que genera en este caso de corte trimestral que el porcentaje de cumplimiento del trimestre (80%) se encuentre por debajo del prograado (90%). </t>
  </si>
  <si>
    <t>De acuerdo con la información entregada por mesa de ayuda y emitida del service manager el promedio esta en 99,7% que está por encima de umbral esperado 95%.  Se nota una disminución en los requerimientos, posiblemente a la mejoria en la práctica de trabajo desde casa por efecto de la pandemia y que ya no hay más solicitudes de  instalación de VPN´s.</t>
  </si>
  <si>
    <t xml:space="preserve">De acuerdo con la información entregada por mesa de ayuda y emitida del service manager el promedio trimestral esta en 99,8% que está por encima de umbral esperado 95%.  </t>
  </si>
  <si>
    <t>De acuerdo con la información emitida por mesa de ayuda sobre los incidentes presentados, se tiene un promedio trimestral de 99,54%, lo cual esta por encima del umbral esperado &gt; 95%.</t>
  </si>
  <si>
    <t xml:space="preserve">De acuerdo con la información emitida por mesa de ayuda sobre los incidentes presentados, se tiene un promedio trimestral de 99,94%, lo cual esta por encima del umbral esperado &gt; 95%. </t>
  </si>
  <si>
    <t>De acuerdo con la información emitida por mesa de ayuda sobre los incidentes presentados, se tiene un promedio trimestral de 99,77%, lo cual esta por encima del umbral esperado &gt; 95%.</t>
  </si>
  <si>
    <t>El promedio acumulado del  indicador de sensibilizacion  se encuentra en una 90-63%  lo cual se encuentra por encima del esperado 60%.</t>
  </si>
  <si>
    <t>Se habian programado 12 sensibilizaciones en el cuatrimestre y se desarrollaron 12. Esto se ha logrado por la participación de Talento Humano, quien esta administrando el cronograma de sensibilización en Seguridad digital. El promedio acumulado adel trimestre fue de 37,50% lo que se encuentra por encima del esperado &gt; del 25%.  El porcentaje de cumplimiento del trimestre es del 100%.</t>
  </si>
  <si>
    <t>Se habian programado 17 sensibilizaciones en el cuatrimestre y se desarrollaron 17. Esto se ha logrado por la participación de Talento Humano, quien esta administrando el cronograma de sensibilización en Seguridad digital. El promedio acumulado del trimestre fue de 90,63%  lo que se encuentra por encima del esperado &gt; del 60%. El porcentaje de cumplimiento del trimestre es del 100%.</t>
  </si>
  <si>
    <t>De acuerdo con lo reportado en el Service Manager, mesa de ayuda envio los datos de los incidentes y extractando los de indisponibilidad, tenemos 1832 horas de indisponibilidad para un promedio de 97.96% de disponibilidad de los servicios, lo cual esta por encima del umbral  (95%). Se nota un incremento en la insisponibilidad, lo cual se díó por una caida de el System Center por 32 horas en agosto 31 y probables problemas de conexión al sistema POSTAL (DM10) en el trabajo desde casa para varios funcionarios.</t>
  </si>
  <si>
    <t>En el tercer trimestr  el promedio acumulado de cumplimiento es del 99,76% lo cual se encuentra por encima de lo esperado 95%</t>
  </si>
  <si>
    <t>El promedio acumulado de todos los meses (99,56%) esta por encima del promedio esperado en gestión de requerimientos (95%).</t>
  </si>
  <si>
    <t>Se realizaron pruebas programadas de DRP como son:
2a prueba sobre los switches de acceso, CORE y TOR, además de Internet
Prueba  de DRP para el sistema SIIF</t>
  </si>
  <si>
    <t>De acuerdo con lo reportado en el Service Manager, mesa de ayuda envio los datos de los incidentes y extractando los de indisponibilidad, tenemos 504 horas de indisponibilidad para un promedio de 97.75% de disponibilidad de los servicios, lo cual esta por encima del umbral  (95%).</t>
  </si>
  <si>
    <t>Para el cuarto trimestre se programaron 5 mantenimientos de los cuales 4 se realizarón durante el trimestre y 1 de ellos que estaban programados para el mes de diciembre, no se realizó por encontrarse las salas sin operación (cerradas). En el cuarto trimestre se cumplió con los mantenimientos programados en un 88,89%.
De acuerdo con la funcionaria encargada los mantenimientos que habian quedado pendientes en el tercer trimestre (correspondientes a mantenimientos UPS)  se realizaron en el cuarto trimestre, pero se actualizaron en el tercer trimestre.</t>
  </si>
  <si>
    <t>De acuerdo con la información emitida por mesa de ayuda sobre los incidentes presentados, se tiene un promedio trimestral de 100%, lo cual esta por encima del umbral esperado &gt; 95%.</t>
  </si>
  <si>
    <t xml:space="preserve">De acuerdo con la información entregada por mesa de ayuda y emitida del service manager el promedio trimestral esta en 100% que está por encima de umbral esperado 95%.  </t>
  </si>
  <si>
    <t>Se habian programado 3 ultimas  sensibilizaciones en el cuatrimestre y se desarrollaron 3. Esto se ha logrado por la participación de Talento Humano, quien esta administrando el cronograma de sensibilización en Seguridad digital. El promedio acumulado del trimestre fue de 100%  lo que se encuentra por encima del esperado &gt; del 60%. El porcentaje de cumplimiento del trimestre es del 100%.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</si>
</sst>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_-&quot;$&quot;\ * #,##0_-;\-&quot;$&quot;\ * #,##0_-;_-&quot;$&quot;\ * &quot;-&quot;_-;_-@_-"/>
    <numFmt numFmtId="172" formatCode="_-* #,##0_-;\-* #,##0_-;_-* &quot;-&quot;_-;_-@_-"/>
    <numFmt numFmtId="173" formatCode="_-&quot;$&quot;\ * #,##0.00_-;\-&quot;$&quot;\ * #,##0.00_-;_-&quot;$&quot;\ * &quot;-&quot;??_-;_-@_-"/>
    <numFmt numFmtId="174" formatCode="_-* #,##0.00_-;\-* #,##0.00_-;_-* &quot;-&quot;??_-;_-@_-"/>
  </numFmts>
  <fonts count="67">
    <font>
      <sz val="10"/>
      <name val="Arial"/>
      <family val="0"/>
    </font>
    <font>
      <sz val="11"/>
      <color indexed="8"/>
      <name val="Calibri"/>
      <family val="2"/>
    </font>
    <font>
      <b/>
      <sz val="14"/>
      <color indexed="8"/>
      <name val="Arial"/>
      <family val="2"/>
    </font>
    <font>
      <b/>
      <sz val="14"/>
      <name val="Arial"/>
      <family val="2"/>
    </font>
    <font>
      <b/>
      <sz val="10"/>
      <name val="Arial"/>
      <family val="2"/>
    </font>
    <font>
      <b/>
      <sz val="12"/>
      <name val="Arial"/>
      <family val="2"/>
    </font>
    <font>
      <sz val="8"/>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0"/>
      <color indexed="9"/>
      <name val="Arial"/>
      <family val="2"/>
    </font>
    <font>
      <sz val="10"/>
      <color indexed="9"/>
      <name val="Arial"/>
      <family val="2"/>
    </font>
    <font>
      <sz val="10"/>
      <color indexed="8"/>
      <name val="Arial"/>
      <family val="2"/>
    </font>
    <font>
      <b/>
      <sz val="11"/>
      <color indexed="8"/>
      <name val="Arial"/>
      <family val="2"/>
    </font>
    <font>
      <b/>
      <sz val="16"/>
      <color indexed="9"/>
      <name val="Arial"/>
      <family val="2"/>
    </font>
    <font>
      <b/>
      <sz val="16"/>
      <name val="Arial"/>
      <family val="2"/>
    </font>
    <font>
      <sz val="11"/>
      <name val="Arial"/>
      <family val="2"/>
    </font>
    <font>
      <sz val="12"/>
      <name val="Arial"/>
      <family val="2"/>
    </font>
    <font>
      <sz val="14"/>
      <name val="Arial"/>
      <family val="2"/>
    </font>
    <font>
      <b/>
      <sz val="9"/>
      <name val="Arial"/>
      <family val="2"/>
    </font>
    <font>
      <i/>
      <u val="single"/>
      <sz val="10"/>
      <name val="Arial"/>
      <family val="2"/>
    </font>
    <font>
      <i/>
      <sz val="10"/>
      <name val="Arial"/>
      <family val="2"/>
    </font>
    <font>
      <sz val="9"/>
      <name val="Arial"/>
      <family val="2"/>
    </font>
    <font>
      <sz val="10"/>
      <color indexed="8"/>
      <name val="Calibri"/>
      <family val="0"/>
    </font>
    <font>
      <sz val="7.1"/>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10"/>
      <name val="Arial"/>
      <family val="2"/>
    </font>
    <font>
      <sz val="12"/>
      <color indexed="8"/>
      <name val="Calibri"/>
      <family val="0"/>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b/>
      <sz val="10"/>
      <color theme="0"/>
      <name val="Arial"/>
      <family val="2"/>
    </font>
    <font>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0099"/>
        <bgColor indexed="64"/>
      </patternFill>
    </fill>
    <fill>
      <patternFill patternType="solid">
        <fgColor indexed="62"/>
        <bgColor indexed="64"/>
      </patternFill>
    </fill>
    <fill>
      <patternFill patternType="solid">
        <fgColor indexed="11"/>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thin"/>
    </border>
    <border>
      <left/>
      <right/>
      <top style="thin"/>
      <bottom style="thin"/>
    </border>
    <border>
      <left/>
      <right/>
      <top style="medium"/>
      <bottom style="thin"/>
    </border>
    <border>
      <left/>
      <right/>
      <top style="thin"/>
      <bottom style="medium"/>
    </border>
    <border>
      <left style="medium"/>
      <right/>
      <top style="medium"/>
      <bottom/>
    </border>
    <border>
      <left style="medium"/>
      <right style="medium"/>
      <top style="medium"/>
      <bottom style="medium"/>
    </border>
    <border>
      <left/>
      <right/>
      <top style="medium"/>
      <bottom/>
    </border>
    <border>
      <left/>
      <right style="medium"/>
      <top style="medium"/>
      <bottom/>
    </border>
    <border>
      <left style="medium"/>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right/>
      <top style="medium"/>
      <bottom style="medium"/>
    </border>
    <border>
      <left/>
      <right/>
      <top/>
      <bottom style="medium"/>
    </border>
    <border>
      <left/>
      <right style="medium"/>
      <top/>
      <bottom style="medium"/>
    </border>
    <border>
      <left style="medium"/>
      <right style="thin"/>
      <top/>
      <bottom style="medium"/>
    </border>
    <border>
      <left/>
      <right style="medium"/>
      <top style="medium"/>
      <bottom style="medium"/>
    </border>
    <border>
      <left style="thin"/>
      <right style="medium"/>
      <top style="thin"/>
      <bottom style="medium"/>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medium"/>
      <right style="medium"/>
      <top style="medium"/>
      <bottom/>
    </border>
    <border>
      <left style="medium"/>
      <right style="medium"/>
      <top/>
      <bottom/>
    </border>
    <border>
      <left style="medium"/>
      <right style="medium"/>
      <top/>
      <bottom style="medium"/>
    </border>
    <border>
      <left style="medium"/>
      <right/>
      <top/>
      <bottom style="thin"/>
    </border>
    <border>
      <left/>
      <right/>
      <top/>
      <bottom style="thin"/>
    </border>
    <border>
      <left/>
      <right style="medium"/>
      <top/>
      <bottom style="thin"/>
    </border>
    <border>
      <left style="thin"/>
      <right style="medium"/>
      <top style="thin"/>
      <bottom style="thin"/>
    </border>
    <border>
      <left style="medium"/>
      <right/>
      <top/>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thin"/>
    </border>
    <border>
      <left/>
      <right style="medium"/>
      <top style="thin"/>
      <bottom style="medium"/>
    </border>
    <border>
      <left style="medium"/>
      <right/>
      <top style="thick"/>
      <bottom style="medium"/>
    </border>
    <border>
      <left/>
      <right style="medium"/>
      <top style="thin"/>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thin"/>
      <right/>
      <top/>
      <bottom style="thin"/>
    </border>
    <border>
      <left/>
      <right style="thin"/>
      <top/>
      <bottom style="thin"/>
    </border>
    <border>
      <left style="thin"/>
      <right/>
      <top style="thin"/>
      <bottom style="medium"/>
    </border>
    <border>
      <left style="medium"/>
      <right style="medium"/>
      <top style="thick"/>
      <bottom style="medium"/>
    </border>
    <border>
      <left style="medium"/>
      <right style="medium"/>
      <top style="thick"/>
      <bottom/>
    </border>
    <border>
      <left/>
      <right/>
      <top style="thick"/>
      <bottom style="medium"/>
    </border>
    <border>
      <left/>
      <right style="medium"/>
      <top style="thick"/>
      <bottom style="medium"/>
    </border>
    <border>
      <left style="thin"/>
      <right/>
      <top/>
      <bottom style="medium"/>
    </border>
    <border>
      <left style="thin"/>
      <right style="thin"/>
      <top/>
      <bottom style="medium"/>
    </border>
    <border>
      <left style="thin"/>
      <right/>
      <top style="thin"/>
      <bottom style="thin"/>
    </border>
    <border>
      <left style="thin"/>
      <right style="medium"/>
      <top/>
      <bottom style="thin"/>
    </border>
    <border>
      <left/>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535">
    <xf numFmtId="0" fontId="0" fillId="0" borderId="0" xfId="0" applyAlignment="1">
      <alignment/>
    </xf>
    <xf numFmtId="0" fontId="0" fillId="33" borderId="0" xfId="0" applyFill="1" applyBorder="1" applyAlignment="1" applyProtection="1">
      <alignment horizontal="center" vertical="center"/>
      <protection/>
    </xf>
    <xf numFmtId="0" fontId="0" fillId="33" borderId="0" xfId="0" applyFill="1" applyBorder="1" applyAlignment="1" applyProtection="1">
      <alignment horizontal="center"/>
      <protection/>
    </xf>
    <xf numFmtId="0" fontId="3"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10"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2" fillId="33" borderId="14"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1" fontId="0" fillId="0" borderId="10" xfId="55"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11" fillId="34" borderId="10"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6" fillId="33" borderId="17" xfId="0" applyFont="1" applyFill="1" applyBorder="1" applyAlignment="1" applyProtection="1">
      <alignment horizontal="center" vertical="center"/>
      <protection/>
    </xf>
    <xf numFmtId="1" fontId="0" fillId="0" borderId="11" xfId="55" applyNumberFormat="1" applyFont="1" applyFill="1" applyBorder="1" applyAlignment="1" applyProtection="1">
      <alignment horizontal="center" vertical="center" wrapText="1"/>
      <protection/>
    </xf>
    <xf numFmtId="0" fontId="0" fillId="33" borderId="0" xfId="52" applyFill="1" applyProtection="1">
      <alignment/>
      <protection/>
    </xf>
    <xf numFmtId="0" fontId="0" fillId="33" borderId="0" xfId="52" applyFont="1" applyFill="1" applyProtection="1">
      <alignment/>
      <protection/>
    </xf>
    <xf numFmtId="0" fontId="11" fillId="35" borderId="18" xfId="52" applyFont="1" applyFill="1" applyBorder="1" applyAlignment="1" applyProtection="1">
      <alignment horizontal="center" vertical="distributed" wrapText="1"/>
      <protection/>
    </xf>
    <xf numFmtId="0" fontId="4" fillId="0" borderId="18" xfId="52" applyFont="1" applyFill="1" applyBorder="1" applyAlignment="1" applyProtection="1">
      <alignment horizontal="center" vertical="distributed"/>
      <protection/>
    </xf>
    <xf numFmtId="0" fontId="11" fillId="35" borderId="18" xfId="52" applyFont="1" applyFill="1" applyBorder="1" applyAlignment="1" applyProtection="1">
      <alignment vertical="center" wrapText="1"/>
      <protection/>
    </xf>
    <xf numFmtId="0" fontId="11" fillId="33" borderId="17" xfId="52" applyFont="1" applyFill="1" applyBorder="1" applyAlignment="1" applyProtection="1">
      <alignment horizontal="center"/>
      <protection/>
    </xf>
    <xf numFmtId="0" fontId="11" fillId="33" borderId="19" xfId="52" applyFont="1" applyFill="1" applyBorder="1" applyAlignment="1" applyProtection="1">
      <alignment horizontal="center"/>
      <protection/>
    </xf>
    <xf numFmtId="0" fontId="11" fillId="33" borderId="20" xfId="52" applyFont="1" applyFill="1" applyBorder="1" applyAlignment="1" applyProtection="1">
      <alignment horizontal="center"/>
      <protection/>
    </xf>
    <xf numFmtId="0" fontId="11" fillId="35" borderId="21" xfId="52" applyFont="1" applyFill="1" applyBorder="1" applyAlignment="1" applyProtection="1">
      <alignment horizontal="center"/>
      <protection/>
    </xf>
    <xf numFmtId="0" fontId="11" fillId="35" borderId="18" xfId="52" applyFont="1" applyFill="1" applyBorder="1" applyProtection="1">
      <alignment/>
      <protection/>
    </xf>
    <xf numFmtId="0" fontId="4" fillId="36" borderId="21" xfId="52" applyFont="1" applyFill="1" applyBorder="1" applyAlignment="1" applyProtection="1">
      <alignment horizontal="center" wrapText="1"/>
      <protection/>
    </xf>
    <xf numFmtId="0" fontId="0" fillId="33" borderId="18" xfId="52" applyFont="1" applyFill="1" applyBorder="1" applyAlignment="1" applyProtection="1">
      <alignment horizontal="center"/>
      <protection/>
    </xf>
    <xf numFmtId="0" fontId="11" fillId="35" borderId="18" xfId="52" applyFont="1" applyFill="1" applyBorder="1" applyAlignment="1" applyProtection="1">
      <alignment vertical="center"/>
      <protection/>
    </xf>
    <xf numFmtId="0" fontId="0" fillId="33" borderId="22" xfId="52" applyFont="1" applyFill="1" applyBorder="1" applyAlignment="1" applyProtection="1">
      <alignment vertical="center" wrapText="1"/>
      <protection/>
    </xf>
    <xf numFmtId="0" fontId="4" fillId="33" borderId="23" xfId="52" applyFont="1" applyFill="1" applyBorder="1" applyAlignment="1" applyProtection="1">
      <alignment horizontal="center"/>
      <protection/>
    </xf>
    <xf numFmtId="0" fontId="11" fillId="33" borderId="24" xfId="52" applyFont="1" applyFill="1" applyBorder="1" applyAlignment="1" applyProtection="1">
      <alignment horizontal="center"/>
      <protection/>
    </xf>
    <xf numFmtId="0" fontId="11" fillId="33" borderId="0" xfId="52" applyFont="1" applyFill="1" applyBorder="1" applyAlignment="1" applyProtection="1">
      <alignment horizontal="center"/>
      <protection/>
    </xf>
    <xf numFmtId="0" fontId="4" fillId="33" borderId="25" xfId="52" applyFont="1" applyFill="1" applyBorder="1" applyProtection="1">
      <alignment/>
      <protection/>
    </xf>
    <xf numFmtId="0" fontId="4" fillId="33" borderId="13" xfId="52" applyFont="1" applyFill="1" applyBorder="1" applyAlignment="1" applyProtection="1">
      <alignment horizontal="center"/>
      <protection/>
    </xf>
    <xf numFmtId="0" fontId="4" fillId="33" borderId="26" xfId="52" applyFont="1" applyFill="1" applyBorder="1" applyAlignment="1" applyProtection="1">
      <alignment horizontal="center"/>
      <protection/>
    </xf>
    <xf numFmtId="0" fontId="4" fillId="33" borderId="27" xfId="52" applyFont="1" applyFill="1" applyBorder="1" applyAlignment="1" applyProtection="1">
      <alignment horizontal="center"/>
      <protection/>
    </xf>
    <xf numFmtId="0" fontId="4" fillId="33" borderId="24" xfId="52" applyFont="1" applyFill="1" applyBorder="1" applyProtection="1">
      <alignment/>
      <protection/>
    </xf>
    <xf numFmtId="0" fontId="63" fillId="33" borderId="0" xfId="52" applyFont="1" applyFill="1" applyProtection="1">
      <alignment/>
      <protection/>
    </xf>
    <xf numFmtId="0" fontId="64" fillId="33" borderId="21" xfId="52" applyFont="1" applyFill="1" applyBorder="1" applyAlignment="1" applyProtection="1">
      <alignment/>
      <protection/>
    </xf>
    <xf numFmtId="0" fontId="64" fillId="33" borderId="28" xfId="52" applyFont="1" applyFill="1" applyBorder="1" applyAlignment="1" applyProtection="1">
      <alignment/>
      <protection/>
    </xf>
    <xf numFmtId="9" fontId="64" fillId="33" borderId="28" xfId="55" applyFont="1" applyFill="1" applyBorder="1" applyAlignment="1" applyProtection="1">
      <alignment/>
      <protection/>
    </xf>
    <xf numFmtId="9" fontId="64" fillId="33" borderId="29" xfId="55" applyFont="1" applyFill="1" applyBorder="1" applyAlignment="1" applyProtection="1">
      <alignment/>
      <protection/>
    </xf>
    <xf numFmtId="0" fontId="64" fillId="33" borderId="30" xfId="52" applyFont="1" applyFill="1" applyBorder="1" applyAlignment="1" applyProtection="1">
      <alignment/>
      <protection/>
    </xf>
    <xf numFmtId="0" fontId="11" fillId="35" borderId="21" xfId="52" applyFont="1" applyFill="1" applyBorder="1" applyAlignment="1" applyProtection="1">
      <alignment vertical="center" wrapText="1"/>
      <protection/>
    </xf>
    <xf numFmtId="0" fontId="0" fillId="33" borderId="22" xfId="52" applyFont="1" applyFill="1" applyBorder="1" applyAlignment="1" applyProtection="1">
      <alignment horizontal="center" vertical="center" wrapText="1"/>
      <protection/>
    </xf>
    <xf numFmtId="0" fontId="0" fillId="33" borderId="31" xfId="52" applyFont="1" applyFill="1" applyBorder="1" applyAlignment="1" applyProtection="1">
      <alignment horizontal="center" vertical="center" wrapText="1"/>
      <protection/>
    </xf>
    <xf numFmtId="10" fontId="20" fillId="0" borderId="11" xfId="0" applyNumberFormat="1" applyFont="1" applyFill="1" applyBorder="1" applyAlignment="1" applyProtection="1">
      <alignment horizontal="center" wrapText="1"/>
      <protection/>
    </xf>
    <xf numFmtId="10" fontId="4" fillId="0" borderId="11" xfId="0" applyNumberFormat="1" applyFont="1" applyFill="1" applyBorder="1" applyAlignment="1" applyProtection="1">
      <alignment horizontal="center" wrapText="1"/>
      <protection/>
    </xf>
    <xf numFmtId="0" fontId="11" fillId="33" borderId="21" xfId="52" applyFont="1" applyFill="1" applyBorder="1" applyAlignment="1" applyProtection="1">
      <alignment/>
      <protection/>
    </xf>
    <xf numFmtId="0" fontId="11" fillId="33" borderId="28" xfId="52" applyFont="1" applyFill="1" applyBorder="1" applyAlignment="1" applyProtection="1">
      <alignment/>
      <protection/>
    </xf>
    <xf numFmtId="0" fontId="11" fillId="33" borderId="32" xfId="52" applyFont="1" applyFill="1" applyBorder="1" applyAlignment="1" applyProtection="1">
      <alignment/>
      <protection/>
    </xf>
    <xf numFmtId="0" fontId="2"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locked="0"/>
    </xf>
    <xf numFmtId="0" fontId="3" fillId="33" borderId="0" xfId="0" applyFont="1" applyFill="1" applyBorder="1" applyAlignment="1" applyProtection="1">
      <alignment/>
      <protection locked="0"/>
    </xf>
    <xf numFmtId="0" fontId="0" fillId="33" borderId="10" xfId="0"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33" borderId="0" xfId="0" applyFill="1" applyAlignment="1" applyProtection="1">
      <alignment horizontal="center" wrapText="1"/>
      <protection locked="0"/>
    </xf>
    <xf numFmtId="0" fontId="0" fillId="33" borderId="0" xfId="0" applyFill="1" applyAlignment="1" applyProtection="1">
      <alignment wrapText="1"/>
      <protection locked="0"/>
    </xf>
    <xf numFmtId="9" fontId="65" fillId="33" borderId="0" xfId="55" applyFont="1" applyFill="1" applyBorder="1" applyAlignment="1" applyProtection="1">
      <alignment wrapText="1"/>
      <protection locked="0"/>
    </xf>
    <xf numFmtId="9" fontId="66" fillId="33" borderId="0" xfId="55" applyFont="1" applyFill="1" applyBorder="1" applyAlignment="1" applyProtection="1">
      <alignment wrapText="1"/>
      <protection locked="0"/>
    </xf>
    <xf numFmtId="0" fontId="0" fillId="33" borderId="0" xfId="0" applyFill="1" applyAlignment="1" applyProtection="1">
      <alignment horizontal="center" vertical="center"/>
      <protection locked="0"/>
    </xf>
    <xf numFmtId="0" fontId="0" fillId="33" borderId="0" xfId="0" applyFill="1" applyAlignment="1" applyProtection="1">
      <alignment horizontal="center"/>
      <protection locked="0"/>
    </xf>
    <xf numFmtId="0" fontId="0" fillId="33" borderId="0" xfId="52" applyFill="1" applyProtection="1">
      <alignment/>
      <protection locked="0"/>
    </xf>
    <xf numFmtId="0" fontId="0" fillId="33" borderId="0" xfId="52" applyFont="1" applyFill="1" applyProtection="1">
      <alignment/>
      <protection locked="0"/>
    </xf>
    <xf numFmtId="0" fontId="63" fillId="33" borderId="0" xfId="52" applyFont="1" applyFill="1" applyProtection="1">
      <alignment/>
      <protection locked="0"/>
    </xf>
    <xf numFmtId="0" fontId="0" fillId="0" borderId="0" xfId="52" applyFill="1" applyProtection="1">
      <alignment/>
      <protection locked="0"/>
    </xf>
    <xf numFmtId="0" fontId="0" fillId="33" borderId="0" xfId="52" applyFont="1" applyFill="1" applyAlignment="1" applyProtection="1">
      <alignment wrapText="1"/>
      <protection locked="0"/>
    </xf>
    <xf numFmtId="0" fontId="4" fillId="33" borderId="0" xfId="0" applyFont="1" applyFill="1" applyAlignment="1" applyProtection="1">
      <alignment/>
      <protection locked="0"/>
    </xf>
    <xf numFmtId="0" fontId="4" fillId="33" borderId="0" xfId="52" applyFont="1" applyFill="1" applyProtection="1">
      <alignment/>
      <protection locked="0"/>
    </xf>
    <xf numFmtId="0" fontId="64" fillId="33" borderId="0" xfId="0" applyFont="1" applyFill="1" applyAlignment="1" applyProtection="1">
      <alignment/>
      <protection locked="0"/>
    </xf>
    <xf numFmtId="0" fontId="64" fillId="33" borderId="0" xfId="52" applyFont="1" applyFill="1" applyProtection="1">
      <alignment/>
      <protection locked="0"/>
    </xf>
    <xf numFmtId="0" fontId="64" fillId="33" borderId="0" xfId="0" applyFont="1" applyFill="1" applyBorder="1" applyAlignment="1" applyProtection="1">
      <alignment/>
      <protection locked="0"/>
    </xf>
    <xf numFmtId="0" fontId="64" fillId="33" borderId="0" xfId="0" applyFont="1" applyFill="1" applyAlignment="1" applyProtection="1">
      <alignment vertical="center" wrapText="1"/>
      <protection locked="0"/>
    </xf>
    <xf numFmtId="0" fontId="64" fillId="37" borderId="0" xfId="0" applyFont="1" applyFill="1" applyAlignment="1" applyProtection="1">
      <alignment horizontal="center" vertical="center" wrapText="1"/>
      <protection locked="0"/>
    </xf>
    <xf numFmtId="0" fontId="64" fillId="33" borderId="0" xfId="0" applyFont="1" applyFill="1" applyAlignment="1" applyProtection="1">
      <alignment horizontal="center" vertical="center" wrapText="1"/>
      <protection locked="0"/>
    </xf>
    <xf numFmtId="0" fontId="0" fillId="33" borderId="0" xfId="52" applyFont="1" applyFill="1" applyAlignment="1" applyProtection="1">
      <alignment vertical="center" wrapText="1"/>
      <protection locked="0"/>
    </xf>
    <xf numFmtId="0" fontId="63" fillId="33" borderId="0" xfId="52" applyFont="1" applyFill="1" applyAlignment="1" applyProtection="1">
      <alignment vertical="center" wrapText="1"/>
      <protection locked="0"/>
    </xf>
    <xf numFmtId="0" fontId="0" fillId="33" borderId="0" xfId="52" applyFill="1" applyAlignment="1" applyProtection="1">
      <alignment vertical="center"/>
      <protection locked="0"/>
    </xf>
    <xf numFmtId="0" fontId="0" fillId="33" borderId="0" xfId="52" applyFont="1" applyFill="1" applyAlignment="1" applyProtection="1">
      <alignment vertical="center"/>
      <protection/>
    </xf>
    <xf numFmtId="0" fontId="0" fillId="33" borderId="22" xfId="52" applyFont="1" applyFill="1" applyBorder="1" applyAlignment="1" applyProtection="1">
      <alignment vertical="center"/>
      <protection/>
    </xf>
    <xf numFmtId="0" fontId="0" fillId="33" borderId="24" xfId="52" applyFont="1" applyFill="1" applyBorder="1" applyAlignment="1" applyProtection="1">
      <alignment vertical="center"/>
      <protection/>
    </xf>
    <xf numFmtId="9" fontId="4" fillId="33" borderId="11" xfId="55" applyFont="1" applyFill="1" applyBorder="1" applyAlignment="1" applyProtection="1">
      <alignment horizontal="center"/>
      <protection/>
    </xf>
    <xf numFmtId="0" fontId="0" fillId="33" borderId="23" xfId="52" applyFont="1" applyFill="1" applyBorder="1" applyAlignment="1" applyProtection="1">
      <alignment vertical="center" wrapText="1"/>
      <protection/>
    </xf>
    <xf numFmtId="9" fontId="20" fillId="33" borderId="11" xfId="0" applyNumberFormat="1" applyFont="1" applyFill="1" applyBorder="1" applyAlignment="1" applyProtection="1">
      <alignment horizontal="center" wrapText="1"/>
      <protection/>
    </xf>
    <xf numFmtId="10" fontId="20" fillId="33" borderId="11" xfId="0" applyNumberFormat="1" applyFont="1" applyFill="1" applyBorder="1" applyAlignment="1" applyProtection="1">
      <alignment horizontal="center" wrapText="1"/>
      <protection/>
    </xf>
    <xf numFmtId="9" fontId="4" fillId="33" borderId="11" xfId="0" applyNumberFormat="1" applyFont="1" applyFill="1" applyBorder="1" applyAlignment="1" applyProtection="1">
      <alignment horizontal="center" wrapText="1"/>
      <protection/>
    </xf>
    <xf numFmtId="0" fontId="0" fillId="0" borderId="0" xfId="0" applyAlignment="1" applyProtection="1">
      <alignment/>
      <protection locked="0"/>
    </xf>
    <xf numFmtId="0" fontId="0" fillId="33" borderId="24" xfId="52" applyFont="1" applyFill="1" applyBorder="1" applyAlignment="1" applyProtection="1">
      <alignment vertical="center" wrapText="1"/>
      <protection/>
    </xf>
    <xf numFmtId="9" fontId="20" fillId="33" borderId="11" xfId="52" applyNumberFormat="1" applyFont="1" applyFill="1" applyBorder="1" applyAlignment="1" applyProtection="1">
      <alignment horizontal="center" wrapText="1"/>
      <protection/>
    </xf>
    <xf numFmtId="0" fontId="64" fillId="33" borderId="0" xfId="52" applyFont="1" applyFill="1" applyBorder="1" applyProtection="1">
      <alignment/>
      <protection locked="0"/>
    </xf>
    <xf numFmtId="0" fontId="64" fillId="33" borderId="0" xfId="52" applyFont="1" applyFill="1" applyAlignment="1" applyProtection="1">
      <alignment vertical="center" wrapText="1"/>
      <protection locked="0"/>
    </xf>
    <xf numFmtId="0" fontId="64" fillId="33" borderId="0" xfId="52" applyFont="1" applyFill="1" applyAlignment="1" applyProtection="1">
      <alignment horizontal="center" vertical="center" wrapText="1"/>
      <protection locked="0"/>
    </xf>
    <xf numFmtId="0" fontId="2" fillId="33" borderId="0" xfId="52" applyFont="1" applyFill="1" applyBorder="1" applyAlignment="1" applyProtection="1">
      <alignment/>
      <protection locked="0"/>
    </xf>
    <xf numFmtId="0" fontId="0" fillId="33" borderId="0" xfId="52" applyFill="1" applyBorder="1" applyProtection="1">
      <alignment/>
      <protection locked="0"/>
    </xf>
    <xf numFmtId="0" fontId="0" fillId="33" borderId="0" xfId="52" applyFill="1" applyBorder="1" applyAlignment="1" applyProtection="1">
      <alignment/>
      <protection locked="0"/>
    </xf>
    <xf numFmtId="0" fontId="3" fillId="33" borderId="0" xfId="52" applyFont="1" applyFill="1" applyBorder="1" applyAlignment="1" applyProtection="1">
      <alignment/>
      <protection locked="0"/>
    </xf>
    <xf numFmtId="0" fontId="0" fillId="33" borderId="0" xfId="52" applyFill="1" applyBorder="1" applyAlignment="1" applyProtection="1">
      <alignment horizontal="center" vertical="center"/>
      <protection/>
    </xf>
    <xf numFmtId="0" fontId="0" fillId="33" borderId="0" xfId="52" applyFill="1" applyBorder="1" applyAlignment="1" applyProtection="1">
      <alignment horizontal="center"/>
      <protection/>
    </xf>
    <xf numFmtId="0" fontId="0" fillId="33" borderId="0" xfId="52" applyFill="1" applyBorder="1" applyAlignment="1" applyProtection="1">
      <alignment horizontal="left"/>
      <protection/>
    </xf>
    <xf numFmtId="0" fontId="0" fillId="33" borderId="12" xfId="52" applyFill="1" applyBorder="1" applyAlignment="1" applyProtection="1">
      <alignment horizontal="center" vertical="center" wrapText="1"/>
      <protection locked="0"/>
    </xf>
    <xf numFmtId="0" fontId="0" fillId="33" borderId="13" xfId="52" applyFill="1" applyBorder="1" applyAlignment="1" applyProtection="1">
      <alignment horizontal="center" vertical="center" wrapText="1"/>
      <protection/>
    </xf>
    <xf numFmtId="0" fontId="0" fillId="33" borderId="11" xfId="52" applyFill="1" applyBorder="1" applyAlignment="1" applyProtection="1">
      <alignment horizontal="center" vertical="center" wrapText="1"/>
      <protection locked="0"/>
    </xf>
    <xf numFmtId="0" fontId="0" fillId="33" borderId="11" xfId="52" applyFill="1" applyBorder="1" applyAlignment="1" applyProtection="1">
      <alignment horizontal="center" vertical="center" wrapText="1"/>
      <protection/>
    </xf>
    <xf numFmtId="0" fontId="0" fillId="33" borderId="0" xfId="52" applyFill="1" applyAlignment="1" applyProtection="1">
      <alignment horizontal="center" vertical="center" wrapText="1"/>
      <protection locked="0"/>
    </xf>
    <xf numFmtId="0" fontId="0" fillId="33" borderId="0" xfId="52" applyFill="1" applyAlignment="1" applyProtection="1">
      <alignment horizontal="center" wrapText="1"/>
      <protection locked="0"/>
    </xf>
    <xf numFmtId="0" fontId="0" fillId="33" borderId="0" xfId="52" applyFill="1" applyAlignment="1" applyProtection="1">
      <alignment horizontal="center" vertical="center"/>
      <protection locked="0"/>
    </xf>
    <xf numFmtId="0" fontId="0" fillId="33" borderId="0" xfId="52" applyFill="1" applyAlignment="1" applyProtection="1">
      <alignment horizontal="center"/>
      <protection locked="0"/>
    </xf>
    <xf numFmtId="0" fontId="4" fillId="36" borderId="21" xfId="52" applyFont="1" applyFill="1" applyBorder="1" applyAlignment="1" applyProtection="1">
      <alignment horizontal="center" vertical="center" wrapText="1"/>
      <protection/>
    </xf>
    <xf numFmtId="0" fontId="0" fillId="33" borderId="18" xfId="52" applyFont="1" applyFill="1" applyBorder="1" applyAlignment="1" applyProtection="1">
      <alignment horizontal="center" vertical="center"/>
      <protection/>
    </xf>
    <xf numFmtId="0" fontId="4" fillId="33" borderId="13" xfId="52" applyFont="1" applyFill="1" applyBorder="1" applyAlignment="1" applyProtection="1">
      <alignment horizontal="center" vertical="center"/>
      <protection/>
    </xf>
    <xf numFmtId="0" fontId="4" fillId="33" borderId="26" xfId="52" applyFont="1" applyFill="1" applyBorder="1" applyAlignment="1" applyProtection="1">
      <alignment horizontal="center" vertical="center"/>
      <protection/>
    </xf>
    <xf numFmtId="0" fontId="4" fillId="33" borderId="27" xfId="52" applyFont="1" applyFill="1" applyBorder="1" applyAlignment="1" applyProtection="1">
      <alignment horizontal="center" vertical="center"/>
      <protection/>
    </xf>
    <xf numFmtId="9" fontId="4" fillId="0" borderId="11" xfId="0" applyNumberFormat="1" applyFont="1" applyFill="1" applyBorder="1" applyAlignment="1" applyProtection="1">
      <alignment horizontal="center" vertical="center" wrapText="1"/>
      <protection/>
    </xf>
    <xf numFmtId="9" fontId="4" fillId="0" borderId="11" xfId="55" applyFont="1" applyFill="1" applyBorder="1" applyAlignment="1" applyProtection="1">
      <alignment horizontal="center" vertical="center" wrapText="1"/>
      <protection/>
    </xf>
    <xf numFmtId="0" fontId="4" fillId="33" borderId="25" xfId="52" applyFont="1" applyFill="1" applyBorder="1" applyAlignment="1" applyProtection="1">
      <alignment horizontal="left" vertical="center"/>
      <protection/>
    </xf>
    <xf numFmtId="0" fontId="4" fillId="33" borderId="24" xfId="52" applyFont="1" applyFill="1" applyBorder="1" applyAlignment="1" applyProtection="1">
      <alignment horizontal="left" vertical="center"/>
      <protection/>
    </xf>
    <xf numFmtId="0" fontId="11" fillId="35" borderId="23" xfId="52" applyFont="1" applyFill="1" applyBorder="1" applyAlignment="1" applyProtection="1">
      <alignment horizontal="center" vertical="center"/>
      <protection/>
    </xf>
    <xf numFmtId="0" fontId="4" fillId="36" borderId="18" xfId="52" applyFont="1" applyFill="1" applyBorder="1" applyAlignment="1" applyProtection="1">
      <alignment horizontal="center" vertical="center" wrapText="1"/>
      <protection/>
    </xf>
    <xf numFmtId="0" fontId="0" fillId="33" borderId="12" xfId="52" applyFill="1" applyBorder="1" applyAlignment="1" applyProtection="1">
      <alignment horizontal="center" vertical="center" wrapText="1"/>
      <protection/>
    </xf>
    <xf numFmtId="0" fontId="23" fillId="33" borderId="22" xfId="52" applyFont="1" applyFill="1" applyBorder="1" applyAlignment="1" applyProtection="1">
      <alignment vertical="center" wrapText="1"/>
      <protection/>
    </xf>
    <xf numFmtId="0" fontId="23" fillId="33" borderId="24" xfId="52" applyFont="1" applyFill="1" applyBorder="1" applyAlignment="1" applyProtection="1">
      <alignment vertical="center" wrapText="1"/>
      <protection/>
    </xf>
    <xf numFmtId="0" fontId="11" fillId="34" borderId="17" xfId="0" applyFont="1" applyFill="1" applyBorder="1" applyAlignment="1" applyProtection="1">
      <alignment horizontal="center" vertical="center" wrapText="1"/>
      <protection/>
    </xf>
    <xf numFmtId="0" fontId="11" fillId="34" borderId="11" xfId="52"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0" xfId="0" applyFill="1" applyAlignment="1" applyProtection="1">
      <alignment/>
      <protection locked="0"/>
    </xf>
    <xf numFmtId="0" fontId="0" fillId="0" borderId="11" xfId="0" applyFont="1"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0" fillId="33" borderId="0" xfId="52" applyFont="1" applyFill="1" applyProtection="1">
      <alignment/>
      <protection locked="0"/>
    </xf>
    <xf numFmtId="0" fontId="0" fillId="33" borderId="0" xfId="52" applyFont="1" applyFill="1" applyAlignment="1" applyProtection="1">
      <alignment horizontal="center"/>
      <protection locked="0"/>
    </xf>
    <xf numFmtId="0" fontId="4" fillId="33" borderId="0" xfId="52" applyFont="1" applyFill="1" applyAlignment="1" applyProtection="1">
      <alignment horizontal="center" wrapText="1"/>
      <protection locked="0"/>
    </xf>
    <xf numFmtId="0" fontId="0" fillId="33" borderId="0" xfId="52" applyFont="1" applyFill="1" applyAlignment="1" applyProtection="1">
      <alignment horizontal="center" vertical="center"/>
      <protection locked="0"/>
    </xf>
    <xf numFmtId="0" fontId="0" fillId="33" borderId="12" xfId="52" applyFont="1" applyFill="1" applyBorder="1" applyAlignment="1" applyProtection="1">
      <alignment horizontal="center" vertical="center" wrapText="1"/>
      <protection/>
    </xf>
    <xf numFmtId="0" fontId="0" fillId="33" borderId="11" xfId="52" applyFont="1" applyFill="1" applyBorder="1" applyAlignment="1" applyProtection="1">
      <alignment horizontal="center" vertical="center" wrapText="1"/>
      <protection/>
    </xf>
    <xf numFmtId="0" fontId="0" fillId="33" borderId="18" xfId="52" applyFont="1" applyFill="1" applyBorder="1" applyAlignment="1" applyProtection="1">
      <alignment horizontal="center"/>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9" fontId="65" fillId="0" borderId="0" xfId="55" applyFont="1" applyFill="1" applyBorder="1" applyAlignment="1" applyProtection="1">
      <alignment wrapText="1"/>
      <protection/>
    </xf>
    <xf numFmtId="9" fontId="66" fillId="0" borderId="0" xfId="55" applyFont="1" applyFill="1" applyBorder="1" applyAlignment="1" applyProtection="1">
      <alignment wrapText="1"/>
      <protection/>
    </xf>
    <xf numFmtId="0" fontId="0" fillId="0" borderId="0" xfId="0"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horizontal="center" wrapText="1"/>
      <protection/>
    </xf>
    <xf numFmtId="0" fontId="0" fillId="33" borderId="0" xfId="0" applyFill="1" applyAlignment="1" applyProtection="1">
      <alignment wrapText="1"/>
      <protection/>
    </xf>
    <xf numFmtId="0" fontId="0" fillId="33" borderId="0" xfId="0" applyFill="1" applyAlignment="1" applyProtection="1">
      <alignment/>
      <protection/>
    </xf>
    <xf numFmtId="0" fontId="0" fillId="33" borderId="10" xfId="0" applyFont="1" applyFill="1" applyBorder="1" applyAlignment="1" applyProtection="1">
      <alignment horizontal="center" vertical="center" wrapText="1"/>
      <protection/>
    </xf>
    <xf numFmtId="3" fontId="0" fillId="33" borderId="10" xfId="0" applyNumberFormat="1" applyFill="1" applyBorder="1" applyAlignment="1" applyProtection="1">
      <alignment horizontal="center" vertical="center" wrapText="1"/>
      <protection/>
    </xf>
    <xf numFmtId="0" fontId="0" fillId="33" borderId="0" xfId="0" applyFont="1" applyFill="1" applyAlignment="1" applyProtection="1">
      <alignment wrapText="1"/>
      <protection/>
    </xf>
    <xf numFmtId="10" fontId="0" fillId="33" borderId="0" xfId="0" applyNumberFormat="1" applyFill="1" applyAlignment="1" applyProtection="1">
      <alignment horizontal="center" wrapText="1"/>
      <protection locked="0"/>
    </xf>
    <xf numFmtId="170" fontId="0" fillId="0" borderId="0" xfId="0" applyNumberFormat="1" applyAlignment="1" applyProtection="1">
      <alignment/>
      <protection locked="0"/>
    </xf>
    <xf numFmtId="2" fontId="0" fillId="33" borderId="0" xfId="52" applyNumberFormat="1" applyFill="1" applyAlignment="1" applyProtection="1">
      <alignment horizontal="center"/>
      <protection locked="0"/>
    </xf>
    <xf numFmtId="0" fontId="0" fillId="33" borderId="11" xfId="52" applyFont="1" applyFill="1" applyBorder="1" applyAlignment="1" applyProtection="1">
      <alignment horizontal="center" vertical="center"/>
      <protection/>
    </xf>
    <xf numFmtId="0" fontId="0" fillId="33" borderId="11" xfId="52" applyFont="1" applyFill="1" applyBorder="1" applyAlignment="1" applyProtection="1">
      <alignment horizontal="center" vertical="center" wrapText="1"/>
      <protection/>
    </xf>
    <xf numFmtId="0" fontId="0" fillId="33" borderId="33" xfId="52" applyFont="1" applyFill="1" applyBorder="1" applyAlignment="1" applyProtection="1">
      <alignment horizontal="center" vertical="center" wrapText="1"/>
      <protection/>
    </xf>
    <xf numFmtId="0" fontId="0" fillId="33" borderId="10" xfId="52" applyFont="1" applyFill="1" applyBorder="1" applyAlignment="1" applyProtection="1">
      <alignment horizontal="center" vertical="center"/>
      <protection/>
    </xf>
    <xf numFmtId="0" fontId="4" fillId="37" borderId="34" xfId="52" applyFont="1" applyFill="1" applyBorder="1" applyAlignment="1" applyProtection="1">
      <alignment vertical="center" wrapText="1"/>
      <protection/>
    </xf>
    <xf numFmtId="0" fontId="4" fillId="37" borderId="0" xfId="52" applyFont="1" applyFill="1" applyBorder="1" applyAlignment="1" applyProtection="1">
      <alignment vertical="center" wrapText="1"/>
      <protection/>
    </xf>
    <xf numFmtId="0" fontId="4" fillId="37" borderId="35" xfId="52" applyFont="1" applyFill="1" applyBorder="1" applyAlignment="1" applyProtection="1">
      <alignment vertical="center" wrapText="1"/>
      <protection/>
    </xf>
    <xf numFmtId="0" fontId="0" fillId="37" borderId="34" xfId="52" applyFont="1" applyFill="1" applyBorder="1" applyAlignment="1" applyProtection="1">
      <alignment vertical="center" wrapText="1"/>
      <protection locked="0"/>
    </xf>
    <xf numFmtId="0" fontId="0" fillId="37" borderId="0" xfId="52" applyFont="1" applyFill="1" applyBorder="1" applyAlignment="1" applyProtection="1">
      <alignment vertical="center" wrapText="1"/>
      <protection locked="0"/>
    </xf>
    <xf numFmtId="0" fontId="0" fillId="37" borderId="35" xfId="52" applyFont="1" applyFill="1" applyBorder="1" applyAlignment="1" applyProtection="1">
      <alignment vertical="center" wrapText="1"/>
      <protection locked="0"/>
    </xf>
    <xf numFmtId="0" fontId="4" fillId="37" borderId="36" xfId="52" applyFont="1" applyFill="1" applyBorder="1" applyAlignment="1" applyProtection="1">
      <alignment vertical="center" wrapText="1"/>
      <protection/>
    </xf>
    <xf numFmtId="0" fontId="4" fillId="37" borderId="37" xfId="52" applyFont="1" applyFill="1" applyBorder="1" applyAlignment="1" applyProtection="1">
      <alignment vertical="center" wrapText="1"/>
      <protection/>
    </xf>
    <xf numFmtId="0" fontId="4" fillId="37" borderId="38" xfId="52" applyFont="1" applyFill="1" applyBorder="1" applyAlignment="1" applyProtection="1">
      <alignment vertical="center" wrapText="1"/>
      <protection/>
    </xf>
    <xf numFmtId="0" fontId="4" fillId="37" borderId="17" xfId="52" applyFont="1" applyFill="1" applyBorder="1" applyAlignment="1" applyProtection="1">
      <alignment vertical="center" wrapText="1"/>
      <protection/>
    </xf>
    <xf numFmtId="0" fontId="4" fillId="37" borderId="19" xfId="52" applyFont="1" applyFill="1" applyBorder="1" applyAlignment="1" applyProtection="1">
      <alignment vertical="center" wrapText="1"/>
      <protection/>
    </xf>
    <xf numFmtId="0" fontId="4" fillId="37" borderId="20" xfId="52" applyFont="1" applyFill="1" applyBorder="1" applyAlignment="1" applyProtection="1">
      <alignment vertical="center" wrapText="1"/>
      <protection/>
    </xf>
    <xf numFmtId="0" fontId="11" fillId="35" borderId="39" xfId="52" applyFont="1" applyFill="1" applyBorder="1" applyAlignment="1" applyProtection="1">
      <alignment horizontal="left" vertical="center" wrapText="1"/>
      <protection/>
    </xf>
    <xf numFmtId="0" fontId="11" fillId="35" borderId="40" xfId="52" applyFont="1" applyFill="1" applyBorder="1" applyAlignment="1" applyProtection="1">
      <alignment horizontal="left" vertical="center" wrapText="1"/>
      <protection/>
    </xf>
    <xf numFmtId="0" fontId="11" fillId="35" borderId="41" xfId="52" applyFont="1" applyFill="1" applyBorder="1" applyAlignment="1" applyProtection="1">
      <alignment horizontal="left" vertical="center" wrapText="1"/>
      <protection/>
    </xf>
    <xf numFmtId="0" fontId="0" fillId="37" borderId="42" xfId="52" applyFont="1" applyFill="1" applyBorder="1" applyAlignment="1" applyProtection="1">
      <alignment vertical="center" wrapText="1"/>
      <protection locked="0"/>
    </xf>
    <xf numFmtId="0" fontId="0" fillId="37" borderId="43" xfId="52" applyFont="1" applyFill="1" applyBorder="1" applyAlignment="1" applyProtection="1">
      <alignment vertical="center" wrapText="1"/>
      <protection locked="0"/>
    </xf>
    <xf numFmtId="0" fontId="0" fillId="37" borderId="44" xfId="52" applyFont="1" applyFill="1" applyBorder="1" applyAlignment="1" applyProtection="1">
      <alignment vertical="center" wrapText="1"/>
      <protection locked="0"/>
    </xf>
    <xf numFmtId="0" fontId="0" fillId="0" borderId="0" xfId="52" applyFont="1" applyFill="1" applyAlignment="1" applyProtection="1">
      <alignment horizontal="center"/>
      <protection locked="0"/>
    </xf>
    <xf numFmtId="0" fontId="11" fillId="35" borderId="10" xfId="52" applyFont="1" applyFill="1" applyBorder="1" applyAlignment="1" applyProtection="1">
      <alignment horizontal="center" vertical="center"/>
      <protection/>
    </xf>
    <xf numFmtId="0" fontId="11" fillId="35" borderId="45" xfId="52" applyFont="1" applyFill="1" applyBorder="1" applyAlignment="1" applyProtection="1">
      <alignment horizontal="center" vertical="center"/>
      <protection/>
    </xf>
    <xf numFmtId="0" fontId="0" fillId="33" borderId="10" xfId="52" applyFont="1" applyFill="1" applyBorder="1" applyAlignment="1" applyProtection="1">
      <alignment horizontal="center" vertical="center" wrapText="1"/>
      <protection/>
    </xf>
    <xf numFmtId="0" fontId="0" fillId="33" borderId="45" xfId="52" applyFont="1" applyFill="1" applyBorder="1" applyAlignment="1" applyProtection="1">
      <alignment horizontal="center" vertical="center" wrapText="1"/>
      <protection/>
    </xf>
    <xf numFmtId="0" fontId="0" fillId="33" borderId="21" xfId="52" applyFont="1" applyFill="1" applyBorder="1" applyAlignment="1" applyProtection="1">
      <alignment horizontal="center" vertical="center"/>
      <protection/>
    </xf>
    <xf numFmtId="0" fontId="0" fillId="33" borderId="28" xfId="52" applyFont="1" applyFill="1" applyBorder="1" applyAlignment="1" applyProtection="1">
      <alignment horizontal="center" vertical="center"/>
      <protection/>
    </xf>
    <xf numFmtId="0" fontId="0" fillId="33" borderId="32" xfId="52" applyFont="1" applyFill="1" applyBorder="1" applyAlignment="1" applyProtection="1">
      <alignment horizontal="center" vertical="center"/>
      <protection/>
    </xf>
    <xf numFmtId="0" fontId="11" fillId="33" borderId="21" xfId="52" applyFont="1" applyFill="1" applyBorder="1" applyAlignment="1" applyProtection="1">
      <alignment horizontal="center"/>
      <protection/>
    </xf>
    <xf numFmtId="0" fontId="11" fillId="33" borderId="28" xfId="52" applyFont="1" applyFill="1" applyBorder="1" applyAlignment="1" applyProtection="1">
      <alignment horizontal="center"/>
      <protection/>
    </xf>
    <xf numFmtId="0" fontId="11" fillId="33" borderId="32" xfId="52" applyFont="1" applyFill="1" applyBorder="1" applyAlignment="1" applyProtection="1">
      <alignment horizontal="center"/>
      <protection/>
    </xf>
    <xf numFmtId="0" fontId="4" fillId="33" borderId="21" xfId="52" applyFont="1" applyFill="1" applyBorder="1" applyAlignment="1" applyProtection="1">
      <alignment horizontal="center" vertical="center" wrapText="1"/>
      <protection/>
    </xf>
    <xf numFmtId="0" fontId="4" fillId="37" borderId="28" xfId="52" applyFont="1" applyFill="1" applyBorder="1" applyAlignment="1" applyProtection="1">
      <alignment horizontal="center" vertical="center"/>
      <protection/>
    </xf>
    <xf numFmtId="0" fontId="4" fillId="37" borderId="32" xfId="52" applyFont="1" applyFill="1" applyBorder="1" applyAlignment="1" applyProtection="1">
      <alignment horizontal="center" vertical="center"/>
      <protection/>
    </xf>
    <xf numFmtId="0" fontId="11" fillId="33" borderId="21" xfId="52" applyFont="1" applyFill="1" applyBorder="1" applyAlignment="1" applyProtection="1">
      <alignment horizontal="center" vertical="center"/>
      <protection/>
    </xf>
    <xf numFmtId="0" fontId="11" fillId="33" borderId="28" xfId="52" applyFont="1" applyFill="1" applyBorder="1" applyAlignment="1" applyProtection="1">
      <alignment horizontal="center" vertical="center"/>
      <protection/>
    </xf>
    <xf numFmtId="0" fontId="11" fillId="33" borderId="32" xfId="52" applyFont="1" applyFill="1" applyBorder="1" applyAlignment="1" applyProtection="1">
      <alignment horizontal="center" vertical="center"/>
      <protection/>
    </xf>
    <xf numFmtId="0" fontId="18" fillId="37" borderId="21" xfId="52" applyFont="1" applyFill="1" applyBorder="1" applyAlignment="1" applyProtection="1">
      <alignment horizontal="center" vertical="center"/>
      <protection/>
    </xf>
    <xf numFmtId="0" fontId="18" fillId="37" borderId="28" xfId="52" applyFont="1" applyFill="1" applyBorder="1" applyAlignment="1" applyProtection="1">
      <alignment horizontal="center" vertical="center"/>
      <protection/>
    </xf>
    <xf numFmtId="0" fontId="18" fillId="37" borderId="32" xfId="52" applyFont="1" applyFill="1" applyBorder="1" applyAlignment="1" applyProtection="1">
      <alignment horizontal="center" vertical="center"/>
      <protection/>
    </xf>
    <xf numFmtId="0" fontId="0" fillId="37" borderId="28" xfId="52" applyFont="1" applyFill="1" applyBorder="1" applyAlignment="1" applyProtection="1">
      <alignment horizontal="center" vertical="center" wrapText="1"/>
      <protection/>
    </xf>
    <xf numFmtId="0" fontId="0" fillId="37" borderId="32" xfId="52" applyFont="1" applyFill="1" applyBorder="1" applyAlignment="1" applyProtection="1">
      <alignment horizontal="center" vertical="center" wrapText="1"/>
      <protection/>
    </xf>
    <xf numFmtId="0" fontId="11" fillId="35" borderId="21" xfId="52" applyFont="1" applyFill="1" applyBorder="1" applyAlignment="1" applyProtection="1">
      <alignment horizontal="center"/>
      <protection/>
    </xf>
    <xf numFmtId="0" fontId="11" fillId="35" borderId="28" xfId="52" applyFont="1" applyFill="1" applyBorder="1" applyAlignment="1" applyProtection="1">
      <alignment horizontal="center"/>
      <protection/>
    </xf>
    <xf numFmtId="0" fontId="11" fillId="35" borderId="32" xfId="52" applyFont="1" applyFill="1" applyBorder="1" applyAlignment="1" applyProtection="1">
      <alignment horizontal="center"/>
      <protection/>
    </xf>
    <xf numFmtId="0" fontId="0" fillId="33" borderId="17" xfId="52" applyFont="1" applyFill="1" applyBorder="1" applyAlignment="1" applyProtection="1">
      <alignment horizontal="center"/>
      <protection/>
    </xf>
    <xf numFmtId="0" fontId="0" fillId="33" borderId="19" xfId="52" applyFont="1" applyFill="1" applyBorder="1" applyAlignment="1" applyProtection="1">
      <alignment horizontal="center"/>
      <protection/>
    </xf>
    <xf numFmtId="0" fontId="0" fillId="33" borderId="20" xfId="52" applyFont="1" applyFill="1" applyBorder="1" applyAlignment="1" applyProtection="1">
      <alignment horizontal="center"/>
      <protection/>
    </xf>
    <xf numFmtId="0" fontId="0" fillId="33" borderId="34" xfId="52" applyFont="1" applyFill="1" applyBorder="1" applyAlignment="1" applyProtection="1">
      <alignment horizontal="center"/>
      <protection/>
    </xf>
    <xf numFmtId="0" fontId="0" fillId="33" borderId="0" xfId="52" applyFont="1" applyFill="1" applyBorder="1" applyAlignment="1" applyProtection="1">
      <alignment horizontal="center"/>
      <protection/>
    </xf>
    <xf numFmtId="0" fontId="0" fillId="33" borderId="35" xfId="52" applyFont="1" applyFill="1" applyBorder="1" applyAlignment="1" applyProtection="1">
      <alignment horizontal="center"/>
      <protection/>
    </xf>
    <xf numFmtId="0" fontId="0" fillId="33" borderId="46" xfId="52" applyFont="1" applyFill="1" applyBorder="1" applyAlignment="1" applyProtection="1">
      <alignment horizontal="center"/>
      <protection/>
    </xf>
    <xf numFmtId="0" fontId="0" fillId="33" borderId="29" xfId="52" applyFont="1" applyFill="1" applyBorder="1" applyAlignment="1" applyProtection="1">
      <alignment horizontal="center"/>
      <protection/>
    </xf>
    <xf numFmtId="0" fontId="0" fillId="33" borderId="30" xfId="52" applyFont="1" applyFill="1" applyBorder="1" applyAlignment="1" applyProtection="1">
      <alignment horizontal="center"/>
      <protection/>
    </xf>
    <xf numFmtId="0" fontId="11" fillId="0" borderId="34" xfId="52" applyFont="1" applyFill="1" applyBorder="1" applyAlignment="1" applyProtection="1">
      <alignment horizontal="center"/>
      <protection/>
    </xf>
    <xf numFmtId="0" fontId="11" fillId="0" borderId="0" xfId="52" applyFont="1" applyFill="1" applyBorder="1" applyAlignment="1" applyProtection="1">
      <alignment horizontal="center"/>
      <protection/>
    </xf>
    <xf numFmtId="0" fontId="11" fillId="0" borderId="35" xfId="52" applyFont="1" applyFill="1" applyBorder="1" applyAlignment="1" applyProtection="1">
      <alignment horizontal="center"/>
      <protection/>
    </xf>
    <xf numFmtId="0" fontId="0" fillId="33" borderId="21" xfId="52" applyFont="1" applyFill="1" applyBorder="1" applyAlignment="1" applyProtection="1">
      <alignment horizontal="center" vertical="center" wrapText="1"/>
      <protection/>
    </xf>
    <xf numFmtId="0" fontId="4" fillId="38" borderId="28" xfId="52" applyFont="1" applyFill="1" applyBorder="1" applyAlignment="1" applyProtection="1">
      <alignment horizontal="center" vertical="center" wrapText="1"/>
      <protection/>
    </xf>
    <xf numFmtId="0" fontId="4" fillId="39" borderId="21" xfId="52" applyFont="1" applyFill="1" applyBorder="1" applyAlignment="1" applyProtection="1">
      <alignment horizontal="center" vertical="center" wrapText="1"/>
      <protection/>
    </xf>
    <xf numFmtId="0" fontId="4" fillId="39" borderId="32" xfId="52" applyFont="1" applyFill="1" applyBorder="1" applyAlignment="1" applyProtection="1">
      <alignment horizontal="center" vertical="center" wrapText="1"/>
      <protection/>
    </xf>
    <xf numFmtId="0" fontId="11" fillId="0" borderId="17" xfId="52" applyFont="1" applyFill="1" applyBorder="1" applyAlignment="1" applyProtection="1">
      <alignment horizontal="center"/>
      <protection/>
    </xf>
    <xf numFmtId="0" fontId="11" fillId="0" borderId="19" xfId="52" applyFont="1" applyFill="1" applyBorder="1" applyAlignment="1" applyProtection="1">
      <alignment horizontal="center"/>
      <protection/>
    </xf>
    <xf numFmtId="0" fontId="11" fillId="0" borderId="20" xfId="52" applyFont="1" applyFill="1" applyBorder="1" applyAlignment="1" applyProtection="1">
      <alignment horizontal="center"/>
      <protection/>
    </xf>
    <xf numFmtId="0" fontId="11" fillId="35" borderId="21" xfId="52" applyFont="1" applyFill="1" applyBorder="1" applyAlignment="1" applyProtection="1">
      <alignment horizontal="center" vertical="center"/>
      <protection/>
    </xf>
    <xf numFmtId="0" fontId="11" fillId="35" borderId="28" xfId="52" applyFont="1" applyFill="1" applyBorder="1" applyAlignment="1" applyProtection="1">
      <alignment horizontal="center" vertical="center"/>
      <protection/>
    </xf>
    <xf numFmtId="0" fontId="11" fillId="35" borderId="32" xfId="52" applyFont="1" applyFill="1" applyBorder="1" applyAlignment="1" applyProtection="1">
      <alignment horizontal="center" vertical="center"/>
      <protection/>
    </xf>
    <xf numFmtId="0" fontId="11" fillId="0" borderId="21" xfId="52" applyFont="1" applyFill="1" applyBorder="1" applyAlignment="1" applyProtection="1">
      <alignment horizontal="center"/>
      <protection/>
    </xf>
    <xf numFmtId="0" fontId="11" fillId="0" borderId="28" xfId="52" applyFont="1" applyFill="1" applyBorder="1" applyAlignment="1" applyProtection="1">
      <alignment horizontal="center"/>
      <protection/>
    </xf>
    <xf numFmtId="0" fontId="11" fillId="0" borderId="32" xfId="52" applyFont="1" applyFill="1" applyBorder="1" applyAlignment="1" applyProtection="1">
      <alignment horizontal="center"/>
      <protection/>
    </xf>
    <xf numFmtId="0" fontId="4" fillId="37" borderId="21" xfId="52" applyFont="1" applyFill="1" applyBorder="1" applyAlignment="1" applyProtection="1">
      <alignment horizontal="center" vertical="center"/>
      <protection/>
    </xf>
    <xf numFmtId="0" fontId="11" fillId="33" borderId="17" xfId="52" applyFont="1" applyFill="1" applyBorder="1" applyAlignment="1" applyProtection="1">
      <alignment horizontal="center" vertical="center"/>
      <protection/>
    </xf>
    <xf numFmtId="0" fontId="11" fillId="33" borderId="19" xfId="52" applyFont="1" applyFill="1" applyBorder="1" applyAlignment="1" applyProtection="1">
      <alignment horizontal="center" vertical="center"/>
      <protection/>
    </xf>
    <xf numFmtId="0" fontId="11" fillId="33" borderId="20" xfId="52" applyFont="1" applyFill="1" applyBorder="1" applyAlignment="1" applyProtection="1">
      <alignment horizontal="center" vertical="center"/>
      <protection/>
    </xf>
    <xf numFmtId="0" fontId="11" fillId="35" borderId="25" xfId="52" applyFont="1" applyFill="1" applyBorder="1" applyAlignment="1" applyProtection="1">
      <alignment horizontal="center" vertical="center"/>
      <protection/>
    </xf>
    <xf numFmtId="0" fontId="11" fillId="35" borderId="13" xfId="52" applyFont="1" applyFill="1" applyBorder="1" applyAlignment="1" applyProtection="1">
      <alignment horizontal="center" vertical="center"/>
      <protection/>
    </xf>
    <xf numFmtId="0" fontId="11" fillId="35" borderId="27" xfId="52" applyFont="1" applyFill="1" applyBorder="1" applyAlignment="1" applyProtection="1">
      <alignment horizontal="center" vertical="center"/>
      <protection/>
    </xf>
    <xf numFmtId="0" fontId="0" fillId="33" borderId="21" xfId="52" applyFont="1" applyFill="1" applyBorder="1" applyAlignment="1" applyProtection="1">
      <alignment horizontal="justify" vertical="center" wrapText="1"/>
      <protection/>
    </xf>
    <xf numFmtId="0" fontId="0" fillId="33" borderId="28" xfId="52" applyFont="1" applyFill="1" applyBorder="1" applyAlignment="1" applyProtection="1">
      <alignment horizontal="justify" vertical="center"/>
      <protection/>
    </xf>
    <xf numFmtId="0" fontId="0" fillId="33" borderId="32" xfId="52" applyFont="1" applyFill="1" applyBorder="1" applyAlignment="1" applyProtection="1">
      <alignment horizontal="justify" vertical="center"/>
      <protection/>
    </xf>
    <xf numFmtId="9" fontId="4" fillId="33" borderId="21" xfId="52" applyNumberFormat="1" applyFont="1" applyFill="1" applyBorder="1" applyAlignment="1" applyProtection="1">
      <alignment horizontal="center" vertical="center" wrapText="1"/>
      <protection/>
    </xf>
    <xf numFmtId="0" fontId="4" fillId="37" borderId="28" xfId="52" applyFont="1" applyFill="1" applyBorder="1" applyAlignment="1" applyProtection="1">
      <alignment horizontal="center" vertical="center" wrapText="1"/>
      <protection/>
    </xf>
    <xf numFmtId="0" fontId="4" fillId="37" borderId="32" xfId="52" applyFont="1" applyFill="1" applyBorder="1" applyAlignment="1" applyProtection="1">
      <alignment horizontal="center" vertical="center" wrapText="1"/>
      <protection/>
    </xf>
    <xf numFmtId="0" fontId="11" fillId="33" borderId="17" xfId="52" applyFont="1" applyFill="1" applyBorder="1" applyAlignment="1" applyProtection="1">
      <alignment horizontal="center"/>
      <protection/>
    </xf>
    <xf numFmtId="0" fontId="11" fillId="33" borderId="19" xfId="52" applyFont="1" applyFill="1" applyBorder="1" applyAlignment="1" applyProtection="1">
      <alignment horizontal="center"/>
      <protection/>
    </xf>
    <xf numFmtId="0" fontId="11" fillId="33" borderId="20" xfId="52" applyFont="1" applyFill="1" applyBorder="1" applyAlignment="1" applyProtection="1">
      <alignment horizontal="center"/>
      <protection/>
    </xf>
    <xf numFmtId="0" fontId="10" fillId="35" borderId="17" xfId="52" applyFont="1" applyFill="1" applyBorder="1" applyAlignment="1" applyProtection="1">
      <alignment horizontal="center" vertical="center" wrapText="1"/>
      <protection/>
    </xf>
    <xf numFmtId="0" fontId="10" fillId="35" borderId="19" xfId="52" applyFont="1" applyFill="1" applyBorder="1" applyAlignment="1" applyProtection="1">
      <alignment horizontal="center" vertical="center" wrapText="1"/>
      <protection/>
    </xf>
    <xf numFmtId="0" fontId="10" fillId="35" borderId="20" xfId="52" applyFont="1" applyFill="1" applyBorder="1" applyAlignment="1" applyProtection="1">
      <alignment horizontal="center" vertical="center" wrapText="1"/>
      <protection/>
    </xf>
    <xf numFmtId="0" fontId="10" fillId="35" borderId="46" xfId="52" applyFont="1" applyFill="1" applyBorder="1" applyAlignment="1" applyProtection="1">
      <alignment horizontal="center" vertical="center" wrapText="1"/>
      <protection/>
    </xf>
    <xf numFmtId="0" fontId="10" fillId="35" borderId="29" xfId="52" applyFont="1" applyFill="1" applyBorder="1" applyAlignment="1" applyProtection="1">
      <alignment horizontal="center" vertical="center" wrapText="1"/>
      <protection/>
    </xf>
    <xf numFmtId="0" fontId="10" fillId="35" borderId="30" xfId="52" applyFont="1" applyFill="1" applyBorder="1" applyAlignment="1" applyProtection="1">
      <alignment horizontal="center" vertical="center" wrapText="1"/>
      <protection/>
    </xf>
    <xf numFmtId="0" fontId="11" fillId="33" borderId="0" xfId="52" applyFont="1" applyFill="1" applyAlignment="1" applyProtection="1">
      <alignment horizontal="center" vertical="center" wrapText="1"/>
      <protection/>
    </xf>
    <xf numFmtId="0" fontId="11" fillId="35" borderId="21" xfId="52" applyFont="1" applyFill="1" applyBorder="1" applyAlignment="1" applyProtection="1">
      <alignment horizontal="center" vertical="distributed"/>
      <protection/>
    </xf>
    <xf numFmtId="0" fontId="11" fillId="35" borderId="28" xfId="52" applyFont="1" applyFill="1" applyBorder="1" applyAlignment="1" applyProtection="1">
      <alignment horizontal="center" vertical="distributed"/>
      <protection/>
    </xf>
    <xf numFmtId="0" fontId="4" fillId="0" borderId="28" xfId="52" applyFont="1" applyFill="1" applyBorder="1" applyAlignment="1" applyProtection="1">
      <alignment horizontal="center" vertical="distributed"/>
      <protection/>
    </xf>
    <xf numFmtId="0" fontId="4" fillId="0" borderId="32" xfId="52" applyFont="1" applyFill="1" applyBorder="1" applyAlignment="1" applyProtection="1">
      <alignment horizontal="center" vertical="distributed"/>
      <protection/>
    </xf>
    <xf numFmtId="0" fontId="7" fillId="0" borderId="47" xfId="52" applyFont="1" applyFill="1" applyBorder="1" applyAlignment="1" applyProtection="1">
      <alignment horizontal="center" vertical="center"/>
      <protection/>
    </xf>
    <xf numFmtId="0" fontId="7" fillId="0" borderId="48" xfId="52" applyFont="1" applyFill="1" applyBorder="1" applyAlignment="1" applyProtection="1">
      <alignment horizontal="center" vertical="center"/>
      <protection/>
    </xf>
    <xf numFmtId="0" fontId="7" fillId="0" borderId="49" xfId="52" applyFont="1" applyFill="1" applyBorder="1" applyAlignment="1" applyProtection="1">
      <alignment horizontal="center" vertical="center"/>
      <protection/>
    </xf>
    <xf numFmtId="0" fontId="14" fillId="0" borderId="25" xfId="52" applyFont="1" applyFill="1" applyBorder="1" applyAlignment="1" applyProtection="1">
      <alignment horizontal="center" vertical="center" wrapText="1"/>
      <protection/>
    </xf>
    <xf numFmtId="0" fontId="14" fillId="0" borderId="13" xfId="52" applyFont="1" applyFill="1" applyBorder="1" applyAlignment="1" applyProtection="1">
      <alignment horizontal="center" vertical="center" wrapText="1"/>
      <protection/>
    </xf>
    <xf numFmtId="0" fontId="14" fillId="0" borderId="27" xfId="52" applyFont="1" applyFill="1" applyBorder="1" applyAlignment="1" applyProtection="1">
      <alignment horizontal="center" vertical="center" wrapText="1"/>
      <protection/>
    </xf>
    <xf numFmtId="0" fontId="13" fillId="0" borderId="50" xfId="52" applyFont="1" applyFill="1" applyBorder="1" applyAlignment="1" applyProtection="1">
      <alignment vertical="center" wrapText="1"/>
      <protection/>
    </xf>
    <xf numFmtId="0" fontId="13" fillId="0" borderId="13" xfId="52" applyFont="1" applyFill="1" applyBorder="1" applyAlignment="1" applyProtection="1">
      <alignment vertical="center" wrapText="1"/>
      <protection/>
    </xf>
    <xf numFmtId="0" fontId="13" fillId="0" borderId="27" xfId="52" applyFont="1" applyFill="1" applyBorder="1" applyAlignment="1" applyProtection="1">
      <alignment vertical="center" wrapText="1"/>
      <protection/>
    </xf>
    <xf numFmtId="0" fontId="14" fillId="0" borderId="23" xfId="52" applyFont="1" applyFill="1" applyBorder="1" applyAlignment="1" applyProtection="1">
      <alignment horizontal="center" vertical="center" wrapText="1"/>
      <protection/>
    </xf>
    <xf numFmtId="0" fontId="14" fillId="0" borderId="10" xfId="52" applyFont="1" applyFill="1" applyBorder="1" applyAlignment="1" applyProtection="1">
      <alignment horizontal="center" vertical="center" wrapText="1"/>
      <protection/>
    </xf>
    <xf numFmtId="0" fontId="14" fillId="0" borderId="45" xfId="52" applyFont="1" applyFill="1" applyBorder="1" applyAlignment="1" applyProtection="1">
      <alignment horizontal="center" vertical="center" wrapText="1"/>
      <protection/>
    </xf>
    <xf numFmtId="0" fontId="13" fillId="0" borderId="51" xfId="52" applyFont="1" applyFill="1" applyBorder="1" applyAlignment="1" applyProtection="1">
      <alignment vertical="center" wrapText="1"/>
      <protection/>
    </xf>
    <xf numFmtId="0" fontId="13" fillId="0" borderId="10" xfId="52" applyFont="1" applyFill="1" applyBorder="1" applyAlignment="1" applyProtection="1">
      <alignment vertical="center" wrapText="1"/>
      <protection/>
    </xf>
    <xf numFmtId="0" fontId="13" fillId="0" borderId="45" xfId="52" applyFont="1" applyFill="1" applyBorder="1" applyAlignment="1" applyProtection="1">
      <alignment vertical="center" wrapText="1"/>
      <protection/>
    </xf>
    <xf numFmtId="0" fontId="14" fillId="0" borderId="24" xfId="52" applyFont="1" applyFill="1" applyBorder="1" applyAlignment="1" applyProtection="1">
      <alignment horizontal="center" vertical="center" wrapText="1"/>
      <protection/>
    </xf>
    <xf numFmtId="0" fontId="14" fillId="0" borderId="11" xfId="52" applyFont="1" applyFill="1" applyBorder="1" applyAlignment="1" applyProtection="1">
      <alignment horizontal="center" vertical="center" wrapText="1"/>
      <protection/>
    </xf>
    <xf numFmtId="0" fontId="14" fillId="0" borderId="33" xfId="52" applyFont="1" applyFill="1" applyBorder="1" applyAlignment="1" applyProtection="1">
      <alignment horizontal="center" vertical="center" wrapText="1"/>
      <protection/>
    </xf>
    <xf numFmtId="0" fontId="13" fillId="0" borderId="52" xfId="52" applyFont="1" applyFill="1" applyBorder="1" applyAlignment="1" applyProtection="1">
      <alignment vertical="center" wrapText="1"/>
      <protection/>
    </xf>
    <xf numFmtId="0" fontId="13" fillId="0" borderId="11" xfId="52" applyFont="1" applyFill="1" applyBorder="1" applyAlignment="1" applyProtection="1">
      <alignment vertical="center" wrapText="1"/>
      <protection/>
    </xf>
    <xf numFmtId="0" fontId="13" fillId="0" borderId="33" xfId="52" applyFont="1" applyFill="1" applyBorder="1" applyAlignment="1" applyProtection="1">
      <alignment vertical="center" wrapText="1"/>
      <protection/>
    </xf>
    <xf numFmtId="0" fontId="0" fillId="33" borderId="53" xfId="0" applyFill="1" applyBorder="1" applyAlignment="1" applyProtection="1">
      <alignment horizontal="center" vertical="center"/>
      <protection/>
    </xf>
    <xf numFmtId="0" fontId="0" fillId="33" borderId="54"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0" fillId="33" borderId="15" xfId="0" applyFont="1"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0" fontId="0" fillId="33" borderId="16" xfId="0" applyFill="1" applyBorder="1" applyAlignment="1" applyProtection="1">
      <alignment horizontal="left" vertical="center"/>
      <protection/>
    </xf>
    <xf numFmtId="0" fontId="0" fillId="33" borderId="57" xfId="0" applyFill="1" applyBorder="1" applyAlignment="1" applyProtection="1">
      <alignment horizontal="left" vertical="center"/>
      <protection/>
    </xf>
    <xf numFmtId="0" fontId="11" fillId="34" borderId="58" xfId="0" applyFont="1" applyFill="1" applyBorder="1" applyAlignment="1" applyProtection="1">
      <alignment horizontal="center" vertical="center" wrapText="1"/>
      <protection/>
    </xf>
    <xf numFmtId="0" fontId="11" fillId="34" borderId="17" xfId="0" applyFont="1" applyFill="1" applyBorder="1" applyAlignment="1" applyProtection="1">
      <alignment horizontal="center" vertical="center" wrapText="1"/>
      <protection/>
    </xf>
    <xf numFmtId="0" fontId="3" fillId="33" borderId="49"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57" xfId="0" applyFont="1" applyFill="1" applyBorder="1" applyAlignment="1" applyProtection="1">
      <alignment horizontal="center"/>
      <protection/>
    </xf>
    <xf numFmtId="10" fontId="0" fillId="0" borderId="10" xfId="55" applyNumberFormat="1" applyFont="1" applyFill="1" applyBorder="1" applyAlignment="1" applyProtection="1">
      <alignment horizontal="center" vertical="center" wrapText="1"/>
      <protection/>
    </xf>
    <xf numFmtId="10" fontId="0" fillId="0" borderId="11" xfId="55" applyNumberFormat="1" applyFont="1" applyFill="1" applyBorder="1" applyAlignment="1" applyProtection="1">
      <alignment horizontal="center" vertical="center" wrapText="1"/>
      <protection/>
    </xf>
    <xf numFmtId="0" fontId="16" fillId="33" borderId="19" xfId="0" applyFont="1" applyFill="1" applyBorder="1" applyAlignment="1" applyProtection="1">
      <alignment horizontal="center" vertical="center"/>
      <protection/>
    </xf>
    <xf numFmtId="0" fontId="16" fillId="33" borderId="20" xfId="0" applyFont="1" applyFill="1" applyBorder="1" applyAlignment="1" applyProtection="1">
      <alignment horizontal="center" vertical="center"/>
      <protection/>
    </xf>
    <xf numFmtId="0" fontId="0" fillId="37" borderId="10" xfId="0" applyFont="1" applyFill="1" applyBorder="1" applyAlignment="1" applyProtection="1">
      <alignment horizontal="justify" vertical="center" wrapText="1"/>
      <protection locked="0"/>
    </xf>
    <xf numFmtId="0" fontId="0" fillId="37" borderId="45" xfId="0" applyFill="1" applyBorder="1" applyAlignment="1" applyProtection="1">
      <alignment horizontal="justify" vertical="center" wrapText="1"/>
      <protection locked="0"/>
    </xf>
    <xf numFmtId="0" fontId="0" fillId="37" borderId="11" xfId="0" applyFill="1" applyBorder="1" applyAlignment="1" applyProtection="1">
      <alignment horizontal="justify" vertical="center" wrapText="1"/>
      <protection locked="0"/>
    </xf>
    <xf numFmtId="0" fontId="0" fillId="37" borderId="33" xfId="0" applyFill="1" applyBorder="1" applyAlignment="1" applyProtection="1">
      <alignment horizontal="justify" vertical="center" wrapText="1"/>
      <protection locked="0"/>
    </xf>
    <xf numFmtId="0" fontId="4" fillId="33" borderId="48" xfId="0" applyFont="1" applyFill="1" applyBorder="1" applyAlignment="1" applyProtection="1">
      <alignment horizontal="center" vertical="center" wrapText="1"/>
      <protection/>
    </xf>
    <xf numFmtId="0" fontId="0" fillId="33" borderId="49" xfId="0"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protection/>
    </xf>
    <xf numFmtId="0" fontId="11" fillId="34" borderId="45" xfId="0" applyFont="1" applyFill="1" applyBorder="1" applyAlignment="1" applyProtection="1">
      <alignment horizontal="center" vertical="center"/>
      <protection/>
    </xf>
    <xf numFmtId="0" fontId="2" fillId="33" borderId="48" xfId="0" applyFont="1" applyFill="1" applyBorder="1" applyAlignment="1" applyProtection="1">
      <alignment horizontal="center"/>
      <protection/>
    </xf>
    <xf numFmtId="0" fontId="2" fillId="33" borderId="14" xfId="0" applyFont="1" applyFill="1" applyBorder="1" applyAlignment="1" applyProtection="1">
      <alignment horizontal="center"/>
      <protection/>
    </xf>
    <xf numFmtId="0" fontId="2" fillId="33" borderId="59" xfId="0" applyFont="1" applyFill="1" applyBorder="1" applyAlignment="1" applyProtection="1">
      <alignment horizontal="center"/>
      <protection/>
    </xf>
    <xf numFmtId="0" fontId="0" fillId="33" borderId="14" xfId="0" applyFont="1" applyFill="1" applyBorder="1" applyAlignment="1" applyProtection="1">
      <alignment horizontal="left" vertical="center"/>
      <protection/>
    </xf>
    <xf numFmtId="0" fontId="0" fillId="33" borderId="59" xfId="0" applyFill="1" applyBorder="1" applyAlignment="1" applyProtection="1">
      <alignment horizontal="left" vertical="center"/>
      <protection/>
    </xf>
    <xf numFmtId="0" fontId="11" fillId="34" borderId="10" xfId="0" applyFont="1" applyFill="1" applyBorder="1" applyAlignment="1" applyProtection="1">
      <alignment horizontal="center" vertical="center" wrapText="1"/>
      <protection/>
    </xf>
    <xf numFmtId="0" fontId="11" fillId="34" borderId="45" xfId="0" applyFont="1" applyFill="1" applyBorder="1" applyAlignment="1" applyProtection="1">
      <alignment horizontal="center" vertical="center" wrapText="1"/>
      <protection/>
    </xf>
    <xf numFmtId="0" fontId="2" fillId="33" borderId="47"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56" xfId="0" applyFont="1" applyFill="1" applyBorder="1" applyAlignment="1" applyProtection="1">
      <alignment horizontal="center"/>
      <protection/>
    </xf>
    <xf numFmtId="0" fontId="4" fillId="33" borderId="28"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33" borderId="21" xfId="52" applyFont="1" applyFill="1" applyBorder="1" applyAlignment="1" applyProtection="1">
      <alignment horizontal="center"/>
      <protection/>
    </xf>
    <xf numFmtId="0" fontId="0" fillId="33" borderId="28" xfId="52" applyFont="1" applyFill="1" applyBorder="1" applyAlignment="1" applyProtection="1">
      <alignment horizontal="center"/>
      <protection/>
    </xf>
    <xf numFmtId="0" fontId="0" fillId="33" borderId="32" xfId="52" applyFont="1" applyFill="1" applyBorder="1" applyAlignment="1" applyProtection="1">
      <alignment horizontal="center"/>
      <protection/>
    </xf>
    <xf numFmtId="0" fontId="4" fillId="33" borderId="21" xfId="52" applyFont="1" applyFill="1" applyBorder="1" applyAlignment="1" applyProtection="1">
      <alignment horizontal="justify" vertical="justify" wrapText="1"/>
      <protection/>
    </xf>
    <xf numFmtId="0" fontId="4" fillId="33" borderId="28" xfId="52" applyFont="1" applyFill="1" applyBorder="1" applyAlignment="1" applyProtection="1">
      <alignment horizontal="justify" vertical="justify" wrapText="1"/>
      <protection/>
    </xf>
    <xf numFmtId="0" fontId="4" fillId="33" borderId="32" xfId="52" applyFont="1" applyFill="1" applyBorder="1" applyAlignment="1" applyProtection="1">
      <alignment horizontal="justify" vertical="justify" wrapText="1"/>
      <protection/>
    </xf>
    <xf numFmtId="0" fontId="4" fillId="38" borderId="28" xfId="52" applyFont="1" applyFill="1" applyBorder="1" applyAlignment="1" applyProtection="1">
      <alignment horizontal="center" wrapText="1"/>
      <protection/>
    </xf>
    <xf numFmtId="0" fontId="0" fillId="33" borderId="21" xfId="52" applyFont="1" applyFill="1" applyBorder="1" applyAlignment="1" applyProtection="1">
      <alignment horizontal="center" wrapText="1"/>
      <protection/>
    </xf>
    <xf numFmtId="0" fontId="0" fillId="33" borderId="28" xfId="52" applyFont="1" applyFill="1" applyBorder="1" applyAlignment="1" applyProtection="1">
      <alignment horizontal="center" wrapText="1"/>
      <protection/>
    </xf>
    <xf numFmtId="0" fontId="0" fillId="33" borderId="32" xfId="52" applyFont="1" applyFill="1" applyBorder="1" applyAlignment="1" applyProtection="1">
      <alignment horizontal="center" wrapText="1"/>
      <protection/>
    </xf>
    <xf numFmtId="0" fontId="21" fillId="33" borderId="21" xfId="52" applyFont="1" applyFill="1" applyBorder="1" applyAlignment="1" applyProtection="1">
      <alignment horizontal="center" vertical="center" wrapText="1"/>
      <protection/>
    </xf>
    <xf numFmtId="0" fontId="22" fillId="33" borderId="28" xfId="52" applyFont="1" applyFill="1" applyBorder="1" applyAlignment="1" applyProtection="1">
      <alignment horizontal="center" vertical="center"/>
      <protection/>
    </xf>
    <xf numFmtId="0" fontId="22" fillId="33" borderId="32" xfId="52" applyFont="1" applyFill="1" applyBorder="1" applyAlignment="1" applyProtection="1">
      <alignment horizontal="center" vertical="center"/>
      <protection/>
    </xf>
    <xf numFmtId="0" fontId="4" fillId="33" borderId="21" xfId="52" applyFont="1" applyFill="1" applyBorder="1" applyAlignment="1" applyProtection="1">
      <alignment horizontal="center" wrapText="1"/>
      <protection/>
    </xf>
    <xf numFmtId="0" fontId="0" fillId="33" borderId="21" xfId="52" applyFont="1" applyFill="1" applyBorder="1" applyAlignment="1" applyProtection="1">
      <alignment horizontal="justify" vertical="center" wrapText="1"/>
      <protection/>
    </xf>
    <xf numFmtId="9" fontId="4" fillId="33" borderId="21" xfId="52" applyNumberFormat="1" applyFont="1" applyFill="1" applyBorder="1" applyAlignment="1" applyProtection="1">
      <alignment horizontal="center" wrapText="1"/>
      <protection/>
    </xf>
    <xf numFmtId="0" fontId="4" fillId="33" borderId="28" xfId="52" applyFont="1" applyFill="1" applyBorder="1" applyAlignment="1" applyProtection="1">
      <alignment horizontal="center" wrapText="1"/>
      <protection/>
    </xf>
    <xf numFmtId="0" fontId="4" fillId="33" borderId="32" xfId="52" applyFont="1" applyFill="1" applyBorder="1" applyAlignment="1" applyProtection="1">
      <alignment horizontal="center" wrapText="1"/>
      <protection/>
    </xf>
    <xf numFmtId="0" fontId="4" fillId="33" borderId="21" xfId="52" applyFont="1" applyFill="1" applyBorder="1" applyAlignment="1" applyProtection="1">
      <alignment horizontal="center"/>
      <protection/>
    </xf>
    <xf numFmtId="0" fontId="11" fillId="35" borderId="60" xfId="52" applyFont="1" applyFill="1" applyBorder="1" applyAlignment="1" applyProtection="1">
      <alignment horizontal="center"/>
      <protection/>
    </xf>
    <xf numFmtId="0" fontId="11" fillId="35" borderId="61" xfId="52" applyFont="1" applyFill="1" applyBorder="1" applyAlignment="1" applyProtection="1">
      <alignment horizontal="center"/>
      <protection/>
    </xf>
    <xf numFmtId="0" fontId="11" fillId="35" borderId="62" xfId="52" applyFont="1" applyFill="1" applyBorder="1" applyAlignment="1" applyProtection="1">
      <alignment horizontal="center"/>
      <protection/>
    </xf>
    <xf numFmtId="0" fontId="11" fillId="35" borderId="63" xfId="52" applyFont="1" applyFill="1" applyBorder="1" applyAlignment="1" applyProtection="1">
      <alignment horizontal="center"/>
      <protection/>
    </xf>
    <xf numFmtId="0" fontId="11" fillId="35" borderId="64" xfId="52" applyFont="1" applyFill="1" applyBorder="1" applyAlignment="1" applyProtection="1">
      <alignment horizontal="center"/>
      <protection/>
    </xf>
    <xf numFmtId="0" fontId="11" fillId="35" borderId="65" xfId="52" applyFont="1" applyFill="1" applyBorder="1" applyAlignment="1" applyProtection="1">
      <alignment horizontal="center"/>
      <protection/>
    </xf>
    <xf numFmtId="0" fontId="11" fillId="35" borderId="66" xfId="52" applyFont="1" applyFill="1" applyBorder="1" applyAlignment="1" applyProtection="1">
      <alignment horizontal="center"/>
      <protection/>
    </xf>
    <xf numFmtId="0" fontId="11" fillId="35" borderId="67" xfId="52" applyFont="1" applyFill="1" applyBorder="1" applyAlignment="1" applyProtection="1">
      <alignment horizontal="center"/>
      <protection/>
    </xf>
    <xf numFmtId="0" fontId="0" fillId="33" borderId="68" xfId="52" applyFont="1" applyFill="1" applyBorder="1" applyAlignment="1" applyProtection="1">
      <alignment horizontal="center" vertical="center"/>
      <protection/>
    </xf>
    <xf numFmtId="0" fontId="0" fillId="33" borderId="43" xfId="52" applyFont="1" applyFill="1" applyBorder="1" applyAlignment="1" applyProtection="1">
      <alignment horizontal="center" vertical="center"/>
      <protection/>
    </xf>
    <xf numFmtId="0" fontId="0" fillId="33" borderId="69" xfId="52" applyFont="1" applyFill="1" applyBorder="1" applyAlignment="1" applyProtection="1">
      <alignment horizontal="center" vertical="center"/>
      <protection/>
    </xf>
    <xf numFmtId="0" fontId="0" fillId="33" borderId="44" xfId="52" applyFont="1" applyFill="1" applyBorder="1" applyAlignment="1" applyProtection="1">
      <alignment horizontal="center" vertical="center"/>
      <protection/>
    </xf>
    <xf numFmtId="0" fontId="0" fillId="33" borderId="70" xfId="52" applyFont="1" applyFill="1" applyBorder="1" applyAlignment="1" applyProtection="1">
      <alignment horizontal="center" vertical="center" wrapText="1"/>
      <protection/>
    </xf>
    <xf numFmtId="0" fontId="0" fillId="33" borderId="16" xfId="52" applyFont="1" applyFill="1" applyBorder="1" applyAlignment="1" applyProtection="1">
      <alignment horizontal="center" vertical="center" wrapText="1"/>
      <protection/>
    </xf>
    <xf numFmtId="0" fontId="0" fillId="33" borderId="52" xfId="52" applyFont="1" applyFill="1" applyBorder="1" applyAlignment="1" applyProtection="1">
      <alignment horizontal="center" vertical="center" wrapText="1"/>
      <protection/>
    </xf>
    <xf numFmtId="0" fontId="0" fillId="33" borderId="70" xfId="52" applyFont="1" applyFill="1" applyBorder="1" applyAlignment="1" applyProtection="1">
      <alignment horizontal="center" vertical="center"/>
      <protection/>
    </xf>
    <xf numFmtId="0" fontId="0" fillId="33" borderId="16" xfId="52" applyFont="1" applyFill="1" applyBorder="1" applyAlignment="1" applyProtection="1">
      <alignment horizontal="center" vertical="center"/>
      <protection/>
    </xf>
    <xf numFmtId="0" fontId="0" fillId="33" borderId="52" xfId="52" applyFont="1" applyFill="1" applyBorder="1" applyAlignment="1" applyProtection="1">
      <alignment horizontal="center" vertical="center"/>
      <protection/>
    </xf>
    <xf numFmtId="0" fontId="0" fillId="33" borderId="57" xfId="52" applyFont="1" applyFill="1" applyBorder="1" applyAlignment="1" applyProtection="1">
      <alignment horizontal="center" vertical="center"/>
      <protection/>
    </xf>
    <xf numFmtId="0" fontId="19" fillId="37" borderId="21" xfId="52" applyFont="1" applyFill="1" applyBorder="1" applyAlignment="1" applyProtection="1">
      <alignment horizontal="center" vertical="center"/>
      <protection/>
    </xf>
    <xf numFmtId="0" fontId="19" fillId="37" borderId="28" xfId="52" applyFont="1" applyFill="1" applyBorder="1" applyAlignment="1" applyProtection="1">
      <alignment horizontal="center" vertical="center"/>
      <protection/>
    </xf>
    <xf numFmtId="0" fontId="19" fillId="37" borderId="32" xfId="52" applyFont="1" applyFill="1" applyBorder="1" applyAlignment="1" applyProtection="1">
      <alignment horizontal="center" vertical="center"/>
      <protection/>
    </xf>
    <xf numFmtId="0" fontId="17" fillId="37" borderId="28" xfId="52" applyFont="1" applyFill="1" applyBorder="1" applyAlignment="1" applyProtection="1">
      <alignment horizontal="center" vertical="center" wrapText="1"/>
      <protection/>
    </xf>
    <xf numFmtId="0" fontId="17" fillId="37" borderId="32" xfId="52" applyFont="1" applyFill="1" applyBorder="1" applyAlignment="1" applyProtection="1">
      <alignment horizontal="center" vertical="center" wrapText="1"/>
      <protection/>
    </xf>
    <xf numFmtId="0" fontId="4" fillId="37" borderId="36" xfId="52" applyFont="1" applyFill="1" applyBorder="1" applyAlignment="1" applyProtection="1">
      <alignment horizontal="left" vertical="center" wrapText="1"/>
      <protection/>
    </xf>
    <xf numFmtId="0" fontId="4" fillId="37" borderId="37" xfId="52" applyFont="1" applyFill="1" applyBorder="1" applyAlignment="1" applyProtection="1">
      <alignment horizontal="left" vertical="center" wrapText="1"/>
      <protection/>
    </xf>
    <xf numFmtId="0" fontId="4" fillId="37" borderId="38" xfId="52" applyFont="1" applyFill="1" applyBorder="1" applyAlignment="1" applyProtection="1">
      <alignment horizontal="left" vertical="center" wrapText="1"/>
      <protection/>
    </xf>
    <xf numFmtId="0" fontId="4" fillId="37" borderId="34" xfId="52" applyFont="1" applyFill="1" applyBorder="1" applyAlignment="1" applyProtection="1">
      <alignment horizontal="left" vertical="center" wrapText="1"/>
      <protection/>
    </xf>
    <xf numFmtId="0" fontId="4" fillId="37" borderId="0" xfId="52" applyFont="1" applyFill="1" applyBorder="1" applyAlignment="1" applyProtection="1">
      <alignment horizontal="left" vertical="center" wrapText="1"/>
      <protection/>
    </xf>
    <xf numFmtId="0" fontId="4" fillId="37" borderId="35" xfId="52"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0" fontId="0" fillId="0" borderId="45" xfId="0" applyFill="1" applyBorder="1" applyAlignment="1" applyProtection="1">
      <alignment horizontal="justify" vertical="center" wrapText="1"/>
      <protection/>
    </xf>
    <xf numFmtId="0" fontId="0" fillId="0" borderId="11" xfId="0" applyFill="1" applyBorder="1" applyAlignment="1" applyProtection="1">
      <alignment horizontal="justify" vertical="center" wrapText="1"/>
      <protection/>
    </xf>
    <xf numFmtId="0" fontId="0" fillId="0" borderId="33" xfId="0" applyFill="1" applyBorder="1" applyAlignment="1" applyProtection="1">
      <alignment horizontal="justify" vertical="center" wrapText="1"/>
      <protection/>
    </xf>
    <xf numFmtId="0" fontId="11" fillId="34" borderId="71" xfId="0" applyFont="1" applyFill="1" applyBorder="1" applyAlignment="1" applyProtection="1">
      <alignment horizontal="center" vertical="center" wrapText="1"/>
      <protection/>
    </xf>
    <xf numFmtId="0" fontId="11" fillId="34" borderId="39" xfId="0" applyFont="1" applyFill="1" applyBorder="1" applyAlignment="1" applyProtection="1">
      <alignment horizontal="center" vertical="center" wrapText="1"/>
      <protection/>
    </xf>
    <xf numFmtId="0" fontId="11" fillId="34" borderId="7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xf>
    <xf numFmtId="10" fontId="0" fillId="0" borderId="10" xfId="55" applyNumberFormat="1" applyFont="1" applyFill="1" applyBorder="1" applyAlignment="1" applyProtection="1">
      <alignment horizontal="center" vertical="center" wrapText="1"/>
      <protection/>
    </xf>
    <xf numFmtId="10" fontId="0" fillId="0" borderId="11" xfId="55" applyNumberFormat="1" applyFont="1" applyFill="1" applyBorder="1" applyAlignment="1" applyProtection="1">
      <alignment horizontal="center" vertical="center" wrapText="1"/>
      <protection/>
    </xf>
    <xf numFmtId="0" fontId="12" fillId="34" borderId="39" xfId="0" applyFont="1" applyFill="1" applyBorder="1" applyAlignment="1" applyProtection="1">
      <alignment horizontal="center" vertical="center"/>
      <protection/>
    </xf>
    <xf numFmtId="0" fontId="16" fillId="33" borderId="1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10" fillId="34" borderId="58" xfId="0" applyFont="1" applyFill="1" applyBorder="1" applyAlignment="1" applyProtection="1">
      <alignment horizontal="center" vertical="center" wrapText="1"/>
      <protection/>
    </xf>
    <xf numFmtId="0" fontId="10" fillId="34" borderId="73" xfId="0" applyFont="1" applyFill="1" applyBorder="1" applyAlignment="1" applyProtection="1">
      <alignment horizontal="center" vertical="center" wrapText="1"/>
      <protection/>
    </xf>
    <xf numFmtId="0" fontId="10" fillId="34" borderId="74" xfId="0" applyFont="1" applyFill="1" applyBorder="1" applyAlignment="1" applyProtection="1">
      <alignment horizontal="center" vertical="center" wrapText="1"/>
      <protection/>
    </xf>
    <xf numFmtId="0" fontId="0" fillId="33" borderId="68" xfId="52" applyFont="1" applyFill="1" applyBorder="1" applyAlignment="1" applyProtection="1">
      <alignment horizontal="center" vertical="center" wrapText="1"/>
      <protection/>
    </xf>
    <xf numFmtId="0" fontId="0" fillId="33" borderId="43" xfId="52" applyFont="1" applyFill="1" applyBorder="1" applyAlignment="1" applyProtection="1">
      <alignment horizontal="center" vertical="center" wrapText="1"/>
      <protection/>
    </xf>
    <xf numFmtId="0" fontId="0" fillId="33" borderId="44" xfId="52" applyFont="1" applyFill="1" applyBorder="1" applyAlignment="1" applyProtection="1">
      <alignment horizontal="center" vertical="center" wrapText="1"/>
      <protection/>
    </xf>
    <xf numFmtId="0" fontId="0" fillId="33" borderId="75" xfId="52" applyFont="1" applyFill="1" applyBorder="1" applyAlignment="1" applyProtection="1">
      <alignment horizontal="center" vertical="center" wrapText="1"/>
      <protection/>
    </xf>
    <xf numFmtId="0" fontId="0" fillId="33" borderId="29" xfId="52" applyFont="1" applyFill="1" applyBorder="1" applyAlignment="1" applyProtection="1">
      <alignment horizontal="center" vertical="center" wrapText="1"/>
      <protection/>
    </xf>
    <xf numFmtId="0" fontId="0" fillId="33" borderId="30" xfId="52" applyFont="1" applyFill="1" applyBorder="1" applyAlignment="1" applyProtection="1">
      <alignment horizontal="center" vertical="center" wrapText="1"/>
      <protection/>
    </xf>
    <xf numFmtId="0" fontId="9" fillId="0" borderId="51" xfId="52" applyFont="1" applyFill="1" applyBorder="1" applyAlignment="1" applyProtection="1">
      <alignment vertical="center"/>
      <protection/>
    </xf>
    <xf numFmtId="0" fontId="9" fillId="0" borderId="10" xfId="52" applyFont="1" applyFill="1" applyBorder="1" applyAlignment="1" applyProtection="1">
      <alignment vertical="center"/>
      <protection/>
    </xf>
    <xf numFmtId="0" fontId="9" fillId="0" borderId="45" xfId="52" applyFont="1" applyFill="1" applyBorder="1" applyAlignment="1" applyProtection="1">
      <alignment vertical="center"/>
      <protection/>
    </xf>
    <xf numFmtId="0" fontId="8" fillId="0" borderId="24" xfId="52" applyFont="1" applyFill="1" applyBorder="1" applyAlignment="1" applyProtection="1">
      <alignment horizontal="center" vertical="center"/>
      <protection/>
    </xf>
    <xf numFmtId="0" fontId="8" fillId="0" borderId="11" xfId="52" applyFont="1" applyFill="1" applyBorder="1" applyAlignment="1" applyProtection="1">
      <alignment horizontal="center" vertical="center"/>
      <protection/>
    </xf>
    <xf numFmtId="0" fontId="8" fillId="0" borderId="33" xfId="52" applyFont="1" applyFill="1" applyBorder="1" applyAlignment="1" applyProtection="1">
      <alignment horizontal="center" vertical="center"/>
      <protection/>
    </xf>
    <xf numFmtId="0" fontId="9" fillId="0" borderId="52" xfId="52" applyFont="1" applyFill="1" applyBorder="1" applyAlignment="1" applyProtection="1">
      <alignment vertical="center"/>
      <protection/>
    </xf>
    <xf numFmtId="0" fontId="9" fillId="0" borderId="11" xfId="52" applyFont="1" applyFill="1" applyBorder="1" applyAlignment="1" applyProtection="1">
      <alignment vertical="center"/>
      <protection/>
    </xf>
    <xf numFmtId="0" fontId="9" fillId="0" borderId="33" xfId="52" applyFont="1" applyFill="1" applyBorder="1" applyAlignment="1" applyProtection="1">
      <alignment vertical="center"/>
      <protection/>
    </xf>
    <xf numFmtId="0" fontId="8" fillId="0" borderId="25" xfId="52" applyFont="1" applyFill="1" applyBorder="1" applyAlignment="1" applyProtection="1">
      <alignment horizontal="center" vertical="center"/>
      <protection/>
    </xf>
    <xf numFmtId="0" fontId="8" fillId="0" borderId="13" xfId="52" applyFont="1" applyFill="1" applyBorder="1" applyAlignment="1" applyProtection="1">
      <alignment horizontal="center" vertical="center"/>
      <protection/>
    </xf>
    <xf numFmtId="0" fontId="8" fillId="0" borderId="27" xfId="52" applyFont="1" applyFill="1" applyBorder="1" applyAlignment="1" applyProtection="1">
      <alignment horizontal="center" vertical="center"/>
      <protection/>
    </xf>
    <xf numFmtId="0" fontId="9" fillId="0" borderId="50" xfId="52" applyFont="1" applyFill="1" applyBorder="1" applyAlignment="1" applyProtection="1">
      <alignment vertical="center"/>
      <protection/>
    </xf>
    <xf numFmtId="0" fontId="9" fillId="0" borderId="13" xfId="52" applyFont="1" applyFill="1" applyBorder="1" applyAlignment="1" applyProtection="1">
      <alignment vertical="center"/>
      <protection/>
    </xf>
    <xf numFmtId="0" fontId="9" fillId="0" borderId="27" xfId="52" applyFont="1" applyFill="1" applyBorder="1" applyAlignment="1" applyProtection="1">
      <alignment vertical="center"/>
      <protection/>
    </xf>
    <xf numFmtId="0" fontId="8" fillId="0" borderId="23" xfId="52" applyFont="1" applyFill="1" applyBorder="1" applyAlignment="1" applyProtection="1">
      <alignment horizontal="center" vertical="center"/>
      <protection/>
    </xf>
    <xf numFmtId="0" fontId="8" fillId="0" borderId="10" xfId="52" applyFont="1" applyFill="1" applyBorder="1" applyAlignment="1" applyProtection="1">
      <alignment horizontal="center" vertical="center"/>
      <protection/>
    </xf>
    <xf numFmtId="0" fontId="8" fillId="0" borderId="45" xfId="52" applyFont="1" applyFill="1" applyBorder="1" applyAlignment="1" applyProtection="1">
      <alignment horizontal="center" vertical="center"/>
      <protection/>
    </xf>
    <xf numFmtId="0" fontId="0" fillId="33" borderId="21" xfId="52" applyFont="1" applyFill="1" applyBorder="1" applyAlignment="1" applyProtection="1">
      <alignment horizontal="left" vertical="top" wrapText="1"/>
      <protection/>
    </xf>
    <xf numFmtId="0" fontId="0" fillId="33" borderId="28" xfId="52" applyFont="1" applyFill="1" applyBorder="1" applyAlignment="1" applyProtection="1">
      <alignment horizontal="left" vertical="top"/>
      <protection/>
    </xf>
    <xf numFmtId="0" fontId="0" fillId="33" borderId="32" xfId="52" applyFont="1" applyFill="1" applyBorder="1" applyAlignment="1" applyProtection="1">
      <alignment horizontal="left" vertical="top"/>
      <protection/>
    </xf>
    <xf numFmtId="9" fontId="0" fillId="33" borderId="61" xfId="55" applyFont="1" applyFill="1" applyBorder="1" applyAlignment="1" applyProtection="1">
      <alignment horizontal="center" vertical="center" wrapText="1"/>
      <protection/>
    </xf>
    <xf numFmtId="9" fontId="0" fillId="33" borderId="76" xfId="55" applyFont="1" applyFill="1" applyBorder="1" applyAlignment="1" applyProtection="1">
      <alignment horizontal="center" vertical="center" wrapText="1"/>
      <protection/>
    </xf>
    <xf numFmtId="0" fontId="0" fillId="33" borderId="77" xfId="0" applyFont="1" applyFill="1" applyBorder="1" applyAlignment="1" applyProtection="1">
      <alignment horizontal="left" vertical="center"/>
      <protection/>
    </xf>
    <xf numFmtId="0" fontId="15" fillId="34" borderId="13"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wrapText="1"/>
      <protection/>
    </xf>
    <xf numFmtId="0" fontId="0" fillId="33" borderId="70" xfId="0" applyFill="1" applyBorder="1" applyAlignment="1" applyProtection="1">
      <alignment horizontal="left" vertical="center"/>
      <protection/>
    </xf>
    <xf numFmtId="0" fontId="11" fillId="34" borderId="25" xfId="0" applyFont="1" applyFill="1" applyBorder="1" applyAlignment="1" applyProtection="1">
      <alignment horizontal="center" vertical="center" wrapText="1"/>
      <protection/>
    </xf>
    <xf numFmtId="0" fontId="11" fillId="34" borderId="24"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2" fillId="34" borderId="11" xfId="0" applyFont="1" applyFill="1" applyBorder="1" applyAlignment="1" applyProtection="1">
      <alignment horizontal="center" vertical="center"/>
      <protection/>
    </xf>
    <xf numFmtId="0" fontId="12" fillId="34" borderId="33" xfId="0" applyFont="1" applyFill="1" applyBorder="1" applyAlignment="1" applyProtection="1">
      <alignment horizontal="center" vertical="center"/>
      <protection/>
    </xf>
    <xf numFmtId="0" fontId="0" fillId="33" borderId="26" xfId="0" applyFont="1" applyFill="1" applyBorder="1" applyAlignment="1" applyProtection="1">
      <alignment horizontal="left" vertical="center"/>
      <protection/>
    </xf>
    <xf numFmtId="0" fontId="0" fillId="37" borderId="12" xfId="0" applyFont="1" applyFill="1" applyBorder="1" applyAlignment="1" applyProtection="1">
      <alignment horizontal="justify" vertical="center" wrapText="1"/>
      <protection locked="0"/>
    </xf>
    <xf numFmtId="0" fontId="0" fillId="37" borderId="78" xfId="0" applyFill="1" applyBorder="1" applyAlignment="1" applyProtection="1">
      <alignment horizontal="justify" vertical="center" wrapText="1"/>
      <protection locked="0"/>
    </xf>
    <xf numFmtId="0" fontId="4" fillId="33" borderId="22" xfId="0" applyFont="1" applyFill="1" applyBorder="1" applyAlignment="1" applyProtection="1">
      <alignment horizontal="center" vertical="center" wrapText="1"/>
      <protection/>
    </xf>
    <xf numFmtId="0" fontId="0" fillId="33" borderId="24" xfId="0" applyFill="1" applyBorder="1" applyAlignment="1" applyProtection="1">
      <alignment horizontal="center" vertical="center" wrapText="1"/>
      <protection/>
    </xf>
    <xf numFmtId="0" fontId="0" fillId="33" borderId="21" xfId="52" applyFont="1" applyFill="1" applyBorder="1" applyAlignment="1" applyProtection="1">
      <alignment horizontal="center" wrapText="1"/>
      <protection/>
    </xf>
    <xf numFmtId="0" fontId="0" fillId="33" borderId="21" xfId="52" applyFont="1" applyFill="1" applyBorder="1" applyAlignment="1" applyProtection="1">
      <alignment horizontal="left" vertical="center" wrapText="1"/>
      <protection/>
    </xf>
    <xf numFmtId="0" fontId="0" fillId="33" borderId="28" xfId="52" applyFont="1" applyFill="1" applyBorder="1" applyAlignment="1" applyProtection="1">
      <alignment horizontal="left" vertical="center"/>
      <protection/>
    </xf>
    <xf numFmtId="0" fontId="0" fillId="33" borderId="32" xfId="52" applyFont="1" applyFill="1" applyBorder="1" applyAlignment="1" applyProtection="1">
      <alignment horizontal="left" vertical="center"/>
      <protection/>
    </xf>
    <xf numFmtId="9" fontId="4" fillId="0" borderId="21" xfId="52" applyNumberFormat="1" applyFont="1" applyFill="1" applyBorder="1" applyAlignment="1" applyProtection="1">
      <alignment horizontal="center" wrapText="1"/>
      <protection/>
    </xf>
    <xf numFmtId="0" fontId="4" fillId="0" borderId="28" xfId="52" applyFont="1" applyFill="1" applyBorder="1" applyAlignment="1" applyProtection="1">
      <alignment horizontal="center" wrapText="1"/>
      <protection/>
    </xf>
    <xf numFmtId="0" fontId="4" fillId="0" borderId="32" xfId="52" applyFont="1" applyFill="1" applyBorder="1" applyAlignment="1" applyProtection="1">
      <alignment horizontal="center" wrapText="1"/>
      <protection/>
    </xf>
    <xf numFmtId="0" fontId="0" fillId="33" borderId="77" xfId="52" applyFont="1" applyFill="1" applyBorder="1" applyAlignment="1" applyProtection="1">
      <alignment horizontal="center" vertical="center"/>
      <protection/>
    </xf>
    <xf numFmtId="0" fontId="0" fillId="33" borderId="14" xfId="52" applyFont="1" applyFill="1" applyBorder="1" applyAlignment="1" applyProtection="1">
      <alignment horizontal="center" vertical="center"/>
      <protection/>
    </xf>
    <xf numFmtId="0" fontId="0" fillId="33" borderId="51" xfId="52" applyFont="1" applyFill="1" applyBorder="1" applyAlignment="1" applyProtection="1">
      <alignment horizontal="center" vertical="center"/>
      <protection/>
    </xf>
    <xf numFmtId="0" fontId="0" fillId="33" borderId="59" xfId="52" applyFont="1" applyFill="1" applyBorder="1" applyAlignment="1" applyProtection="1">
      <alignment horizontal="center" vertical="center"/>
      <protection/>
    </xf>
    <xf numFmtId="0" fontId="4" fillId="33" borderId="77"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51" xfId="52" applyFont="1" applyFill="1" applyBorder="1" applyAlignment="1" applyProtection="1">
      <alignment horizontal="center"/>
      <protection/>
    </xf>
    <xf numFmtId="0" fontId="4" fillId="33" borderId="59" xfId="52" applyFont="1" applyFill="1" applyBorder="1" applyAlignment="1" applyProtection="1">
      <alignment horizontal="center"/>
      <protection/>
    </xf>
    <xf numFmtId="0" fontId="11" fillId="33" borderId="70" xfId="52" applyFont="1" applyFill="1" applyBorder="1" applyAlignment="1" applyProtection="1">
      <alignment horizontal="center"/>
      <protection/>
    </xf>
    <xf numFmtId="0" fontId="11" fillId="33" borderId="16" xfId="52" applyFont="1" applyFill="1" applyBorder="1" applyAlignment="1" applyProtection="1">
      <alignment horizontal="center"/>
      <protection/>
    </xf>
    <xf numFmtId="0" fontId="11" fillId="33" borderId="52" xfId="52" applyFont="1" applyFill="1" applyBorder="1" applyAlignment="1" applyProtection="1">
      <alignment horizontal="center"/>
      <protection/>
    </xf>
    <xf numFmtId="0" fontId="11" fillId="33" borderId="57" xfId="52" applyFont="1" applyFill="1" applyBorder="1" applyAlignment="1" applyProtection="1">
      <alignment horizontal="center"/>
      <protection/>
    </xf>
    <xf numFmtId="0" fontId="0" fillId="37" borderId="42" xfId="52" applyFont="1" applyFill="1" applyBorder="1" applyAlignment="1" applyProtection="1">
      <alignment horizontal="justify" vertical="center" wrapText="1"/>
      <protection locked="0"/>
    </xf>
    <xf numFmtId="0" fontId="0" fillId="37" borderId="43" xfId="52" applyFont="1" applyFill="1" applyBorder="1" applyAlignment="1" applyProtection="1">
      <alignment horizontal="justify" vertical="center" wrapText="1"/>
      <protection locked="0"/>
    </xf>
    <xf numFmtId="0" fontId="0" fillId="37" borderId="44" xfId="52" applyFont="1" applyFill="1" applyBorder="1" applyAlignment="1" applyProtection="1">
      <alignment horizontal="justify" vertical="center" wrapText="1"/>
      <protection locked="0"/>
    </xf>
    <xf numFmtId="0" fontId="11" fillId="35" borderId="39" xfId="52" applyFont="1" applyFill="1" applyBorder="1" applyAlignment="1" applyProtection="1">
      <alignment horizontal="center" vertical="center" wrapText="1"/>
      <protection/>
    </xf>
    <xf numFmtId="0" fontId="11" fillId="35" borderId="40" xfId="52" applyFont="1" applyFill="1" applyBorder="1" applyAlignment="1" applyProtection="1">
      <alignment horizontal="center" vertical="center" wrapText="1"/>
      <protection/>
    </xf>
    <xf numFmtId="0" fontId="11" fillId="35" borderId="41" xfId="52" applyFont="1" applyFill="1" applyBorder="1" applyAlignment="1" applyProtection="1">
      <alignment horizontal="center" vertical="center" wrapText="1"/>
      <protection/>
    </xf>
    <xf numFmtId="0" fontId="4" fillId="37" borderId="34" xfId="52" applyFont="1" applyFill="1" applyBorder="1" applyAlignment="1" applyProtection="1">
      <alignment vertical="top" wrapText="1"/>
      <protection/>
    </xf>
    <xf numFmtId="0" fontId="4" fillId="37" borderId="0" xfId="52" applyFont="1" applyFill="1" applyBorder="1" applyAlignment="1" applyProtection="1">
      <alignment vertical="top" wrapText="1"/>
      <protection/>
    </xf>
    <xf numFmtId="0" fontId="4" fillId="37" borderId="35" xfId="52" applyFont="1" applyFill="1" applyBorder="1" applyAlignment="1" applyProtection="1">
      <alignment vertical="top" wrapText="1"/>
      <protection/>
    </xf>
    <xf numFmtId="10" fontId="0" fillId="33" borderId="61" xfId="55" applyNumberFormat="1" applyFont="1" applyFill="1" applyBorder="1" applyAlignment="1" applyProtection="1">
      <alignment horizontal="center" vertical="center" wrapText="1"/>
      <protection/>
    </xf>
    <xf numFmtId="10" fontId="0" fillId="33" borderId="76" xfId="55" applyNumberFormat="1" applyFont="1" applyFill="1" applyBorder="1" applyAlignment="1" applyProtection="1">
      <alignment horizontal="center" vertical="center" wrapText="1"/>
      <protection/>
    </xf>
    <xf numFmtId="10" fontId="0" fillId="0" borderId="13" xfId="55" applyNumberFormat="1"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protection/>
    </xf>
    <xf numFmtId="0" fontId="16" fillId="33" borderId="32" xfId="0" applyFont="1" applyFill="1" applyBorder="1" applyAlignment="1" applyProtection="1">
      <alignment horizontal="center" vertical="center"/>
      <protection/>
    </xf>
    <xf numFmtId="0" fontId="16" fillId="33" borderId="21" xfId="0" applyFont="1" applyFill="1" applyBorder="1" applyAlignment="1" applyProtection="1">
      <alignment horizontal="center" vertical="center"/>
      <protection/>
    </xf>
    <xf numFmtId="0" fontId="4" fillId="37" borderId="17" xfId="52" applyFont="1" applyFill="1" applyBorder="1" applyAlignment="1" applyProtection="1">
      <alignment vertical="top" wrapText="1"/>
      <protection/>
    </xf>
    <xf numFmtId="0" fontId="4" fillId="37" borderId="19" xfId="52" applyFont="1" applyFill="1" applyBorder="1" applyAlignment="1" applyProtection="1">
      <alignment vertical="top" wrapText="1"/>
      <protection/>
    </xf>
    <xf numFmtId="0" fontId="4" fillId="37" borderId="20" xfId="52" applyFont="1" applyFill="1" applyBorder="1" applyAlignment="1" applyProtection="1">
      <alignment vertical="top" wrapText="1"/>
      <protection/>
    </xf>
    <xf numFmtId="0" fontId="0" fillId="33" borderId="75" xfId="52" applyFont="1" applyFill="1" applyBorder="1" applyAlignment="1" applyProtection="1">
      <alignment horizontal="center" vertical="center"/>
      <protection/>
    </xf>
    <xf numFmtId="0" fontId="0" fillId="33" borderId="29" xfId="52" applyFont="1" applyFill="1" applyBorder="1" applyAlignment="1" applyProtection="1">
      <alignment horizontal="center" vertical="center"/>
      <protection/>
    </xf>
    <xf numFmtId="0" fontId="0" fillId="33" borderId="79" xfId="52" applyFont="1" applyFill="1" applyBorder="1" applyAlignment="1" applyProtection="1">
      <alignment horizontal="center" vertical="center"/>
      <protection/>
    </xf>
    <xf numFmtId="170" fontId="0" fillId="33" borderId="61" xfId="55" applyNumberFormat="1" applyFont="1" applyFill="1" applyBorder="1" applyAlignment="1" applyProtection="1">
      <alignment horizontal="center" vertical="center" wrapText="1"/>
      <protection/>
    </xf>
    <xf numFmtId="170" fontId="0" fillId="33" borderId="76" xfId="55" applyNumberFormat="1"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0" fillId="33" borderId="68" xfId="52" applyFont="1" applyFill="1" applyBorder="1" applyAlignment="1" applyProtection="1">
      <alignment horizontal="center" vertical="center"/>
      <protection/>
    </xf>
    <xf numFmtId="0" fontId="0" fillId="33" borderId="70" xfId="52" applyFont="1" applyFill="1" applyBorder="1" applyAlignment="1" applyProtection="1">
      <alignment horizontal="center" vertical="center" wrapText="1"/>
      <protection/>
    </xf>
    <xf numFmtId="0" fontId="0" fillId="33" borderId="70" xfId="52" applyFont="1" applyFill="1" applyBorder="1" applyAlignment="1" applyProtection="1">
      <alignment horizontal="center" vertical="center"/>
      <protection/>
    </xf>
    <xf numFmtId="0" fontId="0" fillId="0" borderId="0" xfId="52" applyFont="1" applyFill="1" applyAlignment="1" applyProtection="1">
      <alignment horizontal="center"/>
      <protection/>
    </xf>
    <xf numFmtId="0" fontId="0" fillId="37" borderId="46" xfId="52" applyFont="1" applyFill="1" applyBorder="1" applyAlignment="1" applyProtection="1">
      <alignment horizontal="justify" vertical="center" wrapText="1"/>
      <protection/>
    </xf>
    <xf numFmtId="0" fontId="0" fillId="37" borderId="29" xfId="52" applyFont="1" applyFill="1" applyBorder="1" applyAlignment="1" applyProtection="1">
      <alignment horizontal="justify" vertical="center" wrapText="1"/>
      <protection/>
    </xf>
    <xf numFmtId="0" fontId="0" fillId="37" borderId="30" xfId="52" applyFont="1" applyFill="1" applyBorder="1" applyAlignment="1" applyProtection="1">
      <alignment horizontal="justify" vertical="center" wrapText="1"/>
      <protection/>
    </xf>
    <xf numFmtId="0" fontId="0" fillId="0" borderId="18" xfId="52" applyFont="1" applyFill="1" applyBorder="1" applyAlignment="1" applyProtection="1">
      <alignment horizontal="center" vertical="center" wrapText="1"/>
      <protection/>
    </xf>
    <xf numFmtId="0" fontId="0" fillId="0" borderId="18" xfId="52" applyFont="1" applyFill="1" applyBorder="1" applyAlignment="1" applyProtection="1">
      <alignment horizontal="center" vertical="center" wrapText="1"/>
      <protection/>
    </xf>
    <xf numFmtId="0" fontId="4" fillId="38" borderId="18" xfId="52" applyFont="1" applyFill="1" applyBorder="1" applyAlignment="1" applyProtection="1">
      <alignment horizontal="center" vertical="center" wrapText="1"/>
      <protection/>
    </xf>
    <xf numFmtId="0" fontId="4" fillId="39" borderId="18" xfId="52" applyFont="1" applyFill="1" applyBorder="1" applyAlignment="1" applyProtection="1">
      <alignment horizontal="center" vertical="center" wrapText="1"/>
      <protection/>
    </xf>
    <xf numFmtId="0" fontId="0" fillId="0" borderId="18" xfId="52" applyFont="1" applyFill="1" applyBorder="1" applyAlignment="1" applyProtection="1">
      <alignment horizontal="center" vertical="center"/>
      <protection/>
    </xf>
    <xf numFmtId="0" fontId="0" fillId="33" borderId="21" xfId="52" applyFont="1" applyFill="1" applyBorder="1" applyAlignment="1" applyProtection="1">
      <alignment horizontal="left" vertical="center" wrapText="1"/>
      <protection/>
    </xf>
    <xf numFmtId="0" fontId="0" fillId="33" borderId="21" xfId="52" applyFont="1" applyFill="1" applyBorder="1" applyAlignment="1" applyProtection="1">
      <alignment horizontal="center" vertical="center" wrapText="1"/>
      <protection/>
    </xf>
    <xf numFmtId="0" fontId="0" fillId="33" borderId="21" xfId="52" applyFont="1" applyFill="1" applyBorder="1" applyAlignment="1" applyProtection="1">
      <alignment horizontal="center"/>
      <protection/>
    </xf>
    <xf numFmtId="0" fontId="23" fillId="33" borderId="28" xfId="52" applyFont="1" applyFill="1" applyBorder="1" applyAlignment="1" applyProtection="1">
      <alignment horizontal="center"/>
      <protection/>
    </xf>
    <xf numFmtId="0" fontId="23" fillId="33" borderId="32" xfId="52" applyFont="1" applyFill="1" applyBorder="1" applyAlignment="1" applyProtection="1">
      <alignment horizontal="center"/>
      <protection/>
    </xf>
    <xf numFmtId="10" fontId="0" fillId="33" borderId="61" xfId="56" applyNumberFormat="1" applyFont="1" applyFill="1" applyBorder="1" applyAlignment="1" applyProtection="1">
      <alignment horizontal="center" vertical="center" wrapText="1"/>
      <protection/>
    </xf>
    <xf numFmtId="10" fontId="0" fillId="33" borderId="76" xfId="56" applyNumberFormat="1" applyFont="1" applyFill="1" applyBorder="1" applyAlignment="1" applyProtection="1">
      <alignment horizontal="center" vertical="center" wrapText="1"/>
      <protection/>
    </xf>
    <xf numFmtId="10" fontId="0" fillId="0" borderId="13" xfId="56" applyNumberFormat="1" applyFont="1" applyFill="1" applyBorder="1" applyAlignment="1" applyProtection="1">
      <alignment horizontal="center" vertical="center" wrapText="1"/>
      <protection/>
    </xf>
    <xf numFmtId="10" fontId="0" fillId="0" borderId="11" xfId="56" applyNumberFormat="1" applyFont="1" applyFill="1" applyBorder="1" applyAlignment="1" applyProtection="1">
      <alignment horizontal="center" vertical="center" wrapText="1"/>
      <protection/>
    </xf>
    <xf numFmtId="0" fontId="0" fillId="37" borderId="12" xfId="52" applyFont="1" applyFill="1" applyBorder="1" applyAlignment="1" applyProtection="1">
      <alignment horizontal="justify" vertical="center" wrapText="1"/>
      <protection locked="0"/>
    </xf>
    <xf numFmtId="0" fontId="0" fillId="37" borderId="78" xfId="52" applyFill="1" applyBorder="1" applyAlignment="1" applyProtection="1">
      <alignment horizontal="justify" vertical="center" wrapText="1"/>
      <protection locked="0"/>
    </xf>
    <xf numFmtId="0" fontId="0" fillId="37" borderId="11" xfId="52" applyFill="1" applyBorder="1" applyAlignment="1" applyProtection="1">
      <alignment horizontal="justify" vertical="center" wrapText="1"/>
      <protection locked="0"/>
    </xf>
    <xf numFmtId="0" fontId="0" fillId="37" borderId="33" xfId="52" applyFill="1" applyBorder="1" applyAlignment="1" applyProtection="1">
      <alignment horizontal="justify" vertical="center" wrapText="1"/>
      <protection locked="0"/>
    </xf>
    <xf numFmtId="0" fontId="5" fillId="33" borderId="17" xfId="52" applyFont="1" applyFill="1" applyBorder="1" applyAlignment="1" applyProtection="1">
      <alignment horizontal="center" vertical="center"/>
      <protection/>
    </xf>
    <xf numFmtId="0" fontId="5" fillId="33" borderId="19" xfId="52" applyFont="1" applyFill="1" applyBorder="1" applyAlignment="1" applyProtection="1">
      <alignment horizontal="center" vertical="center"/>
      <protection/>
    </xf>
    <xf numFmtId="0" fontId="16" fillId="33" borderId="19" xfId="52" applyFont="1" applyFill="1" applyBorder="1" applyAlignment="1" applyProtection="1">
      <alignment horizontal="center" vertical="center"/>
      <protection/>
    </xf>
    <xf numFmtId="0" fontId="16" fillId="33" borderId="20" xfId="52" applyFont="1" applyFill="1" applyBorder="1" applyAlignment="1" applyProtection="1">
      <alignment horizontal="center" vertical="center"/>
      <protection/>
    </xf>
    <xf numFmtId="0" fontId="11" fillId="34" borderId="25" xfId="52" applyFont="1" applyFill="1" applyBorder="1" applyAlignment="1" applyProtection="1">
      <alignment horizontal="center" vertical="center" wrapText="1"/>
      <protection/>
    </xf>
    <xf numFmtId="0" fontId="11" fillId="34" borderId="24" xfId="52" applyFont="1" applyFill="1" applyBorder="1" applyAlignment="1" applyProtection="1">
      <alignment horizontal="center" vertical="center" wrapText="1"/>
      <protection/>
    </xf>
    <xf numFmtId="0" fontId="11" fillId="34" borderId="13" xfId="52" applyFont="1" applyFill="1" applyBorder="1" applyAlignment="1" applyProtection="1">
      <alignment horizontal="center" vertical="center" wrapText="1"/>
      <protection/>
    </xf>
    <xf numFmtId="0" fontId="11" fillId="34" borderId="11" xfId="52" applyFont="1" applyFill="1" applyBorder="1" applyAlignment="1" applyProtection="1">
      <alignment horizontal="center" vertical="center" wrapText="1"/>
      <protection/>
    </xf>
    <xf numFmtId="0" fontId="15" fillId="34" borderId="13" xfId="52" applyFont="1" applyFill="1" applyBorder="1" applyAlignment="1" applyProtection="1">
      <alignment horizontal="center" vertical="center" wrapText="1"/>
      <protection/>
    </xf>
    <xf numFmtId="0" fontId="15" fillId="34" borderId="27" xfId="52" applyFont="1" applyFill="1" applyBorder="1" applyAlignment="1" applyProtection="1">
      <alignment horizontal="center" vertical="center" wrapText="1"/>
      <protection/>
    </xf>
    <xf numFmtId="0" fontId="12" fillId="34" borderId="11" xfId="52" applyFont="1" applyFill="1" applyBorder="1" applyAlignment="1" applyProtection="1">
      <alignment horizontal="center" vertical="center"/>
      <protection/>
    </xf>
    <xf numFmtId="0" fontId="12" fillId="34" borderId="33" xfId="52" applyFont="1" applyFill="1" applyBorder="1" applyAlignment="1" applyProtection="1">
      <alignment horizontal="center" vertical="center"/>
      <protection/>
    </xf>
    <xf numFmtId="0" fontId="4" fillId="33" borderId="22" xfId="52" applyFont="1" applyFill="1" applyBorder="1" applyAlignment="1" applyProtection="1">
      <alignment horizontal="center" vertical="center" wrapText="1"/>
      <protection/>
    </xf>
    <xf numFmtId="0" fontId="0" fillId="33" borderId="24" xfId="52" applyFill="1" applyBorder="1" applyAlignment="1" applyProtection="1">
      <alignment horizontal="center" vertical="center" wrapText="1"/>
      <protection/>
    </xf>
    <xf numFmtId="0" fontId="0" fillId="33" borderId="53" xfId="52" applyFill="1" applyBorder="1" applyAlignment="1" applyProtection="1">
      <alignment horizontal="center" vertical="center"/>
      <protection/>
    </xf>
    <xf numFmtId="0" fontId="0" fillId="33" borderId="54" xfId="52" applyFill="1" applyBorder="1" applyAlignment="1" applyProtection="1">
      <alignment horizontal="center" vertical="center"/>
      <protection/>
    </xf>
    <xf numFmtId="0" fontId="0" fillId="33" borderId="55" xfId="52" applyFill="1" applyBorder="1" applyAlignment="1" applyProtection="1">
      <alignment horizontal="center" vertical="center"/>
      <protection/>
    </xf>
    <xf numFmtId="0" fontId="2" fillId="33" borderId="47" xfId="52" applyFont="1" applyFill="1" applyBorder="1" applyAlignment="1" applyProtection="1">
      <alignment horizontal="center"/>
      <protection/>
    </xf>
    <xf numFmtId="0" fontId="2" fillId="33" borderId="15" xfId="52" applyFont="1" applyFill="1" applyBorder="1" applyAlignment="1" applyProtection="1">
      <alignment horizontal="center"/>
      <protection/>
    </xf>
    <xf numFmtId="0" fontId="0" fillId="33" borderId="26" xfId="52" applyFont="1" applyFill="1" applyBorder="1" applyAlignment="1" applyProtection="1">
      <alignment horizontal="left" vertical="center"/>
      <protection/>
    </xf>
    <xf numFmtId="0" fontId="0" fillId="33" borderId="56" xfId="52" applyFill="1" applyBorder="1" applyAlignment="1" applyProtection="1">
      <alignment horizontal="left" vertical="center"/>
      <protection/>
    </xf>
    <xf numFmtId="0" fontId="2" fillId="33" borderId="48" xfId="52" applyFont="1" applyFill="1" applyBorder="1" applyAlignment="1" applyProtection="1">
      <alignment horizontal="center"/>
      <protection/>
    </xf>
    <xf numFmtId="0" fontId="2" fillId="33" borderId="14" xfId="52" applyFont="1" applyFill="1" applyBorder="1" applyAlignment="1" applyProtection="1">
      <alignment horizontal="center"/>
      <protection/>
    </xf>
    <xf numFmtId="0" fontId="0" fillId="33" borderId="77" xfId="52" applyFont="1" applyFill="1" applyBorder="1" applyAlignment="1" applyProtection="1">
      <alignment horizontal="left" vertical="center"/>
      <protection/>
    </xf>
    <xf numFmtId="0" fontId="0" fillId="33" borderId="59" xfId="52" applyFill="1" applyBorder="1" applyAlignment="1" applyProtection="1">
      <alignment horizontal="left" vertical="center"/>
      <protection/>
    </xf>
    <xf numFmtId="0" fontId="3" fillId="33" borderId="49" xfId="52" applyFont="1" applyFill="1" applyBorder="1" applyAlignment="1" applyProtection="1">
      <alignment horizontal="center"/>
      <protection/>
    </xf>
    <xf numFmtId="0" fontId="3" fillId="33" borderId="16" xfId="52" applyFont="1" applyFill="1" applyBorder="1" applyAlignment="1" applyProtection="1">
      <alignment horizontal="center"/>
      <protection/>
    </xf>
    <xf numFmtId="0" fontId="0" fillId="33" borderId="70" xfId="52" applyFill="1" applyBorder="1" applyAlignment="1" applyProtection="1">
      <alignment horizontal="left" vertical="center"/>
      <protection/>
    </xf>
    <xf numFmtId="0" fontId="0" fillId="33" borderId="57" xfId="52" applyFill="1" applyBorder="1" applyAlignment="1" applyProtection="1">
      <alignment horizontal="left" vertical="center"/>
      <protection/>
    </xf>
    <xf numFmtId="0" fontId="0" fillId="37" borderId="43" xfId="53" applyFont="1" applyFill="1" applyBorder="1" applyAlignment="1" applyProtection="1">
      <alignment vertical="center" wrapText="1"/>
      <protection locked="0"/>
    </xf>
    <xf numFmtId="0" fontId="0" fillId="37" borderId="42" xfId="53" applyFont="1" applyFill="1" applyBorder="1" applyAlignment="1" applyProtection="1">
      <alignment vertical="center" wrapText="1"/>
      <protection locked="0"/>
    </xf>
    <xf numFmtId="0" fontId="0" fillId="37" borderId="44" xfId="53" applyFont="1" applyFill="1" applyBorder="1" applyAlignment="1" applyProtection="1">
      <alignment vertical="center" wrapText="1"/>
      <protection locked="0"/>
    </xf>
    <xf numFmtId="0" fontId="0" fillId="37" borderId="30" xfId="53" applyFont="1" applyFill="1" applyBorder="1" applyAlignment="1" applyProtection="1">
      <alignment horizontal="justify" vertical="center" wrapText="1"/>
      <protection locked="0"/>
    </xf>
    <xf numFmtId="0" fontId="0" fillId="37" borderId="29" xfId="53" applyFont="1" applyFill="1" applyBorder="1" applyAlignment="1" applyProtection="1">
      <alignment horizontal="justify" vertical="center" wrapText="1"/>
      <protection locked="0"/>
    </xf>
    <xf numFmtId="0" fontId="0" fillId="37" borderId="46" xfId="53" applyFont="1" applyFill="1" applyBorder="1" applyAlignment="1" applyProtection="1">
      <alignment horizontal="justify" vertical="center" wrapText="1"/>
      <protection locked="0"/>
    </xf>
    <xf numFmtId="0" fontId="0" fillId="37" borderId="42" xfId="53" applyFont="1" applyFill="1" applyBorder="1" applyAlignment="1" applyProtection="1">
      <alignment horizontal="justify" vertical="center" wrapText="1"/>
      <protection locked="0"/>
    </xf>
    <xf numFmtId="0" fontId="0" fillId="37" borderId="43" xfId="53" applyFont="1" applyFill="1" applyBorder="1" applyAlignment="1" applyProtection="1">
      <alignment horizontal="justify" vertical="center" wrapText="1"/>
      <protection locked="0"/>
    </xf>
    <xf numFmtId="0" fontId="0" fillId="37" borderId="44" xfId="53" applyFont="1" applyFill="1" applyBorder="1" applyAlignment="1" applyProtection="1">
      <alignment horizontal="justify"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Porcentaje 2" xfId="56"/>
    <cellStyle name="Porcentaje 2 2" xfId="57"/>
    <cellStyle name="Salida" xfId="58"/>
    <cellStyle name="Texto de advertencia" xfId="59"/>
    <cellStyle name="Texto explicativo" xfId="60"/>
    <cellStyle name="Título" xfId="61"/>
    <cellStyle name="Título 2" xfId="62"/>
    <cellStyle name="Título 3" xfId="63"/>
    <cellStyle name="Total" xfId="64"/>
  </cellStyles>
  <dxfs count="43">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00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PRUEBAS DE CONTINUIDAD</a:t>
            </a:r>
          </a:p>
        </c:rich>
      </c:tx>
      <c:layout>
        <c:manualLayout>
          <c:xMode val="factor"/>
          <c:yMode val="factor"/>
          <c:x val="-0.002"/>
          <c:y val="-0.0045"/>
        </c:manualLayout>
      </c:layout>
      <c:spPr>
        <a:noFill/>
        <a:ln w="3175">
          <a:noFill/>
        </a:ln>
      </c:spPr>
    </c:title>
    <c:plotArea>
      <c:layout>
        <c:manualLayout>
          <c:xMode val="edge"/>
          <c:yMode val="edge"/>
          <c:x val="0.0145"/>
          <c:y val="0.08425"/>
          <c:w val="0.97475"/>
          <c:h val="0.71725"/>
        </c:manualLayout>
      </c:layout>
      <c:barChart>
        <c:barDir val="col"/>
        <c:grouping val="clustered"/>
        <c:varyColors val="0"/>
        <c:ser>
          <c:idx val="0"/>
          <c:order val="0"/>
          <c:tx>
            <c:strRef>
              <c:f>'Pruebas DRP'!$C$46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('Pruebas DRP'!$F$45,'Pruebas DRP'!$I$45,'Pruebas DRP'!$L$45,'Pruebas DRP'!$O$45)</c:f>
              <c:strCache/>
            </c:strRef>
          </c:cat>
          <c:val>
            <c:numRef>
              <c:f>('Pruebas DRP'!$F$46,'Pruebas DRP'!$I$46,'Pruebas DRP'!$L$46,'Pruebas DRP'!$O$46)</c:f>
              <c:numCache/>
            </c:numRef>
          </c:val>
        </c:ser>
        <c:overlap val="-25"/>
        <c:gapWidth val="75"/>
        <c:axId val="35907531"/>
        <c:axId val="54732324"/>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('Pruebas DRP'!$F$45,'Pruebas DRP'!$I$45,'Pruebas DRP'!$L$45,'Pruebas DRP'!$O$45)</c:f>
              <c:strCache/>
            </c:strRef>
          </c:cat>
          <c:val>
            <c:numRef>
              <c:f>('Pruebas DRP'!$F$47,'Pruebas DRP'!$I$47,'Pruebas DRP'!$L$47,'Pruebas DRP'!$O$47)</c:f>
              <c:numCache/>
            </c:numRef>
          </c:val>
          <c:smooth val="0"/>
        </c:ser>
        <c:axId val="35907531"/>
        <c:axId val="54732324"/>
      </c:lineChart>
      <c:catAx>
        <c:axId val="35907531"/>
        <c:scaling>
          <c:orientation val="minMax"/>
        </c:scaling>
        <c:axPos val="b"/>
        <c:delete val="0"/>
        <c:numFmt formatCode="General" sourceLinked="1"/>
        <c:majorTickMark val="none"/>
        <c:minorTickMark val="none"/>
        <c:tickLblPos val="nextTo"/>
        <c:spPr>
          <a:ln w="3175">
            <a:solidFill>
              <a:srgbClr val="808080"/>
            </a:solidFill>
          </a:ln>
        </c:spPr>
        <c:crossAx val="54732324"/>
        <c:crosses val="autoZero"/>
        <c:auto val="1"/>
        <c:lblOffset val="100"/>
        <c:tickLblSkip val="1"/>
        <c:noMultiLvlLbl val="0"/>
      </c:catAx>
      <c:valAx>
        <c:axId val="547323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907531"/>
        <c:crossesAt val="1"/>
        <c:crossBetween val="between"/>
        <c:dispUnits/>
      </c:valAx>
      <c:spPr>
        <a:solidFill>
          <a:srgbClr val="FFFFFF"/>
        </a:solidFill>
        <a:ln w="3175">
          <a:noFill/>
        </a:ln>
      </c:spPr>
    </c:plotArea>
    <c:legend>
      <c:legendPos val="b"/>
      <c:layout>
        <c:manualLayout>
          <c:xMode val="edge"/>
          <c:yMode val="edge"/>
          <c:x val="0.422"/>
          <c:y val="0.89"/>
          <c:w val="0.153"/>
          <c:h val="0.08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HORAS DE DISPONIBILIDAD DE LOS SERVICIOS</a:t>
            </a:r>
          </a:p>
        </c:rich>
      </c:tx>
      <c:layout>
        <c:manualLayout>
          <c:xMode val="factor"/>
          <c:yMode val="factor"/>
          <c:x val="-0.001"/>
          <c:y val="-0.00875"/>
        </c:manualLayout>
      </c:layout>
      <c:spPr>
        <a:noFill/>
        <a:ln w="3175">
          <a:noFill/>
        </a:ln>
      </c:spPr>
    </c:title>
    <c:plotArea>
      <c:layout>
        <c:manualLayout>
          <c:xMode val="edge"/>
          <c:yMode val="edge"/>
          <c:x val="0.00325"/>
          <c:y val="0.13175"/>
          <c:w val="0.98525"/>
          <c:h val="0.749"/>
        </c:manualLayout>
      </c:layout>
      <c:barChart>
        <c:barDir val="col"/>
        <c:grouping val="clustered"/>
        <c:varyColors val="0"/>
        <c:ser>
          <c:idx val="0"/>
          <c:order val="0"/>
          <c:tx>
            <c:strRef>
              <c:f>'Disponibilidad Servicios tecnol'!$C$46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'Disponibilidad Servicios tecnol'!$D$45:$O$45</c:f>
              <c:strCache/>
            </c:strRef>
          </c:cat>
          <c:val>
            <c:numRef>
              <c:f>'Disponibilidad Servicios tecnol'!$D$46:$O$46</c:f>
              <c:numCache/>
            </c:numRef>
          </c:val>
        </c:ser>
        <c:overlap val="-25"/>
        <c:gapWidth val="75"/>
        <c:axId val="22828869"/>
        <c:axId val="4133230"/>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'Disponibilidad Servicios tecnol'!$D$45:$O$45</c:f>
              <c:strCache/>
            </c:strRef>
          </c:cat>
          <c:val>
            <c:numRef>
              <c:f>'Disponibilidad Servicios tecnol'!$D$47:$O$47</c:f>
              <c:numCache/>
            </c:numRef>
          </c:val>
          <c:smooth val="0"/>
        </c:ser>
        <c:axId val="22828869"/>
        <c:axId val="4133230"/>
      </c:lineChart>
      <c:catAx>
        <c:axId val="22828869"/>
        <c:scaling>
          <c:orientation val="minMax"/>
        </c:scaling>
        <c:axPos val="b"/>
        <c:delete val="0"/>
        <c:numFmt formatCode="General" sourceLinked="1"/>
        <c:majorTickMark val="none"/>
        <c:minorTickMark val="none"/>
        <c:tickLblPos val="nextTo"/>
        <c:spPr>
          <a:ln w="3175">
            <a:solidFill>
              <a:srgbClr val="808080"/>
            </a:solidFill>
          </a:ln>
        </c:spPr>
        <c:crossAx val="4133230"/>
        <c:crosses val="autoZero"/>
        <c:auto val="1"/>
        <c:lblOffset val="100"/>
        <c:tickLblSkip val="1"/>
        <c:noMultiLvlLbl val="0"/>
      </c:catAx>
      <c:valAx>
        <c:axId val="41332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2828869"/>
        <c:crossesAt val="1"/>
        <c:crossBetween val="between"/>
        <c:dispUnits/>
      </c:valAx>
      <c:spPr>
        <a:solidFill>
          <a:srgbClr val="FFFFFF"/>
        </a:solidFill>
        <a:ln w="3175">
          <a:noFill/>
        </a:ln>
      </c:spPr>
    </c:plotArea>
    <c:legend>
      <c:legendPos val="b"/>
      <c:layout>
        <c:manualLayout>
          <c:xMode val="edge"/>
          <c:yMode val="edge"/>
          <c:x val="0.42325"/>
          <c:y val="0.89525"/>
          <c:w val="0.1515"/>
          <c:h val="0.083"/>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CUMPLIMIENTO MANTENIMIENTO</a:t>
            </a:r>
          </a:p>
        </c:rich>
      </c:tx>
      <c:layout>
        <c:manualLayout>
          <c:xMode val="factor"/>
          <c:yMode val="factor"/>
          <c:x val="-0.002"/>
          <c:y val="-0.0085"/>
        </c:manualLayout>
      </c:layout>
      <c:spPr>
        <a:noFill/>
        <a:ln w="3175">
          <a:noFill/>
        </a:ln>
      </c:spPr>
    </c:title>
    <c:plotArea>
      <c:layout>
        <c:manualLayout>
          <c:xMode val="edge"/>
          <c:yMode val="edge"/>
          <c:x val="0.00325"/>
          <c:y val="0.12725"/>
          <c:w val="0.98525"/>
          <c:h val="0.758"/>
        </c:manualLayout>
      </c:layout>
      <c:barChart>
        <c:barDir val="col"/>
        <c:grouping val="clustered"/>
        <c:varyColors val="0"/>
        <c:ser>
          <c:idx val="0"/>
          <c:order val="0"/>
          <c:tx>
            <c:strRef>
              <c:f>'Mantenimientos preventivos'!$C$46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'Mantenimientos preventivos'!$D$45:$O$45</c:f>
              <c:strCache/>
            </c:strRef>
          </c:cat>
          <c:val>
            <c:numRef>
              <c:f>'Mantenimientos preventivos'!$D$46:$O$46</c:f>
              <c:numCache/>
            </c:numRef>
          </c:val>
        </c:ser>
        <c:overlap val="-25"/>
        <c:gapWidth val="75"/>
        <c:axId val="37199071"/>
        <c:axId val="66356184"/>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'Mantenimientos preventivos'!$D$45:$O$45</c:f>
              <c:strCache/>
            </c:strRef>
          </c:cat>
          <c:val>
            <c:numRef>
              <c:f>'Mantenimientos preventivos'!$D$47:$O$47</c:f>
              <c:numCache/>
            </c:numRef>
          </c:val>
          <c:smooth val="0"/>
        </c:ser>
        <c:axId val="37199071"/>
        <c:axId val="66356184"/>
      </c:lineChart>
      <c:catAx>
        <c:axId val="37199071"/>
        <c:scaling>
          <c:orientation val="minMax"/>
        </c:scaling>
        <c:axPos val="b"/>
        <c:delete val="0"/>
        <c:numFmt formatCode="General" sourceLinked="1"/>
        <c:majorTickMark val="none"/>
        <c:minorTickMark val="none"/>
        <c:tickLblPos val="nextTo"/>
        <c:spPr>
          <a:ln w="3175">
            <a:solidFill>
              <a:srgbClr val="808080"/>
            </a:solidFill>
          </a:ln>
        </c:spPr>
        <c:crossAx val="66356184"/>
        <c:crosses val="autoZero"/>
        <c:auto val="1"/>
        <c:lblOffset val="100"/>
        <c:tickLblSkip val="1"/>
        <c:noMultiLvlLbl val="0"/>
      </c:catAx>
      <c:valAx>
        <c:axId val="663561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7199071"/>
        <c:crossesAt val="1"/>
        <c:crossBetween val="between"/>
        <c:dispUnits/>
      </c:valAx>
      <c:spPr>
        <a:solidFill>
          <a:srgbClr val="FFFFFF"/>
        </a:solidFill>
        <a:ln w="3175">
          <a:noFill/>
        </a:ln>
      </c:spPr>
    </c:plotArea>
    <c:legend>
      <c:legendPos val="b"/>
      <c:layout>
        <c:manualLayout>
          <c:xMode val="edge"/>
          <c:yMode val="edge"/>
          <c:x val="0.42375"/>
          <c:y val="0.89875"/>
          <c:w val="0.15175"/>
          <c:h val="0.080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INCIDENTES</a:t>
            </a:r>
          </a:p>
        </c:rich>
      </c:tx>
      <c:layout>
        <c:manualLayout>
          <c:xMode val="factor"/>
          <c:yMode val="factor"/>
          <c:x val="-0.002"/>
          <c:y val="-0.0085"/>
        </c:manualLayout>
      </c:layout>
      <c:spPr>
        <a:noFill/>
        <a:ln w="3175">
          <a:noFill/>
        </a:ln>
      </c:spPr>
    </c:title>
    <c:plotArea>
      <c:layout>
        <c:manualLayout>
          <c:xMode val="edge"/>
          <c:yMode val="edge"/>
          <c:x val="0.00325"/>
          <c:y val="0.12725"/>
          <c:w val="0.98525"/>
          <c:h val="0.758"/>
        </c:manualLayout>
      </c:layout>
      <c:barChart>
        <c:barDir val="col"/>
        <c:grouping val="clustered"/>
        <c:varyColors val="0"/>
        <c:ser>
          <c:idx val="0"/>
          <c:order val="0"/>
          <c:tx>
            <c:strRef>
              <c:f>'Atencion Incidentes'!$C$48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'Atencion Incidentes'!$D$47:$O$47</c:f>
              <c:strCache/>
            </c:strRef>
          </c:cat>
          <c:val>
            <c:numRef>
              <c:f>'Atencion Incidentes'!$D$48:$O$48</c:f>
              <c:numCache/>
            </c:numRef>
          </c:val>
        </c:ser>
        <c:overlap val="-25"/>
        <c:gapWidth val="75"/>
        <c:axId val="60334745"/>
        <c:axId val="6141794"/>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'Atencion Incidentes'!$C$26:$P$26</c:f>
              <c:numCache/>
            </c:numRef>
          </c:cat>
          <c:val>
            <c:numRef>
              <c:f>'Atencion Incidentes'!$D$49:$O$49</c:f>
              <c:numCache/>
            </c:numRef>
          </c:val>
          <c:smooth val="0"/>
        </c:ser>
        <c:axId val="60334745"/>
        <c:axId val="6141794"/>
      </c:lineChart>
      <c:catAx>
        <c:axId val="60334745"/>
        <c:scaling>
          <c:orientation val="minMax"/>
        </c:scaling>
        <c:axPos val="b"/>
        <c:delete val="0"/>
        <c:numFmt formatCode="General" sourceLinked="1"/>
        <c:majorTickMark val="none"/>
        <c:minorTickMark val="none"/>
        <c:tickLblPos val="nextTo"/>
        <c:spPr>
          <a:ln w="3175">
            <a:solidFill>
              <a:srgbClr val="808080"/>
            </a:solidFill>
          </a:ln>
        </c:spPr>
        <c:crossAx val="6141794"/>
        <c:crosses val="autoZero"/>
        <c:auto val="1"/>
        <c:lblOffset val="100"/>
        <c:tickLblSkip val="1"/>
        <c:noMultiLvlLbl val="0"/>
      </c:catAx>
      <c:valAx>
        <c:axId val="614179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334745"/>
        <c:crossesAt val="1"/>
        <c:crossBetween val="between"/>
        <c:dispUnits/>
      </c:valAx>
      <c:spPr>
        <a:solidFill>
          <a:srgbClr val="FFFFFF"/>
        </a:solidFill>
        <a:ln w="3175">
          <a:noFill/>
        </a:ln>
      </c:spPr>
    </c:plotArea>
    <c:legend>
      <c:legendPos val="b"/>
      <c:layout>
        <c:manualLayout>
          <c:xMode val="edge"/>
          <c:yMode val="edge"/>
          <c:x val="0.42375"/>
          <c:y val="0.89875"/>
          <c:w val="0.15175"/>
          <c:h val="0.080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INCIDENTES</a:t>
            </a:r>
          </a:p>
        </c:rich>
      </c:tx>
      <c:layout>
        <c:manualLayout>
          <c:xMode val="factor"/>
          <c:yMode val="factor"/>
          <c:x val="-0.002"/>
          <c:y val="-0.0085"/>
        </c:manualLayout>
      </c:layout>
      <c:spPr>
        <a:noFill/>
        <a:ln w="3175">
          <a:noFill/>
        </a:ln>
      </c:spPr>
    </c:title>
    <c:plotArea>
      <c:layout>
        <c:manualLayout>
          <c:xMode val="edge"/>
          <c:yMode val="edge"/>
          <c:x val="0.00325"/>
          <c:y val="0.12725"/>
          <c:w val="0.98525"/>
          <c:h val="0.758"/>
        </c:manualLayout>
      </c:layout>
      <c:barChart>
        <c:barDir val="col"/>
        <c:grouping val="clustered"/>
        <c:varyColors val="0"/>
        <c:ser>
          <c:idx val="0"/>
          <c:order val="0"/>
          <c:tx>
            <c:strRef>
              <c:f>'Atencion Incidentes'!$C$48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'Atencion Incidentes'!$D$47:$O$47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'Atencion Incidentes'!$D$48:$O$48</c:f>
              <c:numCache>
                <c:ptCount val="12"/>
                <c:pt idx="0">
                  <c:v>0.9960707269155207</c:v>
                </c:pt>
                <c:pt idx="1">
                  <c:v>0.9925373134328358</c:v>
                </c:pt>
                <c:pt idx="2">
                  <c:v>0.9976905311778291</c:v>
                </c:pt>
                <c:pt idx="3">
                  <c:v>1</c:v>
                </c:pt>
                <c:pt idx="4">
                  <c:v>1</c:v>
                </c:pt>
                <c:pt idx="5">
                  <c:v>0.9981515711645101</c:v>
                </c:pt>
                <c:pt idx="6">
                  <c:v>0.9969278033794163</c:v>
                </c:pt>
                <c:pt idx="7">
                  <c:v>0.9980430528375733</c:v>
                </c:pt>
                <c:pt idx="8">
                  <c:v>0.9980806142034548</c:v>
                </c:pt>
                <c:pt idx="9">
                  <c:v>1</c:v>
                </c:pt>
                <c:pt idx="10">
                  <c:v>1</c:v>
                </c:pt>
                <c:pt idx="11">
                  <c:v>1</c:v>
                </c:pt>
              </c:numCache>
            </c:numRef>
          </c:val>
        </c:ser>
        <c:overlap val="-25"/>
        <c:gapWidth val="75"/>
        <c:axId val="55276147"/>
        <c:axId val="27723276"/>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'Atencion Incidentes'!$D$47:$O$47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'Atencion Incidentes'!$D$49:$O$49</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axId val="55276147"/>
        <c:axId val="27723276"/>
      </c:lineChart>
      <c:catAx>
        <c:axId val="55276147"/>
        <c:scaling>
          <c:orientation val="minMax"/>
        </c:scaling>
        <c:axPos val="b"/>
        <c:delete val="0"/>
        <c:numFmt formatCode="General" sourceLinked="1"/>
        <c:majorTickMark val="none"/>
        <c:minorTickMark val="none"/>
        <c:tickLblPos val="nextTo"/>
        <c:spPr>
          <a:ln w="3175">
            <a:solidFill>
              <a:srgbClr val="808080"/>
            </a:solidFill>
          </a:ln>
        </c:spPr>
        <c:crossAx val="27723276"/>
        <c:crosses val="autoZero"/>
        <c:auto val="1"/>
        <c:lblOffset val="100"/>
        <c:tickLblSkip val="1"/>
        <c:noMultiLvlLbl val="0"/>
      </c:catAx>
      <c:valAx>
        <c:axId val="277232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276147"/>
        <c:crossesAt val="1"/>
        <c:crossBetween val="between"/>
        <c:dispUnits/>
      </c:valAx>
      <c:spPr>
        <a:solidFill>
          <a:srgbClr val="FFFFFF"/>
        </a:solidFill>
        <a:ln w="3175">
          <a:noFill/>
        </a:ln>
      </c:spPr>
    </c:plotArea>
    <c:legend>
      <c:legendPos val="b"/>
      <c:layout>
        <c:manualLayout>
          <c:xMode val="edge"/>
          <c:yMode val="edge"/>
          <c:x val="0.42375"/>
          <c:y val="0.89875"/>
          <c:w val="0.15175"/>
          <c:h val="0.080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Evolución Controles</a:t>
            </a:r>
          </a:p>
        </c:rich>
      </c:tx>
      <c:layout>
        <c:manualLayout>
          <c:xMode val="factor"/>
          <c:yMode val="factor"/>
          <c:x val="-0.001"/>
          <c:y val="-0.0085"/>
        </c:manualLayout>
      </c:layout>
      <c:spPr>
        <a:noFill/>
        <a:ln w="3175">
          <a:noFill/>
        </a:ln>
      </c:spPr>
    </c:title>
    <c:plotArea>
      <c:layout>
        <c:manualLayout>
          <c:xMode val="edge"/>
          <c:yMode val="edge"/>
          <c:x val="0.00325"/>
          <c:y val="0.12725"/>
          <c:w val="0.98525"/>
          <c:h val="0.76175"/>
        </c:manualLayout>
      </c:layout>
      <c:barChart>
        <c:barDir val="col"/>
        <c:grouping val="clustered"/>
        <c:varyColors val="0"/>
        <c:ser>
          <c:idx val="0"/>
          <c:order val="0"/>
          <c:tx>
            <c:strRef>
              <c:f>SensibilizaSegDig!$C$46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SensibilizaSegDig!$D$45:$O$45</c:f>
              <c:strCache/>
            </c:strRef>
          </c:cat>
          <c:val>
            <c:numRef>
              <c:f>SensibilizaSegDig!$D$46:$O$46</c:f>
              <c:numCache/>
            </c:numRef>
          </c:val>
        </c:ser>
        <c:overlap val="-25"/>
        <c:gapWidth val="75"/>
        <c:axId val="48182893"/>
        <c:axId val="30992854"/>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SensibilizaSegDig!$D$45:$O$45</c:f>
              <c:strCache/>
            </c:strRef>
          </c:cat>
          <c:val>
            <c:numRef>
              <c:f>SensibilizaSegDig!$D$47:$O$47</c:f>
              <c:numCache/>
            </c:numRef>
          </c:val>
          <c:smooth val="0"/>
        </c:ser>
        <c:axId val="48182893"/>
        <c:axId val="30992854"/>
      </c:lineChart>
      <c:catAx>
        <c:axId val="48182893"/>
        <c:scaling>
          <c:orientation val="minMax"/>
        </c:scaling>
        <c:axPos val="b"/>
        <c:delete val="0"/>
        <c:numFmt formatCode="General" sourceLinked="1"/>
        <c:majorTickMark val="none"/>
        <c:minorTickMark val="none"/>
        <c:tickLblPos val="nextTo"/>
        <c:spPr>
          <a:ln w="3175">
            <a:solidFill>
              <a:srgbClr val="808080"/>
            </a:solidFill>
          </a:ln>
        </c:spPr>
        <c:crossAx val="30992854"/>
        <c:crosses val="autoZero"/>
        <c:auto val="1"/>
        <c:lblOffset val="100"/>
        <c:tickLblSkip val="1"/>
        <c:noMultiLvlLbl val="0"/>
      </c:catAx>
      <c:valAx>
        <c:axId val="309928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182893"/>
        <c:crossesAt val="1"/>
        <c:crossBetween val="between"/>
        <c:dispUnits/>
      </c:valAx>
      <c:spPr>
        <a:solidFill>
          <a:srgbClr val="FFFFFF"/>
        </a:solidFill>
        <a:ln w="3175">
          <a:noFill/>
        </a:ln>
      </c:spPr>
    </c:plotArea>
    <c:legend>
      <c:legendPos val="b"/>
      <c:layout>
        <c:manualLayout>
          <c:xMode val="edge"/>
          <c:yMode val="edge"/>
          <c:x val="0.4275"/>
          <c:y val="0.903"/>
          <c:w val="0.145"/>
          <c:h val="0.071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49</xdr:row>
      <xdr:rowOff>19050</xdr:rowOff>
    </xdr:from>
    <xdr:to>
      <xdr:col>15</xdr:col>
      <xdr:colOff>647700</xdr:colOff>
      <xdr:row>62</xdr:row>
      <xdr:rowOff>76200</xdr:rowOff>
    </xdr:to>
    <xdr:graphicFrame>
      <xdr:nvGraphicFramePr>
        <xdr:cNvPr id="1" name="1 Gráfico"/>
        <xdr:cNvGraphicFramePr/>
      </xdr:nvGraphicFramePr>
      <xdr:xfrm>
        <a:off x="847725" y="9486900"/>
        <a:ext cx="9991725" cy="21621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28575</xdr:rowOff>
    </xdr:from>
    <xdr:to>
      <xdr:col>1</xdr:col>
      <xdr:colOff>1323975</xdr:colOff>
      <xdr:row>4</xdr:row>
      <xdr:rowOff>190500</xdr:rowOff>
    </xdr:to>
    <xdr:pic>
      <xdr:nvPicPr>
        <xdr:cNvPr id="2" name="Imagen 1"/>
        <xdr:cNvPicPr preferRelativeResize="1">
          <a:picLocks noChangeAspect="1"/>
        </xdr:cNvPicPr>
      </xdr:nvPicPr>
      <xdr:blipFill>
        <a:blip r:embed="rId2"/>
        <a:stretch>
          <a:fillRect/>
        </a:stretch>
      </xdr:blipFill>
      <xdr:spPr>
        <a:xfrm>
          <a:off x="676275" y="104775"/>
          <a:ext cx="742950"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238125</xdr:rowOff>
    </xdr:to>
    <xdr:pic>
      <xdr:nvPicPr>
        <xdr:cNvPr id="1" name="Imagen 1"/>
        <xdr:cNvPicPr preferRelativeResize="1">
          <a:picLocks noChangeAspect="1"/>
        </xdr:cNvPicPr>
      </xdr:nvPicPr>
      <xdr:blipFill>
        <a:blip r:embed="rId1"/>
        <a:stretch>
          <a:fillRect/>
        </a:stretch>
      </xdr:blipFill>
      <xdr:spPr>
        <a:xfrm>
          <a:off x="438150" y="38100"/>
          <a:ext cx="904875" cy="885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79157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104775</xdr:rowOff>
    </xdr:from>
    <xdr:to>
      <xdr:col>9</xdr:col>
      <xdr:colOff>0</xdr:colOff>
      <xdr:row>1</xdr:row>
      <xdr:rowOff>152400</xdr:rowOff>
    </xdr:to>
    <xdr:grpSp>
      <xdr:nvGrpSpPr>
        <xdr:cNvPr id="1" name="Group 1"/>
        <xdr:cNvGrpSpPr>
          <a:grpSpLocks/>
        </xdr:cNvGrpSpPr>
      </xdr:nvGrpSpPr>
      <xdr:grpSpPr>
        <a:xfrm>
          <a:off x="10868025"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5</xdr:col>
      <xdr:colOff>0</xdr:colOff>
      <xdr:row>0</xdr:row>
      <xdr:rowOff>104775</xdr:rowOff>
    </xdr:from>
    <xdr:to>
      <xdr:col>5</xdr:col>
      <xdr:colOff>0</xdr:colOff>
      <xdr:row>1</xdr:row>
      <xdr:rowOff>152400</xdr:rowOff>
    </xdr:to>
    <xdr:grpSp>
      <xdr:nvGrpSpPr>
        <xdr:cNvPr id="5" name="Group 1"/>
        <xdr:cNvGrpSpPr>
          <a:grpSpLocks/>
        </xdr:cNvGrpSpPr>
      </xdr:nvGrpSpPr>
      <xdr:grpSpPr>
        <a:xfrm>
          <a:off x="7210425"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105775"/>
        <a:ext cx="10058400"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0</xdr:row>
      <xdr:rowOff>104775</xdr:rowOff>
    </xdr:from>
    <xdr:to>
      <xdr:col>27</xdr:col>
      <xdr:colOff>0</xdr:colOff>
      <xdr:row>1</xdr:row>
      <xdr:rowOff>152400</xdr:rowOff>
    </xdr:to>
    <xdr:grpSp>
      <xdr:nvGrpSpPr>
        <xdr:cNvPr id="1" name="Group 1"/>
        <xdr:cNvGrpSpPr>
          <a:grpSpLocks/>
        </xdr:cNvGrpSpPr>
      </xdr:nvGrpSpPr>
      <xdr:grpSpPr>
        <a:xfrm>
          <a:off x="27327225"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17</xdr:col>
      <xdr:colOff>0</xdr:colOff>
      <xdr:row>0</xdr:row>
      <xdr:rowOff>104775</xdr:rowOff>
    </xdr:from>
    <xdr:to>
      <xdr:col>17</xdr:col>
      <xdr:colOff>0</xdr:colOff>
      <xdr:row>1</xdr:row>
      <xdr:rowOff>152400</xdr:rowOff>
    </xdr:to>
    <xdr:grpSp>
      <xdr:nvGrpSpPr>
        <xdr:cNvPr id="5" name="Group 1"/>
        <xdr:cNvGrpSpPr>
          <a:grpSpLocks/>
        </xdr:cNvGrpSpPr>
      </xdr:nvGrpSpPr>
      <xdr:grpSpPr>
        <a:xfrm>
          <a:off x="18183225"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13</xdr:col>
      <xdr:colOff>0</xdr:colOff>
      <xdr:row>0</xdr:row>
      <xdr:rowOff>104775</xdr:rowOff>
    </xdr:from>
    <xdr:to>
      <xdr:col>13</xdr:col>
      <xdr:colOff>0</xdr:colOff>
      <xdr:row>1</xdr:row>
      <xdr:rowOff>152400</xdr:rowOff>
    </xdr:to>
    <xdr:grpSp>
      <xdr:nvGrpSpPr>
        <xdr:cNvPr id="8" name="Group 1"/>
        <xdr:cNvGrpSpPr>
          <a:grpSpLocks/>
        </xdr:cNvGrpSpPr>
      </xdr:nvGrpSpPr>
      <xdr:grpSpPr>
        <a:xfrm>
          <a:off x="14525625" y="104775"/>
          <a:ext cx="0" cy="314325"/>
          <a:chOff x="7048500" y="104775"/>
          <a:chExt cx="0" cy="317500"/>
        </a:xfrm>
        <a:solidFill>
          <a:srgbClr val="FFFFFF"/>
        </a:solidFill>
      </xdr:grpSpPr>
      <xdr:sp>
        <xdr:nvSpPr>
          <xdr:cNvPr id="9"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9</xdr:col>
      <xdr:colOff>0</xdr:colOff>
      <xdr:row>0</xdr:row>
      <xdr:rowOff>104775</xdr:rowOff>
    </xdr:from>
    <xdr:to>
      <xdr:col>9</xdr:col>
      <xdr:colOff>0</xdr:colOff>
      <xdr:row>1</xdr:row>
      <xdr:rowOff>152400</xdr:rowOff>
    </xdr:to>
    <xdr:grpSp>
      <xdr:nvGrpSpPr>
        <xdr:cNvPr id="11" name="Group 1"/>
        <xdr:cNvGrpSpPr>
          <a:grpSpLocks/>
        </xdr:cNvGrpSpPr>
      </xdr:nvGrpSpPr>
      <xdr:grpSpPr>
        <a:xfrm>
          <a:off x="10868025" y="104775"/>
          <a:ext cx="0" cy="314325"/>
          <a:chOff x="7048500" y="104775"/>
          <a:chExt cx="0" cy="317500"/>
        </a:xfrm>
        <a:solidFill>
          <a:srgbClr val="FFFFFF"/>
        </a:solidFill>
      </xdr:grpSpPr>
      <xdr:sp>
        <xdr:nvSpPr>
          <xdr:cNvPr id="1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21</xdr:col>
      <xdr:colOff>0</xdr:colOff>
      <xdr:row>0</xdr:row>
      <xdr:rowOff>104775</xdr:rowOff>
    </xdr:from>
    <xdr:to>
      <xdr:col>21</xdr:col>
      <xdr:colOff>0</xdr:colOff>
      <xdr:row>1</xdr:row>
      <xdr:rowOff>152400</xdr:rowOff>
    </xdr:to>
    <xdr:grpSp>
      <xdr:nvGrpSpPr>
        <xdr:cNvPr id="14" name="Group 1"/>
        <xdr:cNvGrpSpPr>
          <a:grpSpLocks/>
        </xdr:cNvGrpSpPr>
      </xdr:nvGrpSpPr>
      <xdr:grpSpPr>
        <a:xfrm>
          <a:off x="21840825" y="104775"/>
          <a:ext cx="0" cy="314325"/>
          <a:chOff x="7048500" y="104775"/>
          <a:chExt cx="0" cy="317500"/>
        </a:xfrm>
        <a:solidFill>
          <a:srgbClr val="FFFFFF"/>
        </a:solidFill>
      </xdr:grpSpPr>
      <xdr:sp>
        <xdr:nvSpPr>
          <xdr:cNvPr id="15"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25</xdr:col>
      <xdr:colOff>0</xdr:colOff>
      <xdr:row>0</xdr:row>
      <xdr:rowOff>104775</xdr:rowOff>
    </xdr:from>
    <xdr:to>
      <xdr:col>25</xdr:col>
      <xdr:colOff>0</xdr:colOff>
      <xdr:row>1</xdr:row>
      <xdr:rowOff>152400</xdr:rowOff>
    </xdr:to>
    <xdr:grpSp>
      <xdr:nvGrpSpPr>
        <xdr:cNvPr id="17" name="Group 1"/>
        <xdr:cNvGrpSpPr>
          <a:grpSpLocks/>
        </xdr:cNvGrpSpPr>
      </xdr:nvGrpSpPr>
      <xdr:grpSpPr>
        <a:xfrm>
          <a:off x="25498425" y="104775"/>
          <a:ext cx="0" cy="314325"/>
          <a:chOff x="7048500" y="104775"/>
          <a:chExt cx="0" cy="317500"/>
        </a:xfrm>
        <a:solidFill>
          <a:srgbClr val="FFFFFF"/>
        </a:solidFill>
      </xdr:grpSpPr>
      <xdr:sp>
        <xdr:nvSpPr>
          <xdr:cNvPr id="18"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04862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609600</xdr:colOff>
      <xdr:row>1</xdr:row>
      <xdr:rowOff>47625</xdr:rowOff>
    </xdr:from>
    <xdr:to>
      <xdr:col>1</xdr:col>
      <xdr:colOff>1314450</xdr:colOff>
      <xdr:row>4</xdr:row>
      <xdr:rowOff>171450</xdr:rowOff>
    </xdr:to>
    <xdr:pic>
      <xdr:nvPicPr>
        <xdr:cNvPr id="2" name="Imagen 1"/>
        <xdr:cNvPicPr preferRelativeResize="1">
          <a:picLocks noChangeAspect="1"/>
        </xdr:cNvPicPr>
      </xdr:nvPicPr>
      <xdr:blipFill>
        <a:blip r:embed="rId2"/>
        <a:stretch>
          <a:fillRect/>
        </a:stretch>
      </xdr:blipFill>
      <xdr:spPr>
        <a:xfrm>
          <a:off x="809625" y="219075"/>
          <a:ext cx="704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50</xdr:row>
      <xdr:rowOff>152400</xdr:rowOff>
    </xdr:from>
    <xdr:to>
      <xdr:col>15</xdr:col>
      <xdr:colOff>495300</xdr:colOff>
      <xdr:row>65</xdr:row>
      <xdr:rowOff>66675</xdr:rowOff>
    </xdr:to>
    <xdr:graphicFrame>
      <xdr:nvGraphicFramePr>
        <xdr:cNvPr id="1" name="1 Gráfico"/>
        <xdr:cNvGraphicFramePr/>
      </xdr:nvGraphicFramePr>
      <xdr:xfrm>
        <a:off x="723900" y="8115300"/>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728662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T173"/>
  <sheetViews>
    <sheetView zoomScalePageLayoutView="0" workbookViewId="0" topLeftCell="A1">
      <selection activeCell="M90" sqref="M90"/>
    </sheetView>
  </sheetViews>
  <sheetFormatPr defaultColWidth="11.421875" defaultRowHeight="12.75"/>
  <cols>
    <col min="1" max="1" width="1.421875" style="70" customWidth="1"/>
    <col min="2" max="2" width="30.00390625" style="70" customWidth="1"/>
    <col min="3" max="3" width="16.8515625" style="70" customWidth="1"/>
    <col min="4" max="15" width="8.7109375" style="70" customWidth="1"/>
    <col min="16" max="16" width="12.140625" style="70" customWidth="1"/>
    <col min="17" max="18" width="11.7109375" style="70" customWidth="1"/>
    <col min="19" max="19" width="11.421875" style="70" hidden="1" customWidth="1"/>
    <col min="20" max="16384" width="11.421875" style="70" customWidth="1"/>
  </cols>
  <sheetData>
    <row r="1" spans="1:17" ht="6" customHeight="1" thickBot="1">
      <c r="A1" s="21"/>
      <c r="B1" s="21"/>
      <c r="C1" s="21"/>
      <c r="D1" s="21"/>
      <c r="E1" s="21"/>
      <c r="F1" s="21"/>
      <c r="G1" s="21"/>
      <c r="H1" s="21"/>
      <c r="I1" s="21"/>
      <c r="J1" s="21"/>
      <c r="K1" s="21"/>
      <c r="L1" s="21"/>
      <c r="M1" s="21"/>
      <c r="N1" s="21"/>
      <c r="O1" s="21"/>
      <c r="P1" s="21"/>
      <c r="Q1" s="21"/>
    </row>
    <row r="2" spans="1:19" ht="16.5" customHeight="1">
      <c r="A2" s="21"/>
      <c r="B2" s="261"/>
      <c r="C2" s="264" t="s">
        <v>2</v>
      </c>
      <c r="D2" s="265"/>
      <c r="E2" s="265"/>
      <c r="F2" s="265"/>
      <c r="G2" s="265"/>
      <c r="H2" s="265"/>
      <c r="I2" s="265"/>
      <c r="J2" s="265"/>
      <c r="K2" s="265"/>
      <c r="L2" s="265"/>
      <c r="M2" s="266"/>
      <c r="N2" s="267" t="s">
        <v>13</v>
      </c>
      <c r="O2" s="268"/>
      <c r="P2" s="269"/>
      <c r="Q2" s="21"/>
      <c r="S2" s="70">
        <v>0.8</v>
      </c>
    </row>
    <row r="3" spans="1:19" ht="15.75" customHeight="1">
      <c r="A3" s="21"/>
      <c r="B3" s="262"/>
      <c r="C3" s="270" t="s">
        <v>10</v>
      </c>
      <c r="D3" s="271"/>
      <c r="E3" s="271"/>
      <c r="F3" s="271"/>
      <c r="G3" s="271"/>
      <c r="H3" s="271"/>
      <c r="I3" s="271"/>
      <c r="J3" s="271"/>
      <c r="K3" s="271"/>
      <c r="L3" s="271"/>
      <c r="M3" s="272"/>
      <c r="N3" s="273" t="s">
        <v>116</v>
      </c>
      <c r="O3" s="274"/>
      <c r="P3" s="275"/>
      <c r="Q3" s="21"/>
      <c r="S3" s="70">
        <v>0.79999</v>
      </c>
    </row>
    <row r="4" spans="1:19" ht="15.75" customHeight="1">
      <c r="A4" s="21"/>
      <c r="B4" s="262"/>
      <c r="C4" s="270" t="s">
        <v>14</v>
      </c>
      <c r="D4" s="271"/>
      <c r="E4" s="271"/>
      <c r="F4" s="271"/>
      <c r="G4" s="271"/>
      <c r="H4" s="271"/>
      <c r="I4" s="271"/>
      <c r="J4" s="271"/>
      <c r="K4" s="271"/>
      <c r="L4" s="271"/>
      <c r="M4" s="272"/>
      <c r="N4" s="273" t="s">
        <v>117</v>
      </c>
      <c r="O4" s="274"/>
      <c r="P4" s="275"/>
      <c r="Q4" s="21"/>
      <c r="S4" s="70">
        <v>0.7</v>
      </c>
    </row>
    <row r="5" spans="1:19" ht="16.5" customHeight="1" thickBot="1">
      <c r="A5" s="21"/>
      <c r="B5" s="263"/>
      <c r="C5" s="276" t="s">
        <v>15</v>
      </c>
      <c r="D5" s="277"/>
      <c r="E5" s="277"/>
      <c r="F5" s="277"/>
      <c r="G5" s="277"/>
      <c r="H5" s="277"/>
      <c r="I5" s="277"/>
      <c r="J5" s="277"/>
      <c r="K5" s="277"/>
      <c r="L5" s="277"/>
      <c r="M5" s="278"/>
      <c r="N5" s="279" t="s">
        <v>9</v>
      </c>
      <c r="O5" s="280"/>
      <c r="P5" s="281"/>
      <c r="Q5" s="21"/>
      <c r="S5" s="70">
        <v>0.699999</v>
      </c>
    </row>
    <row r="6" spans="1:17" ht="3.75" customHeight="1" thickBot="1">
      <c r="A6" s="21"/>
      <c r="B6" s="21"/>
      <c r="C6" s="21"/>
      <c r="D6" s="21"/>
      <c r="E6" s="21"/>
      <c r="F6" s="21"/>
      <c r="G6" s="21"/>
      <c r="H6" s="21"/>
      <c r="I6" s="21"/>
      <c r="J6" s="21"/>
      <c r="K6" s="21"/>
      <c r="L6" s="21"/>
      <c r="M6" s="21"/>
      <c r="N6" s="21"/>
      <c r="O6" s="21"/>
      <c r="P6" s="21"/>
      <c r="Q6" s="21"/>
    </row>
    <row r="7" spans="1:17" ht="12.75">
      <c r="A7" s="22"/>
      <c r="B7" s="250" t="s">
        <v>16</v>
      </c>
      <c r="C7" s="251"/>
      <c r="D7" s="251"/>
      <c r="E7" s="251"/>
      <c r="F7" s="251"/>
      <c r="G7" s="251"/>
      <c r="H7" s="251"/>
      <c r="I7" s="251"/>
      <c r="J7" s="251"/>
      <c r="K7" s="251"/>
      <c r="L7" s="251"/>
      <c r="M7" s="251"/>
      <c r="N7" s="251"/>
      <c r="O7" s="251"/>
      <c r="P7" s="252"/>
      <c r="Q7" s="22"/>
    </row>
    <row r="8" spans="1:17" ht="13.5" thickBot="1">
      <c r="A8" s="22"/>
      <c r="B8" s="253"/>
      <c r="C8" s="254"/>
      <c r="D8" s="254"/>
      <c r="E8" s="254"/>
      <c r="F8" s="254"/>
      <c r="G8" s="254"/>
      <c r="H8" s="254"/>
      <c r="I8" s="254"/>
      <c r="J8" s="254"/>
      <c r="K8" s="254"/>
      <c r="L8" s="254"/>
      <c r="M8" s="254"/>
      <c r="N8" s="254"/>
      <c r="O8" s="254"/>
      <c r="P8" s="255"/>
      <c r="Q8" s="22"/>
    </row>
    <row r="9" spans="1:17" ht="3.75" customHeight="1" thickBot="1">
      <c r="A9" s="22"/>
      <c r="B9" s="256"/>
      <c r="C9" s="256"/>
      <c r="D9" s="256"/>
      <c r="E9" s="256"/>
      <c r="F9" s="256"/>
      <c r="G9" s="256"/>
      <c r="H9" s="256"/>
      <c r="I9" s="256"/>
      <c r="J9" s="256"/>
      <c r="K9" s="256"/>
      <c r="L9" s="256"/>
      <c r="M9" s="256"/>
      <c r="N9" s="256"/>
      <c r="O9" s="256"/>
      <c r="P9" s="256"/>
      <c r="Q9" s="22"/>
    </row>
    <row r="10" spans="1:17" ht="26.25" customHeight="1" thickBot="1">
      <c r="A10" s="22"/>
      <c r="B10" s="23" t="s">
        <v>84</v>
      </c>
      <c r="C10" s="24">
        <v>2020</v>
      </c>
      <c r="D10" s="257" t="s">
        <v>17</v>
      </c>
      <c r="E10" s="258"/>
      <c r="F10" s="258"/>
      <c r="G10" s="258"/>
      <c r="H10" s="259" t="s">
        <v>89</v>
      </c>
      <c r="I10" s="259"/>
      <c r="J10" s="259"/>
      <c r="K10" s="258" t="s">
        <v>18</v>
      </c>
      <c r="L10" s="258"/>
      <c r="M10" s="258"/>
      <c r="N10" s="258"/>
      <c r="O10" s="259" t="s">
        <v>62</v>
      </c>
      <c r="P10" s="260"/>
      <c r="Q10" s="22"/>
    </row>
    <row r="11" spans="1:17" ht="3.75" customHeight="1" thickBot="1">
      <c r="A11" s="22"/>
      <c r="B11" s="212"/>
      <c r="C11" s="213"/>
      <c r="D11" s="213"/>
      <c r="E11" s="213"/>
      <c r="F11" s="213"/>
      <c r="G11" s="213"/>
      <c r="H11" s="213"/>
      <c r="I11" s="213"/>
      <c r="J11" s="213"/>
      <c r="K11" s="213"/>
      <c r="L11" s="213"/>
      <c r="M11" s="213"/>
      <c r="N11" s="213"/>
      <c r="O11" s="213"/>
      <c r="P11" s="214"/>
      <c r="Q11" s="22"/>
    </row>
    <row r="12" spans="1:17" s="85" customFormat="1" ht="18" customHeight="1" thickBot="1">
      <c r="A12" s="86"/>
      <c r="B12" s="25" t="s">
        <v>1</v>
      </c>
      <c r="C12" s="196" t="s">
        <v>104</v>
      </c>
      <c r="D12" s="196"/>
      <c r="E12" s="196"/>
      <c r="F12" s="196"/>
      <c r="G12" s="196"/>
      <c r="H12" s="196"/>
      <c r="I12" s="196"/>
      <c r="J12" s="196"/>
      <c r="K12" s="196"/>
      <c r="L12" s="196"/>
      <c r="M12" s="196"/>
      <c r="N12" s="196"/>
      <c r="O12" s="196"/>
      <c r="P12" s="197"/>
      <c r="Q12" s="86"/>
    </row>
    <row r="13" spans="1:17" ht="3.75" customHeight="1" thickBot="1">
      <c r="A13" s="22"/>
      <c r="B13" s="247"/>
      <c r="C13" s="248"/>
      <c r="D13" s="248"/>
      <c r="E13" s="248"/>
      <c r="F13" s="248"/>
      <c r="G13" s="248"/>
      <c r="H13" s="248"/>
      <c r="I13" s="248"/>
      <c r="J13" s="248"/>
      <c r="K13" s="248"/>
      <c r="L13" s="248"/>
      <c r="M13" s="248"/>
      <c r="N13" s="248"/>
      <c r="O13" s="248"/>
      <c r="P13" s="249"/>
      <c r="Q13" s="22"/>
    </row>
    <row r="14" spans="1:17" s="85" customFormat="1" ht="18" customHeight="1" thickBot="1">
      <c r="A14" s="86"/>
      <c r="B14" s="25" t="s">
        <v>19</v>
      </c>
      <c r="C14" s="189" t="s">
        <v>139</v>
      </c>
      <c r="D14" s="190"/>
      <c r="E14" s="190"/>
      <c r="F14" s="190"/>
      <c r="G14" s="190"/>
      <c r="H14" s="190"/>
      <c r="I14" s="190"/>
      <c r="J14" s="190"/>
      <c r="K14" s="190"/>
      <c r="L14" s="190"/>
      <c r="M14" s="190"/>
      <c r="N14" s="190"/>
      <c r="O14" s="190"/>
      <c r="P14" s="191"/>
      <c r="Q14" s="86"/>
    </row>
    <row r="15" spans="1:17" ht="3.75" customHeight="1" thickBot="1">
      <c r="A15" s="22"/>
      <c r="B15" s="192"/>
      <c r="C15" s="193"/>
      <c r="D15" s="193"/>
      <c r="E15" s="193"/>
      <c r="F15" s="193"/>
      <c r="G15" s="193"/>
      <c r="H15" s="193"/>
      <c r="I15" s="193"/>
      <c r="J15" s="193"/>
      <c r="K15" s="193"/>
      <c r="L15" s="193"/>
      <c r="M15" s="193"/>
      <c r="N15" s="193"/>
      <c r="O15" s="193"/>
      <c r="P15" s="194"/>
      <c r="Q15" s="22"/>
    </row>
    <row r="16" spans="1:17" s="85" customFormat="1" ht="18" customHeight="1" thickBot="1">
      <c r="A16" s="86"/>
      <c r="B16" s="25" t="s">
        <v>20</v>
      </c>
      <c r="C16" s="221" t="s">
        <v>142</v>
      </c>
      <c r="D16" s="204"/>
      <c r="E16" s="204"/>
      <c r="F16" s="204"/>
      <c r="G16" s="204"/>
      <c r="H16" s="204"/>
      <c r="I16" s="204"/>
      <c r="J16" s="204"/>
      <c r="K16" s="204"/>
      <c r="L16" s="204"/>
      <c r="M16" s="204"/>
      <c r="N16" s="204"/>
      <c r="O16" s="204"/>
      <c r="P16" s="205"/>
      <c r="Q16" s="86"/>
    </row>
    <row r="17" spans="1:17" ht="3.75" customHeight="1" thickBot="1">
      <c r="A17" s="22"/>
      <c r="B17" s="192"/>
      <c r="C17" s="193"/>
      <c r="D17" s="193"/>
      <c r="E17" s="193"/>
      <c r="F17" s="193"/>
      <c r="G17" s="193"/>
      <c r="H17" s="193"/>
      <c r="I17" s="193"/>
      <c r="J17" s="193"/>
      <c r="K17" s="193"/>
      <c r="L17" s="193"/>
      <c r="M17" s="193"/>
      <c r="N17" s="193"/>
      <c r="O17" s="193"/>
      <c r="P17" s="194"/>
      <c r="Q17" s="22"/>
    </row>
    <row r="18" spans="1:17" s="85" customFormat="1" ht="18" customHeight="1" thickBot="1">
      <c r="A18" s="86"/>
      <c r="B18" s="25" t="s">
        <v>21</v>
      </c>
      <c r="C18" s="195" t="s">
        <v>121</v>
      </c>
      <c r="D18" s="245"/>
      <c r="E18" s="245"/>
      <c r="F18" s="245"/>
      <c r="G18" s="245"/>
      <c r="H18" s="245"/>
      <c r="I18" s="245"/>
      <c r="J18" s="245"/>
      <c r="K18" s="245"/>
      <c r="L18" s="245"/>
      <c r="M18" s="245"/>
      <c r="N18" s="245"/>
      <c r="O18" s="245"/>
      <c r="P18" s="246"/>
      <c r="Q18" s="86"/>
    </row>
    <row r="19" spans="1:17" ht="3.75" customHeight="1" thickBot="1">
      <c r="A19" s="22"/>
      <c r="B19" s="226"/>
      <c r="C19" s="226"/>
      <c r="D19" s="226"/>
      <c r="E19" s="226"/>
      <c r="F19" s="226"/>
      <c r="G19" s="226"/>
      <c r="H19" s="226"/>
      <c r="I19" s="226"/>
      <c r="J19" s="226"/>
      <c r="K19" s="226"/>
      <c r="L19" s="226"/>
      <c r="M19" s="226"/>
      <c r="N19" s="226"/>
      <c r="O19" s="226"/>
      <c r="P19" s="226"/>
      <c r="Q19" s="22"/>
    </row>
    <row r="20" spans="1:17" s="85" customFormat="1" ht="18" customHeight="1" thickBot="1">
      <c r="A20" s="86"/>
      <c r="B20" s="228" t="s">
        <v>22</v>
      </c>
      <c r="C20" s="229"/>
      <c r="D20" s="229"/>
      <c r="E20" s="229"/>
      <c r="F20" s="229"/>
      <c r="G20" s="229"/>
      <c r="H20" s="229"/>
      <c r="I20" s="229"/>
      <c r="J20" s="229"/>
      <c r="K20" s="229"/>
      <c r="L20" s="229"/>
      <c r="M20" s="229"/>
      <c r="N20" s="229"/>
      <c r="O20" s="229"/>
      <c r="P20" s="230"/>
      <c r="Q20" s="86"/>
    </row>
    <row r="21" spans="1:17" ht="3.75" customHeight="1" thickBot="1">
      <c r="A21" s="22"/>
      <c r="B21" s="231"/>
      <c r="C21" s="232"/>
      <c r="D21" s="232"/>
      <c r="E21" s="232"/>
      <c r="F21" s="232"/>
      <c r="G21" s="232"/>
      <c r="H21" s="232"/>
      <c r="I21" s="232"/>
      <c r="J21" s="232"/>
      <c r="K21" s="232"/>
      <c r="L21" s="232"/>
      <c r="M21" s="232"/>
      <c r="N21" s="232"/>
      <c r="O21" s="232"/>
      <c r="P21" s="233"/>
      <c r="Q21" s="22"/>
    </row>
    <row r="22" spans="1:17" ht="45.75" customHeight="1" thickBot="1">
      <c r="A22" s="22"/>
      <c r="B22" s="25" t="s">
        <v>23</v>
      </c>
      <c r="C22" s="221" t="s">
        <v>188</v>
      </c>
      <c r="D22" s="190"/>
      <c r="E22" s="190"/>
      <c r="F22" s="190"/>
      <c r="G22" s="190"/>
      <c r="H22" s="190"/>
      <c r="I22" s="190"/>
      <c r="J22" s="190"/>
      <c r="K22" s="190"/>
      <c r="L22" s="190"/>
      <c r="M22" s="190"/>
      <c r="N22" s="190"/>
      <c r="O22" s="190"/>
      <c r="P22" s="191"/>
      <c r="Q22" s="22"/>
    </row>
    <row r="23" spans="1:17" ht="3.75" customHeight="1" thickBot="1">
      <c r="A23" s="22"/>
      <c r="B23" s="192"/>
      <c r="C23" s="193"/>
      <c r="D23" s="193"/>
      <c r="E23" s="193"/>
      <c r="F23" s="193"/>
      <c r="G23" s="193"/>
      <c r="H23" s="193"/>
      <c r="I23" s="193"/>
      <c r="J23" s="193"/>
      <c r="K23" s="193"/>
      <c r="L23" s="193"/>
      <c r="M23" s="193"/>
      <c r="N23" s="193"/>
      <c r="O23" s="193"/>
      <c r="P23" s="194"/>
      <c r="Q23" s="22"/>
    </row>
    <row r="24" spans="1:17" ht="78" customHeight="1" thickBot="1">
      <c r="A24" s="22"/>
      <c r="B24" s="25" t="s">
        <v>24</v>
      </c>
      <c r="C24" s="241" t="s">
        <v>200</v>
      </c>
      <c r="D24" s="242"/>
      <c r="E24" s="242"/>
      <c r="F24" s="242"/>
      <c r="G24" s="242"/>
      <c r="H24" s="242"/>
      <c r="I24" s="242"/>
      <c r="J24" s="242"/>
      <c r="K24" s="242"/>
      <c r="L24" s="242"/>
      <c r="M24" s="242"/>
      <c r="N24" s="242"/>
      <c r="O24" s="242"/>
      <c r="P24" s="243"/>
      <c r="Q24" s="22"/>
    </row>
    <row r="25" spans="1:17" ht="3.75" customHeight="1" thickBot="1">
      <c r="A25" s="22"/>
      <c r="B25" s="192"/>
      <c r="C25" s="193"/>
      <c r="D25" s="193"/>
      <c r="E25" s="193"/>
      <c r="F25" s="193"/>
      <c r="G25" s="193"/>
      <c r="H25" s="193"/>
      <c r="I25" s="193"/>
      <c r="J25" s="193"/>
      <c r="K25" s="193"/>
      <c r="L25" s="193"/>
      <c r="M25" s="193"/>
      <c r="N25" s="193"/>
      <c r="O25" s="193"/>
      <c r="P25" s="194"/>
      <c r="Q25" s="22"/>
    </row>
    <row r="26" spans="1:17" s="85" customFormat="1" ht="18" customHeight="1" thickBot="1">
      <c r="A26" s="86"/>
      <c r="B26" s="33" t="s">
        <v>25</v>
      </c>
      <c r="C26" s="244">
        <v>0.8</v>
      </c>
      <c r="D26" s="245"/>
      <c r="E26" s="245"/>
      <c r="F26" s="245"/>
      <c r="G26" s="245"/>
      <c r="H26" s="245"/>
      <c r="I26" s="245"/>
      <c r="J26" s="245"/>
      <c r="K26" s="245"/>
      <c r="L26" s="245"/>
      <c r="M26" s="245"/>
      <c r="N26" s="245"/>
      <c r="O26" s="245"/>
      <c r="P26" s="246"/>
      <c r="Q26" s="86"/>
    </row>
    <row r="27" spans="1:17" ht="3.75" customHeight="1" thickBot="1">
      <c r="A27" s="22"/>
      <c r="B27" s="218"/>
      <c r="C27" s="219"/>
      <c r="D27" s="219"/>
      <c r="E27" s="219"/>
      <c r="F27" s="219"/>
      <c r="G27" s="219"/>
      <c r="H27" s="219"/>
      <c r="I27" s="219"/>
      <c r="J27" s="219"/>
      <c r="K27" s="219"/>
      <c r="L27" s="219"/>
      <c r="M27" s="219"/>
      <c r="N27" s="219"/>
      <c r="O27" s="219"/>
      <c r="P27" s="220"/>
      <c r="Q27" s="22"/>
    </row>
    <row r="28" spans="1:17" s="85" customFormat="1" ht="18" customHeight="1" thickBot="1">
      <c r="A28" s="86"/>
      <c r="B28" s="33" t="s">
        <v>26</v>
      </c>
      <c r="C28" s="115" t="s">
        <v>27</v>
      </c>
      <c r="D28" s="221" t="s">
        <v>143</v>
      </c>
      <c r="E28" s="204"/>
      <c r="F28" s="204"/>
      <c r="G28" s="205"/>
      <c r="H28" s="222" t="s">
        <v>28</v>
      </c>
      <c r="I28" s="222"/>
      <c r="J28" s="222"/>
      <c r="K28" s="221" t="s">
        <v>144</v>
      </c>
      <c r="L28" s="204"/>
      <c r="M28" s="205"/>
      <c r="N28" s="223" t="s">
        <v>29</v>
      </c>
      <c r="O28" s="224"/>
      <c r="P28" s="116" t="s">
        <v>145</v>
      </c>
      <c r="Q28" s="86"/>
    </row>
    <row r="29" spans="1:17" ht="3.75" customHeight="1" thickBot="1">
      <c r="A29" s="22"/>
      <c r="B29" s="225"/>
      <c r="C29" s="226"/>
      <c r="D29" s="226"/>
      <c r="E29" s="226"/>
      <c r="F29" s="226"/>
      <c r="G29" s="226"/>
      <c r="H29" s="226"/>
      <c r="I29" s="226"/>
      <c r="J29" s="226"/>
      <c r="K29" s="226"/>
      <c r="L29" s="226"/>
      <c r="M29" s="226"/>
      <c r="N29" s="226"/>
      <c r="O29" s="226"/>
      <c r="P29" s="227"/>
      <c r="Q29" s="22"/>
    </row>
    <row r="30" spans="1:17" s="85" customFormat="1" ht="18" customHeight="1" thickBot="1">
      <c r="A30" s="86"/>
      <c r="B30" s="33" t="s">
        <v>30</v>
      </c>
      <c r="C30" s="189" t="s">
        <v>98</v>
      </c>
      <c r="D30" s="190"/>
      <c r="E30" s="190"/>
      <c r="F30" s="190"/>
      <c r="G30" s="190"/>
      <c r="H30" s="190"/>
      <c r="I30" s="190"/>
      <c r="J30" s="190"/>
      <c r="K30" s="190"/>
      <c r="L30" s="190"/>
      <c r="M30" s="190"/>
      <c r="N30" s="190"/>
      <c r="O30" s="190"/>
      <c r="P30" s="191"/>
      <c r="Q30" s="86"/>
    </row>
    <row r="31" spans="1:17" ht="3.75" customHeight="1" thickBot="1">
      <c r="A31" s="22"/>
      <c r="B31" s="192"/>
      <c r="C31" s="193"/>
      <c r="D31" s="193"/>
      <c r="E31" s="193"/>
      <c r="F31" s="193"/>
      <c r="G31" s="193"/>
      <c r="H31" s="193"/>
      <c r="I31" s="193"/>
      <c r="J31" s="193"/>
      <c r="K31" s="193"/>
      <c r="L31" s="193"/>
      <c r="M31" s="193"/>
      <c r="N31" s="193"/>
      <c r="O31" s="193"/>
      <c r="P31" s="194"/>
      <c r="Q31" s="22"/>
    </row>
    <row r="32" spans="1:17" s="85" customFormat="1" ht="18" customHeight="1" thickBot="1">
      <c r="A32" s="86"/>
      <c r="B32" s="33" t="s">
        <v>31</v>
      </c>
      <c r="C32" s="195" t="s">
        <v>93</v>
      </c>
      <c r="D32" s="196"/>
      <c r="E32" s="196"/>
      <c r="F32" s="196"/>
      <c r="G32" s="196"/>
      <c r="H32" s="196"/>
      <c r="I32" s="196"/>
      <c r="J32" s="196"/>
      <c r="K32" s="196"/>
      <c r="L32" s="196"/>
      <c r="M32" s="196"/>
      <c r="N32" s="196"/>
      <c r="O32" s="196"/>
      <c r="P32" s="197"/>
      <c r="Q32" s="86"/>
    </row>
    <row r="33" spans="1:17" ht="3.75" customHeight="1" thickBot="1">
      <c r="A33" s="22"/>
      <c r="B33" s="198"/>
      <c r="C33" s="199"/>
      <c r="D33" s="199"/>
      <c r="E33" s="199"/>
      <c r="F33" s="199"/>
      <c r="G33" s="199"/>
      <c r="H33" s="199"/>
      <c r="I33" s="199"/>
      <c r="J33" s="199"/>
      <c r="K33" s="199"/>
      <c r="L33" s="199"/>
      <c r="M33" s="199"/>
      <c r="N33" s="199"/>
      <c r="O33" s="199"/>
      <c r="P33" s="200"/>
      <c r="Q33" s="22"/>
    </row>
    <row r="34" spans="1:17" s="85" customFormat="1" ht="18" customHeight="1" thickBot="1">
      <c r="A34" s="86"/>
      <c r="B34" s="33" t="s">
        <v>32</v>
      </c>
      <c r="C34" s="234" t="s">
        <v>93</v>
      </c>
      <c r="D34" s="196"/>
      <c r="E34" s="196"/>
      <c r="F34" s="196"/>
      <c r="G34" s="196"/>
      <c r="H34" s="196"/>
      <c r="I34" s="196"/>
      <c r="J34" s="196"/>
      <c r="K34" s="196"/>
      <c r="L34" s="196"/>
      <c r="M34" s="196"/>
      <c r="N34" s="196"/>
      <c r="O34" s="196"/>
      <c r="P34" s="197"/>
      <c r="Q34" s="86"/>
    </row>
    <row r="35" spans="1:17" ht="3.75" customHeight="1" thickBot="1">
      <c r="A35" s="22"/>
      <c r="B35" s="235"/>
      <c r="C35" s="236"/>
      <c r="D35" s="236"/>
      <c r="E35" s="236"/>
      <c r="F35" s="236"/>
      <c r="G35" s="236"/>
      <c r="H35" s="236"/>
      <c r="I35" s="236"/>
      <c r="J35" s="236"/>
      <c r="K35" s="236"/>
      <c r="L35" s="236"/>
      <c r="M35" s="236"/>
      <c r="N35" s="236"/>
      <c r="O35" s="236"/>
      <c r="P35" s="237"/>
      <c r="Q35" s="22"/>
    </row>
    <row r="36" spans="1:17" s="85" customFormat="1" ht="18" customHeight="1" thickBot="1">
      <c r="A36" s="86"/>
      <c r="B36" s="33" t="s">
        <v>33</v>
      </c>
      <c r="C36" s="234" t="s">
        <v>93</v>
      </c>
      <c r="D36" s="196"/>
      <c r="E36" s="196"/>
      <c r="F36" s="196"/>
      <c r="G36" s="196"/>
      <c r="H36" s="196"/>
      <c r="I36" s="196"/>
      <c r="J36" s="196"/>
      <c r="K36" s="196"/>
      <c r="L36" s="196"/>
      <c r="M36" s="196"/>
      <c r="N36" s="196"/>
      <c r="O36" s="196"/>
      <c r="P36" s="197"/>
      <c r="Q36" s="86"/>
    </row>
    <row r="37" spans="1:17" ht="3.75" customHeight="1" thickBot="1">
      <c r="A37" s="22"/>
      <c r="B37" s="27"/>
      <c r="C37" s="27"/>
      <c r="D37" s="27"/>
      <c r="E37" s="27"/>
      <c r="F37" s="27"/>
      <c r="G37" s="27"/>
      <c r="H37" s="27"/>
      <c r="I37" s="27"/>
      <c r="J37" s="27"/>
      <c r="K37" s="27"/>
      <c r="L37" s="27"/>
      <c r="M37" s="27"/>
      <c r="N37" s="27"/>
      <c r="O37" s="27"/>
      <c r="P37" s="27"/>
      <c r="Q37" s="22"/>
    </row>
    <row r="38" spans="1:17" s="85" customFormat="1" ht="18" customHeight="1">
      <c r="A38" s="86"/>
      <c r="B38" s="238" t="s">
        <v>34</v>
      </c>
      <c r="C38" s="239"/>
      <c r="D38" s="239"/>
      <c r="E38" s="239"/>
      <c r="F38" s="239"/>
      <c r="G38" s="239"/>
      <c r="H38" s="239"/>
      <c r="I38" s="239"/>
      <c r="J38" s="239"/>
      <c r="K38" s="239"/>
      <c r="L38" s="239"/>
      <c r="M38" s="239"/>
      <c r="N38" s="239"/>
      <c r="O38" s="239"/>
      <c r="P38" s="240"/>
      <c r="Q38" s="86"/>
    </row>
    <row r="39" spans="1:17" s="85" customFormat="1" ht="18" customHeight="1">
      <c r="A39" s="86"/>
      <c r="B39" s="124" t="s">
        <v>35</v>
      </c>
      <c r="C39" s="185" t="s">
        <v>36</v>
      </c>
      <c r="D39" s="185"/>
      <c r="E39" s="185"/>
      <c r="F39" s="185"/>
      <c r="G39" s="185"/>
      <c r="H39" s="185" t="s">
        <v>30</v>
      </c>
      <c r="I39" s="185"/>
      <c r="J39" s="185"/>
      <c r="K39" s="185"/>
      <c r="L39" s="185"/>
      <c r="M39" s="185" t="s">
        <v>37</v>
      </c>
      <c r="N39" s="185"/>
      <c r="O39" s="185"/>
      <c r="P39" s="186"/>
      <c r="Q39" s="86"/>
    </row>
    <row r="40" spans="1:17" ht="53.25" customHeight="1">
      <c r="A40" s="22"/>
      <c r="B40" s="90" t="s">
        <v>146</v>
      </c>
      <c r="C40" s="165" t="s">
        <v>134</v>
      </c>
      <c r="D40" s="165"/>
      <c r="E40" s="165"/>
      <c r="F40" s="165"/>
      <c r="G40" s="165"/>
      <c r="H40" s="165" t="s">
        <v>147</v>
      </c>
      <c r="I40" s="165"/>
      <c r="J40" s="165"/>
      <c r="K40" s="165"/>
      <c r="L40" s="165"/>
      <c r="M40" s="187" t="s">
        <v>173</v>
      </c>
      <c r="N40" s="187"/>
      <c r="O40" s="187"/>
      <c r="P40" s="188"/>
      <c r="Q40" s="22"/>
    </row>
    <row r="41" spans="1:17" ht="55.5" customHeight="1" thickBot="1">
      <c r="A41" s="22"/>
      <c r="B41" s="95" t="s">
        <v>148</v>
      </c>
      <c r="C41" s="162" t="s">
        <v>149</v>
      </c>
      <c r="D41" s="162"/>
      <c r="E41" s="162"/>
      <c r="F41" s="162"/>
      <c r="G41" s="162"/>
      <c r="H41" s="162" t="s">
        <v>147</v>
      </c>
      <c r="I41" s="162"/>
      <c r="J41" s="162"/>
      <c r="K41" s="162"/>
      <c r="L41" s="162"/>
      <c r="M41" s="163" t="s">
        <v>173</v>
      </c>
      <c r="N41" s="163"/>
      <c r="O41" s="163"/>
      <c r="P41" s="164"/>
      <c r="Q41" s="22"/>
    </row>
    <row r="42" spans="1:17" ht="3.75" customHeight="1" thickBot="1">
      <c r="A42" s="22"/>
      <c r="B42" s="37"/>
      <c r="C42" s="37"/>
      <c r="D42" s="37"/>
      <c r="E42" s="37"/>
      <c r="F42" s="37"/>
      <c r="G42" s="37"/>
      <c r="H42" s="37"/>
      <c r="I42" s="37"/>
      <c r="J42" s="37"/>
      <c r="K42" s="37"/>
      <c r="L42" s="37"/>
      <c r="M42" s="37"/>
      <c r="N42" s="37"/>
      <c r="O42" s="37"/>
      <c r="P42" s="37"/>
      <c r="Q42" s="22"/>
    </row>
    <row r="43" spans="1:17" ht="18" customHeight="1" thickBot="1">
      <c r="A43" s="22"/>
      <c r="B43" s="206" t="s">
        <v>38</v>
      </c>
      <c r="C43" s="207"/>
      <c r="D43" s="207"/>
      <c r="E43" s="207"/>
      <c r="F43" s="207"/>
      <c r="G43" s="207"/>
      <c r="H43" s="207"/>
      <c r="I43" s="207"/>
      <c r="J43" s="207"/>
      <c r="K43" s="207"/>
      <c r="L43" s="207"/>
      <c r="M43" s="207"/>
      <c r="N43" s="207"/>
      <c r="O43" s="207"/>
      <c r="P43" s="208"/>
      <c r="Q43" s="22"/>
    </row>
    <row r="44" spans="1:17" ht="3.75" customHeight="1" thickBot="1">
      <c r="A44" s="22"/>
      <c r="B44" s="26"/>
      <c r="C44" s="27"/>
      <c r="D44" s="27"/>
      <c r="E44" s="27"/>
      <c r="F44" s="27"/>
      <c r="G44" s="27"/>
      <c r="H44" s="27"/>
      <c r="I44" s="27"/>
      <c r="J44" s="27"/>
      <c r="K44" s="27"/>
      <c r="L44" s="27"/>
      <c r="M44" s="27"/>
      <c r="N44" s="27"/>
      <c r="O44" s="27"/>
      <c r="P44" s="28"/>
      <c r="Q44" s="22"/>
    </row>
    <row r="45" spans="1:17" ht="18" customHeight="1">
      <c r="A45" s="22"/>
      <c r="B45" s="178" t="s">
        <v>6</v>
      </c>
      <c r="C45" s="122" t="s">
        <v>39</v>
      </c>
      <c r="D45" s="117" t="s">
        <v>40</v>
      </c>
      <c r="E45" s="117" t="s">
        <v>41</v>
      </c>
      <c r="F45" s="117" t="s">
        <v>42</v>
      </c>
      <c r="G45" s="117" t="s">
        <v>43</v>
      </c>
      <c r="H45" s="117" t="s">
        <v>44</v>
      </c>
      <c r="I45" s="117" t="s">
        <v>45</v>
      </c>
      <c r="J45" s="117" t="s">
        <v>46</v>
      </c>
      <c r="K45" s="117" t="s">
        <v>47</v>
      </c>
      <c r="L45" s="117" t="s">
        <v>48</v>
      </c>
      <c r="M45" s="117" t="s">
        <v>49</v>
      </c>
      <c r="N45" s="117" t="s">
        <v>50</v>
      </c>
      <c r="O45" s="118" t="s">
        <v>51</v>
      </c>
      <c r="P45" s="119" t="s">
        <v>53</v>
      </c>
      <c r="Q45" s="22"/>
    </row>
    <row r="46" spans="1:17" ht="18" customHeight="1" thickBot="1">
      <c r="A46" s="22"/>
      <c r="B46" s="180"/>
      <c r="C46" s="123" t="s">
        <v>53</v>
      </c>
      <c r="D46" s="120"/>
      <c r="E46" s="120"/>
      <c r="F46" s="120" t="str">
        <f>+'REGISTRO Pruebas DRP'!D9</f>
        <v>0</v>
      </c>
      <c r="G46" s="120"/>
      <c r="H46" s="120"/>
      <c r="I46" s="120">
        <f>+'REGISTRO Pruebas DRP'!F9</f>
        <v>1</v>
      </c>
      <c r="J46" s="120"/>
      <c r="K46" s="120"/>
      <c r="L46" s="120" t="str">
        <f>+'REGISTRO Pruebas DRP'!H9</f>
        <v>0</v>
      </c>
      <c r="M46" s="120"/>
      <c r="N46" s="120"/>
      <c r="O46" s="121">
        <f>+'REGISTRO Pruebas DRP'!J9</f>
        <v>1</v>
      </c>
      <c r="P46" s="121">
        <f>+'REGISTRO Pruebas DRP'!L9</f>
        <v>1</v>
      </c>
      <c r="Q46" s="22"/>
    </row>
    <row r="47" spans="1:17" s="72" customFormat="1" ht="3.75" customHeight="1" thickBot="1">
      <c r="A47" s="43"/>
      <c r="B47" s="44"/>
      <c r="C47" s="45"/>
      <c r="D47" s="46"/>
      <c r="E47" s="46"/>
      <c r="F47" s="46">
        <v>0.8</v>
      </c>
      <c r="G47" s="46"/>
      <c r="H47" s="46"/>
      <c r="I47" s="46">
        <v>0.8</v>
      </c>
      <c r="J47" s="47"/>
      <c r="K47" s="47"/>
      <c r="L47" s="46">
        <v>0.8</v>
      </c>
      <c r="M47" s="47"/>
      <c r="N47" s="47"/>
      <c r="O47" s="46">
        <v>0.8</v>
      </c>
      <c r="P47" s="48"/>
      <c r="Q47" s="43"/>
    </row>
    <row r="48" spans="1:17" ht="18" customHeight="1" thickBot="1">
      <c r="A48" s="22"/>
      <c r="B48" s="206" t="s">
        <v>54</v>
      </c>
      <c r="C48" s="207"/>
      <c r="D48" s="207"/>
      <c r="E48" s="207"/>
      <c r="F48" s="207"/>
      <c r="G48" s="207"/>
      <c r="H48" s="207"/>
      <c r="I48" s="207"/>
      <c r="J48" s="207"/>
      <c r="K48" s="207"/>
      <c r="L48" s="207"/>
      <c r="M48" s="207"/>
      <c r="N48" s="207"/>
      <c r="O48" s="207"/>
      <c r="P48" s="208"/>
      <c r="Q48" s="22"/>
    </row>
    <row r="49" spans="1:17" ht="12.75">
      <c r="A49" s="22"/>
      <c r="B49" s="209"/>
      <c r="C49" s="210"/>
      <c r="D49" s="210"/>
      <c r="E49" s="210"/>
      <c r="F49" s="210"/>
      <c r="G49" s="210"/>
      <c r="H49" s="210"/>
      <c r="I49" s="210"/>
      <c r="J49" s="210"/>
      <c r="K49" s="210"/>
      <c r="L49" s="210"/>
      <c r="M49" s="210"/>
      <c r="N49" s="210"/>
      <c r="O49" s="210"/>
      <c r="P49" s="211"/>
      <c r="Q49" s="22"/>
    </row>
    <row r="50" spans="1:17" ht="12.75">
      <c r="A50" s="22"/>
      <c r="B50" s="212"/>
      <c r="C50" s="213"/>
      <c r="D50" s="213"/>
      <c r="E50" s="213"/>
      <c r="F50" s="213"/>
      <c r="G50" s="213"/>
      <c r="H50" s="213"/>
      <c r="I50" s="213"/>
      <c r="J50" s="213"/>
      <c r="K50" s="213"/>
      <c r="L50" s="213"/>
      <c r="M50" s="213"/>
      <c r="N50" s="213"/>
      <c r="O50" s="213"/>
      <c r="P50" s="214"/>
      <c r="Q50" s="22"/>
    </row>
    <row r="51" spans="1:17" ht="12.75">
      <c r="A51" s="22"/>
      <c r="B51" s="212"/>
      <c r="C51" s="213"/>
      <c r="D51" s="213"/>
      <c r="E51" s="213"/>
      <c r="F51" s="213"/>
      <c r="G51" s="213"/>
      <c r="H51" s="213"/>
      <c r="I51" s="213"/>
      <c r="J51" s="213"/>
      <c r="K51" s="213"/>
      <c r="L51" s="213"/>
      <c r="M51" s="213"/>
      <c r="N51" s="213"/>
      <c r="O51" s="213"/>
      <c r="P51" s="214"/>
      <c r="Q51" s="22"/>
    </row>
    <row r="52" spans="1:17" ht="12.75">
      <c r="A52" s="22"/>
      <c r="B52" s="212"/>
      <c r="C52" s="213"/>
      <c r="D52" s="213"/>
      <c r="E52" s="213"/>
      <c r="F52" s="213"/>
      <c r="G52" s="213"/>
      <c r="H52" s="213"/>
      <c r="I52" s="213"/>
      <c r="J52" s="213"/>
      <c r="K52" s="213"/>
      <c r="L52" s="213"/>
      <c r="M52" s="213"/>
      <c r="N52" s="213"/>
      <c r="O52" s="213"/>
      <c r="P52" s="214"/>
      <c r="Q52" s="22"/>
    </row>
    <row r="53" spans="1:17" ht="12.75">
      <c r="A53" s="22"/>
      <c r="B53" s="212"/>
      <c r="C53" s="213"/>
      <c r="D53" s="213"/>
      <c r="E53" s="213"/>
      <c r="F53" s="213"/>
      <c r="G53" s="213"/>
      <c r="H53" s="213"/>
      <c r="I53" s="213"/>
      <c r="J53" s="213"/>
      <c r="K53" s="213"/>
      <c r="L53" s="213"/>
      <c r="M53" s="213"/>
      <c r="N53" s="213"/>
      <c r="O53" s="213"/>
      <c r="P53" s="214"/>
      <c r="Q53" s="22"/>
    </row>
    <row r="54" spans="1:17" ht="12.75">
      <c r="A54" s="22"/>
      <c r="B54" s="212"/>
      <c r="C54" s="213"/>
      <c r="D54" s="213"/>
      <c r="E54" s="213"/>
      <c r="F54" s="213"/>
      <c r="G54" s="213"/>
      <c r="H54" s="213"/>
      <c r="I54" s="213"/>
      <c r="J54" s="213"/>
      <c r="K54" s="213"/>
      <c r="L54" s="213"/>
      <c r="M54" s="213"/>
      <c r="N54" s="213"/>
      <c r="O54" s="213"/>
      <c r="P54" s="214"/>
      <c r="Q54" s="22"/>
    </row>
    <row r="55" spans="1:17" ht="12.75">
      <c r="A55" s="22"/>
      <c r="B55" s="212"/>
      <c r="C55" s="213"/>
      <c r="D55" s="213"/>
      <c r="E55" s="213"/>
      <c r="F55" s="213"/>
      <c r="G55" s="213"/>
      <c r="H55" s="213"/>
      <c r="I55" s="213"/>
      <c r="J55" s="213"/>
      <c r="K55" s="213"/>
      <c r="L55" s="213"/>
      <c r="M55" s="213"/>
      <c r="N55" s="213"/>
      <c r="O55" s="213"/>
      <c r="P55" s="214"/>
      <c r="Q55" s="22"/>
    </row>
    <row r="56" spans="1:17" ht="12.75">
      <c r="A56" s="22"/>
      <c r="B56" s="212"/>
      <c r="C56" s="213"/>
      <c r="D56" s="213"/>
      <c r="E56" s="213"/>
      <c r="F56" s="213"/>
      <c r="G56" s="213"/>
      <c r="H56" s="213"/>
      <c r="I56" s="213"/>
      <c r="J56" s="213"/>
      <c r="K56" s="213"/>
      <c r="L56" s="213"/>
      <c r="M56" s="213"/>
      <c r="N56" s="213"/>
      <c r="O56" s="213"/>
      <c r="P56" s="214"/>
      <c r="Q56" s="22"/>
    </row>
    <row r="57" spans="1:17" ht="12.75">
      <c r="A57" s="22"/>
      <c r="B57" s="212"/>
      <c r="C57" s="213"/>
      <c r="D57" s="213"/>
      <c r="E57" s="213"/>
      <c r="F57" s="213"/>
      <c r="G57" s="213"/>
      <c r="H57" s="213"/>
      <c r="I57" s="213"/>
      <c r="J57" s="213"/>
      <c r="K57" s="213"/>
      <c r="L57" s="213"/>
      <c r="M57" s="213"/>
      <c r="N57" s="213"/>
      <c r="O57" s="213"/>
      <c r="P57" s="214"/>
      <c r="Q57" s="22"/>
    </row>
    <row r="58" spans="1:17" ht="12.75">
      <c r="A58" s="22"/>
      <c r="B58" s="212"/>
      <c r="C58" s="213"/>
      <c r="D58" s="213"/>
      <c r="E58" s="213"/>
      <c r="F58" s="213"/>
      <c r="G58" s="213"/>
      <c r="H58" s="213"/>
      <c r="I58" s="213"/>
      <c r="J58" s="213"/>
      <c r="K58" s="213"/>
      <c r="L58" s="213"/>
      <c r="M58" s="213"/>
      <c r="N58" s="213"/>
      <c r="O58" s="213"/>
      <c r="P58" s="214"/>
      <c r="Q58" s="22"/>
    </row>
    <row r="59" spans="1:17" ht="12.75">
      <c r="A59" s="22"/>
      <c r="B59" s="212"/>
      <c r="C59" s="213"/>
      <c r="D59" s="213"/>
      <c r="E59" s="213"/>
      <c r="F59" s="213"/>
      <c r="G59" s="213"/>
      <c r="H59" s="213"/>
      <c r="I59" s="213"/>
      <c r="J59" s="213"/>
      <c r="K59" s="213"/>
      <c r="L59" s="213"/>
      <c r="M59" s="213"/>
      <c r="N59" s="213"/>
      <c r="O59" s="213"/>
      <c r="P59" s="214"/>
      <c r="Q59" s="22"/>
    </row>
    <row r="60" spans="1:17" ht="12.75">
      <c r="A60" s="22"/>
      <c r="B60" s="212"/>
      <c r="C60" s="213"/>
      <c r="D60" s="213"/>
      <c r="E60" s="213"/>
      <c r="F60" s="213"/>
      <c r="G60" s="213"/>
      <c r="H60" s="213"/>
      <c r="I60" s="213"/>
      <c r="J60" s="213"/>
      <c r="K60" s="213"/>
      <c r="L60" s="213"/>
      <c r="M60" s="213"/>
      <c r="N60" s="213"/>
      <c r="O60" s="213"/>
      <c r="P60" s="214"/>
      <c r="Q60" s="22"/>
    </row>
    <row r="61" spans="1:17" ht="12.75">
      <c r="A61" s="22"/>
      <c r="B61" s="212"/>
      <c r="C61" s="213"/>
      <c r="D61" s="213"/>
      <c r="E61" s="213"/>
      <c r="F61" s="213"/>
      <c r="G61" s="213"/>
      <c r="H61" s="213"/>
      <c r="I61" s="213"/>
      <c r="J61" s="213"/>
      <c r="K61" s="213"/>
      <c r="L61" s="213"/>
      <c r="M61" s="213"/>
      <c r="N61" s="213"/>
      <c r="O61" s="213"/>
      <c r="P61" s="214"/>
      <c r="Q61" s="22"/>
    </row>
    <row r="62" spans="1:17" ht="12.75">
      <c r="A62" s="22"/>
      <c r="B62" s="212"/>
      <c r="C62" s="213"/>
      <c r="D62" s="213"/>
      <c r="E62" s="213"/>
      <c r="F62" s="213"/>
      <c r="G62" s="213"/>
      <c r="H62" s="213"/>
      <c r="I62" s="213"/>
      <c r="J62" s="213"/>
      <c r="K62" s="213"/>
      <c r="L62" s="213"/>
      <c r="M62" s="213"/>
      <c r="N62" s="213"/>
      <c r="O62" s="213"/>
      <c r="P62" s="214"/>
      <c r="Q62" s="22"/>
    </row>
    <row r="63" spans="1:17" ht="12.75">
      <c r="A63" s="22"/>
      <c r="B63" s="212"/>
      <c r="C63" s="213"/>
      <c r="D63" s="213"/>
      <c r="E63" s="213"/>
      <c r="F63" s="213"/>
      <c r="G63" s="213"/>
      <c r="H63" s="213"/>
      <c r="I63" s="213"/>
      <c r="J63" s="213"/>
      <c r="K63" s="213"/>
      <c r="L63" s="213"/>
      <c r="M63" s="213"/>
      <c r="N63" s="213"/>
      <c r="O63" s="213"/>
      <c r="P63" s="214"/>
      <c r="Q63" s="22"/>
    </row>
    <row r="64" spans="1:17" ht="13.5" thickBot="1">
      <c r="A64" s="22"/>
      <c r="B64" s="215"/>
      <c r="C64" s="216"/>
      <c r="D64" s="216"/>
      <c r="E64" s="216"/>
      <c r="F64" s="216"/>
      <c r="G64" s="216"/>
      <c r="H64" s="216"/>
      <c r="I64" s="216"/>
      <c r="J64" s="216"/>
      <c r="K64" s="216"/>
      <c r="L64" s="216"/>
      <c r="M64" s="216"/>
      <c r="N64" s="216"/>
      <c r="O64" s="216"/>
      <c r="P64" s="217"/>
      <c r="Q64" s="22"/>
    </row>
    <row r="65" spans="1:17" s="73" customFormat="1" ht="3.75" customHeight="1" thickBot="1">
      <c r="A65" s="184"/>
      <c r="B65" s="184"/>
      <c r="C65" s="184"/>
      <c r="D65" s="184"/>
      <c r="E65" s="184"/>
      <c r="F65" s="184"/>
      <c r="G65" s="184"/>
      <c r="H65" s="184"/>
      <c r="I65" s="184"/>
      <c r="J65" s="184"/>
      <c r="K65" s="184"/>
      <c r="L65" s="184"/>
      <c r="M65" s="184"/>
      <c r="N65" s="184"/>
      <c r="O65" s="184"/>
      <c r="P65" s="184"/>
      <c r="Q65" s="184"/>
    </row>
    <row r="66" spans="1:17" ht="16.5" customHeight="1">
      <c r="A66" s="22"/>
      <c r="B66" s="178" t="s">
        <v>55</v>
      </c>
      <c r="C66" s="175" t="s">
        <v>180</v>
      </c>
      <c r="D66" s="176"/>
      <c r="E66" s="176"/>
      <c r="F66" s="176"/>
      <c r="G66" s="176"/>
      <c r="H66" s="176"/>
      <c r="I66" s="176"/>
      <c r="J66" s="176"/>
      <c r="K66" s="176"/>
      <c r="L66" s="176"/>
      <c r="M66" s="176"/>
      <c r="N66" s="176"/>
      <c r="O66" s="176"/>
      <c r="P66" s="177"/>
      <c r="Q66" s="22"/>
    </row>
    <row r="67" spans="1:17" ht="90" customHeight="1">
      <c r="A67" s="22"/>
      <c r="B67" s="179"/>
      <c r="C67" s="169" t="s">
        <v>222</v>
      </c>
      <c r="D67" s="170"/>
      <c r="E67" s="170"/>
      <c r="F67" s="170"/>
      <c r="G67" s="170"/>
      <c r="H67" s="170"/>
      <c r="I67" s="170"/>
      <c r="J67" s="170"/>
      <c r="K67" s="170"/>
      <c r="L67" s="170"/>
      <c r="M67" s="170"/>
      <c r="N67" s="170"/>
      <c r="O67" s="170"/>
      <c r="P67" s="171"/>
      <c r="Q67" s="22"/>
    </row>
    <row r="68" spans="1:17" ht="16.5" customHeight="1">
      <c r="A68" s="22"/>
      <c r="B68" s="179"/>
      <c r="C68" s="172" t="s">
        <v>181</v>
      </c>
      <c r="D68" s="173"/>
      <c r="E68" s="173"/>
      <c r="F68" s="173"/>
      <c r="G68" s="173"/>
      <c r="H68" s="173"/>
      <c r="I68" s="173"/>
      <c r="J68" s="173"/>
      <c r="K68" s="173"/>
      <c r="L68" s="173"/>
      <c r="M68" s="173"/>
      <c r="N68" s="173"/>
      <c r="O68" s="173"/>
      <c r="P68" s="174"/>
      <c r="Q68" s="22"/>
    </row>
    <row r="69" spans="1:17" ht="90" customHeight="1">
      <c r="A69" s="22"/>
      <c r="B69" s="179"/>
      <c r="C69" s="169" t="s">
        <v>226</v>
      </c>
      <c r="D69" s="170"/>
      <c r="E69" s="170"/>
      <c r="F69" s="170"/>
      <c r="G69" s="170"/>
      <c r="H69" s="170"/>
      <c r="I69" s="170"/>
      <c r="J69" s="170"/>
      <c r="K69" s="170"/>
      <c r="L69" s="170"/>
      <c r="M69" s="170"/>
      <c r="N69" s="170"/>
      <c r="O69" s="170"/>
      <c r="P69" s="171"/>
      <c r="Q69" s="22"/>
    </row>
    <row r="70" spans="1:17" ht="16.5" customHeight="1">
      <c r="A70" s="22"/>
      <c r="B70" s="179"/>
      <c r="C70" s="166" t="s">
        <v>182</v>
      </c>
      <c r="D70" s="167"/>
      <c r="E70" s="167"/>
      <c r="F70" s="167"/>
      <c r="G70" s="167"/>
      <c r="H70" s="167"/>
      <c r="I70" s="167"/>
      <c r="J70" s="167"/>
      <c r="K70" s="167"/>
      <c r="L70" s="167"/>
      <c r="M70" s="167"/>
      <c r="N70" s="167"/>
      <c r="O70" s="167"/>
      <c r="P70" s="168"/>
      <c r="Q70" s="22"/>
    </row>
    <row r="71" spans="1:17" ht="90" customHeight="1">
      <c r="A71" s="22"/>
      <c r="B71" s="179"/>
      <c r="C71" s="169" t="s">
        <v>229</v>
      </c>
      <c r="D71" s="170"/>
      <c r="E71" s="170"/>
      <c r="F71" s="170"/>
      <c r="G71" s="170"/>
      <c r="H71" s="170"/>
      <c r="I71" s="170"/>
      <c r="J71" s="170"/>
      <c r="K71" s="170"/>
      <c r="L71" s="170"/>
      <c r="M71" s="170"/>
      <c r="N71" s="170"/>
      <c r="O71" s="170"/>
      <c r="P71" s="171"/>
      <c r="Q71" s="22"/>
    </row>
    <row r="72" spans="1:17" ht="20.25" customHeight="1">
      <c r="A72" s="22"/>
      <c r="B72" s="179"/>
      <c r="C72" s="172" t="s">
        <v>183</v>
      </c>
      <c r="D72" s="173"/>
      <c r="E72" s="173"/>
      <c r="F72" s="173"/>
      <c r="G72" s="173"/>
      <c r="H72" s="173"/>
      <c r="I72" s="173"/>
      <c r="J72" s="173"/>
      <c r="K72" s="173"/>
      <c r="L72" s="173"/>
      <c r="M72" s="173"/>
      <c r="N72" s="173"/>
      <c r="O72" s="173"/>
      <c r="P72" s="174"/>
      <c r="Q72" s="22"/>
    </row>
    <row r="73" spans="1:17" ht="90" customHeight="1" thickBot="1">
      <c r="A73" s="22"/>
      <c r="B73" s="180"/>
      <c r="C73" s="527" t="s">
        <v>245</v>
      </c>
      <c r="D73" s="526"/>
      <c r="E73" s="526"/>
      <c r="F73" s="526"/>
      <c r="G73" s="526"/>
      <c r="H73" s="526"/>
      <c r="I73" s="526"/>
      <c r="J73" s="526"/>
      <c r="K73" s="526"/>
      <c r="L73" s="526"/>
      <c r="M73" s="526"/>
      <c r="N73" s="526"/>
      <c r="O73" s="526"/>
      <c r="P73" s="528"/>
      <c r="Q73" s="22"/>
    </row>
    <row r="74" spans="1:17" ht="41.25" customHeight="1" thickBot="1">
      <c r="A74" s="22"/>
      <c r="B74" s="49" t="s">
        <v>56</v>
      </c>
      <c r="C74" s="201" t="s">
        <v>150</v>
      </c>
      <c r="D74" s="202"/>
      <c r="E74" s="202"/>
      <c r="F74" s="202"/>
      <c r="G74" s="202"/>
      <c r="H74" s="202"/>
      <c r="I74" s="202"/>
      <c r="J74" s="202"/>
      <c r="K74" s="202"/>
      <c r="L74" s="202"/>
      <c r="M74" s="202"/>
      <c r="N74" s="202"/>
      <c r="O74" s="202"/>
      <c r="P74" s="203"/>
      <c r="Q74" s="22"/>
    </row>
    <row r="75" spans="1:17" ht="38.25" customHeight="1" thickBot="1">
      <c r="A75" s="22"/>
      <c r="B75" s="49" t="s">
        <v>85</v>
      </c>
      <c r="C75" s="204" t="s">
        <v>92</v>
      </c>
      <c r="D75" s="204"/>
      <c r="E75" s="204"/>
      <c r="F75" s="204"/>
      <c r="G75" s="204"/>
      <c r="H75" s="204"/>
      <c r="I75" s="204"/>
      <c r="J75" s="204"/>
      <c r="K75" s="204"/>
      <c r="L75" s="204"/>
      <c r="M75" s="204"/>
      <c r="N75" s="204"/>
      <c r="O75" s="204"/>
      <c r="P75" s="205"/>
      <c r="Q75" s="22"/>
    </row>
    <row r="77" spans="1:20" ht="12.75">
      <c r="A77" s="71"/>
      <c r="B77" s="71"/>
      <c r="C77" s="71"/>
      <c r="D77" s="71"/>
      <c r="E77" s="71"/>
      <c r="F77" s="71"/>
      <c r="G77" s="71"/>
      <c r="H77" s="71"/>
      <c r="I77" s="71"/>
      <c r="J77" s="71"/>
      <c r="K77" s="71"/>
      <c r="L77" s="71"/>
      <c r="M77" s="71"/>
      <c r="N77" s="71"/>
      <c r="O77" s="71"/>
      <c r="P77" s="71"/>
      <c r="Q77" s="71"/>
      <c r="R77" s="71"/>
      <c r="S77" s="71"/>
      <c r="T77" s="71"/>
    </row>
    <row r="78" spans="1:20" ht="12.75">
      <c r="A78" s="71"/>
      <c r="B78" s="71"/>
      <c r="C78" s="74"/>
      <c r="D78" s="71"/>
      <c r="E78" s="71"/>
      <c r="F78" s="71"/>
      <c r="G78" s="71"/>
      <c r="H78" s="71"/>
      <c r="I78" s="71"/>
      <c r="J78" s="71"/>
      <c r="K78" s="71"/>
      <c r="L78" s="71"/>
      <c r="M78" s="71"/>
      <c r="N78" s="71"/>
      <c r="O78" s="71"/>
      <c r="P78" s="71"/>
      <c r="Q78" s="71"/>
      <c r="R78" s="71"/>
      <c r="S78" s="71"/>
      <c r="T78" s="71"/>
    </row>
    <row r="79" spans="1:20" ht="12.75">
      <c r="A79" s="71"/>
      <c r="B79" s="71"/>
      <c r="C79" s="71"/>
      <c r="D79" s="71"/>
      <c r="E79" s="71"/>
      <c r="F79" s="71"/>
      <c r="G79" s="71"/>
      <c r="H79" s="71"/>
      <c r="I79" s="71"/>
      <c r="J79" s="71"/>
      <c r="K79" s="71"/>
      <c r="L79" s="71"/>
      <c r="M79" s="71"/>
      <c r="N79" s="71"/>
      <c r="O79" s="71"/>
      <c r="P79" s="71"/>
      <c r="Q79" s="71"/>
      <c r="R79" s="71"/>
      <c r="S79" s="71"/>
      <c r="T79" s="71"/>
    </row>
    <row r="80" spans="1:20" ht="12.75">
      <c r="A80" s="71"/>
      <c r="B80" s="71"/>
      <c r="C80" s="71"/>
      <c r="D80" s="71"/>
      <c r="E80" s="71"/>
      <c r="F80" s="71"/>
      <c r="G80" s="71"/>
      <c r="H80" s="71"/>
      <c r="I80" s="71"/>
      <c r="J80" s="71"/>
      <c r="K80" s="71"/>
      <c r="L80" s="71"/>
      <c r="M80" s="71"/>
      <c r="N80" s="71"/>
      <c r="O80" s="71"/>
      <c r="P80" s="71"/>
      <c r="Q80" s="71"/>
      <c r="R80" s="71"/>
      <c r="S80" s="71"/>
      <c r="T80" s="71"/>
    </row>
    <row r="81" spans="1:20" ht="12.75">
      <c r="A81" s="71"/>
      <c r="B81" s="71"/>
      <c r="C81" s="71"/>
      <c r="D81" s="71"/>
      <c r="E81" s="71"/>
      <c r="F81" s="71"/>
      <c r="G81" s="71"/>
      <c r="H81" s="71"/>
      <c r="I81" s="71"/>
      <c r="J81" s="71"/>
      <c r="K81" s="71"/>
      <c r="L81" s="71"/>
      <c r="M81" s="71"/>
      <c r="N81" s="71"/>
      <c r="O81" s="71"/>
      <c r="P81" s="71"/>
      <c r="Q81" s="71"/>
      <c r="R81" s="71"/>
      <c r="S81" s="71"/>
      <c r="T81" s="71"/>
    </row>
    <row r="82" spans="1:20" ht="12.75">
      <c r="A82" s="71"/>
      <c r="B82" s="71"/>
      <c r="C82" s="71"/>
      <c r="D82" s="71"/>
      <c r="E82" s="71"/>
      <c r="F82" s="71"/>
      <c r="G82" s="71"/>
      <c r="H82" s="71"/>
      <c r="I82" s="71"/>
      <c r="J82" s="71"/>
      <c r="K82" s="71"/>
      <c r="L82" s="71"/>
      <c r="M82" s="71"/>
      <c r="N82" s="71"/>
      <c r="O82" s="71"/>
      <c r="P82" s="71"/>
      <c r="Q82" s="71"/>
      <c r="R82" s="71"/>
      <c r="S82" s="71"/>
      <c r="T82" s="71"/>
    </row>
    <row r="83" spans="1:20" ht="12.75">
      <c r="A83" s="71"/>
      <c r="B83" s="71"/>
      <c r="C83" s="71"/>
      <c r="D83" s="71"/>
      <c r="E83" s="71"/>
      <c r="F83" s="71"/>
      <c r="G83" s="71"/>
      <c r="H83" s="71"/>
      <c r="I83" s="71"/>
      <c r="J83" s="71"/>
      <c r="K83" s="71"/>
      <c r="L83" s="71"/>
      <c r="M83" s="71"/>
      <c r="N83" s="71"/>
      <c r="O83" s="71"/>
      <c r="P83" s="71"/>
      <c r="Q83" s="71"/>
      <c r="R83" s="71"/>
      <c r="S83" s="71"/>
      <c r="T83" s="71"/>
    </row>
    <row r="84" spans="1:20" ht="12.75">
      <c r="A84" s="71"/>
      <c r="B84" s="71"/>
      <c r="C84" s="71"/>
      <c r="D84" s="71"/>
      <c r="E84" s="71"/>
      <c r="F84" s="71"/>
      <c r="G84" s="71"/>
      <c r="H84" s="71"/>
      <c r="I84" s="71"/>
      <c r="J84" s="71"/>
      <c r="K84" s="71"/>
      <c r="L84" s="71"/>
      <c r="M84" s="71"/>
      <c r="N84" s="71"/>
      <c r="O84" s="71"/>
      <c r="P84" s="71"/>
      <c r="Q84" s="71"/>
      <c r="R84" s="71"/>
      <c r="S84" s="71"/>
      <c r="T84" s="71"/>
    </row>
    <row r="85" spans="1:20" ht="12.75">
      <c r="A85" s="71"/>
      <c r="B85" s="71"/>
      <c r="C85" s="71"/>
      <c r="D85" s="71"/>
      <c r="E85" s="71"/>
      <c r="F85" s="71"/>
      <c r="G85" s="71"/>
      <c r="H85" s="71"/>
      <c r="I85" s="71"/>
      <c r="J85" s="71"/>
      <c r="K85" s="71"/>
      <c r="L85" s="71"/>
      <c r="M85" s="71"/>
      <c r="N85" s="71"/>
      <c r="O85" s="71"/>
      <c r="P85" s="71"/>
      <c r="Q85" s="71"/>
      <c r="R85" s="71"/>
      <c r="S85" s="71"/>
      <c r="T85" s="71"/>
    </row>
    <row r="86" spans="1:20" ht="12.75">
      <c r="A86" s="71"/>
      <c r="B86" s="71"/>
      <c r="C86" s="71"/>
      <c r="D86" s="71"/>
      <c r="E86" s="71"/>
      <c r="F86" s="71"/>
      <c r="G86" s="71"/>
      <c r="H86" s="71"/>
      <c r="I86" s="71"/>
      <c r="J86" s="71"/>
      <c r="K86" s="71"/>
      <c r="L86" s="71"/>
      <c r="M86" s="71"/>
      <c r="N86" s="71"/>
      <c r="O86" s="71"/>
      <c r="P86" s="71"/>
      <c r="Q86" s="71"/>
      <c r="R86" s="71"/>
      <c r="S86" s="71"/>
      <c r="T86" s="71"/>
    </row>
    <row r="87" spans="1:20" ht="12.75">
      <c r="A87" s="71"/>
      <c r="B87" s="71"/>
      <c r="C87" s="71"/>
      <c r="D87" s="71"/>
      <c r="E87" s="71"/>
      <c r="F87" s="71"/>
      <c r="G87" s="71"/>
      <c r="H87" s="71"/>
      <c r="I87" s="71"/>
      <c r="J87" s="71"/>
      <c r="K87" s="71"/>
      <c r="L87" s="71"/>
      <c r="M87" s="71"/>
      <c r="N87" s="71"/>
      <c r="O87" s="71"/>
      <c r="P87" s="71"/>
      <c r="Q87" s="71"/>
      <c r="R87" s="71"/>
      <c r="S87" s="71"/>
      <c r="T87" s="71"/>
    </row>
    <row r="88" spans="1:20" ht="12.75">
      <c r="A88" s="71"/>
      <c r="B88" s="71"/>
      <c r="C88" s="71"/>
      <c r="D88" s="71"/>
      <c r="E88" s="71"/>
      <c r="F88" s="71"/>
      <c r="G88" s="71"/>
      <c r="H88" s="71"/>
      <c r="I88" s="71"/>
      <c r="J88" s="71"/>
      <c r="K88" s="71"/>
      <c r="L88" s="71"/>
      <c r="M88" s="71"/>
      <c r="N88" s="71"/>
      <c r="O88" s="71"/>
      <c r="P88" s="71"/>
      <c r="Q88" s="71"/>
      <c r="R88" s="71"/>
      <c r="S88" s="71"/>
      <c r="T88" s="71"/>
    </row>
    <row r="89" spans="1:20" ht="12.75">
      <c r="A89" s="71"/>
      <c r="B89" s="71"/>
      <c r="C89" s="71"/>
      <c r="D89" s="71"/>
      <c r="E89" s="71"/>
      <c r="F89" s="71"/>
      <c r="G89" s="71"/>
      <c r="H89" s="71"/>
      <c r="I89" s="71"/>
      <c r="J89" s="71"/>
      <c r="K89" s="71"/>
      <c r="L89" s="71"/>
      <c r="M89" s="71"/>
      <c r="N89" s="71"/>
      <c r="O89" s="71"/>
      <c r="P89" s="71"/>
      <c r="Q89" s="71"/>
      <c r="R89" s="71"/>
      <c r="S89" s="71"/>
      <c r="T89" s="71"/>
    </row>
    <row r="90" spans="1:20" ht="12.75">
      <c r="A90" s="71"/>
      <c r="B90" s="71"/>
      <c r="C90" s="71"/>
      <c r="D90" s="71"/>
      <c r="E90" s="71"/>
      <c r="F90" s="71"/>
      <c r="G90" s="71"/>
      <c r="H90" s="71"/>
      <c r="I90" s="71"/>
      <c r="J90" s="71"/>
      <c r="K90" s="71"/>
      <c r="L90" s="71"/>
      <c r="M90" s="71"/>
      <c r="N90" s="71"/>
      <c r="O90" s="71"/>
      <c r="P90" s="71"/>
      <c r="Q90" s="71"/>
      <c r="R90" s="71"/>
      <c r="S90" s="71"/>
      <c r="T90" s="71"/>
    </row>
    <row r="91" spans="1:20" ht="21.75" customHeight="1">
      <c r="A91" s="71"/>
      <c r="B91" s="71"/>
      <c r="C91" s="71"/>
      <c r="D91" s="71"/>
      <c r="E91" s="71"/>
      <c r="F91" s="71"/>
      <c r="G91" s="71"/>
      <c r="H91" s="71"/>
      <c r="I91" s="71"/>
      <c r="J91" s="71"/>
      <c r="K91" s="71"/>
      <c r="L91" s="71"/>
      <c r="M91" s="71"/>
      <c r="N91" s="71"/>
      <c r="O91" s="71"/>
      <c r="P91" s="71"/>
      <c r="Q91" s="71"/>
      <c r="R91" s="71"/>
      <c r="S91" s="71"/>
      <c r="T91" s="71"/>
    </row>
    <row r="92" spans="1:20" ht="12.75">
      <c r="A92" s="71"/>
      <c r="B92" s="71"/>
      <c r="C92" s="71"/>
      <c r="D92" s="71"/>
      <c r="E92" s="71"/>
      <c r="F92" s="71"/>
      <c r="G92" s="71"/>
      <c r="H92" s="71"/>
      <c r="I92" s="71"/>
      <c r="J92" s="71"/>
      <c r="K92" s="71"/>
      <c r="L92" s="71"/>
      <c r="M92" s="71"/>
      <c r="N92" s="71"/>
      <c r="O92" s="71"/>
      <c r="P92" s="71"/>
      <c r="Q92" s="71"/>
      <c r="R92" s="71"/>
      <c r="S92" s="71"/>
      <c r="T92" s="71"/>
    </row>
    <row r="93" spans="1:20" ht="12.75">
      <c r="A93" s="71"/>
      <c r="B93" s="71"/>
      <c r="C93" s="71"/>
      <c r="D93" s="71"/>
      <c r="E93" s="71"/>
      <c r="F93" s="71"/>
      <c r="G93" s="71"/>
      <c r="H93" s="71"/>
      <c r="I93" s="71"/>
      <c r="J93" s="71"/>
      <c r="K93" s="71"/>
      <c r="L93" s="71"/>
      <c r="M93" s="71"/>
      <c r="N93" s="71"/>
      <c r="O93" s="71"/>
      <c r="P93" s="71"/>
      <c r="Q93" s="71"/>
      <c r="R93" s="71"/>
      <c r="S93" s="71"/>
      <c r="T93" s="71"/>
    </row>
    <row r="94" spans="1:20" ht="12.75">
      <c r="A94" s="71"/>
      <c r="B94" s="71"/>
      <c r="C94" s="71"/>
      <c r="D94" s="71"/>
      <c r="E94" s="71"/>
      <c r="F94" s="71"/>
      <c r="G94" s="71"/>
      <c r="H94" s="71"/>
      <c r="I94" s="71"/>
      <c r="J94" s="71"/>
      <c r="K94" s="71"/>
      <c r="L94" s="71"/>
      <c r="M94" s="71"/>
      <c r="N94" s="71"/>
      <c r="O94" s="71"/>
      <c r="P94" s="71"/>
      <c r="Q94" s="71"/>
      <c r="R94" s="71"/>
      <c r="S94" s="71"/>
      <c r="T94" s="71"/>
    </row>
    <row r="95" spans="1:20" ht="12.75">
      <c r="A95" s="71"/>
      <c r="B95" s="71"/>
      <c r="C95" s="71"/>
      <c r="D95" s="71"/>
      <c r="E95" s="71"/>
      <c r="F95" s="71"/>
      <c r="G95" s="71"/>
      <c r="H95" s="71"/>
      <c r="I95" s="71"/>
      <c r="J95" s="71"/>
      <c r="K95" s="71"/>
      <c r="L95" s="71"/>
      <c r="M95" s="71"/>
      <c r="N95" s="71"/>
      <c r="O95" s="71"/>
      <c r="P95" s="71"/>
      <c r="Q95" s="71"/>
      <c r="R95" s="71"/>
      <c r="S95" s="71"/>
      <c r="T95" s="71"/>
    </row>
    <row r="96" spans="1:20" ht="12.75">
      <c r="A96" s="71"/>
      <c r="B96" s="71"/>
      <c r="C96" s="71"/>
      <c r="D96" s="71"/>
      <c r="E96" s="71"/>
      <c r="F96" s="71"/>
      <c r="G96" s="71"/>
      <c r="H96" s="71"/>
      <c r="I96" s="71"/>
      <c r="J96" s="71"/>
      <c r="K96" s="71"/>
      <c r="L96" s="71"/>
      <c r="M96" s="71"/>
      <c r="N96" s="71"/>
      <c r="O96" s="71"/>
      <c r="P96" s="71"/>
      <c r="Q96" s="71"/>
      <c r="R96" s="71"/>
      <c r="S96" s="71"/>
      <c r="T96" s="71"/>
    </row>
    <row r="97" spans="1:20" ht="12.75">
      <c r="A97" s="71"/>
      <c r="B97" s="71"/>
      <c r="C97" s="71"/>
      <c r="D97" s="71"/>
      <c r="E97" s="71"/>
      <c r="F97" s="71"/>
      <c r="G97" s="71"/>
      <c r="H97" s="71"/>
      <c r="I97" s="71"/>
      <c r="J97" s="71"/>
      <c r="K97" s="71"/>
      <c r="L97" s="71"/>
      <c r="M97" s="71"/>
      <c r="N97" s="71"/>
      <c r="O97" s="71"/>
      <c r="P97" s="71"/>
      <c r="Q97" s="71"/>
      <c r="R97" s="71"/>
      <c r="S97" s="71"/>
      <c r="T97" s="71"/>
    </row>
    <row r="98" spans="1:20" ht="12.75">
      <c r="A98" s="71"/>
      <c r="B98" s="71"/>
      <c r="C98" s="71"/>
      <c r="D98" s="71"/>
      <c r="E98" s="71"/>
      <c r="F98" s="71"/>
      <c r="G98" s="71"/>
      <c r="H98" s="71"/>
      <c r="I98" s="71"/>
      <c r="J98" s="71"/>
      <c r="K98" s="71"/>
      <c r="L98" s="71"/>
      <c r="M98" s="71"/>
      <c r="N98" s="71"/>
      <c r="O98" s="71"/>
      <c r="P98" s="71"/>
      <c r="Q98" s="71"/>
      <c r="R98" s="71"/>
      <c r="S98" s="71"/>
      <c r="T98" s="71"/>
    </row>
    <row r="99" spans="1:20" ht="12.75">
      <c r="A99" s="75"/>
      <c r="B99" s="75"/>
      <c r="C99" s="75"/>
      <c r="D99" s="75"/>
      <c r="E99" s="75"/>
      <c r="F99" s="75"/>
      <c r="G99" s="75"/>
      <c r="H99" s="75"/>
      <c r="I99" s="75"/>
      <c r="J99" s="75"/>
      <c r="K99" s="75"/>
      <c r="L99" s="75"/>
      <c r="M99" s="75"/>
      <c r="N99" s="75"/>
      <c r="O99" s="75"/>
      <c r="P99" s="75"/>
      <c r="Q99" s="76"/>
      <c r="R99" s="71"/>
      <c r="S99" s="71"/>
      <c r="T99" s="71"/>
    </row>
    <row r="100" spans="1:20" ht="12.75">
      <c r="A100" s="75"/>
      <c r="B100" s="77" t="s">
        <v>57</v>
      </c>
      <c r="C100" s="77" t="s">
        <v>18</v>
      </c>
      <c r="D100" s="77" t="s">
        <v>58</v>
      </c>
      <c r="E100" s="77"/>
      <c r="F100" s="77"/>
      <c r="G100" s="77"/>
      <c r="H100" s="77"/>
      <c r="I100" s="77"/>
      <c r="J100" s="77"/>
      <c r="K100" s="77"/>
      <c r="L100" s="77"/>
      <c r="M100" s="77"/>
      <c r="N100" s="77"/>
      <c r="O100" s="77"/>
      <c r="P100" s="77"/>
      <c r="Q100" s="78" t="s">
        <v>86</v>
      </c>
      <c r="R100" s="72"/>
      <c r="S100" s="71"/>
      <c r="T100" s="71"/>
    </row>
    <row r="101" spans="1:20" ht="12.75">
      <c r="A101" s="75"/>
      <c r="B101" s="77" t="s">
        <v>59</v>
      </c>
      <c r="C101" s="77" t="s">
        <v>60</v>
      </c>
      <c r="D101" s="79" t="s">
        <v>61</v>
      </c>
      <c r="E101" s="77"/>
      <c r="F101" s="77"/>
      <c r="G101" s="77"/>
      <c r="H101" s="77"/>
      <c r="I101" s="77"/>
      <c r="J101" s="77"/>
      <c r="K101" s="77"/>
      <c r="L101" s="77"/>
      <c r="M101" s="77" t="s">
        <v>87</v>
      </c>
      <c r="N101" s="77"/>
      <c r="O101" s="77"/>
      <c r="P101" s="77"/>
      <c r="Q101" s="78" t="s">
        <v>88</v>
      </c>
      <c r="R101" s="72"/>
      <c r="S101" s="71"/>
      <c r="T101" s="71"/>
    </row>
    <row r="102" spans="1:20" ht="12.75">
      <c r="A102" s="75"/>
      <c r="B102" s="77" t="s">
        <v>89</v>
      </c>
      <c r="C102" s="77" t="s">
        <v>62</v>
      </c>
      <c r="D102" s="79" t="s">
        <v>63</v>
      </c>
      <c r="E102" s="77"/>
      <c r="F102" s="77"/>
      <c r="G102" s="77"/>
      <c r="H102" s="77"/>
      <c r="I102" s="77"/>
      <c r="J102" s="77"/>
      <c r="K102" s="77"/>
      <c r="L102" s="77"/>
      <c r="M102" s="77" t="s">
        <v>90</v>
      </c>
      <c r="N102" s="77"/>
      <c r="O102" s="77"/>
      <c r="P102" s="77"/>
      <c r="Q102" s="78" t="s">
        <v>91</v>
      </c>
      <c r="R102" s="72"/>
      <c r="S102" s="71"/>
      <c r="T102" s="71"/>
    </row>
    <row r="103" spans="1:20" ht="12.75">
      <c r="A103" s="75"/>
      <c r="B103" s="77" t="s">
        <v>64</v>
      </c>
      <c r="C103" s="77" t="s">
        <v>65</v>
      </c>
      <c r="D103" s="79" t="s">
        <v>66</v>
      </c>
      <c r="E103" s="77"/>
      <c r="F103" s="77"/>
      <c r="G103" s="77"/>
      <c r="H103" s="77"/>
      <c r="I103" s="77"/>
      <c r="J103" s="77"/>
      <c r="K103" s="77"/>
      <c r="L103" s="77"/>
      <c r="M103" s="77" t="s">
        <v>92</v>
      </c>
      <c r="N103" s="77"/>
      <c r="O103" s="77"/>
      <c r="P103" s="77"/>
      <c r="Q103" s="78" t="s">
        <v>93</v>
      </c>
      <c r="R103" s="72"/>
      <c r="S103" s="71"/>
      <c r="T103" s="71"/>
    </row>
    <row r="104" spans="1:20" ht="12.75">
      <c r="A104" s="75"/>
      <c r="B104" s="77"/>
      <c r="C104" s="77" t="s">
        <v>67</v>
      </c>
      <c r="D104" s="79" t="s">
        <v>68</v>
      </c>
      <c r="E104" s="77"/>
      <c r="F104" s="77"/>
      <c r="G104" s="77"/>
      <c r="H104" s="77"/>
      <c r="I104" s="77"/>
      <c r="J104" s="77"/>
      <c r="K104" s="77"/>
      <c r="L104" s="77"/>
      <c r="M104" s="77"/>
      <c r="N104" s="77"/>
      <c r="O104" s="77"/>
      <c r="P104" s="77"/>
      <c r="Q104" s="78" t="s">
        <v>94</v>
      </c>
      <c r="R104" s="72"/>
      <c r="S104" s="71"/>
      <c r="T104" s="71"/>
    </row>
    <row r="105" spans="1:20" ht="12.75">
      <c r="A105" s="75"/>
      <c r="B105" s="77"/>
      <c r="C105" s="77" t="s">
        <v>69</v>
      </c>
      <c r="D105" s="79" t="s">
        <v>70</v>
      </c>
      <c r="E105" s="77"/>
      <c r="F105" s="77"/>
      <c r="G105" s="77"/>
      <c r="H105" s="77"/>
      <c r="I105" s="77"/>
      <c r="J105" s="77"/>
      <c r="K105" s="77"/>
      <c r="L105" s="77"/>
      <c r="M105" s="77"/>
      <c r="N105" s="77" t="s">
        <v>95</v>
      </c>
      <c r="O105" s="77"/>
      <c r="P105" s="77"/>
      <c r="Q105" s="78" t="s">
        <v>96</v>
      </c>
      <c r="R105" s="72"/>
      <c r="S105" s="71"/>
      <c r="T105" s="71"/>
    </row>
    <row r="106" spans="1:20" ht="12.75">
      <c r="A106" s="75"/>
      <c r="B106" s="77"/>
      <c r="C106" s="77" t="s">
        <v>71</v>
      </c>
      <c r="D106" s="79" t="s">
        <v>72</v>
      </c>
      <c r="E106" s="77"/>
      <c r="F106" s="77"/>
      <c r="G106" s="77"/>
      <c r="H106" s="77"/>
      <c r="I106" s="77"/>
      <c r="J106" s="77"/>
      <c r="K106" s="77"/>
      <c r="L106" s="77"/>
      <c r="M106" s="77"/>
      <c r="N106" s="77"/>
      <c r="O106" s="77"/>
      <c r="P106" s="77"/>
      <c r="Q106" s="78"/>
      <c r="R106" s="72"/>
      <c r="S106" s="71"/>
      <c r="T106" s="71"/>
    </row>
    <row r="107" spans="1:20" ht="12.75">
      <c r="A107" s="75"/>
      <c r="B107" s="77"/>
      <c r="C107" s="77" t="s">
        <v>73</v>
      </c>
      <c r="D107" s="79" t="s">
        <v>74</v>
      </c>
      <c r="E107" s="77"/>
      <c r="F107" s="77"/>
      <c r="G107" s="77"/>
      <c r="H107" s="77"/>
      <c r="I107" s="77"/>
      <c r="J107" s="77"/>
      <c r="K107" s="77"/>
      <c r="L107" s="77"/>
      <c r="M107" s="77"/>
      <c r="N107" s="77"/>
      <c r="O107" s="77"/>
      <c r="P107" s="77"/>
      <c r="Q107" s="72"/>
      <c r="R107" s="72"/>
      <c r="S107" s="71"/>
      <c r="T107" s="71"/>
    </row>
    <row r="108" spans="1:20" ht="12.75">
      <c r="A108" s="75"/>
      <c r="B108" s="77"/>
      <c r="C108" s="77"/>
      <c r="D108" s="79" t="s">
        <v>75</v>
      </c>
      <c r="E108" s="77"/>
      <c r="F108" s="77"/>
      <c r="G108" s="77"/>
      <c r="H108" s="77"/>
      <c r="I108" s="77"/>
      <c r="J108" s="77"/>
      <c r="K108" s="77"/>
      <c r="L108" s="77"/>
      <c r="M108" s="77"/>
      <c r="N108" s="77"/>
      <c r="O108" s="77"/>
      <c r="P108" s="77"/>
      <c r="Q108" s="72"/>
      <c r="R108" s="72"/>
      <c r="S108" s="71"/>
      <c r="T108" s="71"/>
    </row>
    <row r="109" spans="1:20" ht="12.75">
      <c r="A109" s="75"/>
      <c r="B109" s="77"/>
      <c r="C109" s="77"/>
      <c r="D109" s="79" t="s">
        <v>76</v>
      </c>
      <c r="E109" s="77"/>
      <c r="F109" s="77"/>
      <c r="G109" s="77"/>
      <c r="H109" s="77"/>
      <c r="I109" s="77"/>
      <c r="J109" s="77"/>
      <c r="K109" s="77"/>
      <c r="L109" s="77"/>
      <c r="M109" s="77"/>
      <c r="N109" s="77"/>
      <c r="O109" s="77"/>
      <c r="P109" s="77"/>
      <c r="Q109" s="72"/>
      <c r="R109" s="72"/>
      <c r="S109" s="71"/>
      <c r="T109" s="71"/>
    </row>
    <row r="110" spans="1:20" ht="12.75">
      <c r="A110" s="75"/>
      <c r="B110" s="77"/>
      <c r="C110" s="77"/>
      <c r="D110" s="79" t="s">
        <v>100</v>
      </c>
      <c r="E110" s="77"/>
      <c r="F110" s="77"/>
      <c r="G110" s="77"/>
      <c r="H110" s="77"/>
      <c r="I110" s="77"/>
      <c r="J110" s="77"/>
      <c r="K110" s="77"/>
      <c r="L110" s="77"/>
      <c r="M110" s="77"/>
      <c r="N110" s="77"/>
      <c r="O110" s="77"/>
      <c r="P110" s="77"/>
      <c r="Q110" s="72"/>
      <c r="R110" s="72"/>
      <c r="S110" s="71"/>
      <c r="T110" s="71"/>
    </row>
    <row r="111" spans="1:20" ht="12.75" customHeight="1">
      <c r="A111" s="75"/>
      <c r="B111" s="77"/>
      <c r="C111" s="77"/>
      <c r="D111" s="79" t="s">
        <v>77</v>
      </c>
      <c r="E111" s="77"/>
      <c r="F111" s="77"/>
      <c r="G111" s="77"/>
      <c r="H111" s="77"/>
      <c r="I111" s="77"/>
      <c r="J111" s="77"/>
      <c r="K111" s="77"/>
      <c r="L111" s="77"/>
      <c r="M111" s="77"/>
      <c r="N111" s="77"/>
      <c r="O111" s="77"/>
      <c r="P111" s="77"/>
      <c r="Q111" s="72"/>
      <c r="R111" s="72"/>
      <c r="S111" s="71"/>
      <c r="T111" s="71"/>
    </row>
    <row r="112" spans="1:20" ht="12.75">
      <c r="A112" s="75"/>
      <c r="B112" s="77"/>
      <c r="C112" s="77"/>
      <c r="D112" s="79" t="s">
        <v>78</v>
      </c>
      <c r="E112" s="77"/>
      <c r="F112" s="77"/>
      <c r="G112" s="77"/>
      <c r="H112" s="77"/>
      <c r="I112" s="77"/>
      <c r="J112" s="77"/>
      <c r="K112" s="77"/>
      <c r="L112" s="77"/>
      <c r="M112" s="77"/>
      <c r="N112" s="77"/>
      <c r="O112" s="77"/>
      <c r="P112" s="77"/>
      <c r="Q112" s="72"/>
      <c r="R112" s="72"/>
      <c r="S112" s="71"/>
      <c r="T112" s="71"/>
    </row>
    <row r="113" spans="1:20" ht="12.75">
      <c r="A113" s="75"/>
      <c r="B113" s="77"/>
      <c r="C113" s="77"/>
      <c r="D113" s="79" t="s">
        <v>101</v>
      </c>
      <c r="E113" s="77"/>
      <c r="F113" s="77"/>
      <c r="G113" s="77"/>
      <c r="H113" s="77"/>
      <c r="I113" s="77"/>
      <c r="J113" s="77"/>
      <c r="K113" s="77"/>
      <c r="L113" s="77"/>
      <c r="M113" s="77"/>
      <c r="N113" s="77"/>
      <c r="O113" s="77"/>
      <c r="P113" s="77"/>
      <c r="Q113" s="72"/>
      <c r="R113" s="72"/>
      <c r="S113" s="71"/>
      <c r="T113" s="71"/>
    </row>
    <row r="114" spans="1:20" ht="12.75">
      <c r="A114" s="75"/>
      <c r="B114" s="77"/>
      <c r="C114" s="77"/>
      <c r="D114" s="79" t="s">
        <v>102</v>
      </c>
      <c r="E114" s="77"/>
      <c r="F114" s="77"/>
      <c r="G114" s="77"/>
      <c r="H114" s="77"/>
      <c r="I114" s="77"/>
      <c r="J114" s="77"/>
      <c r="K114" s="77"/>
      <c r="L114" s="77"/>
      <c r="M114" s="77"/>
      <c r="N114" s="77"/>
      <c r="O114" s="77"/>
      <c r="P114" s="77"/>
      <c r="Q114" s="72"/>
      <c r="R114" s="72"/>
      <c r="S114" s="71"/>
      <c r="T114" s="71"/>
    </row>
    <row r="115" spans="1:20" ht="12.75">
      <c r="A115" s="75"/>
      <c r="B115" s="77"/>
      <c r="C115" s="77"/>
      <c r="D115" s="79" t="s">
        <v>103</v>
      </c>
      <c r="E115" s="77"/>
      <c r="F115" s="77"/>
      <c r="G115" s="77"/>
      <c r="H115" s="77"/>
      <c r="I115" s="77"/>
      <c r="J115" s="77"/>
      <c r="K115" s="77"/>
      <c r="L115" s="77"/>
      <c r="M115" s="77"/>
      <c r="N115" s="77"/>
      <c r="O115" s="77"/>
      <c r="P115" s="77"/>
      <c r="Q115" s="72"/>
      <c r="R115" s="72"/>
      <c r="S115" s="71"/>
      <c r="T115" s="71"/>
    </row>
    <row r="116" spans="1:20" ht="12.75">
      <c r="A116" s="75"/>
      <c r="B116" s="80"/>
      <c r="C116" s="77"/>
      <c r="D116" s="79" t="s">
        <v>79</v>
      </c>
      <c r="E116" s="77"/>
      <c r="F116" s="77"/>
      <c r="G116" s="77"/>
      <c r="H116" s="77"/>
      <c r="I116" s="77"/>
      <c r="J116" s="77"/>
      <c r="K116" s="77"/>
      <c r="L116" s="77"/>
      <c r="M116" s="77"/>
      <c r="N116" s="77"/>
      <c r="O116" s="77"/>
      <c r="P116" s="77"/>
      <c r="Q116" s="72"/>
      <c r="R116" s="72"/>
      <c r="S116" s="71"/>
      <c r="T116" s="71"/>
    </row>
    <row r="117" spans="1:20" ht="12.75">
      <c r="A117" s="75"/>
      <c r="B117" s="80"/>
      <c r="C117" s="77"/>
      <c r="D117" s="79" t="s">
        <v>80</v>
      </c>
      <c r="E117" s="77"/>
      <c r="F117" s="77"/>
      <c r="G117" s="77"/>
      <c r="H117" s="77"/>
      <c r="I117" s="77"/>
      <c r="J117" s="77"/>
      <c r="K117" s="77"/>
      <c r="L117" s="77"/>
      <c r="M117" s="77"/>
      <c r="N117" s="77"/>
      <c r="O117" s="77"/>
      <c r="P117" s="77"/>
      <c r="Q117" s="72"/>
      <c r="R117" s="72"/>
      <c r="S117" s="71"/>
      <c r="T117" s="71"/>
    </row>
    <row r="118" spans="1:20" ht="12.75">
      <c r="A118" s="75"/>
      <c r="B118" s="80"/>
      <c r="C118" s="77"/>
      <c r="D118" s="79" t="s">
        <v>81</v>
      </c>
      <c r="E118" s="77"/>
      <c r="F118" s="77"/>
      <c r="G118" s="77"/>
      <c r="H118" s="77"/>
      <c r="I118" s="77"/>
      <c r="J118" s="77"/>
      <c r="K118" s="77"/>
      <c r="L118" s="77"/>
      <c r="M118" s="77"/>
      <c r="N118" s="77"/>
      <c r="O118" s="77"/>
      <c r="P118" s="77"/>
      <c r="Q118" s="72"/>
      <c r="R118" s="72"/>
      <c r="S118" s="71"/>
      <c r="T118" s="71"/>
    </row>
    <row r="119" spans="1:20" ht="12.75">
      <c r="A119" s="75"/>
      <c r="B119" s="80"/>
      <c r="C119" s="77"/>
      <c r="D119" s="79" t="s">
        <v>82</v>
      </c>
      <c r="E119" s="77"/>
      <c r="F119" s="77"/>
      <c r="G119" s="77"/>
      <c r="H119" s="77"/>
      <c r="I119" s="77"/>
      <c r="J119" s="77"/>
      <c r="K119" s="77"/>
      <c r="L119" s="77"/>
      <c r="M119" s="77"/>
      <c r="N119" s="77"/>
      <c r="O119" s="77"/>
      <c r="P119" s="77"/>
      <c r="Q119" s="72"/>
      <c r="R119" s="72"/>
      <c r="S119" s="71"/>
      <c r="T119" s="71"/>
    </row>
    <row r="120" spans="1:20" ht="12.75">
      <c r="A120" s="75"/>
      <c r="B120" s="80"/>
      <c r="C120" s="77"/>
      <c r="D120" s="79" t="s">
        <v>105</v>
      </c>
      <c r="E120" s="77"/>
      <c r="F120" s="77"/>
      <c r="G120" s="77"/>
      <c r="H120" s="77"/>
      <c r="I120" s="77"/>
      <c r="J120" s="77"/>
      <c r="K120" s="77"/>
      <c r="L120" s="77"/>
      <c r="M120" s="77"/>
      <c r="N120" s="77"/>
      <c r="O120" s="77"/>
      <c r="P120" s="77"/>
      <c r="Q120" s="72"/>
      <c r="R120" s="72"/>
      <c r="S120" s="71"/>
      <c r="T120" s="71"/>
    </row>
    <row r="121" spans="1:20" ht="12.75">
      <c r="A121" s="75"/>
      <c r="B121" s="80"/>
      <c r="C121" s="77"/>
      <c r="D121" s="79" t="s">
        <v>104</v>
      </c>
      <c r="E121" s="77"/>
      <c r="F121" s="77"/>
      <c r="G121" s="77"/>
      <c r="H121" s="77"/>
      <c r="I121" s="77"/>
      <c r="J121" s="77"/>
      <c r="K121" s="77"/>
      <c r="L121" s="77"/>
      <c r="M121" s="77"/>
      <c r="N121" s="77"/>
      <c r="O121" s="77"/>
      <c r="P121" s="77"/>
      <c r="Q121" s="72"/>
      <c r="R121" s="72"/>
      <c r="S121" s="71"/>
      <c r="T121" s="71"/>
    </row>
    <row r="122" spans="1:20" ht="12.75">
      <c r="A122" s="75"/>
      <c r="B122" s="80"/>
      <c r="C122" s="77"/>
      <c r="D122" s="79" t="s">
        <v>83</v>
      </c>
      <c r="E122" s="77"/>
      <c r="F122" s="77"/>
      <c r="G122" s="77"/>
      <c r="H122" s="77"/>
      <c r="I122" s="77"/>
      <c r="J122" s="77"/>
      <c r="K122" s="77"/>
      <c r="L122" s="77"/>
      <c r="M122" s="77"/>
      <c r="N122" s="77"/>
      <c r="O122" s="77"/>
      <c r="P122" s="77"/>
      <c r="Q122" s="72"/>
      <c r="R122" s="72"/>
      <c r="S122" s="71"/>
      <c r="T122" s="71"/>
    </row>
    <row r="123" spans="1:20" ht="12.75">
      <c r="A123" s="75"/>
      <c r="B123" s="80"/>
      <c r="C123" s="77"/>
      <c r="D123" s="77"/>
      <c r="E123" s="77"/>
      <c r="F123" s="77"/>
      <c r="G123" s="77"/>
      <c r="H123" s="77"/>
      <c r="I123" s="77"/>
      <c r="J123" s="77"/>
      <c r="K123" s="77"/>
      <c r="L123" s="77"/>
      <c r="M123" s="77"/>
      <c r="N123" s="77"/>
      <c r="O123" s="77"/>
      <c r="P123" s="77"/>
      <c r="Q123" s="72"/>
      <c r="R123" s="72"/>
      <c r="S123" s="71"/>
      <c r="T123" s="71"/>
    </row>
    <row r="124" spans="1:20" ht="51">
      <c r="A124" s="75"/>
      <c r="B124" s="81" t="s">
        <v>118</v>
      </c>
      <c r="C124" s="77"/>
      <c r="D124" s="77">
        <v>2016</v>
      </c>
      <c r="E124" s="77"/>
      <c r="F124" s="77"/>
      <c r="G124" s="77"/>
      <c r="H124" s="77"/>
      <c r="I124" s="77"/>
      <c r="J124" s="77"/>
      <c r="K124" s="77"/>
      <c r="L124" s="77"/>
      <c r="M124" s="77"/>
      <c r="N124" s="77"/>
      <c r="O124" s="77"/>
      <c r="P124" s="77"/>
      <c r="Q124" s="72"/>
      <c r="R124" s="72"/>
      <c r="S124" s="71"/>
      <c r="T124" s="71"/>
    </row>
    <row r="125" spans="1:20" ht="63.75">
      <c r="A125" s="75"/>
      <c r="B125" s="81" t="s">
        <v>121</v>
      </c>
      <c r="C125" s="77"/>
      <c r="D125" s="77">
        <v>2017</v>
      </c>
      <c r="E125" s="77"/>
      <c r="F125" s="77"/>
      <c r="G125" s="77"/>
      <c r="H125" s="77"/>
      <c r="I125" s="77"/>
      <c r="J125" s="77"/>
      <c r="K125" s="77"/>
      <c r="L125" s="77"/>
      <c r="M125" s="77"/>
      <c r="N125" s="77"/>
      <c r="O125" s="77"/>
      <c r="P125" s="77"/>
      <c r="Q125" s="72"/>
      <c r="R125" s="72"/>
      <c r="S125" s="71"/>
      <c r="T125" s="71"/>
    </row>
    <row r="126" spans="1:20" ht="63.75">
      <c r="A126" s="75"/>
      <c r="B126" s="81" t="s">
        <v>122</v>
      </c>
      <c r="C126" s="77"/>
      <c r="D126" s="77">
        <v>2018</v>
      </c>
      <c r="E126" s="77"/>
      <c r="F126" s="77"/>
      <c r="G126" s="77"/>
      <c r="H126" s="77"/>
      <c r="I126" s="77"/>
      <c r="J126" s="77"/>
      <c r="K126" s="77"/>
      <c r="L126" s="77"/>
      <c r="M126" s="77"/>
      <c r="N126" s="77"/>
      <c r="O126" s="77"/>
      <c r="P126" s="77"/>
      <c r="Q126" s="72"/>
      <c r="R126" s="72"/>
      <c r="S126" s="71"/>
      <c r="T126" s="71"/>
    </row>
    <row r="127" spans="1:20" ht="63.75">
      <c r="A127" s="75"/>
      <c r="B127" s="81" t="s">
        <v>123</v>
      </c>
      <c r="C127" s="77"/>
      <c r="D127" s="77">
        <v>2019</v>
      </c>
      <c r="E127" s="77"/>
      <c r="F127" s="77"/>
      <c r="G127" s="77"/>
      <c r="H127" s="77"/>
      <c r="I127" s="77"/>
      <c r="J127" s="77"/>
      <c r="K127" s="77"/>
      <c r="L127" s="77"/>
      <c r="M127" s="77"/>
      <c r="N127" s="77"/>
      <c r="O127" s="77"/>
      <c r="P127" s="77"/>
      <c r="Q127" s="72"/>
      <c r="R127" s="72"/>
      <c r="S127" s="71"/>
      <c r="T127" s="71"/>
    </row>
    <row r="128" spans="1:20" ht="63.75">
      <c r="A128" s="75"/>
      <c r="B128" s="81" t="s">
        <v>119</v>
      </c>
      <c r="C128" s="77"/>
      <c r="D128" s="77"/>
      <c r="E128" s="77"/>
      <c r="F128" s="77"/>
      <c r="G128" s="77"/>
      <c r="H128" s="77"/>
      <c r="I128" s="77"/>
      <c r="J128" s="77"/>
      <c r="K128" s="77"/>
      <c r="L128" s="77"/>
      <c r="M128" s="77"/>
      <c r="N128" s="77"/>
      <c r="O128" s="77"/>
      <c r="P128" s="77"/>
      <c r="Q128" s="72"/>
      <c r="R128" s="72"/>
      <c r="S128" s="71"/>
      <c r="T128" s="71"/>
    </row>
    <row r="129" spans="1:20" ht="89.25">
      <c r="A129" s="75"/>
      <c r="B129" s="81" t="s">
        <v>124</v>
      </c>
      <c r="C129" s="77"/>
      <c r="D129" s="77"/>
      <c r="E129" s="77"/>
      <c r="F129" s="77"/>
      <c r="G129" s="77"/>
      <c r="H129" s="77"/>
      <c r="I129" s="77"/>
      <c r="J129" s="77"/>
      <c r="K129" s="77"/>
      <c r="L129" s="77"/>
      <c r="M129" s="77"/>
      <c r="N129" s="77"/>
      <c r="O129" s="77"/>
      <c r="P129" s="77"/>
      <c r="Q129" s="72"/>
      <c r="R129" s="72"/>
      <c r="S129" s="71"/>
      <c r="T129" s="71"/>
    </row>
    <row r="130" spans="1:20" ht="25.5">
      <c r="A130" s="75"/>
      <c r="B130" s="81" t="s">
        <v>120</v>
      </c>
      <c r="C130" s="77"/>
      <c r="D130" s="77"/>
      <c r="E130" s="77"/>
      <c r="F130" s="77"/>
      <c r="G130" s="77"/>
      <c r="H130" s="77"/>
      <c r="I130" s="77"/>
      <c r="J130" s="77"/>
      <c r="K130" s="77"/>
      <c r="L130" s="77"/>
      <c r="M130" s="77"/>
      <c r="N130" s="77"/>
      <c r="O130" s="77"/>
      <c r="P130" s="77"/>
      <c r="Q130" s="72"/>
      <c r="R130" s="72"/>
      <c r="S130" s="71"/>
      <c r="T130" s="71"/>
    </row>
    <row r="131" spans="1:20" ht="12.75">
      <c r="A131" s="75"/>
      <c r="B131" s="81" t="s">
        <v>97</v>
      </c>
      <c r="C131" s="77"/>
      <c r="D131" s="77"/>
      <c r="E131" s="77"/>
      <c r="F131" s="77"/>
      <c r="G131" s="77"/>
      <c r="H131" s="77"/>
      <c r="I131" s="77"/>
      <c r="J131" s="77"/>
      <c r="K131" s="77"/>
      <c r="L131" s="77"/>
      <c r="M131" s="77"/>
      <c r="N131" s="77"/>
      <c r="O131" s="77"/>
      <c r="P131" s="77"/>
      <c r="Q131" s="72"/>
      <c r="R131" s="72"/>
      <c r="S131" s="71"/>
      <c r="T131" s="71"/>
    </row>
    <row r="132" spans="1:20" ht="12.75">
      <c r="A132" s="75"/>
      <c r="B132" s="82"/>
      <c r="C132" s="77"/>
      <c r="D132" s="77"/>
      <c r="E132" s="77"/>
      <c r="F132" s="77"/>
      <c r="G132" s="77"/>
      <c r="H132" s="77"/>
      <c r="I132" s="77"/>
      <c r="J132" s="77"/>
      <c r="K132" s="77"/>
      <c r="L132" s="77"/>
      <c r="M132" s="77"/>
      <c r="N132" s="77"/>
      <c r="O132" s="77"/>
      <c r="P132" s="77"/>
      <c r="Q132" s="72"/>
      <c r="R132" s="72"/>
      <c r="S132" s="71"/>
      <c r="T132" s="71"/>
    </row>
    <row r="133" spans="1:20" ht="12.75">
      <c r="A133" s="71"/>
      <c r="B133" s="83"/>
      <c r="C133" s="71"/>
      <c r="D133" s="71"/>
      <c r="E133" s="71"/>
      <c r="F133" s="71"/>
      <c r="G133" s="71"/>
      <c r="H133" s="71"/>
      <c r="I133" s="71"/>
      <c r="J133" s="71"/>
      <c r="K133" s="71"/>
      <c r="L133" s="71"/>
      <c r="M133" s="71"/>
      <c r="N133" s="71"/>
      <c r="O133" s="71"/>
      <c r="P133" s="71"/>
      <c r="Q133" s="71"/>
      <c r="R133" s="71"/>
      <c r="S133" s="71"/>
      <c r="T133" s="71"/>
    </row>
    <row r="134" spans="1:20" ht="12.75">
      <c r="A134" s="71"/>
      <c r="B134" s="83"/>
      <c r="C134" s="71"/>
      <c r="D134" s="71"/>
      <c r="E134" s="71"/>
      <c r="F134" s="71"/>
      <c r="G134" s="71"/>
      <c r="H134" s="71"/>
      <c r="I134" s="71"/>
      <c r="J134" s="71"/>
      <c r="K134" s="71"/>
      <c r="L134" s="71"/>
      <c r="M134" s="71"/>
      <c r="N134" s="71"/>
      <c r="O134" s="71"/>
      <c r="P134" s="71"/>
      <c r="Q134" s="71"/>
      <c r="R134" s="71"/>
      <c r="S134" s="71"/>
      <c r="T134" s="71"/>
    </row>
    <row r="135" spans="1:20" ht="12.75">
      <c r="A135" s="71"/>
      <c r="B135" s="83"/>
      <c r="C135" s="71"/>
      <c r="D135" s="71"/>
      <c r="E135" s="71"/>
      <c r="F135" s="71"/>
      <c r="G135" s="71"/>
      <c r="H135" s="71"/>
      <c r="I135" s="71"/>
      <c r="J135" s="71"/>
      <c r="K135" s="71"/>
      <c r="L135" s="71"/>
      <c r="M135" s="71"/>
      <c r="N135" s="71"/>
      <c r="O135" s="71"/>
      <c r="P135" s="71"/>
      <c r="Q135" s="71"/>
      <c r="R135" s="71"/>
      <c r="S135" s="71"/>
      <c r="T135" s="71"/>
    </row>
    <row r="136" spans="1:20" ht="12.75">
      <c r="A136" s="71"/>
      <c r="B136" s="83"/>
      <c r="C136" s="71"/>
      <c r="D136" s="71"/>
      <c r="E136" s="71"/>
      <c r="F136" s="71"/>
      <c r="G136" s="71"/>
      <c r="H136" s="71"/>
      <c r="I136" s="71"/>
      <c r="J136" s="71"/>
      <c r="K136" s="71"/>
      <c r="L136" s="71"/>
      <c r="M136" s="71"/>
      <c r="N136" s="71"/>
      <c r="O136" s="71"/>
      <c r="P136" s="71"/>
      <c r="Q136" s="71"/>
      <c r="R136" s="71"/>
      <c r="S136" s="71"/>
      <c r="T136" s="71"/>
    </row>
    <row r="137" spans="1:20" ht="12.75">
      <c r="A137" s="71"/>
      <c r="B137" s="83"/>
      <c r="C137" s="71"/>
      <c r="D137" s="71"/>
      <c r="E137" s="71"/>
      <c r="F137" s="71"/>
      <c r="G137" s="71"/>
      <c r="H137" s="71"/>
      <c r="I137" s="71"/>
      <c r="J137" s="71"/>
      <c r="K137" s="71"/>
      <c r="L137" s="71"/>
      <c r="M137" s="71"/>
      <c r="N137" s="71"/>
      <c r="O137" s="71"/>
      <c r="P137" s="71"/>
      <c r="Q137" s="71"/>
      <c r="R137" s="71"/>
      <c r="S137" s="71"/>
      <c r="T137" s="71"/>
    </row>
    <row r="138" spans="1:20" ht="12.75">
      <c r="A138" s="71"/>
      <c r="B138" s="83"/>
      <c r="C138" s="71"/>
      <c r="D138" s="71"/>
      <c r="E138" s="71"/>
      <c r="F138" s="71"/>
      <c r="G138" s="71"/>
      <c r="H138" s="71"/>
      <c r="I138" s="71"/>
      <c r="J138" s="71"/>
      <c r="K138" s="71"/>
      <c r="L138" s="71"/>
      <c r="M138" s="71"/>
      <c r="N138" s="71"/>
      <c r="O138" s="71"/>
      <c r="P138" s="71"/>
      <c r="Q138" s="71"/>
      <c r="R138" s="71"/>
      <c r="S138" s="71"/>
      <c r="T138" s="71"/>
    </row>
    <row r="139" spans="1:20" ht="12.75">
      <c r="A139" s="71"/>
      <c r="B139" s="83"/>
      <c r="C139" s="71"/>
      <c r="D139" s="71"/>
      <c r="E139" s="71"/>
      <c r="F139" s="71"/>
      <c r="G139" s="71"/>
      <c r="H139" s="71"/>
      <c r="I139" s="71"/>
      <c r="J139" s="71"/>
      <c r="K139" s="71"/>
      <c r="L139" s="71"/>
      <c r="M139" s="71"/>
      <c r="N139" s="71"/>
      <c r="O139" s="71"/>
      <c r="P139" s="71"/>
      <c r="Q139" s="71"/>
      <c r="R139" s="71"/>
      <c r="S139" s="71"/>
      <c r="T139" s="71"/>
    </row>
    <row r="140" spans="1:20" ht="12.75">
      <c r="A140" s="71"/>
      <c r="B140" s="83"/>
      <c r="C140" s="71"/>
      <c r="D140" s="71"/>
      <c r="E140" s="71"/>
      <c r="F140" s="71"/>
      <c r="G140" s="71"/>
      <c r="H140" s="71"/>
      <c r="I140" s="71"/>
      <c r="J140" s="71"/>
      <c r="K140" s="71"/>
      <c r="L140" s="71"/>
      <c r="M140" s="71"/>
      <c r="N140" s="71"/>
      <c r="O140" s="71"/>
      <c r="P140" s="71"/>
      <c r="Q140" s="71"/>
      <c r="R140" s="71"/>
      <c r="S140" s="71"/>
      <c r="T140" s="71"/>
    </row>
    <row r="141" spans="1:20" ht="12.75">
      <c r="A141" s="71"/>
      <c r="B141" s="83"/>
      <c r="C141" s="71"/>
      <c r="D141" s="71"/>
      <c r="E141" s="71"/>
      <c r="F141" s="71"/>
      <c r="G141" s="71"/>
      <c r="H141" s="71"/>
      <c r="I141" s="71"/>
      <c r="J141" s="71"/>
      <c r="K141" s="71"/>
      <c r="L141" s="71"/>
      <c r="M141" s="71"/>
      <c r="N141" s="71"/>
      <c r="O141" s="71"/>
      <c r="P141" s="71"/>
      <c r="Q141" s="71"/>
      <c r="R141" s="71"/>
      <c r="S141" s="71"/>
      <c r="T141" s="71"/>
    </row>
    <row r="142" spans="1:20" ht="12.75">
      <c r="A142" s="71"/>
      <c r="B142" s="83"/>
      <c r="C142" s="71"/>
      <c r="D142" s="71"/>
      <c r="E142" s="71"/>
      <c r="F142" s="71"/>
      <c r="G142" s="71"/>
      <c r="H142" s="71"/>
      <c r="I142" s="71"/>
      <c r="J142" s="71"/>
      <c r="K142" s="71"/>
      <c r="L142" s="71"/>
      <c r="M142" s="71"/>
      <c r="N142" s="71"/>
      <c r="O142" s="71"/>
      <c r="P142" s="71"/>
      <c r="Q142" s="71"/>
      <c r="R142" s="71"/>
      <c r="S142" s="71"/>
      <c r="T142" s="71"/>
    </row>
    <row r="143" spans="1:20" ht="12.75">
      <c r="A143" s="71"/>
      <c r="B143" s="83"/>
      <c r="C143" s="71"/>
      <c r="D143" s="71"/>
      <c r="E143" s="71"/>
      <c r="F143" s="71"/>
      <c r="G143" s="71"/>
      <c r="H143" s="71"/>
      <c r="I143" s="71"/>
      <c r="J143" s="71"/>
      <c r="K143" s="71"/>
      <c r="L143" s="71"/>
      <c r="M143" s="71"/>
      <c r="N143" s="71"/>
      <c r="O143" s="71"/>
      <c r="P143" s="71"/>
      <c r="Q143" s="71"/>
      <c r="R143" s="71"/>
      <c r="S143" s="71"/>
      <c r="T143" s="71"/>
    </row>
    <row r="144" spans="1:20" ht="12.75">
      <c r="A144" s="71"/>
      <c r="B144" s="83"/>
      <c r="C144" s="71"/>
      <c r="D144" s="71"/>
      <c r="E144" s="71"/>
      <c r="F144" s="71"/>
      <c r="G144" s="71"/>
      <c r="H144" s="71"/>
      <c r="I144" s="71"/>
      <c r="J144" s="71"/>
      <c r="K144" s="71"/>
      <c r="L144" s="71"/>
      <c r="M144" s="71"/>
      <c r="N144" s="71"/>
      <c r="O144" s="71"/>
      <c r="P144" s="71"/>
      <c r="Q144" s="71"/>
      <c r="R144" s="71"/>
      <c r="S144" s="71"/>
      <c r="T144" s="71"/>
    </row>
    <row r="145" spans="1:20" ht="12.75">
      <c r="A145" s="71"/>
      <c r="B145" s="83"/>
      <c r="C145" s="71"/>
      <c r="D145" s="71"/>
      <c r="E145" s="71"/>
      <c r="F145" s="71"/>
      <c r="G145" s="71"/>
      <c r="H145" s="71"/>
      <c r="I145" s="71"/>
      <c r="J145" s="71"/>
      <c r="K145" s="71"/>
      <c r="L145" s="71"/>
      <c r="M145" s="71"/>
      <c r="N145" s="71"/>
      <c r="O145" s="71"/>
      <c r="P145" s="71"/>
      <c r="Q145" s="71"/>
      <c r="R145" s="71"/>
      <c r="S145" s="71"/>
      <c r="T145" s="71"/>
    </row>
    <row r="146" spans="1:20" ht="12.75">
      <c r="A146" s="71"/>
      <c r="B146" s="83"/>
      <c r="C146" s="71"/>
      <c r="D146" s="71"/>
      <c r="E146" s="71"/>
      <c r="F146" s="71"/>
      <c r="G146" s="71"/>
      <c r="H146" s="71"/>
      <c r="I146" s="71"/>
      <c r="J146" s="71"/>
      <c r="K146" s="71"/>
      <c r="L146" s="71"/>
      <c r="M146" s="71"/>
      <c r="N146" s="71"/>
      <c r="O146" s="71"/>
      <c r="P146" s="71"/>
      <c r="Q146" s="71"/>
      <c r="R146" s="71"/>
      <c r="S146" s="71"/>
      <c r="T146" s="71"/>
    </row>
    <row r="147" spans="1:20" ht="12.75">
      <c r="A147" s="71"/>
      <c r="B147" s="83"/>
      <c r="C147" s="71"/>
      <c r="D147" s="71"/>
      <c r="E147" s="71"/>
      <c r="F147" s="71"/>
      <c r="G147" s="71"/>
      <c r="H147" s="71"/>
      <c r="I147" s="71"/>
      <c r="J147" s="71"/>
      <c r="K147" s="71"/>
      <c r="L147" s="71"/>
      <c r="M147" s="71"/>
      <c r="N147" s="71"/>
      <c r="O147" s="71"/>
      <c r="P147" s="71"/>
      <c r="Q147" s="71"/>
      <c r="R147" s="71"/>
      <c r="S147" s="71"/>
      <c r="T147" s="71"/>
    </row>
    <row r="148" spans="1:20" ht="12.75">
      <c r="A148" s="71"/>
      <c r="B148" s="83"/>
      <c r="C148" s="71"/>
      <c r="D148" s="71"/>
      <c r="E148" s="71"/>
      <c r="F148" s="71"/>
      <c r="G148" s="71"/>
      <c r="H148" s="71"/>
      <c r="I148" s="71"/>
      <c r="J148" s="71"/>
      <c r="K148" s="71"/>
      <c r="L148" s="71"/>
      <c r="M148" s="71"/>
      <c r="N148" s="71"/>
      <c r="O148" s="71"/>
      <c r="P148" s="71"/>
      <c r="Q148" s="71"/>
      <c r="R148" s="71"/>
      <c r="S148" s="71"/>
      <c r="T148" s="71"/>
    </row>
    <row r="149" spans="1:20" ht="12.75">
      <c r="A149" s="71"/>
      <c r="B149" s="83"/>
      <c r="C149" s="71"/>
      <c r="D149" s="71"/>
      <c r="E149" s="71"/>
      <c r="F149" s="71"/>
      <c r="G149" s="71"/>
      <c r="H149" s="71"/>
      <c r="I149" s="71"/>
      <c r="J149" s="71"/>
      <c r="K149" s="71"/>
      <c r="L149" s="71"/>
      <c r="M149" s="71"/>
      <c r="N149" s="71"/>
      <c r="O149" s="71"/>
      <c r="P149" s="71"/>
      <c r="Q149" s="71"/>
      <c r="R149" s="71"/>
      <c r="S149" s="71"/>
      <c r="T149" s="71"/>
    </row>
    <row r="150" spans="1:20" ht="12.75">
      <c r="A150" s="72"/>
      <c r="B150" s="84"/>
      <c r="C150" s="72"/>
      <c r="D150" s="72"/>
      <c r="E150" s="72"/>
      <c r="F150" s="72"/>
      <c r="G150" s="72"/>
      <c r="H150" s="72"/>
      <c r="I150" s="72"/>
      <c r="J150" s="72"/>
      <c r="K150" s="72"/>
      <c r="L150" s="72"/>
      <c r="M150" s="72"/>
      <c r="N150" s="72"/>
      <c r="O150" s="72"/>
      <c r="P150" s="72"/>
      <c r="Q150" s="72"/>
      <c r="R150" s="72"/>
      <c r="S150" s="72"/>
      <c r="T150" s="72"/>
    </row>
    <row r="151" spans="1:20" ht="12.75">
      <c r="A151" s="72"/>
      <c r="B151" s="84"/>
      <c r="C151" s="72"/>
      <c r="D151" s="72"/>
      <c r="E151" s="72"/>
      <c r="F151" s="72"/>
      <c r="G151" s="72"/>
      <c r="H151" s="72"/>
      <c r="I151" s="72"/>
      <c r="J151" s="72"/>
      <c r="K151" s="72"/>
      <c r="L151" s="72"/>
      <c r="M151" s="72"/>
      <c r="N151" s="72"/>
      <c r="O151" s="72"/>
      <c r="P151" s="72"/>
      <c r="Q151" s="72"/>
      <c r="R151" s="72"/>
      <c r="S151" s="72"/>
      <c r="T151" s="72"/>
    </row>
    <row r="152" spans="1:20" ht="12.75">
      <c r="A152" s="72"/>
      <c r="B152" s="84"/>
      <c r="C152" s="72"/>
      <c r="D152" s="72"/>
      <c r="E152" s="72"/>
      <c r="F152" s="72"/>
      <c r="G152" s="72"/>
      <c r="H152" s="72"/>
      <c r="I152" s="72"/>
      <c r="J152" s="72"/>
      <c r="K152" s="72"/>
      <c r="L152" s="72"/>
      <c r="M152" s="72"/>
      <c r="N152" s="72"/>
      <c r="O152" s="72"/>
      <c r="P152" s="72"/>
      <c r="Q152" s="72"/>
      <c r="R152" s="72"/>
      <c r="S152" s="72"/>
      <c r="T152" s="72"/>
    </row>
    <row r="153" spans="1:20" ht="12.75">
      <c r="A153" s="72"/>
      <c r="B153" s="84"/>
      <c r="C153" s="72"/>
      <c r="D153" s="72"/>
      <c r="E153" s="72"/>
      <c r="F153" s="72"/>
      <c r="G153" s="72"/>
      <c r="H153" s="72"/>
      <c r="I153" s="72"/>
      <c r="J153" s="72"/>
      <c r="K153" s="72"/>
      <c r="L153" s="72"/>
      <c r="M153" s="72"/>
      <c r="N153" s="72"/>
      <c r="O153" s="72"/>
      <c r="P153" s="72"/>
      <c r="Q153" s="72"/>
      <c r="R153" s="72"/>
      <c r="S153" s="72"/>
      <c r="T153" s="72"/>
    </row>
    <row r="154" spans="1:20" ht="12.75">
      <c r="A154" s="72"/>
      <c r="B154" s="84"/>
      <c r="C154" s="72"/>
      <c r="D154" s="72"/>
      <c r="E154" s="72"/>
      <c r="F154" s="72"/>
      <c r="G154" s="72"/>
      <c r="H154" s="72"/>
      <c r="I154" s="72"/>
      <c r="J154" s="72"/>
      <c r="K154" s="72"/>
      <c r="L154" s="72"/>
      <c r="M154" s="72"/>
      <c r="N154" s="72"/>
      <c r="O154" s="72"/>
      <c r="P154" s="72"/>
      <c r="Q154" s="72"/>
      <c r="R154" s="72"/>
      <c r="S154" s="72"/>
      <c r="T154" s="72"/>
    </row>
    <row r="155" spans="1:20" ht="12.75">
      <c r="A155" s="72"/>
      <c r="B155" s="84"/>
      <c r="C155" s="72"/>
      <c r="D155" s="72"/>
      <c r="E155" s="72"/>
      <c r="F155" s="72"/>
      <c r="G155" s="72"/>
      <c r="H155" s="72"/>
      <c r="I155" s="72"/>
      <c r="J155" s="72"/>
      <c r="K155" s="72"/>
      <c r="L155" s="72"/>
      <c r="M155" s="72"/>
      <c r="N155" s="72"/>
      <c r="O155" s="72"/>
      <c r="P155" s="72"/>
      <c r="Q155" s="72"/>
      <c r="R155" s="72"/>
      <c r="S155" s="72"/>
      <c r="T155" s="72"/>
    </row>
    <row r="156" spans="1:20" ht="12.75">
      <c r="A156" s="72"/>
      <c r="B156" s="84"/>
      <c r="C156" s="72"/>
      <c r="D156" s="72"/>
      <c r="E156" s="72"/>
      <c r="F156" s="72"/>
      <c r="G156" s="72"/>
      <c r="H156" s="72"/>
      <c r="I156" s="72"/>
      <c r="J156" s="72"/>
      <c r="K156" s="72"/>
      <c r="L156" s="72"/>
      <c r="M156" s="72"/>
      <c r="N156" s="72"/>
      <c r="O156" s="72"/>
      <c r="P156" s="72"/>
      <c r="Q156" s="72"/>
      <c r="R156" s="72"/>
      <c r="S156" s="72"/>
      <c r="T156" s="72"/>
    </row>
    <row r="157" spans="1:20" ht="12.75">
      <c r="A157" s="72"/>
      <c r="B157" s="84"/>
      <c r="C157" s="72"/>
      <c r="D157" s="72"/>
      <c r="E157" s="72"/>
      <c r="F157" s="72"/>
      <c r="G157" s="72"/>
      <c r="H157" s="72"/>
      <c r="I157" s="72"/>
      <c r="J157" s="72"/>
      <c r="K157" s="72"/>
      <c r="L157" s="72"/>
      <c r="M157" s="72"/>
      <c r="N157" s="72"/>
      <c r="O157" s="72"/>
      <c r="P157" s="72"/>
      <c r="Q157" s="72"/>
      <c r="R157" s="72"/>
      <c r="S157" s="72"/>
      <c r="T157" s="72"/>
    </row>
    <row r="158" spans="1:20" ht="12.75">
      <c r="A158" s="72"/>
      <c r="B158" s="84"/>
      <c r="C158" s="72"/>
      <c r="D158" s="72"/>
      <c r="E158" s="72"/>
      <c r="F158" s="72"/>
      <c r="G158" s="72"/>
      <c r="H158" s="72"/>
      <c r="I158" s="72"/>
      <c r="J158" s="72"/>
      <c r="K158" s="72"/>
      <c r="L158" s="72"/>
      <c r="M158" s="72"/>
      <c r="N158" s="72"/>
      <c r="O158" s="72"/>
      <c r="P158" s="72"/>
      <c r="Q158" s="72"/>
      <c r="R158" s="72"/>
      <c r="S158" s="72"/>
      <c r="T158" s="72"/>
    </row>
    <row r="159" spans="1:20" ht="12.75">
      <c r="A159" s="72"/>
      <c r="B159" s="84"/>
      <c r="C159" s="72"/>
      <c r="D159" s="72"/>
      <c r="E159" s="72"/>
      <c r="F159" s="72"/>
      <c r="G159" s="72"/>
      <c r="H159" s="72"/>
      <c r="I159" s="72"/>
      <c r="J159" s="72"/>
      <c r="K159" s="72"/>
      <c r="L159" s="72"/>
      <c r="M159" s="72"/>
      <c r="N159" s="72"/>
      <c r="O159" s="72"/>
      <c r="P159" s="72"/>
      <c r="Q159" s="72"/>
      <c r="R159" s="72"/>
      <c r="S159" s="72"/>
      <c r="T159" s="72"/>
    </row>
    <row r="160" spans="1:20" ht="12.75">
      <c r="A160" s="72"/>
      <c r="B160" s="84"/>
      <c r="C160" s="72"/>
      <c r="D160" s="72"/>
      <c r="E160" s="72"/>
      <c r="F160" s="72"/>
      <c r="G160" s="72"/>
      <c r="H160" s="72"/>
      <c r="I160" s="72"/>
      <c r="J160" s="72"/>
      <c r="K160" s="72"/>
      <c r="L160" s="72"/>
      <c r="M160" s="72"/>
      <c r="N160" s="72"/>
      <c r="O160" s="72"/>
      <c r="P160" s="72"/>
      <c r="Q160" s="72"/>
      <c r="R160" s="72"/>
      <c r="S160" s="72"/>
      <c r="T160" s="72"/>
    </row>
    <row r="161" spans="1:20" ht="12.75">
      <c r="A161" s="72"/>
      <c r="B161" s="84"/>
      <c r="C161" s="72"/>
      <c r="D161" s="72"/>
      <c r="E161" s="72"/>
      <c r="F161" s="72"/>
      <c r="G161" s="72"/>
      <c r="H161" s="72"/>
      <c r="I161" s="72"/>
      <c r="J161" s="72"/>
      <c r="K161" s="72"/>
      <c r="L161" s="72"/>
      <c r="M161" s="72"/>
      <c r="N161" s="72"/>
      <c r="O161" s="72"/>
      <c r="P161" s="72"/>
      <c r="Q161" s="72"/>
      <c r="R161" s="72"/>
      <c r="S161" s="72"/>
      <c r="T161" s="72"/>
    </row>
    <row r="162" spans="1:20" ht="12.75">
      <c r="A162" s="72"/>
      <c r="B162" s="84"/>
      <c r="C162" s="72"/>
      <c r="D162" s="72"/>
      <c r="E162" s="72"/>
      <c r="F162" s="72"/>
      <c r="G162" s="72"/>
      <c r="H162" s="72"/>
      <c r="I162" s="72"/>
      <c r="J162" s="72"/>
      <c r="K162" s="72"/>
      <c r="L162" s="72"/>
      <c r="M162" s="72"/>
      <c r="N162" s="72"/>
      <c r="O162" s="72"/>
      <c r="P162" s="72"/>
      <c r="Q162" s="72"/>
      <c r="R162" s="72"/>
      <c r="S162" s="72"/>
      <c r="T162" s="72"/>
    </row>
    <row r="163" spans="1:20" ht="12.75">
      <c r="A163" s="72"/>
      <c r="B163" s="84"/>
      <c r="C163" s="72"/>
      <c r="D163" s="72"/>
      <c r="E163" s="72"/>
      <c r="F163" s="72"/>
      <c r="G163" s="72"/>
      <c r="H163" s="72"/>
      <c r="I163" s="72"/>
      <c r="J163" s="72"/>
      <c r="K163" s="72"/>
      <c r="L163" s="72"/>
      <c r="M163" s="72"/>
      <c r="N163" s="72"/>
      <c r="O163" s="72"/>
      <c r="P163" s="72"/>
      <c r="Q163" s="72"/>
      <c r="R163" s="72"/>
      <c r="S163" s="72"/>
      <c r="T163" s="72"/>
    </row>
    <row r="164" spans="1:20" ht="12.75">
      <c r="A164" s="72"/>
      <c r="B164" s="84"/>
      <c r="C164" s="72"/>
      <c r="D164" s="72"/>
      <c r="E164" s="72"/>
      <c r="F164" s="72"/>
      <c r="G164" s="72"/>
      <c r="H164" s="72"/>
      <c r="I164" s="72"/>
      <c r="J164" s="72"/>
      <c r="K164" s="72"/>
      <c r="L164" s="72"/>
      <c r="M164" s="72"/>
      <c r="N164" s="72"/>
      <c r="O164" s="72"/>
      <c r="P164" s="72"/>
      <c r="Q164" s="72"/>
      <c r="R164" s="72"/>
      <c r="S164" s="72"/>
      <c r="T164" s="72"/>
    </row>
    <row r="165" spans="1:20" ht="12.75">
      <c r="A165" s="72"/>
      <c r="B165" s="84"/>
      <c r="C165" s="72"/>
      <c r="D165" s="72"/>
      <c r="E165" s="72"/>
      <c r="F165" s="72"/>
      <c r="G165" s="72"/>
      <c r="H165" s="72"/>
      <c r="I165" s="72"/>
      <c r="J165" s="72"/>
      <c r="K165" s="72"/>
      <c r="L165" s="72"/>
      <c r="M165" s="72"/>
      <c r="N165" s="72"/>
      <c r="O165" s="72"/>
      <c r="P165" s="72"/>
      <c r="Q165" s="72"/>
      <c r="R165" s="72"/>
      <c r="S165" s="72"/>
      <c r="T165" s="72"/>
    </row>
    <row r="166" spans="1:20" ht="12.75">
      <c r="A166" s="72"/>
      <c r="B166" s="84"/>
      <c r="C166" s="72"/>
      <c r="D166" s="72"/>
      <c r="E166" s="72"/>
      <c r="F166" s="72"/>
      <c r="G166" s="72"/>
      <c r="H166" s="72"/>
      <c r="I166" s="72"/>
      <c r="J166" s="72"/>
      <c r="K166" s="72"/>
      <c r="L166" s="72"/>
      <c r="M166" s="72"/>
      <c r="N166" s="72"/>
      <c r="O166" s="72"/>
      <c r="P166" s="72"/>
      <c r="Q166" s="72"/>
      <c r="R166" s="72"/>
      <c r="S166" s="72"/>
      <c r="T166" s="72"/>
    </row>
    <row r="167" spans="1:20" ht="12.75">
      <c r="A167" s="72"/>
      <c r="B167" s="84"/>
      <c r="C167" s="72"/>
      <c r="D167" s="72"/>
      <c r="E167" s="72"/>
      <c r="F167" s="72"/>
      <c r="G167" s="72"/>
      <c r="H167" s="72"/>
      <c r="I167" s="72"/>
      <c r="J167" s="72"/>
      <c r="K167" s="72"/>
      <c r="L167" s="72"/>
      <c r="M167" s="72"/>
      <c r="N167" s="72"/>
      <c r="O167" s="72"/>
      <c r="P167" s="72"/>
      <c r="Q167" s="72"/>
      <c r="R167" s="72"/>
      <c r="S167" s="72"/>
      <c r="T167" s="72"/>
    </row>
    <row r="168" spans="1:20" ht="12.75">
      <c r="A168" s="72"/>
      <c r="B168" s="84"/>
      <c r="C168" s="72"/>
      <c r="D168" s="72"/>
      <c r="E168" s="72"/>
      <c r="F168" s="72"/>
      <c r="G168" s="72"/>
      <c r="H168" s="72"/>
      <c r="I168" s="72"/>
      <c r="J168" s="72"/>
      <c r="K168" s="72"/>
      <c r="L168" s="72"/>
      <c r="M168" s="72"/>
      <c r="N168" s="72"/>
      <c r="O168" s="72"/>
      <c r="P168" s="72"/>
      <c r="Q168" s="72"/>
      <c r="R168" s="72"/>
      <c r="S168" s="72"/>
      <c r="T168" s="72"/>
    </row>
    <row r="169" spans="1:20" ht="12.75">
      <c r="A169" s="72"/>
      <c r="B169" s="84"/>
      <c r="C169" s="72"/>
      <c r="D169" s="72"/>
      <c r="E169" s="72"/>
      <c r="F169" s="72"/>
      <c r="G169" s="72"/>
      <c r="H169" s="72"/>
      <c r="I169" s="72"/>
      <c r="J169" s="72"/>
      <c r="K169" s="72"/>
      <c r="L169" s="72"/>
      <c r="M169" s="72"/>
      <c r="N169" s="72"/>
      <c r="O169" s="72"/>
      <c r="P169" s="72"/>
      <c r="Q169" s="72"/>
      <c r="R169" s="72"/>
      <c r="S169" s="72"/>
      <c r="T169" s="72"/>
    </row>
    <row r="170" spans="1:20" ht="12.75">
      <c r="A170" s="72"/>
      <c r="B170" s="84"/>
      <c r="C170" s="72"/>
      <c r="D170" s="72"/>
      <c r="E170" s="72"/>
      <c r="F170" s="72"/>
      <c r="G170" s="72"/>
      <c r="H170" s="72"/>
      <c r="I170" s="72"/>
      <c r="J170" s="72"/>
      <c r="K170" s="72"/>
      <c r="L170" s="72"/>
      <c r="M170" s="72"/>
      <c r="N170" s="72"/>
      <c r="O170" s="72"/>
      <c r="P170" s="72"/>
      <c r="Q170" s="72"/>
      <c r="R170" s="72"/>
      <c r="S170" s="72"/>
      <c r="T170" s="72"/>
    </row>
    <row r="171" spans="1:20" ht="12.75">
      <c r="A171" s="72"/>
      <c r="B171" s="84"/>
      <c r="C171" s="72"/>
      <c r="D171" s="72"/>
      <c r="E171" s="72"/>
      <c r="F171" s="72"/>
      <c r="G171" s="72"/>
      <c r="H171" s="72"/>
      <c r="I171" s="72"/>
      <c r="J171" s="72"/>
      <c r="K171" s="72"/>
      <c r="L171" s="72"/>
      <c r="M171" s="72"/>
      <c r="N171" s="72"/>
      <c r="O171" s="72"/>
      <c r="P171" s="72"/>
      <c r="Q171" s="72"/>
      <c r="R171" s="72"/>
      <c r="S171" s="72"/>
      <c r="T171" s="72"/>
    </row>
    <row r="172" spans="1:20" ht="12.75">
      <c r="A172" s="72"/>
      <c r="B172" s="84"/>
      <c r="C172" s="72"/>
      <c r="D172" s="72"/>
      <c r="E172" s="72"/>
      <c r="F172" s="72"/>
      <c r="G172" s="72"/>
      <c r="H172" s="72"/>
      <c r="I172" s="72"/>
      <c r="J172" s="72"/>
      <c r="K172" s="72"/>
      <c r="L172" s="72"/>
      <c r="M172" s="72"/>
      <c r="N172" s="72"/>
      <c r="O172" s="72"/>
      <c r="P172" s="72"/>
      <c r="Q172" s="72"/>
      <c r="R172" s="72"/>
      <c r="S172" s="72"/>
      <c r="T172" s="72"/>
    </row>
    <row r="173" ht="12.75">
      <c r="B173" s="83"/>
    </row>
  </sheetData>
  <sheetProtection password="E09B" sheet="1" formatCells="0" formatColumns="0" formatRows="0"/>
  <mergeCells count="70">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35:P35"/>
    <mergeCell ref="C36:P36"/>
    <mergeCell ref="B38:P38"/>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74:P74"/>
    <mergeCell ref="C75:P75"/>
    <mergeCell ref="B43:P43"/>
    <mergeCell ref="B45:B46"/>
    <mergeCell ref="B48:P48"/>
    <mergeCell ref="B49:P64"/>
    <mergeCell ref="C73:P73"/>
    <mergeCell ref="B66:B73"/>
    <mergeCell ref="C72:P72"/>
    <mergeCell ref="A65:Q65"/>
    <mergeCell ref="C71:P71"/>
    <mergeCell ref="C39:G39"/>
    <mergeCell ref="H39:L39"/>
    <mergeCell ref="M39:P39"/>
    <mergeCell ref="H40:L40"/>
    <mergeCell ref="M40:P40"/>
    <mergeCell ref="C41:G41"/>
    <mergeCell ref="H41:L41"/>
    <mergeCell ref="M41:P41"/>
    <mergeCell ref="C40:G40"/>
    <mergeCell ref="C70:P70"/>
    <mergeCell ref="C67:P67"/>
    <mergeCell ref="C68:P68"/>
    <mergeCell ref="C69:P69"/>
    <mergeCell ref="C66:P66"/>
  </mergeCells>
  <conditionalFormatting sqref="F46 L46 O46 I46">
    <cfRule type="cellIs" priority="4" dxfId="1" operator="lessThanOrEqual" stopIfTrue="1">
      <formula>$S$5</formula>
    </cfRule>
    <cfRule type="cellIs" priority="5" dxfId="9" operator="greaterThanOrEqual" stopIfTrue="1">
      <formula>$S$2</formula>
    </cfRule>
    <cfRule type="cellIs" priority="6" dxfId="0" operator="between" stopIfTrue="1">
      <formula>$S$4</formula>
      <formula>$S$3</formula>
    </cfRule>
  </conditionalFormatting>
  <conditionalFormatting sqref="P46">
    <cfRule type="cellIs" priority="1" dxfId="1" operator="lessThanOrEqual" stopIfTrue="1">
      <formula>$S$5</formula>
    </cfRule>
    <cfRule type="cellIs" priority="2" dxfId="9" operator="greaterThanOrEqual" stopIfTrue="1">
      <formula>$S$2</formula>
    </cfRule>
    <cfRule type="cellIs" priority="3" dxfId="0" operator="between" stopIfTrue="1">
      <formula>$S$4</formula>
      <formula>$S$3</formula>
    </cfRule>
  </conditionalFormatting>
  <dataValidations count="6">
    <dataValidation type="list" allowBlank="1" showInputMessage="1" showErrorMessage="1" sqref="H10:J10">
      <formula1>$B$101:$B$103</formula1>
    </dataValidation>
    <dataValidation type="list" allowBlank="1" showInputMessage="1" showErrorMessage="1" sqref="O10:P10">
      <formula1>$C$101:$C$107</formula1>
    </dataValidation>
    <dataValidation type="list" allowBlank="1" showInputMessage="1" showErrorMessage="1" sqref="C12:P12">
      <formula1>$D$101:$D$122</formula1>
    </dataValidation>
    <dataValidation type="list" allowBlank="1" showInputMessage="1" showErrorMessage="1" sqref="C75:P75">
      <formula1>$M$101:$M$103</formula1>
    </dataValidation>
    <dataValidation type="list" allowBlank="1" showInputMessage="1" showErrorMessage="1" sqref="C32:P32 C34:P34 C36:P36">
      <formula1>$Q$100:$Q$105</formula1>
    </dataValidation>
    <dataValidation type="list" allowBlank="1" showInputMessage="1" showErrorMessage="1" sqref="C18:P18">
      <formula1>$B$124:$B$132</formula1>
    </dataValidation>
  </dataValidations>
  <printOptions/>
  <pageMargins left="0.75" right="0.75" top="1" bottom="1" header="0" footer="0"/>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5" tint="0.7999799847602844"/>
  </sheetPr>
  <dimension ref="A1:AE17"/>
  <sheetViews>
    <sheetView zoomScale="70" zoomScaleNormal="70" zoomScalePageLayoutView="0" workbookViewId="0" topLeftCell="A1">
      <selection activeCell="U17" sqref="U17"/>
    </sheetView>
  </sheetViews>
  <sheetFormatPr defaultColWidth="11.421875" defaultRowHeight="12.75"/>
  <cols>
    <col min="1" max="1" width="27.140625" style="94" customWidth="1"/>
    <col min="2" max="2" width="39.8515625" style="94" customWidth="1"/>
    <col min="3" max="28" width="9.7109375" style="94" customWidth="1"/>
    <col min="29" max="29" width="21.28125" style="94" customWidth="1"/>
    <col min="30" max="30" width="17.00390625" style="94" customWidth="1"/>
    <col min="31" max="16384" width="11.421875" style="94" customWidth="1"/>
  </cols>
  <sheetData>
    <row r="1" spans="1:31" ht="18">
      <c r="A1" s="282"/>
      <c r="B1" s="313" t="s">
        <v>2</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423" t="s">
        <v>125</v>
      </c>
      <c r="AD1" s="286"/>
      <c r="AE1" s="57"/>
    </row>
    <row r="2" spans="1:31" ht="18">
      <c r="A2" s="283"/>
      <c r="B2" s="306" t="s">
        <v>10</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413" t="s">
        <v>116</v>
      </c>
      <c r="AD2" s="310"/>
      <c r="AE2" s="57"/>
    </row>
    <row r="3" spans="1:31" ht="18">
      <c r="A3" s="283"/>
      <c r="B3" s="306" t="s">
        <v>11</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413" t="s">
        <v>126</v>
      </c>
      <c r="AD3" s="310"/>
      <c r="AE3" s="57"/>
    </row>
    <row r="4" spans="1:31" ht="18.75" thickBot="1">
      <c r="A4" s="284"/>
      <c r="B4" s="291" t="s">
        <v>4</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416" t="s">
        <v>9</v>
      </c>
      <c r="AD4" s="288"/>
      <c r="AE4" s="61"/>
    </row>
    <row r="5" spans="1:31" ht="18.75"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1"/>
    </row>
    <row r="6" spans="1:31" ht="33" customHeight="1" thickBot="1">
      <c r="A6" s="470" t="s">
        <v>1</v>
      </c>
      <c r="B6" s="471"/>
      <c r="C6" s="296" t="s">
        <v>104</v>
      </c>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7"/>
      <c r="AE6" s="60"/>
    </row>
    <row r="7" spans="1:31" ht="20.25">
      <c r="A7" s="417" t="s">
        <v>0</v>
      </c>
      <c r="B7" s="419" t="s">
        <v>6</v>
      </c>
      <c r="C7" s="414" t="str">
        <f>+'Atencion de Requerimientos'!C14:P14</f>
        <v>Atención de requerimientos </v>
      </c>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5"/>
      <c r="AE7" s="60"/>
    </row>
    <row r="8" spans="1:31" ht="22.5" customHeight="1" thickBot="1">
      <c r="A8" s="418"/>
      <c r="B8" s="420"/>
      <c r="C8" s="18" t="s">
        <v>40</v>
      </c>
      <c r="D8" s="18" t="s">
        <v>5</v>
      </c>
      <c r="E8" s="18" t="s">
        <v>41</v>
      </c>
      <c r="F8" s="18" t="s">
        <v>5</v>
      </c>
      <c r="G8" s="18" t="s">
        <v>42</v>
      </c>
      <c r="H8" s="18" t="s">
        <v>5</v>
      </c>
      <c r="I8" s="18" t="s">
        <v>43</v>
      </c>
      <c r="J8" s="18" t="s">
        <v>5</v>
      </c>
      <c r="K8" s="18" t="s">
        <v>44</v>
      </c>
      <c r="L8" s="18" t="s">
        <v>5</v>
      </c>
      <c r="M8" s="18" t="s">
        <v>45</v>
      </c>
      <c r="N8" s="18" t="s">
        <v>5</v>
      </c>
      <c r="O8" s="18" t="s">
        <v>46</v>
      </c>
      <c r="P8" s="18" t="s">
        <v>5</v>
      </c>
      <c r="Q8" s="18" t="s">
        <v>157</v>
      </c>
      <c r="R8" s="18" t="s">
        <v>5</v>
      </c>
      <c r="S8" s="18" t="s">
        <v>156</v>
      </c>
      <c r="T8" s="18" t="s">
        <v>5</v>
      </c>
      <c r="U8" s="18" t="s">
        <v>49</v>
      </c>
      <c r="V8" s="18" t="s">
        <v>5</v>
      </c>
      <c r="W8" s="18" t="s">
        <v>50</v>
      </c>
      <c r="X8" s="18" t="s">
        <v>5</v>
      </c>
      <c r="Y8" s="18" t="s">
        <v>51</v>
      </c>
      <c r="Z8" s="18" t="s">
        <v>5</v>
      </c>
      <c r="AA8" s="18" t="s">
        <v>53</v>
      </c>
      <c r="AB8" s="18" t="s">
        <v>5</v>
      </c>
      <c r="AC8" s="421" t="s">
        <v>3</v>
      </c>
      <c r="AD8" s="422"/>
      <c r="AE8" s="60"/>
    </row>
    <row r="9" spans="1:31" ht="45" customHeight="1">
      <c r="A9" s="426" t="s">
        <v>159</v>
      </c>
      <c r="B9" s="8" t="s">
        <v>169</v>
      </c>
      <c r="C9" s="15">
        <v>506</v>
      </c>
      <c r="D9" s="468">
        <f>IF(C9=0,0,C9/C10)</f>
        <v>0.9921568627450981</v>
      </c>
      <c r="E9" s="15">
        <v>605</v>
      </c>
      <c r="F9" s="468">
        <f>IF(E9=0,0,E9/E10)</f>
        <v>0.9967051070840197</v>
      </c>
      <c r="G9" s="15">
        <v>1010</v>
      </c>
      <c r="H9" s="468">
        <f>IF(G9=0,0,G9/G10)</f>
        <v>0.9901960784313726</v>
      </c>
      <c r="I9" s="15">
        <v>496</v>
      </c>
      <c r="J9" s="468">
        <f>IF(I9=0,0,I9/I10)</f>
        <v>0.9959839357429718</v>
      </c>
      <c r="K9" s="15">
        <v>376</v>
      </c>
      <c r="L9" s="468">
        <f>IF(K9=0,0,K9/K10)</f>
        <v>0.9973474801061007</v>
      </c>
      <c r="M9" s="15">
        <v>565</v>
      </c>
      <c r="N9" s="468">
        <f>IF(M9=0,0,M9/M10)</f>
        <v>0.9964726631393298</v>
      </c>
      <c r="O9" s="15">
        <v>599</v>
      </c>
      <c r="P9" s="468">
        <f>IF(O9=0,0,O9/O10)</f>
        <v>0.9950166112956811</v>
      </c>
      <c r="Q9" s="15">
        <v>545</v>
      </c>
      <c r="R9" s="468">
        <f>IF(Q9=0,0,Q9/Q10)</f>
        <v>1</v>
      </c>
      <c r="S9" s="15">
        <v>687</v>
      </c>
      <c r="T9" s="468">
        <f>IF(S9=0,0,S9/S10)</f>
        <v>1</v>
      </c>
      <c r="U9" s="15">
        <v>706</v>
      </c>
      <c r="V9" s="468">
        <f>IF(U9=0,0,U9/U10)</f>
        <v>1</v>
      </c>
      <c r="W9" s="15">
        <v>588</v>
      </c>
      <c r="X9" s="468">
        <f>IF(W9=0,0,W9/W10)</f>
        <v>1</v>
      </c>
      <c r="Y9" s="15">
        <v>536</v>
      </c>
      <c r="Z9" s="468">
        <f>IF(Y9=0,0,Y9/Y10)</f>
        <v>1</v>
      </c>
      <c r="AA9" s="10">
        <f>+C9+E9+G9+I9+K9+M9+O9+Q9+S9+U9+W9+Y9</f>
        <v>7219</v>
      </c>
      <c r="AB9" s="458">
        <f>IF(AA9=0,"0",(AA9)/AA10)</f>
        <v>0.9966864558884441</v>
      </c>
      <c r="AC9" s="424" t="s">
        <v>244</v>
      </c>
      <c r="AD9" s="425"/>
      <c r="AE9" s="60"/>
    </row>
    <row r="10" spans="1:31" ht="45" customHeight="1" thickBot="1">
      <c r="A10" s="427"/>
      <c r="B10" s="9" t="s">
        <v>168</v>
      </c>
      <c r="C10" s="16">
        <v>510</v>
      </c>
      <c r="D10" s="469"/>
      <c r="E10" s="16">
        <v>607</v>
      </c>
      <c r="F10" s="469"/>
      <c r="G10" s="16">
        <v>1020</v>
      </c>
      <c r="H10" s="469"/>
      <c r="I10" s="16">
        <v>498</v>
      </c>
      <c r="J10" s="469"/>
      <c r="K10" s="16">
        <v>377</v>
      </c>
      <c r="L10" s="469"/>
      <c r="M10" s="16">
        <v>567</v>
      </c>
      <c r="N10" s="469"/>
      <c r="O10" s="16">
        <v>602</v>
      </c>
      <c r="P10" s="469"/>
      <c r="Q10" s="16">
        <v>545</v>
      </c>
      <c r="R10" s="469"/>
      <c r="S10" s="16">
        <v>687</v>
      </c>
      <c r="T10" s="469"/>
      <c r="U10" s="16">
        <v>706</v>
      </c>
      <c r="V10" s="469"/>
      <c r="W10" s="16">
        <v>588</v>
      </c>
      <c r="X10" s="469"/>
      <c r="Y10" s="16">
        <v>536</v>
      </c>
      <c r="Z10" s="469"/>
      <c r="AA10" s="6">
        <f>+C10+E10+G10+I10+K10+M10+O10+Q10+S10+U10+W10+Y10</f>
        <v>7243</v>
      </c>
      <c r="AB10" s="295"/>
      <c r="AC10" s="300"/>
      <c r="AD10" s="301"/>
      <c r="AE10" s="60"/>
    </row>
    <row r="17" spans="9:27" ht="12.75">
      <c r="I17" s="160">
        <f>AVERAGE(D9,F9,H9)</f>
        <v>0.9930193494201635</v>
      </c>
      <c r="O17" s="160">
        <f>AVERAGE(J9,L9,N9)</f>
        <v>0.9966013596628008</v>
      </c>
      <c r="U17" s="160">
        <f>AVERAGE(P9,R9,T9)</f>
        <v>0.9983388704318937</v>
      </c>
      <c r="AA17" s="160">
        <f>AVERAGE(V9,X9,Z9)</f>
        <v>1</v>
      </c>
    </row>
  </sheetData>
  <sheetProtection password="E09B" sheet="1" formatCells="0" formatColumns="0"/>
  <mergeCells count="30">
    <mergeCell ref="A6:B6"/>
    <mergeCell ref="C6:AD6"/>
    <mergeCell ref="A1:A4"/>
    <mergeCell ref="B1:AB1"/>
    <mergeCell ref="AC1:AD1"/>
    <mergeCell ref="B2:AB2"/>
    <mergeCell ref="AC2:AD2"/>
    <mergeCell ref="A9:A10"/>
    <mergeCell ref="B3:AB3"/>
    <mergeCell ref="AC3:AD3"/>
    <mergeCell ref="B4:AB4"/>
    <mergeCell ref="A7:A8"/>
    <mergeCell ref="B7:B8"/>
    <mergeCell ref="C7:AD7"/>
    <mergeCell ref="AC8:AD8"/>
    <mergeCell ref="AC9:AD10"/>
    <mergeCell ref="AC4:AD4"/>
    <mergeCell ref="Z9:Z10"/>
    <mergeCell ref="AB9:AB10"/>
    <mergeCell ref="N9:N10"/>
    <mergeCell ref="P9:P10"/>
    <mergeCell ref="R9:R10"/>
    <mergeCell ref="T9:T10"/>
    <mergeCell ref="V9:V10"/>
    <mergeCell ref="D9:D10"/>
    <mergeCell ref="F9:F10"/>
    <mergeCell ref="H9:H10"/>
    <mergeCell ref="J9:J10"/>
    <mergeCell ref="L9:L10"/>
    <mergeCell ref="X9:X1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1:Z173"/>
  <sheetViews>
    <sheetView tabSelected="1" zoomScalePageLayoutView="0" workbookViewId="0" topLeftCell="A1">
      <selection activeCell="V69" sqref="V69"/>
    </sheetView>
  </sheetViews>
  <sheetFormatPr defaultColWidth="11.421875" defaultRowHeight="12.75"/>
  <cols>
    <col min="1" max="1" width="3.00390625" style="70" customWidth="1"/>
    <col min="2" max="2" width="30.00390625" style="70" customWidth="1"/>
    <col min="3" max="3" width="16.8515625" style="70" customWidth="1"/>
    <col min="4" max="15" width="8.7109375" style="70" customWidth="1"/>
    <col min="16" max="16" width="12.140625" style="70" customWidth="1"/>
    <col min="17" max="18" width="11.7109375" style="70" customWidth="1"/>
    <col min="19" max="19" width="11.421875" style="70" hidden="1" customWidth="1"/>
    <col min="20" max="21" width="0" style="70" hidden="1" customWidth="1"/>
    <col min="22" max="16384" width="11.421875" style="70" customWidth="1"/>
  </cols>
  <sheetData>
    <row r="1" spans="1:21" ht="13.5" thickBot="1">
      <c r="A1" s="21"/>
      <c r="B1" s="21"/>
      <c r="C1" s="21"/>
      <c r="D1" s="21"/>
      <c r="E1" s="21"/>
      <c r="F1" s="21"/>
      <c r="G1" s="21"/>
      <c r="H1" s="21"/>
      <c r="I1" s="21"/>
      <c r="J1" s="21"/>
      <c r="K1" s="21"/>
      <c r="L1" s="21"/>
      <c r="M1" s="21"/>
      <c r="N1" s="21"/>
      <c r="O1" s="21"/>
      <c r="P1" s="21"/>
      <c r="Q1" s="21"/>
      <c r="S1" s="142" t="s">
        <v>215</v>
      </c>
      <c r="T1" s="142" t="s">
        <v>216</v>
      </c>
      <c r="U1" s="142" t="s">
        <v>217</v>
      </c>
    </row>
    <row r="2" spans="1:21" ht="16.5" customHeight="1">
      <c r="A2" s="21"/>
      <c r="B2" s="261"/>
      <c r="C2" s="264" t="s">
        <v>2</v>
      </c>
      <c r="D2" s="265"/>
      <c r="E2" s="265"/>
      <c r="F2" s="265"/>
      <c r="G2" s="265"/>
      <c r="H2" s="265"/>
      <c r="I2" s="265"/>
      <c r="J2" s="265"/>
      <c r="K2" s="265"/>
      <c r="L2" s="265"/>
      <c r="M2" s="266"/>
      <c r="N2" s="267" t="s">
        <v>13</v>
      </c>
      <c r="O2" s="268"/>
      <c r="P2" s="269"/>
      <c r="Q2" s="21"/>
      <c r="S2" s="70">
        <v>0.25</v>
      </c>
      <c r="T2" s="70">
        <v>0.6</v>
      </c>
      <c r="U2" s="70">
        <v>0.95</v>
      </c>
    </row>
    <row r="3" spans="1:21" ht="15.75" customHeight="1">
      <c r="A3" s="21"/>
      <c r="B3" s="262"/>
      <c r="C3" s="270" t="s">
        <v>10</v>
      </c>
      <c r="D3" s="271"/>
      <c r="E3" s="271"/>
      <c r="F3" s="271"/>
      <c r="G3" s="271"/>
      <c r="H3" s="271"/>
      <c r="I3" s="271"/>
      <c r="J3" s="271"/>
      <c r="K3" s="271"/>
      <c r="L3" s="271"/>
      <c r="M3" s="272"/>
      <c r="N3" s="273" t="s">
        <v>116</v>
      </c>
      <c r="O3" s="274"/>
      <c r="P3" s="275"/>
      <c r="Q3" s="21"/>
      <c r="S3" s="70">
        <v>0.24999</v>
      </c>
      <c r="T3" s="70">
        <v>0.59999</v>
      </c>
      <c r="U3" s="70">
        <v>0.94999</v>
      </c>
    </row>
    <row r="4" spans="1:21" ht="15.75" customHeight="1">
      <c r="A4" s="21"/>
      <c r="B4" s="262"/>
      <c r="C4" s="270" t="s">
        <v>14</v>
      </c>
      <c r="D4" s="271"/>
      <c r="E4" s="271"/>
      <c r="F4" s="271"/>
      <c r="G4" s="271"/>
      <c r="H4" s="271"/>
      <c r="I4" s="271"/>
      <c r="J4" s="271"/>
      <c r="K4" s="271"/>
      <c r="L4" s="271"/>
      <c r="M4" s="272"/>
      <c r="N4" s="273" t="s">
        <v>117</v>
      </c>
      <c r="O4" s="274"/>
      <c r="P4" s="275"/>
      <c r="Q4" s="21"/>
      <c r="S4" s="70">
        <v>0.2</v>
      </c>
      <c r="T4" s="70">
        <v>0.5</v>
      </c>
      <c r="U4" s="70">
        <v>0.75</v>
      </c>
    </row>
    <row r="5" spans="1:21" ht="16.5" customHeight="1" thickBot="1">
      <c r="A5" s="21"/>
      <c r="B5" s="263"/>
      <c r="C5" s="276" t="s">
        <v>15</v>
      </c>
      <c r="D5" s="277"/>
      <c r="E5" s="277"/>
      <c r="F5" s="277"/>
      <c r="G5" s="277"/>
      <c r="H5" s="277"/>
      <c r="I5" s="277"/>
      <c r="J5" s="277"/>
      <c r="K5" s="277"/>
      <c r="L5" s="277"/>
      <c r="M5" s="278"/>
      <c r="N5" s="279" t="s">
        <v>9</v>
      </c>
      <c r="O5" s="280"/>
      <c r="P5" s="281"/>
      <c r="Q5" s="21"/>
      <c r="S5" s="70">
        <v>0.19999</v>
      </c>
      <c r="T5" s="70">
        <v>0.49999</v>
      </c>
      <c r="U5" s="70">
        <v>0.74999</v>
      </c>
    </row>
    <row r="6" spans="1:17" ht="13.5" thickBot="1">
      <c r="A6" s="21"/>
      <c r="B6" s="21"/>
      <c r="C6" s="21"/>
      <c r="D6" s="21"/>
      <c r="E6" s="21"/>
      <c r="F6" s="21"/>
      <c r="G6" s="21"/>
      <c r="H6" s="21"/>
      <c r="I6" s="21"/>
      <c r="J6" s="21"/>
      <c r="K6" s="21"/>
      <c r="L6" s="21"/>
      <c r="M6" s="21"/>
      <c r="N6" s="21"/>
      <c r="O6" s="21"/>
      <c r="P6" s="21"/>
      <c r="Q6" s="21"/>
    </row>
    <row r="7" spans="1:17" ht="12.75">
      <c r="A7" s="22"/>
      <c r="B7" s="250" t="s">
        <v>16</v>
      </c>
      <c r="C7" s="251"/>
      <c r="D7" s="251"/>
      <c r="E7" s="251"/>
      <c r="F7" s="251"/>
      <c r="G7" s="251"/>
      <c r="H7" s="251"/>
      <c r="I7" s="251"/>
      <c r="J7" s="251"/>
      <c r="K7" s="251"/>
      <c r="L7" s="251"/>
      <c r="M7" s="251"/>
      <c r="N7" s="251"/>
      <c r="O7" s="251"/>
      <c r="P7" s="252"/>
      <c r="Q7" s="22"/>
    </row>
    <row r="8" spans="1:17" ht="13.5" thickBot="1">
      <c r="A8" s="22"/>
      <c r="B8" s="253"/>
      <c r="C8" s="254"/>
      <c r="D8" s="254"/>
      <c r="E8" s="254"/>
      <c r="F8" s="254"/>
      <c r="G8" s="254"/>
      <c r="H8" s="254"/>
      <c r="I8" s="254"/>
      <c r="J8" s="254"/>
      <c r="K8" s="254"/>
      <c r="L8" s="254"/>
      <c r="M8" s="254"/>
      <c r="N8" s="254"/>
      <c r="O8" s="254"/>
      <c r="P8" s="255"/>
      <c r="Q8" s="22"/>
    </row>
    <row r="9" spans="1:17" ht="6.75" customHeight="1" thickBot="1">
      <c r="A9" s="22"/>
      <c r="B9" s="256"/>
      <c r="C9" s="256"/>
      <c r="D9" s="256"/>
      <c r="E9" s="256"/>
      <c r="F9" s="256"/>
      <c r="G9" s="256"/>
      <c r="H9" s="256"/>
      <c r="I9" s="256"/>
      <c r="J9" s="256"/>
      <c r="K9" s="256"/>
      <c r="L9" s="256"/>
      <c r="M9" s="256"/>
      <c r="N9" s="256"/>
      <c r="O9" s="256"/>
      <c r="P9" s="256"/>
      <c r="Q9" s="22"/>
    </row>
    <row r="10" spans="1:17" ht="26.25" customHeight="1" thickBot="1">
      <c r="A10" s="22"/>
      <c r="B10" s="23" t="s">
        <v>84</v>
      </c>
      <c r="C10" s="24">
        <v>2020</v>
      </c>
      <c r="D10" s="257" t="s">
        <v>17</v>
      </c>
      <c r="E10" s="258"/>
      <c r="F10" s="258"/>
      <c r="G10" s="258"/>
      <c r="H10" s="259" t="s">
        <v>59</v>
      </c>
      <c r="I10" s="259"/>
      <c r="J10" s="259"/>
      <c r="K10" s="258" t="s">
        <v>18</v>
      </c>
      <c r="L10" s="258"/>
      <c r="M10" s="258"/>
      <c r="N10" s="258"/>
      <c r="O10" s="259" t="s">
        <v>67</v>
      </c>
      <c r="P10" s="260"/>
      <c r="Q10" s="22"/>
    </row>
    <row r="11" spans="1:17" ht="4.5" customHeight="1" thickBot="1">
      <c r="A11" s="22"/>
      <c r="B11" s="212"/>
      <c r="C11" s="213"/>
      <c r="D11" s="213"/>
      <c r="E11" s="213"/>
      <c r="F11" s="213"/>
      <c r="G11" s="213"/>
      <c r="H11" s="213"/>
      <c r="I11" s="213"/>
      <c r="J11" s="213"/>
      <c r="K11" s="213"/>
      <c r="L11" s="213"/>
      <c r="M11" s="213"/>
      <c r="N11" s="213"/>
      <c r="O11" s="213"/>
      <c r="P11" s="214"/>
      <c r="Q11" s="22"/>
    </row>
    <row r="12" spans="1:17" ht="13.5" thickBot="1">
      <c r="A12" s="22"/>
      <c r="B12" s="25" t="s">
        <v>1</v>
      </c>
      <c r="C12" s="316" t="s">
        <v>104</v>
      </c>
      <c r="D12" s="316"/>
      <c r="E12" s="316"/>
      <c r="F12" s="316"/>
      <c r="G12" s="316"/>
      <c r="H12" s="316"/>
      <c r="I12" s="316"/>
      <c r="J12" s="316"/>
      <c r="K12" s="316"/>
      <c r="L12" s="316"/>
      <c r="M12" s="316"/>
      <c r="N12" s="316"/>
      <c r="O12" s="316"/>
      <c r="P12" s="317"/>
      <c r="Q12" s="22"/>
    </row>
    <row r="13" spans="1:17" ht="4.5" customHeight="1" thickBot="1">
      <c r="A13" s="22"/>
      <c r="B13" s="247"/>
      <c r="C13" s="248"/>
      <c r="D13" s="248"/>
      <c r="E13" s="248"/>
      <c r="F13" s="248"/>
      <c r="G13" s="248"/>
      <c r="H13" s="248"/>
      <c r="I13" s="248"/>
      <c r="J13" s="248"/>
      <c r="K13" s="248"/>
      <c r="L13" s="248"/>
      <c r="M13" s="248"/>
      <c r="N13" s="248"/>
      <c r="O13" s="248"/>
      <c r="P13" s="249"/>
      <c r="Q13" s="22"/>
    </row>
    <row r="14" spans="1:17" ht="13.5" thickBot="1">
      <c r="A14" s="22"/>
      <c r="B14" s="25" t="s">
        <v>19</v>
      </c>
      <c r="C14" s="486" t="s">
        <v>202</v>
      </c>
      <c r="D14" s="319"/>
      <c r="E14" s="319"/>
      <c r="F14" s="319"/>
      <c r="G14" s="319"/>
      <c r="H14" s="319"/>
      <c r="I14" s="319"/>
      <c r="J14" s="319"/>
      <c r="K14" s="319"/>
      <c r="L14" s="319"/>
      <c r="M14" s="319"/>
      <c r="N14" s="319"/>
      <c r="O14" s="319"/>
      <c r="P14" s="320"/>
      <c r="Q14" s="22"/>
    </row>
    <row r="15" spans="1:17" ht="4.5" customHeight="1" thickBot="1">
      <c r="A15" s="22"/>
      <c r="B15" s="192"/>
      <c r="C15" s="193"/>
      <c r="D15" s="193"/>
      <c r="E15" s="193"/>
      <c r="F15" s="193"/>
      <c r="G15" s="193"/>
      <c r="H15" s="193"/>
      <c r="I15" s="193"/>
      <c r="J15" s="193"/>
      <c r="K15" s="193"/>
      <c r="L15" s="193"/>
      <c r="M15" s="193"/>
      <c r="N15" s="193"/>
      <c r="O15" s="193"/>
      <c r="P15" s="194"/>
      <c r="Q15" s="22"/>
    </row>
    <row r="16" spans="1:17" ht="13.5" thickBot="1">
      <c r="A16" s="22"/>
      <c r="B16" s="25" t="s">
        <v>20</v>
      </c>
      <c r="C16" s="487" t="s">
        <v>203</v>
      </c>
      <c r="D16" s="487"/>
      <c r="E16" s="487"/>
      <c r="F16" s="487"/>
      <c r="G16" s="487"/>
      <c r="H16" s="487"/>
      <c r="I16" s="487"/>
      <c r="J16" s="487"/>
      <c r="K16" s="487"/>
      <c r="L16" s="487"/>
      <c r="M16" s="487"/>
      <c r="N16" s="487"/>
      <c r="O16" s="487"/>
      <c r="P16" s="488"/>
      <c r="Q16" s="22"/>
    </row>
    <row r="17" spans="1:17" ht="4.5" customHeight="1" thickBot="1">
      <c r="A17" s="22"/>
      <c r="B17" s="192"/>
      <c r="C17" s="193"/>
      <c r="D17" s="193"/>
      <c r="E17" s="193"/>
      <c r="F17" s="193"/>
      <c r="G17" s="193"/>
      <c r="H17" s="193"/>
      <c r="I17" s="193"/>
      <c r="J17" s="193"/>
      <c r="K17" s="193"/>
      <c r="L17" s="193"/>
      <c r="M17" s="193"/>
      <c r="N17" s="193"/>
      <c r="O17" s="193"/>
      <c r="P17" s="194"/>
      <c r="Q17" s="22"/>
    </row>
    <row r="18" spans="1:17" ht="26.25" customHeight="1" thickBot="1">
      <c r="A18" s="22"/>
      <c r="B18" s="25" t="s">
        <v>21</v>
      </c>
      <c r="C18" s="321" t="s">
        <v>121</v>
      </c>
      <c r="D18" s="322"/>
      <c r="E18" s="322"/>
      <c r="F18" s="322"/>
      <c r="G18" s="322"/>
      <c r="H18" s="322"/>
      <c r="I18" s="322"/>
      <c r="J18" s="322"/>
      <c r="K18" s="322"/>
      <c r="L18" s="322"/>
      <c r="M18" s="322"/>
      <c r="N18" s="322"/>
      <c r="O18" s="322"/>
      <c r="P18" s="323"/>
      <c r="Q18" s="22"/>
    </row>
    <row r="19" spans="1:17" ht="4.5" customHeight="1" thickBot="1">
      <c r="A19" s="22"/>
      <c r="B19" s="226"/>
      <c r="C19" s="226"/>
      <c r="D19" s="226"/>
      <c r="E19" s="226"/>
      <c r="F19" s="226"/>
      <c r="G19" s="226"/>
      <c r="H19" s="226"/>
      <c r="I19" s="226"/>
      <c r="J19" s="226"/>
      <c r="K19" s="226"/>
      <c r="L19" s="226"/>
      <c r="M19" s="226"/>
      <c r="N19" s="226"/>
      <c r="O19" s="226"/>
      <c r="P19" s="226"/>
      <c r="Q19" s="22"/>
    </row>
    <row r="20" spans="1:26" ht="17.25" customHeight="1" thickBot="1">
      <c r="A20" s="22"/>
      <c r="B20" s="206" t="s">
        <v>22</v>
      </c>
      <c r="C20" s="207"/>
      <c r="D20" s="207"/>
      <c r="E20" s="207"/>
      <c r="F20" s="207"/>
      <c r="G20" s="207"/>
      <c r="H20" s="207"/>
      <c r="I20" s="207"/>
      <c r="J20" s="207"/>
      <c r="K20" s="207"/>
      <c r="L20" s="207"/>
      <c r="M20" s="207"/>
      <c r="N20" s="207"/>
      <c r="O20" s="207"/>
      <c r="P20" s="208"/>
      <c r="Q20" s="22"/>
      <c r="X20" s="70">
        <v>32</v>
      </c>
      <c r="Y20" s="70">
        <v>0.95</v>
      </c>
      <c r="Z20" s="70">
        <f>X20*Y20</f>
        <v>30.4</v>
      </c>
    </row>
    <row r="21" spans="1:17" ht="4.5" customHeight="1" thickBot="1">
      <c r="A21" s="22"/>
      <c r="B21" s="231"/>
      <c r="C21" s="232"/>
      <c r="D21" s="232"/>
      <c r="E21" s="232"/>
      <c r="F21" s="232"/>
      <c r="G21" s="232"/>
      <c r="H21" s="232"/>
      <c r="I21" s="232"/>
      <c r="J21" s="232"/>
      <c r="K21" s="232"/>
      <c r="L21" s="232"/>
      <c r="M21" s="232"/>
      <c r="N21" s="232"/>
      <c r="O21" s="232"/>
      <c r="P21" s="233"/>
      <c r="Q21" s="22"/>
    </row>
    <row r="22" spans="1:17" ht="45.75" customHeight="1" thickBot="1">
      <c r="A22" s="22"/>
      <c r="B22" s="25" t="s">
        <v>23</v>
      </c>
      <c r="C22" s="485" t="s">
        <v>207</v>
      </c>
      <c r="D22" s="190"/>
      <c r="E22" s="190"/>
      <c r="F22" s="190"/>
      <c r="G22" s="190"/>
      <c r="H22" s="190"/>
      <c r="I22" s="190"/>
      <c r="J22" s="190"/>
      <c r="K22" s="190"/>
      <c r="L22" s="190"/>
      <c r="M22" s="190"/>
      <c r="N22" s="190"/>
      <c r="O22" s="190"/>
      <c r="P22" s="191"/>
      <c r="Q22" s="22"/>
    </row>
    <row r="23" spans="1:17" ht="4.5" customHeight="1" thickBot="1">
      <c r="A23" s="22"/>
      <c r="B23" s="192"/>
      <c r="C23" s="193"/>
      <c r="D23" s="193"/>
      <c r="E23" s="193"/>
      <c r="F23" s="193"/>
      <c r="G23" s="193"/>
      <c r="H23" s="193"/>
      <c r="I23" s="193"/>
      <c r="J23" s="193"/>
      <c r="K23" s="193"/>
      <c r="L23" s="193"/>
      <c r="M23" s="193"/>
      <c r="N23" s="193"/>
      <c r="O23" s="193"/>
      <c r="P23" s="194"/>
      <c r="Q23" s="22"/>
    </row>
    <row r="24" spans="1:17" ht="52.5" customHeight="1" thickBot="1">
      <c r="A24" s="22"/>
      <c r="B24" s="25" t="s">
        <v>24</v>
      </c>
      <c r="C24" s="484" t="s">
        <v>208</v>
      </c>
      <c r="D24" s="430"/>
      <c r="E24" s="430"/>
      <c r="F24" s="430"/>
      <c r="G24" s="430"/>
      <c r="H24" s="430"/>
      <c r="I24" s="430"/>
      <c r="J24" s="430"/>
      <c r="K24" s="430"/>
      <c r="L24" s="430"/>
      <c r="M24" s="430"/>
      <c r="N24" s="430"/>
      <c r="O24" s="430"/>
      <c r="P24" s="431"/>
      <c r="Q24" s="22"/>
    </row>
    <row r="25" spans="1:17" ht="4.5" customHeight="1" thickBot="1">
      <c r="A25" s="22"/>
      <c r="B25" s="192"/>
      <c r="C25" s="193"/>
      <c r="D25" s="193"/>
      <c r="E25" s="193"/>
      <c r="F25" s="193"/>
      <c r="G25" s="193"/>
      <c r="H25" s="193"/>
      <c r="I25" s="193"/>
      <c r="J25" s="193"/>
      <c r="K25" s="193"/>
      <c r="L25" s="193"/>
      <c r="M25" s="193"/>
      <c r="N25" s="193"/>
      <c r="O25" s="193"/>
      <c r="P25" s="194"/>
      <c r="Q25" s="22"/>
    </row>
    <row r="26" spans="1:17" ht="13.5" customHeight="1" thickBot="1">
      <c r="A26" s="22"/>
      <c r="B26" s="30" t="s">
        <v>25</v>
      </c>
      <c r="C26" s="432" t="s">
        <v>204</v>
      </c>
      <c r="D26" s="433"/>
      <c r="E26" s="433"/>
      <c r="F26" s="433"/>
      <c r="G26" s="433"/>
      <c r="H26" s="433"/>
      <c r="I26" s="433"/>
      <c r="J26" s="433"/>
      <c r="K26" s="433"/>
      <c r="L26" s="433"/>
      <c r="M26" s="433"/>
      <c r="N26" s="433"/>
      <c r="O26" s="433"/>
      <c r="P26" s="434"/>
      <c r="Q26" s="22"/>
    </row>
    <row r="27" spans="1:17" ht="4.5" customHeight="1" thickBot="1">
      <c r="A27" s="22"/>
      <c r="B27" s="218"/>
      <c r="C27" s="219"/>
      <c r="D27" s="219"/>
      <c r="E27" s="219"/>
      <c r="F27" s="219"/>
      <c r="G27" s="219"/>
      <c r="H27" s="219"/>
      <c r="I27" s="219"/>
      <c r="J27" s="219"/>
      <c r="K27" s="219"/>
      <c r="L27" s="219"/>
      <c r="M27" s="219"/>
      <c r="N27" s="219"/>
      <c r="O27" s="219"/>
      <c r="P27" s="220"/>
      <c r="Q27" s="22"/>
    </row>
    <row r="28" spans="1:17" ht="54" customHeight="1" thickBot="1">
      <c r="A28" s="22"/>
      <c r="B28" s="33" t="s">
        <v>26</v>
      </c>
      <c r="C28" s="125" t="s">
        <v>27</v>
      </c>
      <c r="D28" s="479" t="s">
        <v>218</v>
      </c>
      <c r="E28" s="480"/>
      <c r="F28" s="480"/>
      <c r="G28" s="481" t="s">
        <v>28</v>
      </c>
      <c r="H28" s="481"/>
      <c r="I28" s="479" t="s">
        <v>206</v>
      </c>
      <c r="J28" s="480"/>
      <c r="K28" s="480"/>
      <c r="L28" s="482" t="s">
        <v>29</v>
      </c>
      <c r="M28" s="482"/>
      <c r="N28" s="479" t="s">
        <v>214</v>
      </c>
      <c r="O28" s="483"/>
      <c r="P28" s="483"/>
      <c r="Q28" s="22"/>
    </row>
    <row r="29" spans="1:17" ht="4.5" customHeight="1" thickBot="1">
      <c r="A29" s="22"/>
      <c r="B29" s="218"/>
      <c r="C29" s="219"/>
      <c r="D29" s="219"/>
      <c r="E29" s="219"/>
      <c r="F29" s="219"/>
      <c r="G29" s="219"/>
      <c r="H29" s="219"/>
      <c r="I29" s="219"/>
      <c r="J29" s="219"/>
      <c r="K29" s="219"/>
      <c r="L29" s="219"/>
      <c r="M29" s="219"/>
      <c r="N29" s="219"/>
      <c r="O29" s="219"/>
      <c r="P29" s="220"/>
      <c r="Q29" s="22"/>
    </row>
    <row r="30" spans="1:17" ht="13.5" thickBot="1">
      <c r="A30" s="22"/>
      <c r="B30" s="30" t="s">
        <v>30</v>
      </c>
      <c r="C30" s="336" t="s">
        <v>98</v>
      </c>
      <c r="D30" s="316"/>
      <c r="E30" s="316"/>
      <c r="F30" s="316"/>
      <c r="G30" s="316"/>
      <c r="H30" s="316"/>
      <c r="I30" s="316"/>
      <c r="J30" s="316"/>
      <c r="K30" s="316"/>
      <c r="L30" s="316"/>
      <c r="M30" s="316"/>
      <c r="N30" s="316"/>
      <c r="O30" s="316"/>
      <c r="P30" s="317"/>
      <c r="Q30" s="22"/>
    </row>
    <row r="31" spans="1:17" ht="4.5" customHeight="1" thickBot="1">
      <c r="A31" s="22"/>
      <c r="B31" s="192"/>
      <c r="C31" s="193"/>
      <c r="D31" s="193"/>
      <c r="E31" s="193"/>
      <c r="F31" s="193"/>
      <c r="G31" s="193"/>
      <c r="H31" s="193"/>
      <c r="I31" s="193"/>
      <c r="J31" s="193"/>
      <c r="K31" s="193"/>
      <c r="L31" s="193"/>
      <c r="M31" s="193"/>
      <c r="N31" s="193"/>
      <c r="O31" s="193"/>
      <c r="P31" s="194"/>
      <c r="Q31" s="22"/>
    </row>
    <row r="32" spans="1:17" ht="13.5" thickBot="1">
      <c r="A32" s="22"/>
      <c r="B32" s="30" t="s">
        <v>31</v>
      </c>
      <c r="C32" s="331" t="s">
        <v>91</v>
      </c>
      <c r="D32" s="316"/>
      <c r="E32" s="316"/>
      <c r="F32" s="316"/>
      <c r="G32" s="316"/>
      <c r="H32" s="316"/>
      <c r="I32" s="316"/>
      <c r="J32" s="316"/>
      <c r="K32" s="316"/>
      <c r="L32" s="316"/>
      <c r="M32" s="316"/>
      <c r="N32" s="316"/>
      <c r="O32" s="316"/>
      <c r="P32" s="317"/>
      <c r="Q32" s="22"/>
    </row>
    <row r="33" spans="1:17" ht="4.5" customHeight="1" thickBot="1">
      <c r="A33" s="22"/>
      <c r="B33" s="192"/>
      <c r="C33" s="193"/>
      <c r="D33" s="193"/>
      <c r="E33" s="193"/>
      <c r="F33" s="193"/>
      <c r="G33" s="193"/>
      <c r="H33" s="193"/>
      <c r="I33" s="193"/>
      <c r="J33" s="193"/>
      <c r="K33" s="193"/>
      <c r="L33" s="193"/>
      <c r="M33" s="193"/>
      <c r="N33" s="193"/>
      <c r="O33" s="193"/>
      <c r="P33" s="194"/>
      <c r="Q33" s="22"/>
    </row>
    <row r="34" spans="1:17" ht="13.5" thickBot="1">
      <c r="A34" s="22"/>
      <c r="B34" s="30" t="s">
        <v>32</v>
      </c>
      <c r="C34" s="336" t="s">
        <v>91</v>
      </c>
      <c r="D34" s="316"/>
      <c r="E34" s="316"/>
      <c r="F34" s="316"/>
      <c r="G34" s="316"/>
      <c r="H34" s="316"/>
      <c r="I34" s="316"/>
      <c r="J34" s="316"/>
      <c r="K34" s="316"/>
      <c r="L34" s="316"/>
      <c r="M34" s="316"/>
      <c r="N34" s="316"/>
      <c r="O34" s="316"/>
      <c r="P34" s="317"/>
      <c r="Q34" s="22"/>
    </row>
    <row r="35" spans="1:17" ht="4.5" customHeight="1" thickBot="1">
      <c r="A35" s="22"/>
      <c r="B35" s="247"/>
      <c r="C35" s="248"/>
      <c r="D35" s="248"/>
      <c r="E35" s="248"/>
      <c r="F35" s="248"/>
      <c r="G35" s="248"/>
      <c r="H35" s="248"/>
      <c r="I35" s="248"/>
      <c r="J35" s="248"/>
      <c r="K35" s="248"/>
      <c r="L35" s="248"/>
      <c r="M35" s="248"/>
      <c r="N35" s="248"/>
      <c r="O35" s="248"/>
      <c r="P35" s="249"/>
      <c r="Q35" s="22"/>
    </row>
    <row r="36" spans="1:17" ht="13.5" customHeight="1" thickBot="1">
      <c r="A36" s="22"/>
      <c r="B36" s="30" t="s">
        <v>33</v>
      </c>
      <c r="C36" s="336" t="s">
        <v>91</v>
      </c>
      <c r="D36" s="316"/>
      <c r="E36" s="316"/>
      <c r="F36" s="316"/>
      <c r="G36" s="316"/>
      <c r="H36" s="316"/>
      <c r="I36" s="316"/>
      <c r="J36" s="316"/>
      <c r="K36" s="316"/>
      <c r="L36" s="316"/>
      <c r="M36" s="316"/>
      <c r="N36" s="316"/>
      <c r="O36" s="316"/>
      <c r="P36" s="317"/>
      <c r="Q36" s="22"/>
    </row>
    <row r="37" spans="1:17" ht="4.5" customHeight="1" thickBot="1">
      <c r="A37" s="22"/>
      <c r="B37" s="27"/>
      <c r="C37" s="27"/>
      <c r="D37" s="27"/>
      <c r="E37" s="27"/>
      <c r="F37" s="27"/>
      <c r="G37" s="27"/>
      <c r="H37" s="27"/>
      <c r="I37" s="27"/>
      <c r="J37" s="27"/>
      <c r="K37" s="27"/>
      <c r="L37" s="27"/>
      <c r="M37" s="27"/>
      <c r="N37" s="27"/>
      <c r="O37" s="27"/>
      <c r="P37" s="27"/>
      <c r="Q37" s="22"/>
    </row>
    <row r="38" spans="1:17" ht="13.5" thickBot="1">
      <c r="A38" s="22"/>
      <c r="B38" s="337" t="s">
        <v>34</v>
      </c>
      <c r="C38" s="338"/>
      <c r="D38" s="338"/>
      <c r="E38" s="338"/>
      <c r="F38" s="338"/>
      <c r="G38" s="338"/>
      <c r="H38" s="338"/>
      <c r="I38" s="338"/>
      <c r="J38" s="338"/>
      <c r="K38" s="338"/>
      <c r="L38" s="338"/>
      <c r="M38" s="338"/>
      <c r="N38" s="338"/>
      <c r="O38" s="339"/>
      <c r="P38" s="340"/>
      <c r="Q38" s="22"/>
    </row>
    <row r="39" spans="1:17" ht="13.5" thickBot="1">
      <c r="A39" s="22"/>
      <c r="B39" s="29" t="s">
        <v>35</v>
      </c>
      <c r="C39" s="341" t="s">
        <v>36</v>
      </c>
      <c r="D39" s="342"/>
      <c r="E39" s="342"/>
      <c r="F39" s="342"/>
      <c r="G39" s="343"/>
      <c r="H39" s="341" t="s">
        <v>30</v>
      </c>
      <c r="I39" s="342"/>
      <c r="J39" s="342"/>
      <c r="K39" s="342"/>
      <c r="L39" s="343"/>
      <c r="M39" s="341" t="s">
        <v>37</v>
      </c>
      <c r="N39" s="342"/>
      <c r="O39" s="344"/>
      <c r="P39" s="343"/>
      <c r="Q39" s="22"/>
    </row>
    <row r="40" spans="1:17" ht="34.5" customHeight="1">
      <c r="A40" s="22"/>
      <c r="B40" s="127" t="s">
        <v>210</v>
      </c>
      <c r="C40" s="472" t="s">
        <v>212</v>
      </c>
      <c r="D40" s="346"/>
      <c r="E40" s="346"/>
      <c r="F40" s="346"/>
      <c r="G40" s="347"/>
      <c r="H40" s="472" t="s">
        <v>213</v>
      </c>
      <c r="I40" s="346"/>
      <c r="J40" s="346"/>
      <c r="K40" s="346"/>
      <c r="L40" s="347"/>
      <c r="M40" s="345" t="s">
        <v>150</v>
      </c>
      <c r="N40" s="346"/>
      <c r="O40" s="346"/>
      <c r="P40" s="348"/>
      <c r="Q40" s="22"/>
    </row>
    <row r="41" spans="1:17" ht="34.5" customHeight="1" thickBot="1">
      <c r="A41" s="22"/>
      <c r="B41" s="128" t="s">
        <v>211</v>
      </c>
      <c r="C41" s="473" t="s">
        <v>212</v>
      </c>
      <c r="D41" s="350"/>
      <c r="E41" s="350"/>
      <c r="F41" s="350"/>
      <c r="G41" s="351"/>
      <c r="H41" s="474" t="s">
        <v>213</v>
      </c>
      <c r="I41" s="353"/>
      <c r="J41" s="353"/>
      <c r="K41" s="353"/>
      <c r="L41" s="354"/>
      <c r="M41" s="352" t="s">
        <v>150</v>
      </c>
      <c r="N41" s="353"/>
      <c r="O41" s="353"/>
      <c r="P41" s="355"/>
      <c r="Q41" s="22"/>
    </row>
    <row r="42" spans="1:17" ht="4.5" customHeight="1" thickBot="1">
      <c r="A42" s="22"/>
      <c r="B42" s="37"/>
      <c r="C42" s="37"/>
      <c r="D42" s="37"/>
      <c r="E42" s="37"/>
      <c r="F42" s="37"/>
      <c r="G42" s="37"/>
      <c r="H42" s="37"/>
      <c r="I42" s="37"/>
      <c r="J42" s="37"/>
      <c r="K42" s="37"/>
      <c r="L42" s="37"/>
      <c r="M42" s="37"/>
      <c r="N42" s="37"/>
      <c r="O42" s="37"/>
      <c r="P42" s="37"/>
      <c r="Q42" s="22"/>
    </row>
    <row r="43" spans="1:17" ht="13.5" customHeight="1" thickBot="1">
      <c r="A43" s="22"/>
      <c r="B43" s="206" t="s">
        <v>38</v>
      </c>
      <c r="C43" s="207"/>
      <c r="D43" s="207"/>
      <c r="E43" s="207"/>
      <c r="F43" s="207"/>
      <c r="G43" s="207"/>
      <c r="H43" s="207"/>
      <c r="I43" s="207"/>
      <c r="J43" s="207"/>
      <c r="K43" s="207"/>
      <c r="L43" s="207"/>
      <c r="M43" s="207"/>
      <c r="N43" s="207"/>
      <c r="O43" s="207"/>
      <c r="P43" s="208"/>
      <c r="Q43" s="22"/>
    </row>
    <row r="44" spans="1:17" ht="4.5" customHeight="1" thickBot="1">
      <c r="A44" s="22"/>
      <c r="B44" s="26"/>
      <c r="C44" s="27"/>
      <c r="D44" s="27"/>
      <c r="E44" s="27"/>
      <c r="F44" s="27"/>
      <c r="G44" s="27"/>
      <c r="H44" s="27"/>
      <c r="I44" s="27"/>
      <c r="J44" s="27"/>
      <c r="K44" s="27"/>
      <c r="L44" s="27"/>
      <c r="M44" s="27"/>
      <c r="N44" s="27"/>
      <c r="O44" s="27"/>
      <c r="P44" s="28"/>
      <c r="Q44" s="22"/>
    </row>
    <row r="45" spans="1:17" ht="12.75">
      <c r="A45" s="22"/>
      <c r="B45" s="178" t="s">
        <v>6</v>
      </c>
      <c r="C45" s="38" t="s">
        <v>39</v>
      </c>
      <c r="D45" s="39" t="s">
        <v>40</v>
      </c>
      <c r="E45" s="39" t="s">
        <v>41</v>
      </c>
      <c r="F45" s="39" t="s">
        <v>42</v>
      </c>
      <c r="G45" s="39" t="s">
        <v>43</v>
      </c>
      <c r="H45" s="39" t="s">
        <v>44</v>
      </c>
      <c r="I45" s="39" t="s">
        <v>45</v>
      </c>
      <c r="J45" s="39" t="s">
        <v>46</v>
      </c>
      <c r="K45" s="39" t="s">
        <v>157</v>
      </c>
      <c r="L45" s="39" t="s">
        <v>48</v>
      </c>
      <c r="M45" s="39" t="s">
        <v>49</v>
      </c>
      <c r="N45" s="39" t="s">
        <v>50</v>
      </c>
      <c r="O45" s="40" t="s">
        <v>51</v>
      </c>
      <c r="P45" s="41" t="s">
        <v>53</v>
      </c>
      <c r="Q45" s="22"/>
    </row>
    <row r="46" spans="1:17" ht="13.5" thickBot="1">
      <c r="A46" s="22"/>
      <c r="B46" s="180"/>
      <c r="C46" s="42" t="s">
        <v>53</v>
      </c>
      <c r="D46" s="96" t="str">
        <f>REGISTROSensibilizaSegDig!D9</f>
        <v>0</v>
      </c>
      <c r="E46" s="96" t="str">
        <f>REGISTROSensibilizaSegDig!F9</f>
        <v>0</v>
      </c>
      <c r="F46" s="96" t="str">
        <f>REGISTROSensibilizaSegDig!H9</f>
        <v>0</v>
      </c>
      <c r="G46" s="96">
        <f>REGISTROSensibilizaSegDig!J9</f>
        <v>0.375</v>
      </c>
      <c r="H46" s="96" t="str">
        <f>REGISTROSensibilizaSegDig!L9</f>
        <v>0</v>
      </c>
      <c r="I46" s="96" t="str">
        <f>REGISTROSensibilizaSegDig!N9</f>
        <v>0</v>
      </c>
      <c r="J46" s="96" t="str">
        <f>REGISTROSensibilizaSegDig!P9</f>
        <v>0</v>
      </c>
      <c r="K46" s="96">
        <f>REGISTROSensibilizaSegDig!R9</f>
        <v>0.53125</v>
      </c>
      <c r="L46" s="96" t="str">
        <f>REGISTROSensibilizaSegDig!T9</f>
        <v>0</v>
      </c>
      <c r="M46" s="96" t="str">
        <f>REGISTROSensibilizaSegDig!V9</f>
        <v>0</v>
      </c>
      <c r="N46" s="96" t="str">
        <f>REGISTROSensibilizaSegDig!X9</f>
        <v>0</v>
      </c>
      <c r="O46" s="96">
        <f>REGISTROSensibilizaSegDig!Z9</f>
        <v>0.09375</v>
      </c>
      <c r="P46" s="96">
        <f>REGISTROSensibilizaSegDig!AB9</f>
        <v>1</v>
      </c>
      <c r="Q46" s="22"/>
    </row>
    <row r="47" spans="1:17" ht="4.5" customHeight="1" thickBot="1">
      <c r="A47" s="22"/>
      <c r="B47" s="54">
        <v>0.9</v>
      </c>
      <c r="C47" s="55"/>
      <c r="D47" s="55">
        <v>0.25</v>
      </c>
      <c r="E47" s="55">
        <v>0.25</v>
      </c>
      <c r="F47" s="55">
        <v>0.25</v>
      </c>
      <c r="G47" s="55">
        <v>0.25</v>
      </c>
      <c r="H47" s="55">
        <v>0.6</v>
      </c>
      <c r="I47" s="55">
        <v>0.6</v>
      </c>
      <c r="J47" s="55">
        <v>0.6</v>
      </c>
      <c r="K47" s="55">
        <v>0.6</v>
      </c>
      <c r="L47" s="55">
        <v>0.95</v>
      </c>
      <c r="M47" s="55">
        <v>0.95</v>
      </c>
      <c r="N47" s="55">
        <v>0.95</v>
      </c>
      <c r="O47" s="55">
        <v>0.95</v>
      </c>
      <c r="P47" s="56"/>
      <c r="Q47" s="22"/>
    </row>
    <row r="48" spans="1:17" ht="13.5" thickBot="1">
      <c r="A48" s="22"/>
      <c r="B48" s="206" t="s">
        <v>54</v>
      </c>
      <c r="C48" s="207"/>
      <c r="D48" s="207"/>
      <c r="E48" s="207"/>
      <c r="F48" s="207"/>
      <c r="G48" s="207"/>
      <c r="H48" s="207"/>
      <c r="I48" s="207"/>
      <c r="J48" s="207"/>
      <c r="K48" s="207"/>
      <c r="L48" s="207"/>
      <c r="M48" s="207"/>
      <c r="N48" s="207"/>
      <c r="O48" s="207"/>
      <c r="P48" s="208"/>
      <c r="Q48" s="22"/>
    </row>
    <row r="49" spans="1:17" ht="12.75">
      <c r="A49" s="22"/>
      <c r="B49" s="209"/>
      <c r="C49" s="210"/>
      <c r="D49" s="210"/>
      <c r="E49" s="210"/>
      <c r="F49" s="210"/>
      <c r="G49" s="210"/>
      <c r="H49" s="210"/>
      <c r="I49" s="210"/>
      <c r="J49" s="210"/>
      <c r="K49" s="210"/>
      <c r="L49" s="210"/>
      <c r="M49" s="210"/>
      <c r="N49" s="210"/>
      <c r="O49" s="210"/>
      <c r="P49" s="211"/>
      <c r="Q49" s="22"/>
    </row>
    <row r="50" spans="1:17" ht="12.75">
      <c r="A50" s="22"/>
      <c r="B50" s="212"/>
      <c r="C50" s="213"/>
      <c r="D50" s="213"/>
      <c r="E50" s="213"/>
      <c r="F50" s="213"/>
      <c r="G50" s="213"/>
      <c r="H50" s="213"/>
      <c r="I50" s="213"/>
      <c r="J50" s="213"/>
      <c r="K50" s="213"/>
      <c r="L50" s="213"/>
      <c r="M50" s="213"/>
      <c r="N50" s="213"/>
      <c r="O50" s="213"/>
      <c r="P50" s="214"/>
      <c r="Q50" s="22"/>
    </row>
    <row r="51" spans="1:17" ht="12.75">
      <c r="A51" s="22"/>
      <c r="B51" s="212"/>
      <c r="C51" s="213"/>
      <c r="D51" s="213"/>
      <c r="E51" s="213"/>
      <c r="F51" s="213"/>
      <c r="G51" s="213"/>
      <c r="H51" s="213"/>
      <c r="I51" s="213"/>
      <c r="J51" s="213"/>
      <c r="K51" s="213"/>
      <c r="L51" s="213"/>
      <c r="M51" s="213"/>
      <c r="N51" s="213"/>
      <c r="O51" s="213"/>
      <c r="P51" s="214"/>
      <c r="Q51" s="22"/>
    </row>
    <row r="52" spans="1:17" ht="12.75">
      <c r="A52" s="22"/>
      <c r="B52" s="212"/>
      <c r="C52" s="213"/>
      <c r="D52" s="213"/>
      <c r="E52" s="213"/>
      <c r="F52" s="213"/>
      <c r="G52" s="213"/>
      <c r="H52" s="213"/>
      <c r="I52" s="213"/>
      <c r="J52" s="213"/>
      <c r="K52" s="213"/>
      <c r="L52" s="213"/>
      <c r="M52" s="213"/>
      <c r="N52" s="213"/>
      <c r="O52" s="213"/>
      <c r="P52" s="214"/>
      <c r="Q52" s="22"/>
    </row>
    <row r="53" spans="1:17" ht="12.75">
      <c r="A53" s="22"/>
      <c r="B53" s="212"/>
      <c r="C53" s="213"/>
      <c r="D53" s="213"/>
      <c r="E53" s="213"/>
      <c r="F53" s="213"/>
      <c r="G53" s="213"/>
      <c r="H53" s="213"/>
      <c r="I53" s="213"/>
      <c r="J53" s="213"/>
      <c r="K53" s="213"/>
      <c r="L53" s="213"/>
      <c r="M53" s="213"/>
      <c r="N53" s="213"/>
      <c r="O53" s="213"/>
      <c r="P53" s="214"/>
      <c r="Q53" s="22"/>
    </row>
    <row r="54" spans="1:17" ht="12.75">
      <c r="A54" s="22"/>
      <c r="B54" s="212"/>
      <c r="C54" s="213"/>
      <c r="D54" s="213"/>
      <c r="E54" s="213"/>
      <c r="F54" s="213"/>
      <c r="G54" s="213"/>
      <c r="H54" s="213"/>
      <c r="I54" s="213"/>
      <c r="J54" s="213"/>
      <c r="K54" s="213"/>
      <c r="L54" s="213"/>
      <c r="M54" s="213"/>
      <c r="N54" s="213"/>
      <c r="O54" s="213"/>
      <c r="P54" s="214"/>
      <c r="Q54" s="22"/>
    </row>
    <row r="55" spans="1:17" ht="12.75">
      <c r="A55" s="22"/>
      <c r="B55" s="212"/>
      <c r="C55" s="213"/>
      <c r="D55" s="213"/>
      <c r="E55" s="213"/>
      <c r="F55" s="213"/>
      <c r="G55" s="213"/>
      <c r="H55" s="213"/>
      <c r="I55" s="213"/>
      <c r="J55" s="213"/>
      <c r="K55" s="213"/>
      <c r="L55" s="213"/>
      <c r="M55" s="213"/>
      <c r="N55" s="213"/>
      <c r="O55" s="213"/>
      <c r="P55" s="214"/>
      <c r="Q55" s="22"/>
    </row>
    <row r="56" spans="1:17" ht="12.75">
      <c r="A56" s="22"/>
      <c r="B56" s="212"/>
      <c r="C56" s="213"/>
      <c r="D56" s="213"/>
      <c r="E56" s="213"/>
      <c r="F56" s="213"/>
      <c r="G56" s="213"/>
      <c r="H56" s="213"/>
      <c r="I56" s="213"/>
      <c r="J56" s="213"/>
      <c r="K56" s="213"/>
      <c r="L56" s="213"/>
      <c r="M56" s="213"/>
      <c r="N56" s="213"/>
      <c r="O56" s="213"/>
      <c r="P56" s="214"/>
      <c r="Q56" s="22"/>
    </row>
    <row r="57" spans="1:17" ht="12.75">
      <c r="A57" s="22"/>
      <c r="B57" s="212"/>
      <c r="C57" s="213"/>
      <c r="D57" s="213"/>
      <c r="E57" s="213"/>
      <c r="F57" s="213"/>
      <c r="G57" s="213"/>
      <c r="H57" s="213"/>
      <c r="I57" s="213"/>
      <c r="J57" s="213"/>
      <c r="K57" s="213"/>
      <c r="L57" s="213"/>
      <c r="M57" s="213"/>
      <c r="N57" s="213"/>
      <c r="O57" s="213"/>
      <c r="P57" s="214"/>
      <c r="Q57" s="22"/>
    </row>
    <row r="58" spans="1:17" ht="12.75">
      <c r="A58" s="22"/>
      <c r="B58" s="212"/>
      <c r="C58" s="213"/>
      <c r="D58" s="213"/>
      <c r="E58" s="213"/>
      <c r="F58" s="213"/>
      <c r="G58" s="213"/>
      <c r="H58" s="213"/>
      <c r="I58" s="213"/>
      <c r="J58" s="213"/>
      <c r="K58" s="213"/>
      <c r="L58" s="213"/>
      <c r="M58" s="213"/>
      <c r="N58" s="213"/>
      <c r="O58" s="213"/>
      <c r="P58" s="214"/>
      <c r="Q58" s="22"/>
    </row>
    <row r="59" spans="1:17" ht="12.75">
      <c r="A59" s="22"/>
      <c r="B59" s="212"/>
      <c r="C59" s="213"/>
      <c r="D59" s="213"/>
      <c r="E59" s="213"/>
      <c r="F59" s="213"/>
      <c r="G59" s="213"/>
      <c r="H59" s="213"/>
      <c r="I59" s="213"/>
      <c r="J59" s="213"/>
      <c r="K59" s="213"/>
      <c r="L59" s="213"/>
      <c r="M59" s="213"/>
      <c r="N59" s="213"/>
      <c r="O59" s="213"/>
      <c r="P59" s="214"/>
      <c r="Q59" s="22"/>
    </row>
    <row r="60" spans="1:17" ht="12.75">
      <c r="A60" s="22"/>
      <c r="B60" s="212"/>
      <c r="C60" s="213"/>
      <c r="D60" s="213"/>
      <c r="E60" s="213"/>
      <c r="F60" s="213"/>
      <c r="G60" s="213"/>
      <c r="H60" s="213"/>
      <c r="I60" s="213"/>
      <c r="J60" s="213"/>
      <c r="K60" s="213"/>
      <c r="L60" s="213"/>
      <c r="M60" s="213"/>
      <c r="N60" s="213"/>
      <c r="O60" s="213"/>
      <c r="P60" s="214"/>
      <c r="Q60" s="22"/>
    </row>
    <row r="61" spans="1:17" ht="12.75">
      <c r="A61" s="22"/>
      <c r="B61" s="212"/>
      <c r="C61" s="213"/>
      <c r="D61" s="213"/>
      <c r="E61" s="213"/>
      <c r="F61" s="213"/>
      <c r="G61" s="213"/>
      <c r="H61" s="213"/>
      <c r="I61" s="213"/>
      <c r="J61" s="213"/>
      <c r="K61" s="213"/>
      <c r="L61" s="213"/>
      <c r="M61" s="213"/>
      <c r="N61" s="213"/>
      <c r="O61" s="213"/>
      <c r="P61" s="214"/>
      <c r="Q61" s="22"/>
    </row>
    <row r="62" spans="1:17" ht="12.75">
      <c r="A62" s="22"/>
      <c r="B62" s="212"/>
      <c r="C62" s="213"/>
      <c r="D62" s="213"/>
      <c r="E62" s="213"/>
      <c r="F62" s="213"/>
      <c r="G62" s="213"/>
      <c r="H62" s="213"/>
      <c r="I62" s="213"/>
      <c r="J62" s="213"/>
      <c r="K62" s="213"/>
      <c r="L62" s="213"/>
      <c r="M62" s="213"/>
      <c r="N62" s="213"/>
      <c r="O62" s="213"/>
      <c r="P62" s="214"/>
      <c r="Q62" s="22"/>
    </row>
    <row r="63" spans="1:17" ht="12.75">
      <c r="A63" s="22"/>
      <c r="B63" s="212"/>
      <c r="C63" s="213"/>
      <c r="D63" s="213"/>
      <c r="E63" s="213"/>
      <c r="F63" s="213"/>
      <c r="G63" s="213"/>
      <c r="H63" s="213"/>
      <c r="I63" s="213"/>
      <c r="J63" s="213"/>
      <c r="K63" s="213"/>
      <c r="L63" s="213"/>
      <c r="M63" s="213"/>
      <c r="N63" s="213"/>
      <c r="O63" s="213"/>
      <c r="P63" s="214"/>
      <c r="Q63" s="22"/>
    </row>
    <row r="64" spans="1:17" ht="13.5" thickBot="1">
      <c r="A64" s="22"/>
      <c r="B64" s="215"/>
      <c r="C64" s="216"/>
      <c r="D64" s="216"/>
      <c r="E64" s="216"/>
      <c r="F64" s="216"/>
      <c r="G64" s="216"/>
      <c r="H64" s="216"/>
      <c r="I64" s="216"/>
      <c r="J64" s="216"/>
      <c r="K64" s="216"/>
      <c r="L64" s="216"/>
      <c r="M64" s="216"/>
      <c r="N64" s="216"/>
      <c r="O64" s="216"/>
      <c r="P64" s="217"/>
      <c r="Q64" s="22"/>
    </row>
    <row r="65" spans="1:17" s="73" customFormat="1" ht="4.5" customHeight="1" thickBot="1">
      <c r="A65" s="475"/>
      <c r="B65" s="475"/>
      <c r="C65" s="475"/>
      <c r="D65" s="475"/>
      <c r="E65" s="475"/>
      <c r="F65" s="475"/>
      <c r="G65" s="475"/>
      <c r="H65" s="475"/>
      <c r="I65" s="475"/>
      <c r="J65" s="475"/>
      <c r="K65" s="475"/>
      <c r="L65" s="475"/>
      <c r="M65" s="475"/>
      <c r="N65" s="475"/>
      <c r="O65" s="475"/>
      <c r="P65" s="475"/>
      <c r="Q65" s="475"/>
    </row>
    <row r="66" spans="1:17" ht="13.5" customHeight="1">
      <c r="A66" s="22"/>
      <c r="B66" s="450" t="s">
        <v>55</v>
      </c>
      <c r="C66" s="175" t="s">
        <v>197</v>
      </c>
      <c r="D66" s="176"/>
      <c r="E66" s="176"/>
      <c r="F66" s="176"/>
      <c r="G66" s="176"/>
      <c r="H66" s="176"/>
      <c r="I66" s="176"/>
      <c r="J66" s="176"/>
      <c r="K66" s="176"/>
      <c r="L66" s="176"/>
      <c r="M66" s="176"/>
      <c r="N66" s="176"/>
      <c r="O66" s="176"/>
      <c r="P66" s="177"/>
      <c r="Q66" s="22"/>
    </row>
    <row r="67" spans="1:17" ht="90" customHeight="1">
      <c r="A67" s="22"/>
      <c r="B67" s="451"/>
      <c r="C67" s="447" t="s">
        <v>240</v>
      </c>
      <c r="D67" s="448"/>
      <c r="E67" s="448"/>
      <c r="F67" s="448"/>
      <c r="G67" s="448"/>
      <c r="H67" s="448"/>
      <c r="I67" s="448"/>
      <c r="J67" s="448"/>
      <c r="K67" s="448"/>
      <c r="L67" s="448"/>
      <c r="M67" s="448"/>
      <c r="N67" s="448"/>
      <c r="O67" s="448"/>
      <c r="P67" s="449"/>
      <c r="Q67" s="22"/>
    </row>
    <row r="68" spans="1:17" ht="14.25" customHeight="1">
      <c r="A68" s="22"/>
      <c r="B68" s="451"/>
      <c r="C68" s="361" t="s">
        <v>198</v>
      </c>
      <c r="D68" s="362"/>
      <c r="E68" s="362"/>
      <c r="F68" s="362"/>
      <c r="G68" s="362"/>
      <c r="H68" s="362"/>
      <c r="I68" s="362"/>
      <c r="J68" s="362"/>
      <c r="K68" s="362"/>
      <c r="L68" s="362"/>
      <c r="M68" s="362"/>
      <c r="N68" s="362"/>
      <c r="O68" s="362"/>
      <c r="P68" s="363"/>
      <c r="Q68" s="22"/>
    </row>
    <row r="69" spans="1:17" ht="90" customHeight="1">
      <c r="A69" s="22"/>
      <c r="B69" s="451"/>
      <c r="C69" s="447" t="s">
        <v>241</v>
      </c>
      <c r="D69" s="448"/>
      <c r="E69" s="448"/>
      <c r="F69" s="448"/>
      <c r="G69" s="448"/>
      <c r="H69" s="448"/>
      <c r="I69" s="448"/>
      <c r="J69" s="448"/>
      <c r="K69" s="448"/>
      <c r="L69" s="448"/>
      <c r="M69" s="448"/>
      <c r="N69" s="448"/>
      <c r="O69" s="448"/>
      <c r="P69" s="449"/>
      <c r="Q69" s="22"/>
    </row>
    <row r="70" spans="1:17" ht="14.25" customHeight="1">
      <c r="A70" s="22"/>
      <c r="B70" s="451"/>
      <c r="C70" s="361" t="s">
        <v>199</v>
      </c>
      <c r="D70" s="362"/>
      <c r="E70" s="362"/>
      <c r="F70" s="362"/>
      <c r="G70" s="362"/>
      <c r="H70" s="362"/>
      <c r="I70" s="362"/>
      <c r="J70" s="362"/>
      <c r="K70" s="362"/>
      <c r="L70" s="362"/>
      <c r="M70" s="362"/>
      <c r="N70" s="362"/>
      <c r="O70" s="362"/>
      <c r="P70" s="363"/>
      <c r="Q70" s="22"/>
    </row>
    <row r="71" spans="1:17" ht="90" customHeight="1" thickBot="1">
      <c r="A71" s="22"/>
      <c r="B71" s="451"/>
      <c r="C71" s="532" t="s">
        <v>250</v>
      </c>
      <c r="D71" s="533"/>
      <c r="E71" s="533"/>
      <c r="F71" s="533"/>
      <c r="G71" s="533"/>
      <c r="H71" s="533"/>
      <c r="I71" s="533"/>
      <c r="J71" s="533"/>
      <c r="K71" s="533"/>
      <c r="L71" s="533"/>
      <c r="M71" s="533"/>
      <c r="N71" s="533"/>
      <c r="O71" s="533"/>
      <c r="P71" s="534"/>
      <c r="Q71" s="22"/>
    </row>
    <row r="72" spans="1:17" ht="14.25" customHeight="1" hidden="1">
      <c r="A72" s="22"/>
      <c r="B72" s="451"/>
      <c r="C72" s="453"/>
      <c r="D72" s="454"/>
      <c r="E72" s="454"/>
      <c r="F72" s="454"/>
      <c r="G72" s="454"/>
      <c r="H72" s="454"/>
      <c r="I72" s="454"/>
      <c r="J72" s="454"/>
      <c r="K72" s="454"/>
      <c r="L72" s="454"/>
      <c r="M72" s="454"/>
      <c r="N72" s="454"/>
      <c r="O72" s="454"/>
      <c r="P72" s="455"/>
      <c r="Q72" s="22"/>
    </row>
    <row r="73" spans="1:17" ht="90" customHeight="1" hidden="1" thickBot="1">
      <c r="A73" s="22"/>
      <c r="B73" s="452"/>
      <c r="C73" s="476"/>
      <c r="D73" s="477"/>
      <c r="E73" s="477"/>
      <c r="F73" s="477"/>
      <c r="G73" s="477"/>
      <c r="H73" s="477"/>
      <c r="I73" s="477"/>
      <c r="J73" s="477"/>
      <c r="K73" s="477"/>
      <c r="L73" s="477"/>
      <c r="M73" s="477"/>
      <c r="N73" s="477"/>
      <c r="O73" s="477"/>
      <c r="P73" s="478"/>
      <c r="Q73" s="22"/>
    </row>
    <row r="74" spans="1:17" ht="41.25" customHeight="1" thickBot="1">
      <c r="A74" s="22"/>
      <c r="B74" s="49" t="s">
        <v>56</v>
      </c>
      <c r="C74" s="234" t="s">
        <v>150</v>
      </c>
      <c r="D74" s="196"/>
      <c r="E74" s="196"/>
      <c r="F74" s="196"/>
      <c r="G74" s="196"/>
      <c r="H74" s="196"/>
      <c r="I74" s="196"/>
      <c r="J74" s="196"/>
      <c r="K74" s="196"/>
      <c r="L74" s="196"/>
      <c r="M74" s="196"/>
      <c r="N74" s="196"/>
      <c r="O74" s="196"/>
      <c r="P74" s="197"/>
      <c r="Q74" s="22"/>
    </row>
    <row r="75" spans="1:17" ht="27.75" customHeight="1" thickBot="1">
      <c r="A75" s="22"/>
      <c r="B75" s="49" t="s">
        <v>85</v>
      </c>
      <c r="C75" s="245" t="s">
        <v>92</v>
      </c>
      <c r="D75" s="245"/>
      <c r="E75" s="245"/>
      <c r="F75" s="245"/>
      <c r="G75" s="245"/>
      <c r="H75" s="245"/>
      <c r="I75" s="245"/>
      <c r="J75" s="245"/>
      <c r="K75" s="245"/>
      <c r="L75" s="245"/>
      <c r="M75" s="245"/>
      <c r="N75" s="245"/>
      <c r="O75" s="245"/>
      <c r="P75" s="246"/>
      <c r="Q75" s="22"/>
    </row>
    <row r="76" spans="1:17" ht="12.75">
      <c r="A76" s="21"/>
      <c r="B76" s="21"/>
      <c r="C76" s="21"/>
      <c r="D76" s="21"/>
      <c r="E76" s="21"/>
      <c r="F76" s="21"/>
      <c r="G76" s="21"/>
      <c r="H76" s="21"/>
      <c r="I76" s="21"/>
      <c r="J76" s="21"/>
      <c r="K76" s="21"/>
      <c r="L76" s="21"/>
      <c r="M76" s="21"/>
      <c r="N76" s="21"/>
      <c r="O76" s="21"/>
      <c r="P76" s="21"/>
      <c r="Q76" s="21"/>
    </row>
    <row r="77" spans="1:20" ht="12.75">
      <c r="A77" s="22"/>
      <c r="B77" s="22"/>
      <c r="C77" s="22"/>
      <c r="D77" s="22"/>
      <c r="E77" s="22"/>
      <c r="F77" s="22"/>
      <c r="G77" s="22"/>
      <c r="H77" s="22"/>
      <c r="I77" s="22"/>
      <c r="J77" s="22"/>
      <c r="K77" s="22"/>
      <c r="L77" s="22"/>
      <c r="M77" s="22"/>
      <c r="N77" s="22"/>
      <c r="O77" s="22"/>
      <c r="P77" s="22"/>
      <c r="Q77" s="22"/>
      <c r="R77" s="71"/>
      <c r="S77" s="71"/>
      <c r="T77" s="71"/>
    </row>
    <row r="78" spans="1:20" ht="12.75">
      <c r="A78" s="71"/>
      <c r="B78" s="71"/>
      <c r="C78" s="74"/>
      <c r="D78" s="71"/>
      <c r="E78" s="71"/>
      <c r="F78" s="71"/>
      <c r="G78" s="71"/>
      <c r="H78" s="71"/>
      <c r="I78" s="71"/>
      <c r="J78" s="71"/>
      <c r="K78" s="71"/>
      <c r="L78" s="71"/>
      <c r="M78" s="71"/>
      <c r="N78" s="71"/>
      <c r="O78" s="71"/>
      <c r="P78" s="71"/>
      <c r="Q78" s="71"/>
      <c r="R78" s="71"/>
      <c r="S78" s="71"/>
      <c r="T78" s="71"/>
    </row>
    <row r="79" spans="1:20" ht="12.75">
      <c r="A79" s="71"/>
      <c r="B79" s="71"/>
      <c r="C79" s="71"/>
      <c r="D79" s="71"/>
      <c r="E79" s="71"/>
      <c r="F79" s="71"/>
      <c r="G79" s="71"/>
      <c r="H79" s="71"/>
      <c r="I79" s="71"/>
      <c r="J79" s="71"/>
      <c r="K79" s="71"/>
      <c r="L79" s="71"/>
      <c r="M79" s="71"/>
      <c r="N79" s="71"/>
      <c r="O79" s="71"/>
      <c r="P79" s="71"/>
      <c r="Q79" s="71"/>
      <c r="R79" s="71"/>
      <c r="S79" s="71"/>
      <c r="T79" s="71"/>
    </row>
    <row r="80" spans="1:20" ht="12.75">
      <c r="A80" s="71"/>
      <c r="B80" s="71"/>
      <c r="C80" s="71"/>
      <c r="D80" s="71"/>
      <c r="E80" s="71"/>
      <c r="F80" s="71"/>
      <c r="G80" s="71"/>
      <c r="H80" s="71"/>
      <c r="I80" s="71"/>
      <c r="J80" s="71"/>
      <c r="K80" s="71"/>
      <c r="L80" s="71"/>
      <c r="M80" s="71"/>
      <c r="N80" s="71"/>
      <c r="O80" s="71"/>
      <c r="P80" s="71"/>
      <c r="Q80" s="71"/>
      <c r="R80" s="71"/>
      <c r="S80" s="71"/>
      <c r="T80" s="71"/>
    </row>
    <row r="81" spans="1:20" ht="12.75">
      <c r="A81" s="71"/>
      <c r="B81" s="71"/>
      <c r="C81" s="71"/>
      <c r="D81" s="71"/>
      <c r="E81" s="71"/>
      <c r="F81" s="71"/>
      <c r="G81" s="71"/>
      <c r="H81" s="71"/>
      <c r="I81" s="71"/>
      <c r="J81" s="71"/>
      <c r="K81" s="71"/>
      <c r="L81" s="71"/>
      <c r="M81" s="71"/>
      <c r="N81" s="71"/>
      <c r="O81" s="71"/>
      <c r="P81" s="71"/>
      <c r="Q81" s="71"/>
      <c r="R81" s="71"/>
      <c r="S81" s="71"/>
      <c r="T81" s="71"/>
    </row>
    <row r="82" spans="1:20" ht="12.75">
      <c r="A82" s="71"/>
      <c r="B82" s="71"/>
      <c r="C82" s="71"/>
      <c r="D82" s="71"/>
      <c r="E82" s="71"/>
      <c r="F82" s="71"/>
      <c r="G82" s="71"/>
      <c r="H82" s="71"/>
      <c r="I82" s="71"/>
      <c r="J82" s="71"/>
      <c r="K82" s="71"/>
      <c r="L82" s="71"/>
      <c r="M82" s="71"/>
      <c r="N82" s="71"/>
      <c r="O82" s="71"/>
      <c r="P82" s="71"/>
      <c r="Q82" s="71"/>
      <c r="R82" s="71"/>
      <c r="S82" s="71"/>
      <c r="T82" s="71"/>
    </row>
    <row r="83" spans="1:20" ht="12.75">
      <c r="A83" s="71"/>
      <c r="B83" s="71"/>
      <c r="C83" s="71"/>
      <c r="D83" s="71"/>
      <c r="E83" s="71"/>
      <c r="F83" s="71"/>
      <c r="G83" s="71"/>
      <c r="H83" s="71"/>
      <c r="I83" s="71"/>
      <c r="J83" s="71"/>
      <c r="K83" s="71"/>
      <c r="L83" s="71"/>
      <c r="M83" s="71"/>
      <c r="N83" s="71"/>
      <c r="O83" s="71"/>
      <c r="P83" s="71"/>
      <c r="Q83" s="71"/>
      <c r="R83" s="71"/>
      <c r="S83" s="71"/>
      <c r="T83" s="71"/>
    </row>
    <row r="84" spans="1:20" ht="12.75">
      <c r="A84" s="71"/>
      <c r="B84" s="71"/>
      <c r="C84" s="71"/>
      <c r="D84" s="71"/>
      <c r="E84" s="71"/>
      <c r="F84" s="71"/>
      <c r="G84" s="71"/>
      <c r="H84" s="71"/>
      <c r="I84" s="71"/>
      <c r="J84" s="71"/>
      <c r="K84" s="71"/>
      <c r="L84" s="71"/>
      <c r="M84" s="71"/>
      <c r="N84" s="71"/>
      <c r="O84" s="71"/>
      <c r="P84" s="71"/>
      <c r="Q84" s="71"/>
      <c r="R84" s="71"/>
      <c r="S84" s="71"/>
      <c r="T84" s="71"/>
    </row>
    <row r="85" spans="1:20" ht="12.75">
      <c r="A85" s="71"/>
      <c r="B85" s="71"/>
      <c r="C85" s="71"/>
      <c r="D85" s="71"/>
      <c r="E85" s="71"/>
      <c r="F85" s="71"/>
      <c r="G85" s="71"/>
      <c r="H85" s="71"/>
      <c r="I85" s="71"/>
      <c r="J85" s="71"/>
      <c r="K85" s="71"/>
      <c r="L85" s="71"/>
      <c r="M85" s="71"/>
      <c r="N85" s="71"/>
      <c r="O85" s="71"/>
      <c r="P85" s="71"/>
      <c r="Q85" s="71"/>
      <c r="R85" s="71"/>
      <c r="S85" s="71"/>
      <c r="T85" s="71"/>
    </row>
    <row r="86" spans="1:20" ht="12.75">
      <c r="A86" s="71"/>
      <c r="B86" s="71"/>
      <c r="C86" s="71"/>
      <c r="D86" s="71"/>
      <c r="E86" s="71"/>
      <c r="F86" s="71"/>
      <c r="G86" s="71"/>
      <c r="H86" s="71"/>
      <c r="I86" s="71"/>
      <c r="J86" s="71"/>
      <c r="K86" s="71"/>
      <c r="L86" s="71"/>
      <c r="M86" s="71"/>
      <c r="N86" s="71"/>
      <c r="O86" s="71"/>
      <c r="P86" s="71"/>
      <c r="Q86" s="71"/>
      <c r="R86" s="71"/>
      <c r="S86" s="71"/>
      <c r="T86" s="71"/>
    </row>
    <row r="87" spans="1:20" ht="12.75">
      <c r="A87" s="71"/>
      <c r="B87" s="71"/>
      <c r="C87" s="71"/>
      <c r="D87" s="71"/>
      <c r="E87" s="71"/>
      <c r="F87" s="71"/>
      <c r="G87" s="71"/>
      <c r="H87" s="71"/>
      <c r="I87" s="71"/>
      <c r="J87" s="71"/>
      <c r="K87" s="71"/>
      <c r="L87" s="71"/>
      <c r="M87" s="71"/>
      <c r="N87" s="71"/>
      <c r="O87" s="71"/>
      <c r="P87" s="71"/>
      <c r="Q87" s="71"/>
      <c r="R87" s="71"/>
      <c r="S87" s="71"/>
      <c r="T87" s="71"/>
    </row>
    <row r="88" spans="1:20" ht="12.75">
      <c r="A88" s="71"/>
      <c r="B88" s="71"/>
      <c r="C88" s="71"/>
      <c r="D88" s="71"/>
      <c r="E88" s="71"/>
      <c r="F88" s="71"/>
      <c r="G88" s="71"/>
      <c r="H88" s="71"/>
      <c r="I88" s="71"/>
      <c r="J88" s="71"/>
      <c r="K88" s="71"/>
      <c r="L88" s="71"/>
      <c r="M88" s="71"/>
      <c r="N88" s="71"/>
      <c r="O88" s="71"/>
      <c r="P88" s="71"/>
      <c r="Q88" s="71"/>
      <c r="R88" s="71"/>
      <c r="S88" s="71"/>
      <c r="T88" s="71"/>
    </row>
    <row r="89" spans="1:20" ht="12.75">
      <c r="A89" s="71"/>
      <c r="B89" s="71"/>
      <c r="C89" s="71"/>
      <c r="D89" s="71"/>
      <c r="E89" s="71"/>
      <c r="F89" s="71"/>
      <c r="G89" s="71"/>
      <c r="H89" s="71"/>
      <c r="I89" s="71"/>
      <c r="J89" s="71"/>
      <c r="K89" s="71"/>
      <c r="L89" s="71"/>
      <c r="M89" s="71"/>
      <c r="N89" s="71"/>
      <c r="O89" s="71"/>
      <c r="P89" s="71"/>
      <c r="Q89" s="71"/>
      <c r="R89" s="71"/>
      <c r="S89" s="71"/>
      <c r="T89" s="71"/>
    </row>
    <row r="90" spans="1:20" ht="12.75">
      <c r="A90" s="71"/>
      <c r="B90" s="71"/>
      <c r="C90" s="71"/>
      <c r="D90" s="71"/>
      <c r="E90" s="71"/>
      <c r="F90" s="71"/>
      <c r="G90" s="71"/>
      <c r="H90" s="71"/>
      <c r="I90" s="71"/>
      <c r="J90" s="71"/>
      <c r="K90" s="71"/>
      <c r="L90" s="71"/>
      <c r="M90" s="71"/>
      <c r="N90" s="71"/>
      <c r="O90" s="71"/>
      <c r="P90" s="71"/>
      <c r="Q90" s="71"/>
      <c r="R90" s="71"/>
      <c r="S90" s="71"/>
      <c r="T90" s="71"/>
    </row>
    <row r="91" spans="1:20" ht="21.75" customHeight="1">
      <c r="A91" s="71"/>
      <c r="B91" s="71"/>
      <c r="C91" s="71"/>
      <c r="D91" s="71"/>
      <c r="E91" s="71"/>
      <c r="F91" s="71"/>
      <c r="G91" s="71"/>
      <c r="H91" s="71"/>
      <c r="I91" s="71"/>
      <c r="J91" s="71"/>
      <c r="K91" s="71"/>
      <c r="L91" s="71"/>
      <c r="M91" s="71"/>
      <c r="N91" s="71"/>
      <c r="O91" s="71"/>
      <c r="P91" s="71"/>
      <c r="Q91" s="71"/>
      <c r="R91" s="71"/>
      <c r="S91" s="71"/>
      <c r="T91" s="71"/>
    </row>
    <row r="92" spans="1:20" ht="12.75">
      <c r="A92" s="71"/>
      <c r="B92" s="71"/>
      <c r="C92" s="71"/>
      <c r="D92" s="71"/>
      <c r="E92" s="71"/>
      <c r="F92" s="71"/>
      <c r="G92" s="71"/>
      <c r="H92" s="71"/>
      <c r="I92" s="71"/>
      <c r="J92" s="71"/>
      <c r="K92" s="71"/>
      <c r="L92" s="71"/>
      <c r="M92" s="71"/>
      <c r="N92" s="71"/>
      <c r="O92" s="71"/>
      <c r="P92" s="71"/>
      <c r="Q92" s="71"/>
      <c r="R92" s="71"/>
      <c r="S92" s="71"/>
      <c r="T92" s="71"/>
    </row>
    <row r="93" spans="1:20" ht="12.75">
      <c r="A93" s="71"/>
      <c r="B93" s="71"/>
      <c r="C93" s="71"/>
      <c r="D93" s="71"/>
      <c r="E93" s="71"/>
      <c r="F93" s="71"/>
      <c r="G93" s="71"/>
      <c r="H93" s="71"/>
      <c r="I93" s="71"/>
      <c r="J93" s="71"/>
      <c r="K93" s="71"/>
      <c r="L93" s="71"/>
      <c r="M93" s="71"/>
      <c r="N93" s="71"/>
      <c r="O93" s="71"/>
      <c r="P93" s="71"/>
      <c r="Q93" s="71"/>
      <c r="R93" s="71"/>
      <c r="S93" s="71"/>
      <c r="T93" s="71"/>
    </row>
    <row r="94" spans="1:20" ht="12.75">
      <c r="A94" s="71"/>
      <c r="B94" s="71"/>
      <c r="C94" s="71"/>
      <c r="D94" s="71"/>
      <c r="E94" s="71"/>
      <c r="F94" s="71"/>
      <c r="G94" s="71"/>
      <c r="H94" s="71"/>
      <c r="I94" s="71"/>
      <c r="J94" s="71"/>
      <c r="K94" s="71"/>
      <c r="L94" s="71"/>
      <c r="M94" s="71"/>
      <c r="N94" s="71"/>
      <c r="O94" s="71"/>
      <c r="P94" s="71"/>
      <c r="Q94" s="71"/>
      <c r="R94" s="71"/>
      <c r="S94" s="71"/>
      <c r="T94" s="71"/>
    </row>
    <row r="95" spans="1:20" ht="12.75">
      <c r="A95" s="71"/>
      <c r="B95" s="71"/>
      <c r="C95" s="71"/>
      <c r="D95" s="71"/>
      <c r="E95" s="71"/>
      <c r="F95" s="71"/>
      <c r="G95" s="71"/>
      <c r="H95" s="71"/>
      <c r="I95" s="71"/>
      <c r="J95" s="71"/>
      <c r="K95" s="71"/>
      <c r="L95" s="71"/>
      <c r="M95" s="71"/>
      <c r="N95" s="71"/>
      <c r="O95" s="71"/>
      <c r="P95" s="71"/>
      <c r="Q95" s="71"/>
      <c r="R95" s="71"/>
      <c r="S95" s="71"/>
      <c r="T95" s="71"/>
    </row>
    <row r="96" spans="1:20" ht="12.75">
      <c r="A96" s="71"/>
      <c r="B96" s="71"/>
      <c r="C96" s="71"/>
      <c r="D96" s="71"/>
      <c r="E96" s="71"/>
      <c r="F96" s="71"/>
      <c r="G96" s="71"/>
      <c r="H96" s="71"/>
      <c r="I96" s="71"/>
      <c r="J96" s="71"/>
      <c r="K96" s="71"/>
      <c r="L96" s="71"/>
      <c r="M96" s="71"/>
      <c r="N96" s="71"/>
      <c r="O96" s="71"/>
      <c r="P96" s="71"/>
      <c r="Q96" s="71"/>
      <c r="R96" s="71"/>
      <c r="S96" s="71"/>
      <c r="T96" s="71"/>
    </row>
    <row r="97" spans="1:20" ht="12.75">
      <c r="A97" s="71"/>
      <c r="B97" s="71"/>
      <c r="C97" s="71"/>
      <c r="D97" s="71"/>
      <c r="E97" s="71"/>
      <c r="F97" s="71"/>
      <c r="G97" s="71"/>
      <c r="H97" s="71"/>
      <c r="I97" s="71"/>
      <c r="J97" s="71"/>
      <c r="K97" s="71"/>
      <c r="L97" s="71"/>
      <c r="M97" s="71"/>
      <c r="N97" s="71"/>
      <c r="O97" s="71"/>
      <c r="P97" s="71"/>
      <c r="Q97" s="71"/>
      <c r="R97" s="71"/>
      <c r="S97" s="71"/>
      <c r="T97" s="71"/>
    </row>
    <row r="98" spans="1:20" ht="12.75">
      <c r="A98" s="71"/>
      <c r="B98" s="71"/>
      <c r="C98" s="71"/>
      <c r="D98" s="71"/>
      <c r="E98" s="71"/>
      <c r="F98" s="71"/>
      <c r="G98" s="71"/>
      <c r="H98" s="71"/>
      <c r="I98" s="71"/>
      <c r="J98" s="71"/>
      <c r="K98" s="71"/>
      <c r="L98" s="71"/>
      <c r="M98" s="71"/>
      <c r="N98" s="71"/>
      <c r="O98" s="71"/>
      <c r="P98" s="71"/>
      <c r="Q98" s="71"/>
      <c r="R98" s="71"/>
      <c r="S98" s="71"/>
      <c r="T98" s="71"/>
    </row>
    <row r="99" spans="1:20" ht="12.75">
      <c r="A99" s="76"/>
      <c r="B99" s="76"/>
      <c r="C99" s="76"/>
      <c r="D99" s="76"/>
      <c r="E99" s="76"/>
      <c r="F99" s="76"/>
      <c r="G99" s="76"/>
      <c r="H99" s="76"/>
      <c r="I99" s="76"/>
      <c r="J99" s="76"/>
      <c r="K99" s="76"/>
      <c r="L99" s="76"/>
      <c r="M99" s="76"/>
      <c r="N99" s="76"/>
      <c r="O99" s="76"/>
      <c r="P99" s="76"/>
      <c r="Q99" s="76"/>
      <c r="R99" s="71"/>
      <c r="S99" s="71"/>
      <c r="T99" s="71"/>
    </row>
    <row r="100" spans="1:20" ht="12.75">
      <c r="A100" s="76"/>
      <c r="B100" s="78" t="s">
        <v>57</v>
      </c>
      <c r="C100" s="78" t="s">
        <v>18</v>
      </c>
      <c r="D100" s="78" t="s">
        <v>58</v>
      </c>
      <c r="E100" s="78"/>
      <c r="F100" s="78"/>
      <c r="G100" s="78"/>
      <c r="H100" s="78"/>
      <c r="I100" s="78"/>
      <c r="J100" s="78"/>
      <c r="K100" s="78"/>
      <c r="L100" s="78"/>
      <c r="M100" s="78"/>
      <c r="N100" s="78"/>
      <c r="O100" s="78"/>
      <c r="P100" s="78"/>
      <c r="Q100" s="78" t="s">
        <v>86</v>
      </c>
      <c r="R100" s="72"/>
      <c r="S100" s="71"/>
      <c r="T100" s="71"/>
    </row>
    <row r="101" spans="1:20" ht="12.75">
      <c r="A101" s="76"/>
      <c r="B101" s="78" t="s">
        <v>59</v>
      </c>
      <c r="C101" s="78" t="s">
        <v>60</v>
      </c>
      <c r="D101" s="97" t="s">
        <v>61</v>
      </c>
      <c r="E101" s="78"/>
      <c r="F101" s="78"/>
      <c r="G101" s="78"/>
      <c r="H101" s="78"/>
      <c r="I101" s="78"/>
      <c r="J101" s="78"/>
      <c r="K101" s="78"/>
      <c r="L101" s="78"/>
      <c r="M101" s="78" t="s">
        <v>87</v>
      </c>
      <c r="N101" s="78"/>
      <c r="O101" s="78"/>
      <c r="P101" s="78"/>
      <c r="Q101" s="78" t="s">
        <v>88</v>
      </c>
      <c r="R101" s="72"/>
      <c r="S101" s="71"/>
      <c r="T101" s="71"/>
    </row>
    <row r="102" spans="1:20" ht="12.75">
      <c r="A102" s="76"/>
      <c r="B102" s="78" t="s">
        <v>89</v>
      </c>
      <c r="C102" s="78" t="s">
        <v>62</v>
      </c>
      <c r="D102" s="97" t="s">
        <v>63</v>
      </c>
      <c r="E102" s="78"/>
      <c r="F102" s="78"/>
      <c r="G102" s="78"/>
      <c r="H102" s="78"/>
      <c r="I102" s="78"/>
      <c r="J102" s="78"/>
      <c r="K102" s="78"/>
      <c r="L102" s="78"/>
      <c r="M102" s="78" t="s">
        <v>90</v>
      </c>
      <c r="N102" s="78"/>
      <c r="O102" s="78"/>
      <c r="P102" s="78"/>
      <c r="Q102" s="78" t="s">
        <v>91</v>
      </c>
      <c r="R102" s="72"/>
      <c r="S102" s="71"/>
      <c r="T102" s="71"/>
    </row>
    <row r="103" spans="1:20" ht="12.75">
      <c r="A103" s="76"/>
      <c r="B103" s="78" t="s">
        <v>64</v>
      </c>
      <c r="C103" s="78" t="s">
        <v>65</v>
      </c>
      <c r="D103" s="97" t="s">
        <v>66</v>
      </c>
      <c r="E103" s="78"/>
      <c r="F103" s="78"/>
      <c r="G103" s="78"/>
      <c r="H103" s="78"/>
      <c r="I103" s="78"/>
      <c r="J103" s="78"/>
      <c r="K103" s="78"/>
      <c r="L103" s="78"/>
      <c r="M103" s="78" t="s">
        <v>92</v>
      </c>
      <c r="N103" s="78"/>
      <c r="O103" s="78"/>
      <c r="P103" s="78"/>
      <c r="Q103" s="78" t="s">
        <v>93</v>
      </c>
      <c r="R103" s="72"/>
      <c r="S103" s="71"/>
      <c r="T103" s="71"/>
    </row>
    <row r="104" spans="1:20" ht="12.75">
      <c r="A104" s="76"/>
      <c r="B104" s="78"/>
      <c r="C104" s="78" t="s">
        <v>67</v>
      </c>
      <c r="D104" s="97" t="s">
        <v>68</v>
      </c>
      <c r="E104" s="78"/>
      <c r="F104" s="78"/>
      <c r="G104" s="78"/>
      <c r="H104" s="78"/>
      <c r="I104" s="78"/>
      <c r="J104" s="78"/>
      <c r="K104" s="78"/>
      <c r="L104" s="78"/>
      <c r="M104" s="78"/>
      <c r="N104" s="78"/>
      <c r="O104" s="78"/>
      <c r="P104" s="78"/>
      <c r="Q104" s="78" t="s">
        <v>94</v>
      </c>
      <c r="R104" s="72"/>
      <c r="S104" s="71"/>
      <c r="T104" s="71"/>
    </row>
    <row r="105" spans="1:20" ht="12.75">
      <c r="A105" s="76"/>
      <c r="B105" s="78"/>
      <c r="C105" s="78" t="s">
        <v>69</v>
      </c>
      <c r="D105" s="97" t="s">
        <v>70</v>
      </c>
      <c r="E105" s="78"/>
      <c r="F105" s="78"/>
      <c r="G105" s="78"/>
      <c r="H105" s="78"/>
      <c r="I105" s="78"/>
      <c r="J105" s="78"/>
      <c r="K105" s="78"/>
      <c r="L105" s="78"/>
      <c r="M105" s="78"/>
      <c r="N105" s="78" t="s">
        <v>95</v>
      </c>
      <c r="O105" s="78"/>
      <c r="P105" s="78"/>
      <c r="Q105" s="78" t="s">
        <v>96</v>
      </c>
      <c r="R105" s="72"/>
      <c r="S105" s="71"/>
      <c r="T105" s="71"/>
    </row>
    <row r="106" spans="1:20" ht="12.75">
      <c r="A106" s="76"/>
      <c r="B106" s="78"/>
      <c r="C106" s="78" t="s">
        <v>71</v>
      </c>
      <c r="D106" s="97" t="s">
        <v>72</v>
      </c>
      <c r="E106" s="78"/>
      <c r="F106" s="78"/>
      <c r="G106" s="78"/>
      <c r="H106" s="78"/>
      <c r="I106" s="78"/>
      <c r="J106" s="78"/>
      <c r="K106" s="78"/>
      <c r="L106" s="78"/>
      <c r="M106" s="78"/>
      <c r="N106" s="78"/>
      <c r="O106" s="78"/>
      <c r="P106" s="78"/>
      <c r="Q106" s="78"/>
      <c r="R106" s="72"/>
      <c r="S106" s="71"/>
      <c r="T106" s="71"/>
    </row>
    <row r="107" spans="1:20" ht="12.75">
      <c r="A107" s="76"/>
      <c r="B107" s="78"/>
      <c r="C107" s="78" t="s">
        <v>73</v>
      </c>
      <c r="D107" s="97" t="s">
        <v>74</v>
      </c>
      <c r="E107" s="78"/>
      <c r="F107" s="78"/>
      <c r="G107" s="78"/>
      <c r="H107" s="78"/>
      <c r="I107" s="78"/>
      <c r="J107" s="78"/>
      <c r="K107" s="78"/>
      <c r="L107" s="78"/>
      <c r="M107" s="78"/>
      <c r="N107" s="78"/>
      <c r="O107" s="78"/>
      <c r="P107" s="78"/>
      <c r="Q107" s="72"/>
      <c r="R107" s="72"/>
      <c r="S107" s="71"/>
      <c r="T107" s="71"/>
    </row>
    <row r="108" spans="1:20" ht="12.75">
      <c r="A108" s="76"/>
      <c r="B108" s="78"/>
      <c r="C108" s="78"/>
      <c r="D108" s="97" t="s">
        <v>75</v>
      </c>
      <c r="E108" s="78"/>
      <c r="F108" s="78"/>
      <c r="G108" s="78"/>
      <c r="H108" s="78"/>
      <c r="I108" s="78"/>
      <c r="J108" s="78"/>
      <c r="K108" s="78"/>
      <c r="L108" s="78"/>
      <c r="M108" s="78"/>
      <c r="N108" s="78"/>
      <c r="O108" s="78"/>
      <c r="P108" s="78"/>
      <c r="Q108" s="72"/>
      <c r="R108" s="72"/>
      <c r="S108" s="71"/>
      <c r="T108" s="71"/>
    </row>
    <row r="109" spans="1:20" ht="12.75">
      <c r="A109" s="76"/>
      <c r="B109" s="78"/>
      <c r="C109" s="78"/>
      <c r="D109" s="97" t="s">
        <v>76</v>
      </c>
      <c r="E109" s="78"/>
      <c r="F109" s="78"/>
      <c r="G109" s="78"/>
      <c r="H109" s="78"/>
      <c r="I109" s="78"/>
      <c r="J109" s="78"/>
      <c r="K109" s="78"/>
      <c r="L109" s="78"/>
      <c r="M109" s="78"/>
      <c r="N109" s="78"/>
      <c r="O109" s="78"/>
      <c r="P109" s="78"/>
      <c r="Q109" s="72"/>
      <c r="R109" s="72"/>
      <c r="S109" s="71"/>
      <c r="T109" s="71"/>
    </row>
    <row r="110" spans="1:20" ht="12.75">
      <c r="A110" s="76"/>
      <c r="B110" s="78"/>
      <c r="C110" s="78"/>
      <c r="D110" s="97" t="s">
        <v>100</v>
      </c>
      <c r="E110" s="78"/>
      <c r="F110" s="78"/>
      <c r="G110" s="78"/>
      <c r="H110" s="78"/>
      <c r="I110" s="78"/>
      <c r="J110" s="78"/>
      <c r="K110" s="78"/>
      <c r="L110" s="78"/>
      <c r="M110" s="78"/>
      <c r="N110" s="78"/>
      <c r="O110" s="78"/>
      <c r="P110" s="78"/>
      <c r="Q110" s="72"/>
      <c r="R110" s="72"/>
      <c r="S110" s="71"/>
      <c r="T110" s="71"/>
    </row>
    <row r="111" spans="1:20" ht="12.75" customHeight="1">
      <c r="A111" s="76"/>
      <c r="B111" s="78"/>
      <c r="C111" s="78"/>
      <c r="D111" s="97" t="s">
        <v>77</v>
      </c>
      <c r="E111" s="78"/>
      <c r="F111" s="78"/>
      <c r="G111" s="78"/>
      <c r="H111" s="78"/>
      <c r="I111" s="78"/>
      <c r="J111" s="78"/>
      <c r="K111" s="78"/>
      <c r="L111" s="78"/>
      <c r="M111" s="78"/>
      <c r="N111" s="78"/>
      <c r="O111" s="78"/>
      <c r="P111" s="78"/>
      <c r="Q111" s="72"/>
      <c r="R111" s="72"/>
      <c r="S111" s="71"/>
      <c r="T111" s="71"/>
    </row>
    <row r="112" spans="1:20" ht="12.75">
      <c r="A112" s="76"/>
      <c r="B112" s="78"/>
      <c r="C112" s="78"/>
      <c r="D112" s="97" t="s">
        <v>78</v>
      </c>
      <c r="E112" s="78"/>
      <c r="F112" s="78"/>
      <c r="G112" s="78"/>
      <c r="H112" s="78"/>
      <c r="I112" s="78"/>
      <c r="J112" s="78"/>
      <c r="K112" s="78"/>
      <c r="L112" s="78"/>
      <c r="M112" s="78"/>
      <c r="N112" s="78"/>
      <c r="O112" s="78"/>
      <c r="P112" s="78"/>
      <c r="Q112" s="72"/>
      <c r="R112" s="72"/>
      <c r="S112" s="71"/>
      <c r="T112" s="71"/>
    </row>
    <row r="113" spans="1:20" ht="12.75">
      <c r="A113" s="76"/>
      <c r="B113" s="78"/>
      <c r="C113" s="78"/>
      <c r="D113" s="97" t="s">
        <v>101</v>
      </c>
      <c r="E113" s="78"/>
      <c r="F113" s="78"/>
      <c r="G113" s="78"/>
      <c r="H113" s="78"/>
      <c r="I113" s="78"/>
      <c r="J113" s="78"/>
      <c r="K113" s="78"/>
      <c r="L113" s="78"/>
      <c r="M113" s="78"/>
      <c r="N113" s="78"/>
      <c r="O113" s="78"/>
      <c r="P113" s="78"/>
      <c r="Q113" s="72"/>
      <c r="R113" s="72"/>
      <c r="S113" s="71"/>
      <c r="T113" s="71"/>
    </row>
    <row r="114" spans="1:20" ht="12.75">
      <c r="A114" s="76"/>
      <c r="B114" s="78"/>
      <c r="C114" s="78"/>
      <c r="D114" s="97" t="s">
        <v>102</v>
      </c>
      <c r="E114" s="78"/>
      <c r="F114" s="78"/>
      <c r="G114" s="78"/>
      <c r="H114" s="78"/>
      <c r="I114" s="78"/>
      <c r="J114" s="78"/>
      <c r="K114" s="78"/>
      <c r="L114" s="78"/>
      <c r="M114" s="78"/>
      <c r="N114" s="78"/>
      <c r="O114" s="78"/>
      <c r="P114" s="78"/>
      <c r="Q114" s="72"/>
      <c r="R114" s="72"/>
      <c r="S114" s="71"/>
      <c r="T114" s="71"/>
    </row>
    <row r="115" spans="1:20" ht="12.75">
      <c r="A115" s="76"/>
      <c r="B115" s="78"/>
      <c r="C115" s="78"/>
      <c r="D115" s="97" t="s">
        <v>103</v>
      </c>
      <c r="E115" s="78"/>
      <c r="F115" s="78"/>
      <c r="G115" s="78"/>
      <c r="H115" s="78"/>
      <c r="I115" s="78"/>
      <c r="J115" s="78"/>
      <c r="K115" s="78"/>
      <c r="L115" s="78"/>
      <c r="M115" s="78"/>
      <c r="N115" s="78"/>
      <c r="O115" s="78"/>
      <c r="P115" s="78"/>
      <c r="Q115" s="72"/>
      <c r="R115" s="72"/>
      <c r="S115" s="71"/>
      <c r="T115" s="71"/>
    </row>
    <row r="116" spans="1:20" ht="12.75">
      <c r="A116" s="76"/>
      <c r="B116" s="98"/>
      <c r="C116" s="78"/>
      <c r="D116" s="97" t="s">
        <v>79</v>
      </c>
      <c r="E116" s="78"/>
      <c r="F116" s="78"/>
      <c r="G116" s="78"/>
      <c r="H116" s="78"/>
      <c r="I116" s="78"/>
      <c r="J116" s="78"/>
      <c r="K116" s="78"/>
      <c r="L116" s="78"/>
      <c r="M116" s="78"/>
      <c r="N116" s="78"/>
      <c r="O116" s="78"/>
      <c r="P116" s="78"/>
      <c r="Q116" s="72"/>
      <c r="R116" s="72"/>
      <c r="S116" s="71"/>
      <c r="T116" s="71"/>
    </row>
    <row r="117" spans="1:20" ht="12.75">
      <c r="A117" s="76"/>
      <c r="B117" s="98"/>
      <c r="C117" s="78"/>
      <c r="D117" s="97" t="s">
        <v>80</v>
      </c>
      <c r="E117" s="78"/>
      <c r="F117" s="78"/>
      <c r="G117" s="78"/>
      <c r="H117" s="78"/>
      <c r="I117" s="78"/>
      <c r="J117" s="78"/>
      <c r="K117" s="78"/>
      <c r="L117" s="78"/>
      <c r="M117" s="78"/>
      <c r="N117" s="78"/>
      <c r="O117" s="78"/>
      <c r="P117" s="78"/>
      <c r="Q117" s="72"/>
      <c r="R117" s="72"/>
      <c r="S117" s="71"/>
      <c r="T117" s="71"/>
    </row>
    <row r="118" spans="1:20" ht="12.75">
      <c r="A118" s="76"/>
      <c r="B118" s="98"/>
      <c r="C118" s="78"/>
      <c r="D118" s="97" t="s">
        <v>81</v>
      </c>
      <c r="E118" s="78"/>
      <c r="F118" s="78"/>
      <c r="G118" s="78"/>
      <c r="H118" s="78"/>
      <c r="I118" s="78"/>
      <c r="J118" s="78"/>
      <c r="K118" s="78"/>
      <c r="L118" s="78"/>
      <c r="M118" s="78"/>
      <c r="N118" s="78"/>
      <c r="O118" s="78"/>
      <c r="P118" s="78"/>
      <c r="Q118" s="72"/>
      <c r="R118" s="72"/>
      <c r="S118" s="71"/>
      <c r="T118" s="71"/>
    </row>
    <row r="119" spans="1:20" ht="12.75">
      <c r="A119" s="76"/>
      <c r="B119" s="98"/>
      <c r="C119" s="78"/>
      <c r="D119" s="97" t="s">
        <v>82</v>
      </c>
      <c r="E119" s="78"/>
      <c r="F119" s="78"/>
      <c r="G119" s="78"/>
      <c r="H119" s="78"/>
      <c r="I119" s="78"/>
      <c r="J119" s="78"/>
      <c r="K119" s="78"/>
      <c r="L119" s="78"/>
      <c r="M119" s="78"/>
      <c r="N119" s="78"/>
      <c r="O119" s="78"/>
      <c r="P119" s="78"/>
      <c r="Q119" s="72"/>
      <c r="R119" s="72"/>
      <c r="S119" s="71"/>
      <c r="T119" s="71"/>
    </row>
    <row r="120" spans="1:20" ht="12.75">
      <c r="A120" s="76"/>
      <c r="B120" s="98"/>
      <c r="C120" s="78"/>
      <c r="D120" s="97" t="s">
        <v>105</v>
      </c>
      <c r="E120" s="78"/>
      <c r="F120" s="78"/>
      <c r="G120" s="78"/>
      <c r="H120" s="78"/>
      <c r="I120" s="78"/>
      <c r="J120" s="78"/>
      <c r="K120" s="78"/>
      <c r="L120" s="78"/>
      <c r="M120" s="78"/>
      <c r="N120" s="78"/>
      <c r="O120" s="78"/>
      <c r="P120" s="78"/>
      <c r="Q120" s="72"/>
      <c r="R120" s="72"/>
      <c r="S120" s="71"/>
      <c r="T120" s="71"/>
    </row>
    <row r="121" spans="1:20" ht="12.75">
      <c r="A121" s="76"/>
      <c r="B121" s="98"/>
      <c r="C121" s="78"/>
      <c r="D121" s="97" t="s">
        <v>104</v>
      </c>
      <c r="E121" s="78"/>
      <c r="F121" s="78"/>
      <c r="G121" s="78"/>
      <c r="H121" s="78"/>
      <c r="I121" s="78"/>
      <c r="J121" s="78"/>
      <c r="K121" s="78"/>
      <c r="L121" s="78"/>
      <c r="M121" s="78"/>
      <c r="N121" s="78"/>
      <c r="O121" s="78"/>
      <c r="P121" s="78"/>
      <c r="Q121" s="72"/>
      <c r="R121" s="72"/>
      <c r="S121" s="71"/>
      <c r="T121" s="71"/>
    </row>
    <row r="122" spans="1:20" ht="12.75">
      <c r="A122" s="76"/>
      <c r="B122" s="98"/>
      <c r="C122" s="78"/>
      <c r="D122" s="97" t="s">
        <v>83</v>
      </c>
      <c r="E122" s="78"/>
      <c r="F122" s="78"/>
      <c r="G122" s="78"/>
      <c r="H122" s="78"/>
      <c r="I122" s="78"/>
      <c r="J122" s="78"/>
      <c r="K122" s="78"/>
      <c r="L122" s="78"/>
      <c r="M122" s="78"/>
      <c r="N122" s="78"/>
      <c r="O122" s="78"/>
      <c r="P122" s="78"/>
      <c r="Q122" s="72"/>
      <c r="R122" s="72"/>
      <c r="S122" s="71"/>
      <c r="T122" s="71"/>
    </row>
    <row r="123" spans="1:20" ht="12.75">
      <c r="A123" s="76"/>
      <c r="B123" s="98"/>
      <c r="C123" s="78"/>
      <c r="D123" s="78"/>
      <c r="E123" s="78"/>
      <c r="F123" s="78"/>
      <c r="G123" s="78"/>
      <c r="H123" s="78"/>
      <c r="I123" s="78"/>
      <c r="J123" s="78"/>
      <c r="K123" s="78"/>
      <c r="L123" s="78"/>
      <c r="M123" s="78"/>
      <c r="N123" s="78"/>
      <c r="O123" s="78"/>
      <c r="P123" s="78"/>
      <c r="Q123" s="72"/>
      <c r="R123" s="72"/>
      <c r="S123" s="71"/>
      <c r="T123" s="71"/>
    </row>
    <row r="124" spans="1:20" ht="51">
      <c r="A124" s="76"/>
      <c r="B124" s="99" t="s">
        <v>118</v>
      </c>
      <c r="C124" s="78"/>
      <c r="D124" s="78">
        <v>2016</v>
      </c>
      <c r="E124" s="78"/>
      <c r="F124" s="78"/>
      <c r="G124" s="78"/>
      <c r="H124" s="78"/>
      <c r="I124" s="78"/>
      <c r="J124" s="78"/>
      <c r="K124" s="78"/>
      <c r="L124" s="78"/>
      <c r="M124" s="78"/>
      <c r="N124" s="78"/>
      <c r="O124" s="78"/>
      <c r="P124" s="78"/>
      <c r="Q124" s="72"/>
      <c r="R124" s="72"/>
      <c r="S124" s="71"/>
      <c r="T124" s="71"/>
    </row>
    <row r="125" spans="1:20" ht="63.75">
      <c r="A125" s="76"/>
      <c r="B125" s="99" t="s">
        <v>121</v>
      </c>
      <c r="C125" s="78"/>
      <c r="D125" s="78">
        <v>2017</v>
      </c>
      <c r="E125" s="78"/>
      <c r="F125" s="78"/>
      <c r="G125" s="78"/>
      <c r="H125" s="78"/>
      <c r="I125" s="78"/>
      <c r="J125" s="78"/>
      <c r="K125" s="78"/>
      <c r="L125" s="78"/>
      <c r="M125" s="78"/>
      <c r="N125" s="78"/>
      <c r="O125" s="78"/>
      <c r="P125" s="78"/>
      <c r="Q125" s="72"/>
      <c r="R125" s="72"/>
      <c r="S125" s="71"/>
      <c r="T125" s="71"/>
    </row>
    <row r="126" spans="1:20" ht="63.75">
      <c r="A126" s="76"/>
      <c r="B126" s="99" t="s">
        <v>122</v>
      </c>
      <c r="C126" s="78"/>
      <c r="D126" s="78">
        <v>2018</v>
      </c>
      <c r="E126" s="78"/>
      <c r="F126" s="78"/>
      <c r="G126" s="78"/>
      <c r="H126" s="78"/>
      <c r="I126" s="78"/>
      <c r="J126" s="78"/>
      <c r="K126" s="78"/>
      <c r="L126" s="78"/>
      <c r="M126" s="78"/>
      <c r="N126" s="78"/>
      <c r="O126" s="78"/>
      <c r="P126" s="78"/>
      <c r="Q126" s="72"/>
      <c r="R126" s="72"/>
      <c r="S126" s="71"/>
      <c r="T126" s="71"/>
    </row>
    <row r="127" spans="1:20" ht="63.75">
      <c r="A127" s="76"/>
      <c r="B127" s="99" t="s">
        <v>123</v>
      </c>
      <c r="C127" s="78"/>
      <c r="D127" s="78">
        <v>2019</v>
      </c>
      <c r="E127" s="78"/>
      <c r="F127" s="78"/>
      <c r="G127" s="78"/>
      <c r="H127" s="78"/>
      <c r="I127" s="78"/>
      <c r="J127" s="78"/>
      <c r="K127" s="78"/>
      <c r="L127" s="78"/>
      <c r="M127" s="78"/>
      <c r="N127" s="78"/>
      <c r="O127" s="78"/>
      <c r="P127" s="78"/>
      <c r="Q127" s="72"/>
      <c r="R127" s="72"/>
      <c r="S127" s="71"/>
      <c r="T127" s="71"/>
    </row>
    <row r="128" spans="1:20" ht="63.75">
      <c r="A128" s="76"/>
      <c r="B128" s="99" t="s">
        <v>119</v>
      </c>
      <c r="C128" s="78"/>
      <c r="D128" s="78"/>
      <c r="E128" s="78"/>
      <c r="F128" s="78"/>
      <c r="G128" s="78"/>
      <c r="H128" s="78"/>
      <c r="I128" s="78"/>
      <c r="J128" s="78"/>
      <c r="K128" s="78"/>
      <c r="L128" s="78"/>
      <c r="M128" s="78"/>
      <c r="N128" s="78"/>
      <c r="O128" s="78"/>
      <c r="P128" s="78"/>
      <c r="Q128" s="72"/>
      <c r="R128" s="72"/>
      <c r="S128" s="71"/>
      <c r="T128" s="71"/>
    </row>
    <row r="129" spans="1:20" ht="89.25">
      <c r="A129" s="76"/>
      <c r="B129" s="99" t="s">
        <v>124</v>
      </c>
      <c r="C129" s="78"/>
      <c r="D129" s="78"/>
      <c r="E129" s="78"/>
      <c r="F129" s="78"/>
      <c r="G129" s="78"/>
      <c r="H129" s="78"/>
      <c r="I129" s="78"/>
      <c r="J129" s="78"/>
      <c r="K129" s="78"/>
      <c r="L129" s="78"/>
      <c r="M129" s="78"/>
      <c r="N129" s="78"/>
      <c r="O129" s="78"/>
      <c r="P129" s="78"/>
      <c r="Q129" s="72"/>
      <c r="R129" s="72"/>
      <c r="S129" s="71"/>
      <c r="T129" s="71"/>
    </row>
    <row r="130" spans="1:20" ht="25.5">
      <c r="A130" s="76"/>
      <c r="B130" s="99" t="s">
        <v>120</v>
      </c>
      <c r="C130" s="78"/>
      <c r="D130" s="78"/>
      <c r="E130" s="78"/>
      <c r="F130" s="78"/>
      <c r="G130" s="78"/>
      <c r="H130" s="78"/>
      <c r="I130" s="78"/>
      <c r="J130" s="78"/>
      <c r="K130" s="78"/>
      <c r="L130" s="78"/>
      <c r="M130" s="78"/>
      <c r="N130" s="78"/>
      <c r="O130" s="78"/>
      <c r="P130" s="78"/>
      <c r="Q130" s="72"/>
      <c r="R130" s="72"/>
      <c r="S130" s="71"/>
      <c r="T130" s="71"/>
    </row>
    <row r="131" spans="1:20" ht="12.75">
      <c r="A131" s="76"/>
      <c r="B131" s="99" t="s">
        <v>97</v>
      </c>
      <c r="C131" s="78"/>
      <c r="D131" s="78"/>
      <c r="E131" s="78"/>
      <c r="F131" s="78"/>
      <c r="G131" s="78"/>
      <c r="H131" s="78"/>
      <c r="I131" s="78"/>
      <c r="J131" s="78"/>
      <c r="K131" s="78"/>
      <c r="L131" s="78"/>
      <c r="M131" s="78"/>
      <c r="N131" s="78"/>
      <c r="O131" s="78"/>
      <c r="P131" s="78"/>
      <c r="Q131" s="72"/>
      <c r="R131" s="72"/>
      <c r="S131" s="71"/>
      <c r="T131" s="71"/>
    </row>
    <row r="132" spans="1:20" ht="12.75">
      <c r="A132" s="76"/>
      <c r="B132" s="99"/>
      <c r="C132" s="78"/>
      <c r="D132" s="78"/>
      <c r="E132" s="78"/>
      <c r="F132" s="78"/>
      <c r="G132" s="78"/>
      <c r="H132" s="78"/>
      <c r="I132" s="78"/>
      <c r="J132" s="78"/>
      <c r="K132" s="78"/>
      <c r="L132" s="78"/>
      <c r="M132" s="78"/>
      <c r="N132" s="78"/>
      <c r="O132" s="78"/>
      <c r="P132" s="78"/>
      <c r="Q132" s="72"/>
      <c r="R132" s="72"/>
      <c r="S132" s="71"/>
      <c r="T132" s="71"/>
    </row>
    <row r="133" spans="1:20" ht="12.75">
      <c r="A133" s="71"/>
      <c r="B133" s="83"/>
      <c r="C133" s="71"/>
      <c r="D133" s="71"/>
      <c r="E133" s="71"/>
      <c r="F133" s="71"/>
      <c r="G133" s="71"/>
      <c r="H133" s="71"/>
      <c r="I133" s="71"/>
      <c r="J133" s="71"/>
      <c r="K133" s="71"/>
      <c r="L133" s="71"/>
      <c r="M133" s="71"/>
      <c r="N133" s="71"/>
      <c r="O133" s="71"/>
      <c r="P133" s="71"/>
      <c r="Q133" s="71"/>
      <c r="R133" s="71"/>
      <c r="S133" s="71"/>
      <c r="T133" s="71"/>
    </row>
    <row r="134" spans="1:20" ht="12.75">
      <c r="A134" s="71"/>
      <c r="B134" s="83"/>
      <c r="C134" s="71"/>
      <c r="D134" s="71"/>
      <c r="E134" s="71"/>
      <c r="F134" s="71"/>
      <c r="G134" s="71"/>
      <c r="H134" s="71"/>
      <c r="I134" s="71"/>
      <c r="J134" s="71"/>
      <c r="K134" s="71"/>
      <c r="L134" s="71"/>
      <c r="M134" s="71"/>
      <c r="N134" s="71"/>
      <c r="O134" s="71"/>
      <c r="P134" s="71"/>
      <c r="Q134" s="71"/>
      <c r="R134" s="71"/>
      <c r="S134" s="71"/>
      <c r="T134" s="71"/>
    </row>
    <row r="135" spans="1:20" ht="12.75">
      <c r="A135" s="71"/>
      <c r="B135" s="83"/>
      <c r="C135" s="71"/>
      <c r="D135" s="71"/>
      <c r="E135" s="71"/>
      <c r="F135" s="71"/>
      <c r="G135" s="71"/>
      <c r="H135" s="71"/>
      <c r="I135" s="71"/>
      <c r="J135" s="71"/>
      <c r="K135" s="71"/>
      <c r="L135" s="71"/>
      <c r="M135" s="71"/>
      <c r="N135" s="71"/>
      <c r="O135" s="71"/>
      <c r="P135" s="71"/>
      <c r="Q135" s="71"/>
      <c r="R135" s="71"/>
      <c r="S135" s="71"/>
      <c r="T135" s="71"/>
    </row>
    <row r="136" spans="1:20" ht="12.75">
      <c r="A136" s="71"/>
      <c r="B136" s="83"/>
      <c r="C136" s="71"/>
      <c r="D136" s="71"/>
      <c r="E136" s="71"/>
      <c r="F136" s="71"/>
      <c r="G136" s="71"/>
      <c r="H136" s="71"/>
      <c r="I136" s="71"/>
      <c r="J136" s="71"/>
      <c r="K136" s="71"/>
      <c r="L136" s="71"/>
      <c r="M136" s="71"/>
      <c r="N136" s="71"/>
      <c r="O136" s="71"/>
      <c r="P136" s="71"/>
      <c r="Q136" s="71"/>
      <c r="R136" s="71"/>
      <c r="S136" s="71"/>
      <c r="T136" s="71"/>
    </row>
    <row r="137" spans="1:20" ht="12.75">
      <c r="A137" s="71"/>
      <c r="B137" s="83"/>
      <c r="C137" s="71"/>
      <c r="D137" s="71"/>
      <c r="E137" s="71"/>
      <c r="F137" s="71"/>
      <c r="G137" s="71"/>
      <c r="H137" s="71"/>
      <c r="I137" s="71"/>
      <c r="J137" s="71"/>
      <c r="K137" s="71"/>
      <c r="L137" s="71"/>
      <c r="M137" s="71"/>
      <c r="N137" s="71"/>
      <c r="O137" s="71"/>
      <c r="P137" s="71"/>
      <c r="Q137" s="71"/>
      <c r="R137" s="71"/>
      <c r="S137" s="71"/>
      <c r="T137" s="71"/>
    </row>
    <row r="138" spans="1:20" ht="12.75">
      <c r="A138" s="71"/>
      <c r="B138" s="83"/>
      <c r="C138" s="71"/>
      <c r="D138" s="71"/>
      <c r="E138" s="71"/>
      <c r="F138" s="71"/>
      <c r="G138" s="71"/>
      <c r="H138" s="71"/>
      <c r="I138" s="71"/>
      <c r="J138" s="71"/>
      <c r="K138" s="71"/>
      <c r="L138" s="71"/>
      <c r="M138" s="71"/>
      <c r="N138" s="71"/>
      <c r="O138" s="71"/>
      <c r="P138" s="71"/>
      <c r="Q138" s="71"/>
      <c r="R138" s="71"/>
      <c r="S138" s="71"/>
      <c r="T138" s="71"/>
    </row>
    <row r="139" spans="1:20" ht="12.75">
      <c r="A139" s="71"/>
      <c r="B139" s="83"/>
      <c r="C139" s="71"/>
      <c r="D139" s="71"/>
      <c r="E139" s="71"/>
      <c r="F139" s="71"/>
      <c r="G139" s="71"/>
      <c r="H139" s="71"/>
      <c r="I139" s="71"/>
      <c r="J139" s="71"/>
      <c r="K139" s="71"/>
      <c r="L139" s="71"/>
      <c r="M139" s="71"/>
      <c r="N139" s="71"/>
      <c r="O139" s="71"/>
      <c r="P139" s="71"/>
      <c r="Q139" s="71"/>
      <c r="R139" s="71"/>
      <c r="S139" s="71"/>
      <c r="T139" s="71"/>
    </row>
    <row r="140" spans="1:20" ht="12.75">
      <c r="A140" s="71"/>
      <c r="B140" s="83"/>
      <c r="C140" s="71"/>
      <c r="D140" s="71"/>
      <c r="E140" s="71"/>
      <c r="F140" s="71"/>
      <c r="G140" s="71"/>
      <c r="H140" s="71"/>
      <c r="I140" s="71"/>
      <c r="J140" s="71"/>
      <c r="K140" s="71"/>
      <c r="L140" s="71"/>
      <c r="M140" s="71"/>
      <c r="N140" s="71"/>
      <c r="O140" s="71"/>
      <c r="P140" s="71"/>
      <c r="Q140" s="71"/>
      <c r="R140" s="71"/>
      <c r="S140" s="71"/>
      <c r="T140" s="71"/>
    </row>
    <row r="141" spans="1:20" ht="12.75">
      <c r="A141" s="71"/>
      <c r="B141" s="83"/>
      <c r="C141" s="71"/>
      <c r="D141" s="71"/>
      <c r="E141" s="71"/>
      <c r="F141" s="71"/>
      <c r="G141" s="71"/>
      <c r="H141" s="71"/>
      <c r="I141" s="71"/>
      <c r="J141" s="71"/>
      <c r="K141" s="71"/>
      <c r="L141" s="71"/>
      <c r="M141" s="71"/>
      <c r="N141" s="71"/>
      <c r="O141" s="71"/>
      <c r="P141" s="71"/>
      <c r="Q141" s="71"/>
      <c r="R141" s="71"/>
      <c r="S141" s="71"/>
      <c r="T141" s="71"/>
    </row>
    <row r="142" spans="1:20" ht="12.75">
      <c r="A142" s="71"/>
      <c r="B142" s="83"/>
      <c r="C142" s="71"/>
      <c r="D142" s="71"/>
      <c r="E142" s="71"/>
      <c r="F142" s="71"/>
      <c r="G142" s="71"/>
      <c r="H142" s="71"/>
      <c r="I142" s="71"/>
      <c r="J142" s="71"/>
      <c r="K142" s="71"/>
      <c r="L142" s="71"/>
      <c r="M142" s="71"/>
      <c r="N142" s="71"/>
      <c r="O142" s="71"/>
      <c r="P142" s="71"/>
      <c r="Q142" s="71"/>
      <c r="R142" s="71"/>
      <c r="S142" s="71"/>
      <c r="T142" s="71"/>
    </row>
    <row r="143" spans="1:20" ht="12.75">
      <c r="A143" s="71"/>
      <c r="B143" s="83"/>
      <c r="C143" s="71"/>
      <c r="D143" s="71"/>
      <c r="E143" s="71"/>
      <c r="F143" s="71"/>
      <c r="G143" s="71"/>
      <c r="H143" s="71"/>
      <c r="I143" s="71"/>
      <c r="J143" s="71"/>
      <c r="K143" s="71"/>
      <c r="L143" s="71"/>
      <c r="M143" s="71"/>
      <c r="N143" s="71"/>
      <c r="O143" s="71"/>
      <c r="P143" s="71"/>
      <c r="Q143" s="71"/>
      <c r="R143" s="71"/>
      <c r="S143" s="71"/>
      <c r="T143" s="71"/>
    </row>
    <row r="144" spans="1:20" ht="12.75">
      <c r="A144" s="71"/>
      <c r="B144" s="83"/>
      <c r="C144" s="71"/>
      <c r="D144" s="71"/>
      <c r="E144" s="71"/>
      <c r="F144" s="71"/>
      <c r="G144" s="71"/>
      <c r="H144" s="71"/>
      <c r="I144" s="71"/>
      <c r="J144" s="71"/>
      <c r="K144" s="71"/>
      <c r="L144" s="71"/>
      <c r="M144" s="71"/>
      <c r="N144" s="71"/>
      <c r="O144" s="71"/>
      <c r="P144" s="71"/>
      <c r="Q144" s="71"/>
      <c r="R144" s="71"/>
      <c r="S144" s="71"/>
      <c r="T144" s="71"/>
    </row>
    <row r="145" spans="1:20" ht="12.75">
      <c r="A145" s="71"/>
      <c r="B145" s="83"/>
      <c r="C145" s="71"/>
      <c r="D145" s="71"/>
      <c r="E145" s="71"/>
      <c r="F145" s="71"/>
      <c r="G145" s="71"/>
      <c r="H145" s="71"/>
      <c r="I145" s="71"/>
      <c r="J145" s="71"/>
      <c r="K145" s="71"/>
      <c r="L145" s="71"/>
      <c r="M145" s="71"/>
      <c r="N145" s="71"/>
      <c r="O145" s="71"/>
      <c r="P145" s="71"/>
      <c r="Q145" s="71"/>
      <c r="R145" s="71"/>
      <c r="S145" s="71"/>
      <c r="T145" s="71"/>
    </row>
    <row r="146" spans="1:20" ht="12.75">
      <c r="A146" s="71"/>
      <c r="B146" s="83"/>
      <c r="C146" s="71"/>
      <c r="D146" s="71"/>
      <c r="E146" s="71"/>
      <c r="F146" s="71"/>
      <c r="G146" s="71"/>
      <c r="H146" s="71"/>
      <c r="I146" s="71"/>
      <c r="J146" s="71"/>
      <c r="K146" s="71"/>
      <c r="L146" s="71"/>
      <c r="M146" s="71"/>
      <c r="N146" s="71"/>
      <c r="O146" s="71"/>
      <c r="P146" s="71"/>
      <c r="Q146" s="71"/>
      <c r="R146" s="71"/>
      <c r="S146" s="71"/>
      <c r="T146" s="71"/>
    </row>
    <row r="147" spans="1:20" ht="12.75">
      <c r="A147" s="71"/>
      <c r="B147" s="83"/>
      <c r="C147" s="71"/>
      <c r="D147" s="71"/>
      <c r="E147" s="71"/>
      <c r="F147" s="71"/>
      <c r="G147" s="71"/>
      <c r="H147" s="71"/>
      <c r="I147" s="71"/>
      <c r="J147" s="71"/>
      <c r="K147" s="71"/>
      <c r="L147" s="71"/>
      <c r="M147" s="71"/>
      <c r="N147" s="71"/>
      <c r="O147" s="71"/>
      <c r="P147" s="71"/>
      <c r="Q147" s="71"/>
      <c r="R147" s="71"/>
      <c r="S147" s="71"/>
      <c r="T147" s="71"/>
    </row>
    <row r="148" spans="1:20" ht="12.75">
      <c r="A148" s="71"/>
      <c r="B148" s="83"/>
      <c r="C148" s="71"/>
      <c r="D148" s="71"/>
      <c r="E148" s="71"/>
      <c r="F148" s="71"/>
      <c r="G148" s="71"/>
      <c r="H148" s="71"/>
      <c r="I148" s="71"/>
      <c r="J148" s="71"/>
      <c r="K148" s="71"/>
      <c r="L148" s="71"/>
      <c r="M148" s="71"/>
      <c r="N148" s="71"/>
      <c r="O148" s="71"/>
      <c r="P148" s="71"/>
      <c r="Q148" s="71"/>
      <c r="R148" s="71"/>
      <c r="S148" s="71"/>
      <c r="T148" s="71"/>
    </row>
    <row r="149" spans="1:20" ht="12.75">
      <c r="A149" s="71"/>
      <c r="B149" s="83"/>
      <c r="C149" s="71"/>
      <c r="D149" s="71"/>
      <c r="E149" s="71"/>
      <c r="F149" s="71"/>
      <c r="G149" s="71"/>
      <c r="H149" s="71"/>
      <c r="I149" s="71"/>
      <c r="J149" s="71"/>
      <c r="K149" s="71"/>
      <c r="L149" s="71"/>
      <c r="M149" s="71"/>
      <c r="N149" s="71"/>
      <c r="O149" s="71"/>
      <c r="P149" s="71"/>
      <c r="Q149" s="71"/>
      <c r="R149" s="71"/>
      <c r="S149" s="71"/>
      <c r="T149" s="71"/>
    </row>
    <row r="150" spans="1:20" ht="12.75">
      <c r="A150" s="72"/>
      <c r="B150" s="84"/>
      <c r="C150" s="72"/>
      <c r="D150" s="72"/>
      <c r="E150" s="72"/>
      <c r="F150" s="72"/>
      <c r="G150" s="72"/>
      <c r="H150" s="72"/>
      <c r="I150" s="72"/>
      <c r="J150" s="72"/>
      <c r="K150" s="72"/>
      <c r="L150" s="72"/>
      <c r="M150" s="72"/>
      <c r="N150" s="72"/>
      <c r="O150" s="72"/>
      <c r="P150" s="72"/>
      <c r="Q150" s="72"/>
      <c r="R150" s="72"/>
      <c r="S150" s="72"/>
      <c r="T150" s="72"/>
    </row>
    <row r="151" spans="1:20" ht="12.75">
      <c r="A151" s="72"/>
      <c r="B151" s="84"/>
      <c r="C151" s="72"/>
      <c r="D151" s="72"/>
      <c r="E151" s="72"/>
      <c r="F151" s="72"/>
      <c r="G151" s="72"/>
      <c r="H151" s="72"/>
      <c r="I151" s="72"/>
      <c r="J151" s="72"/>
      <c r="K151" s="72"/>
      <c r="L151" s="72"/>
      <c r="M151" s="72"/>
      <c r="N151" s="72"/>
      <c r="O151" s="72"/>
      <c r="P151" s="72"/>
      <c r="Q151" s="72"/>
      <c r="R151" s="72"/>
      <c r="S151" s="72"/>
      <c r="T151" s="72"/>
    </row>
    <row r="152" spans="1:20" ht="12.75">
      <c r="A152" s="72"/>
      <c r="B152" s="84"/>
      <c r="C152" s="72"/>
      <c r="D152" s="72"/>
      <c r="E152" s="72"/>
      <c r="F152" s="72"/>
      <c r="G152" s="72"/>
      <c r="H152" s="72"/>
      <c r="I152" s="72"/>
      <c r="J152" s="72"/>
      <c r="K152" s="72"/>
      <c r="L152" s="72"/>
      <c r="M152" s="72"/>
      <c r="N152" s="72"/>
      <c r="O152" s="72"/>
      <c r="P152" s="72"/>
      <c r="Q152" s="72"/>
      <c r="R152" s="72"/>
      <c r="S152" s="72"/>
      <c r="T152" s="72"/>
    </row>
    <row r="153" spans="1:20" ht="12.75">
      <c r="A153" s="72"/>
      <c r="B153" s="84"/>
      <c r="C153" s="72"/>
      <c r="D153" s="72"/>
      <c r="E153" s="72"/>
      <c r="F153" s="72"/>
      <c r="G153" s="72"/>
      <c r="H153" s="72"/>
      <c r="I153" s="72"/>
      <c r="J153" s="72"/>
      <c r="K153" s="72"/>
      <c r="L153" s="72"/>
      <c r="M153" s="72"/>
      <c r="N153" s="72"/>
      <c r="O153" s="72"/>
      <c r="P153" s="72"/>
      <c r="Q153" s="72"/>
      <c r="R153" s="72"/>
      <c r="S153" s="72"/>
      <c r="T153" s="72"/>
    </row>
    <row r="154" spans="1:20" ht="12.75">
      <c r="A154" s="72"/>
      <c r="B154" s="84"/>
      <c r="C154" s="72"/>
      <c r="D154" s="72"/>
      <c r="E154" s="72"/>
      <c r="F154" s="72"/>
      <c r="G154" s="72"/>
      <c r="H154" s="72"/>
      <c r="I154" s="72"/>
      <c r="J154" s="72"/>
      <c r="K154" s="72"/>
      <c r="L154" s="72"/>
      <c r="M154" s="72"/>
      <c r="N154" s="72"/>
      <c r="O154" s="72"/>
      <c r="P154" s="72"/>
      <c r="Q154" s="72"/>
      <c r="R154" s="72"/>
      <c r="S154" s="72"/>
      <c r="T154" s="72"/>
    </row>
    <row r="155" spans="1:20" ht="12.75">
      <c r="A155" s="72"/>
      <c r="B155" s="84"/>
      <c r="C155" s="72"/>
      <c r="D155" s="72"/>
      <c r="E155" s="72"/>
      <c r="F155" s="72"/>
      <c r="G155" s="72"/>
      <c r="H155" s="72"/>
      <c r="I155" s="72"/>
      <c r="J155" s="72"/>
      <c r="K155" s="72"/>
      <c r="L155" s="72"/>
      <c r="M155" s="72"/>
      <c r="N155" s="72"/>
      <c r="O155" s="72"/>
      <c r="P155" s="72"/>
      <c r="Q155" s="72"/>
      <c r="R155" s="72"/>
      <c r="S155" s="72"/>
      <c r="T155" s="72"/>
    </row>
    <row r="156" spans="1:20" ht="12.75">
      <c r="A156" s="72"/>
      <c r="B156" s="84"/>
      <c r="C156" s="72"/>
      <c r="D156" s="72"/>
      <c r="E156" s="72"/>
      <c r="F156" s="72"/>
      <c r="G156" s="72"/>
      <c r="H156" s="72"/>
      <c r="I156" s="72"/>
      <c r="J156" s="72"/>
      <c r="K156" s="72"/>
      <c r="L156" s="72"/>
      <c r="M156" s="72"/>
      <c r="N156" s="72"/>
      <c r="O156" s="72"/>
      <c r="P156" s="72"/>
      <c r="Q156" s="72"/>
      <c r="R156" s="72"/>
      <c r="S156" s="72"/>
      <c r="T156" s="72"/>
    </row>
    <row r="157" spans="1:20" ht="12.75">
      <c r="A157" s="72"/>
      <c r="B157" s="84"/>
      <c r="C157" s="72"/>
      <c r="D157" s="72"/>
      <c r="E157" s="72"/>
      <c r="F157" s="72"/>
      <c r="G157" s="72"/>
      <c r="H157" s="72"/>
      <c r="I157" s="72"/>
      <c r="J157" s="72"/>
      <c r="K157" s="72"/>
      <c r="L157" s="72"/>
      <c r="M157" s="72"/>
      <c r="N157" s="72"/>
      <c r="O157" s="72"/>
      <c r="P157" s="72"/>
      <c r="Q157" s="72"/>
      <c r="R157" s="72"/>
      <c r="S157" s="72"/>
      <c r="T157" s="72"/>
    </row>
    <row r="158" spans="1:20" ht="12.75">
      <c r="A158" s="72"/>
      <c r="B158" s="84"/>
      <c r="C158" s="72"/>
      <c r="D158" s="72"/>
      <c r="E158" s="72"/>
      <c r="F158" s="72"/>
      <c r="G158" s="72"/>
      <c r="H158" s="72"/>
      <c r="I158" s="72"/>
      <c r="J158" s="72"/>
      <c r="K158" s="72"/>
      <c r="L158" s="72"/>
      <c r="M158" s="72"/>
      <c r="N158" s="72"/>
      <c r="O158" s="72"/>
      <c r="P158" s="72"/>
      <c r="Q158" s="72"/>
      <c r="R158" s="72"/>
      <c r="S158" s="72"/>
      <c r="T158" s="72"/>
    </row>
    <row r="159" spans="1:20" ht="12.75">
      <c r="A159" s="72"/>
      <c r="B159" s="84"/>
      <c r="C159" s="72"/>
      <c r="D159" s="72"/>
      <c r="E159" s="72"/>
      <c r="F159" s="72"/>
      <c r="G159" s="72"/>
      <c r="H159" s="72"/>
      <c r="I159" s="72"/>
      <c r="J159" s="72"/>
      <c r="K159" s="72"/>
      <c r="L159" s="72"/>
      <c r="M159" s="72"/>
      <c r="N159" s="72"/>
      <c r="O159" s="72"/>
      <c r="P159" s="72"/>
      <c r="Q159" s="72"/>
      <c r="R159" s="72"/>
      <c r="S159" s="72"/>
      <c r="T159" s="72"/>
    </row>
    <row r="160" spans="1:20" ht="12.75">
      <c r="A160" s="72"/>
      <c r="B160" s="84"/>
      <c r="C160" s="72"/>
      <c r="D160" s="72"/>
      <c r="E160" s="72"/>
      <c r="F160" s="72"/>
      <c r="G160" s="72"/>
      <c r="H160" s="72"/>
      <c r="I160" s="72"/>
      <c r="J160" s="72"/>
      <c r="K160" s="72"/>
      <c r="L160" s="72"/>
      <c r="M160" s="72"/>
      <c r="N160" s="72"/>
      <c r="O160" s="72"/>
      <c r="P160" s="72"/>
      <c r="Q160" s="72"/>
      <c r="R160" s="72"/>
      <c r="S160" s="72"/>
      <c r="T160" s="72"/>
    </row>
    <row r="161" spans="1:20" ht="12.75">
      <c r="A161" s="72"/>
      <c r="B161" s="84"/>
      <c r="C161" s="72"/>
      <c r="D161" s="72"/>
      <c r="E161" s="72"/>
      <c r="F161" s="72"/>
      <c r="G161" s="72"/>
      <c r="H161" s="72"/>
      <c r="I161" s="72"/>
      <c r="J161" s="72"/>
      <c r="K161" s="72"/>
      <c r="L161" s="72"/>
      <c r="M161" s="72"/>
      <c r="N161" s="72"/>
      <c r="O161" s="72"/>
      <c r="P161" s="72"/>
      <c r="Q161" s="72"/>
      <c r="R161" s="72"/>
      <c r="S161" s="72"/>
      <c r="T161" s="72"/>
    </row>
    <row r="162" spans="1:20" ht="12.75">
      <c r="A162" s="72"/>
      <c r="B162" s="84"/>
      <c r="C162" s="72"/>
      <c r="D162" s="72"/>
      <c r="E162" s="72"/>
      <c r="F162" s="72"/>
      <c r="G162" s="72"/>
      <c r="H162" s="72"/>
      <c r="I162" s="72"/>
      <c r="J162" s="72"/>
      <c r="K162" s="72"/>
      <c r="L162" s="72"/>
      <c r="M162" s="72"/>
      <c r="N162" s="72"/>
      <c r="O162" s="72"/>
      <c r="P162" s="72"/>
      <c r="Q162" s="72"/>
      <c r="R162" s="72"/>
      <c r="S162" s="72"/>
      <c r="T162" s="72"/>
    </row>
    <row r="163" spans="1:20" ht="12.75">
      <c r="A163" s="72"/>
      <c r="B163" s="84"/>
      <c r="C163" s="72"/>
      <c r="D163" s="72"/>
      <c r="E163" s="72"/>
      <c r="F163" s="72"/>
      <c r="G163" s="72"/>
      <c r="H163" s="72"/>
      <c r="I163" s="72"/>
      <c r="J163" s="72"/>
      <c r="K163" s="72"/>
      <c r="L163" s="72"/>
      <c r="M163" s="72"/>
      <c r="N163" s="72"/>
      <c r="O163" s="72"/>
      <c r="P163" s="72"/>
      <c r="Q163" s="72"/>
      <c r="R163" s="72"/>
      <c r="S163" s="72"/>
      <c r="T163" s="72"/>
    </row>
    <row r="164" spans="1:20" ht="12.75">
      <c r="A164" s="72"/>
      <c r="B164" s="84"/>
      <c r="C164" s="72"/>
      <c r="D164" s="72"/>
      <c r="E164" s="72"/>
      <c r="F164" s="72"/>
      <c r="G164" s="72"/>
      <c r="H164" s="72"/>
      <c r="I164" s="72"/>
      <c r="J164" s="72"/>
      <c r="K164" s="72"/>
      <c r="L164" s="72"/>
      <c r="M164" s="72"/>
      <c r="N164" s="72"/>
      <c r="O164" s="72"/>
      <c r="P164" s="72"/>
      <c r="Q164" s="72"/>
      <c r="R164" s="72"/>
      <c r="S164" s="72"/>
      <c r="T164" s="72"/>
    </row>
    <row r="165" spans="1:20" ht="12.75">
      <c r="A165" s="72"/>
      <c r="B165" s="84"/>
      <c r="C165" s="72"/>
      <c r="D165" s="72"/>
      <c r="E165" s="72"/>
      <c r="F165" s="72"/>
      <c r="G165" s="72"/>
      <c r="H165" s="72"/>
      <c r="I165" s="72"/>
      <c r="J165" s="72"/>
      <c r="K165" s="72"/>
      <c r="L165" s="72"/>
      <c r="M165" s="72"/>
      <c r="N165" s="72"/>
      <c r="O165" s="72"/>
      <c r="P165" s="72"/>
      <c r="Q165" s="72"/>
      <c r="R165" s="72"/>
      <c r="S165" s="72"/>
      <c r="T165" s="72"/>
    </row>
    <row r="166" spans="1:20" ht="12.75">
      <c r="A166" s="72"/>
      <c r="B166" s="84"/>
      <c r="C166" s="72"/>
      <c r="D166" s="72"/>
      <c r="E166" s="72"/>
      <c r="F166" s="72"/>
      <c r="G166" s="72"/>
      <c r="H166" s="72"/>
      <c r="I166" s="72"/>
      <c r="J166" s="72"/>
      <c r="K166" s="72"/>
      <c r="L166" s="72"/>
      <c r="M166" s="72"/>
      <c r="N166" s="72"/>
      <c r="O166" s="72"/>
      <c r="P166" s="72"/>
      <c r="Q166" s="72"/>
      <c r="R166" s="72"/>
      <c r="S166" s="72"/>
      <c r="T166" s="72"/>
    </row>
    <row r="167" spans="1:20" ht="12.75">
      <c r="A167" s="72"/>
      <c r="B167" s="84"/>
      <c r="C167" s="72"/>
      <c r="D167" s="72"/>
      <c r="E167" s="72"/>
      <c r="F167" s="72"/>
      <c r="G167" s="72"/>
      <c r="H167" s="72"/>
      <c r="I167" s="72"/>
      <c r="J167" s="72"/>
      <c r="K167" s="72"/>
      <c r="L167" s="72"/>
      <c r="M167" s="72"/>
      <c r="N167" s="72"/>
      <c r="O167" s="72"/>
      <c r="P167" s="72"/>
      <c r="Q167" s="72"/>
      <c r="R167" s="72"/>
      <c r="S167" s="72"/>
      <c r="T167" s="72"/>
    </row>
    <row r="168" spans="1:20" ht="12.75">
      <c r="A168" s="72"/>
      <c r="B168" s="84"/>
      <c r="C168" s="72"/>
      <c r="D168" s="72"/>
      <c r="E168" s="72"/>
      <c r="F168" s="72"/>
      <c r="G168" s="72"/>
      <c r="H168" s="72"/>
      <c r="I168" s="72"/>
      <c r="J168" s="72"/>
      <c r="K168" s="72"/>
      <c r="L168" s="72"/>
      <c r="M168" s="72"/>
      <c r="N168" s="72"/>
      <c r="O168" s="72"/>
      <c r="P168" s="72"/>
      <c r="Q168" s="72"/>
      <c r="R168" s="72"/>
      <c r="S168" s="72"/>
      <c r="T168" s="72"/>
    </row>
    <row r="169" spans="1:20" ht="12.75">
      <c r="A169" s="72"/>
      <c r="B169" s="84"/>
      <c r="C169" s="72"/>
      <c r="D169" s="72"/>
      <c r="E169" s="72"/>
      <c r="F169" s="72"/>
      <c r="G169" s="72"/>
      <c r="H169" s="72"/>
      <c r="I169" s="72"/>
      <c r="J169" s="72"/>
      <c r="K169" s="72"/>
      <c r="L169" s="72"/>
      <c r="M169" s="72"/>
      <c r="N169" s="72"/>
      <c r="O169" s="72"/>
      <c r="P169" s="72"/>
      <c r="Q169" s="72"/>
      <c r="R169" s="72"/>
      <c r="S169" s="72"/>
      <c r="T169" s="72"/>
    </row>
    <row r="170" spans="1:20" ht="12.75">
      <c r="A170" s="72"/>
      <c r="B170" s="84"/>
      <c r="C170" s="72"/>
      <c r="D170" s="72"/>
      <c r="E170" s="72"/>
      <c r="F170" s="72"/>
      <c r="G170" s="72"/>
      <c r="H170" s="72"/>
      <c r="I170" s="72"/>
      <c r="J170" s="72"/>
      <c r="K170" s="72"/>
      <c r="L170" s="72"/>
      <c r="M170" s="72"/>
      <c r="N170" s="72"/>
      <c r="O170" s="72"/>
      <c r="P170" s="72"/>
      <c r="Q170" s="72"/>
      <c r="R170" s="72"/>
      <c r="S170" s="72"/>
      <c r="T170" s="72"/>
    </row>
    <row r="171" spans="1:20" ht="12.75">
      <c r="A171" s="72"/>
      <c r="B171" s="84"/>
      <c r="C171" s="72"/>
      <c r="D171" s="72"/>
      <c r="E171" s="72"/>
      <c r="F171" s="72"/>
      <c r="G171" s="72"/>
      <c r="H171" s="72"/>
      <c r="I171" s="72"/>
      <c r="J171" s="72"/>
      <c r="K171" s="72"/>
      <c r="L171" s="72"/>
      <c r="M171" s="72"/>
      <c r="N171" s="72"/>
      <c r="O171" s="72"/>
      <c r="P171" s="72"/>
      <c r="Q171" s="72"/>
      <c r="R171" s="72"/>
      <c r="S171" s="72"/>
      <c r="T171" s="72"/>
    </row>
    <row r="172" spans="1:20" ht="12.75">
      <c r="A172" s="72"/>
      <c r="B172" s="84"/>
      <c r="C172" s="72"/>
      <c r="D172" s="72"/>
      <c r="E172" s="72"/>
      <c r="F172" s="72"/>
      <c r="G172" s="72"/>
      <c r="H172" s="72"/>
      <c r="I172" s="72"/>
      <c r="J172" s="72"/>
      <c r="K172" s="72"/>
      <c r="L172" s="72"/>
      <c r="M172" s="72"/>
      <c r="N172" s="72"/>
      <c r="O172" s="72"/>
      <c r="P172" s="72"/>
      <c r="Q172" s="72"/>
      <c r="R172" s="72"/>
      <c r="S172" s="72"/>
      <c r="T172" s="72"/>
    </row>
    <row r="173" ht="12.75">
      <c r="B173" s="83"/>
    </row>
  </sheetData>
  <sheetProtection password="E09B" sheet="1"/>
  <mergeCells count="71">
    <mergeCell ref="B38:P38"/>
    <mergeCell ref="C30:P30"/>
    <mergeCell ref="B31:P31"/>
    <mergeCell ref="C32:P32"/>
    <mergeCell ref="B33:P33"/>
    <mergeCell ref="C34:P34"/>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B29:P29"/>
    <mergeCell ref="D28:F28"/>
    <mergeCell ref="G28:H28"/>
    <mergeCell ref="I28:K28"/>
    <mergeCell ref="L28:M28"/>
    <mergeCell ref="N28:P28"/>
    <mergeCell ref="B23:P23"/>
    <mergeCell ref="C24:P24"/>
    <mergeCell ref="C72:P72"/>
    <mergeCell ref="C73:P73"/>
    <mergeCell ref="B25:P25"/>
    <mergeCell ref="C26:P26"/>
    <mergeCell ref="B27:P27"/>
    <mergeCell ref="C39:G39"/>
    <mergeCell ref="H39:L39"/>
    <mergeCell ref="M39:P39"/>
    <mergeCell ref="B35:P35"/>
    <mergeCell ref="C36:P36"/>
    <mergeCell ref="C71:P71"/>
    <mergeCell ref="B43:P43"/>
    <mergeCell ref="B45:B46"/>
    <mergeCell ref="C68:P68"/>
    <mergeCell ref="C69:P69"/>
    <mergeCell ref="B49:P64"/>
    <mergeCell ref="A65:Q65"/>
    <mergeCell ref="B66:B73"/>
    <mergeCell ref="C66:P66"/>
    <mergeCell ref="C67:P67"/>
    <mergeCell ref="B48:P48"/>
    <mergeCell ref="C74:P74"/>
    <mergeCell ref="C70:P70"/>
    <mergeCell ref="C75:P75"/>
    <mergeCell ref="C40:G40"/>
    <mergeCell ref="H40:L40"/>
    <mergeCell ref="M40:P40"/>
    <mergeCell ref="C41:G41"/>
    <mergeCell ref="H41:L41"/>
    <mergeCell ref="M41:P41"/>
  </mergeCells>
  <conditionalFormatting sqref="G46">
    <cfRule type="cellIs" priority="13" dxfId="2" operator="equal" stopIfTrue="1">
      <formula>0</formula>
    </cfRule>
    <cfRule type="cellIs" priority="14" dxfId="1" operator="lessThanOrEqual" stopIfTrue="1">
      <formula>$S$5</formula>
    </cfRule>
    <cfRule type="cellIs" priority="15" dxfId="9" operator="greaterThanOrEqual" stopIfTrue="1">
      <formula>$S$2</formula>
    </cfRule>
    <cfRule type="cellIs" priority="16" dxfId="0" operator="between" stopIfTrue="1">
      <formula>$S$4</formula>
      <formula>$S$3</formula>
    </cfRule>
  </conditionalFormatting>
  <conditionalFormatting sqref="K46">
    <cfRule type="cellIs" priority="9" dxfId="2" operator="equal" stopIfTrue="1">
      <formula>0</formula>
    </cfRule>
    <cfRule type="cellIs" priority="10" dxfId="1" operator="lessThanOrEqual" stopIfTrue="1">
      <formula>$T$5</formula>
    </cfRule>
    <cfRule type="cellIs" priority="11" dxfId="0" operator="between" stopIfTrue="1">
      <formula>$T$4</formula>
      <formula>$T$3</formula>
    </cfRule>
    <cfRule type="cellIs" priority="12" dxfId="42" operator="greaterThanOrEqual" stopIfTrue="1">
      <formula>$T$2</formula>
    </cfRule>
  </conditionalFormatting>
  <conditionalFormatting sqref="O46">
    <cfRule type="cellIs" priority="5" dxfId="2" operator="equal" stopIfTrue="1">
      <formula>0</formula>
    </cfRule>
    <cfRule type="cellIs" priority="6" dxfId="1" operator="lessThanOrEqual" stopIfTrue="1">
      <formula>$U$5</formula>
    </cfRule>
    <cfRule type="cellIs" priority="7" dxfId="0" operator="between" stopIfTrue="1">
      <formula>$U$4</formula>
      <formula>$U$3</formula>
    </cfRule>
    <cfRule type="cellIs" priority="8" dxfId="42" operator="greaterThanOrEqual" stopIfTrue="1">
      <formula>$U$2</formula>
    </cfRule>
  </conditionalFormatting>
  <conditionalFormatting sqref="P46">
    <cfRule type="cellIs" priority="1" dxfId="2" operator="equal" stopIfTrue="1">
      <formula>0</formula>
    </cfRule>
    <cfRule type="cellIs" priority="2" dxfId="1" operator="lessThanOrEqual" stopIfTrue="1">
      <formula>$U$5</formula>
    </cfRule>
    <cfRule type="cellIs" priority="3" dxfId="0" operator="between" stopIfTrue="1">
      <formula>$U$4</formula>
      <formula>$U$3</formula>
    </cfRule>
    <cfRule type="cellIs" priority="4" dxfId="42" operator="greaterThanOrEqual" stopIfTrue="1">
      <formula>$U$2</formula>
    </cfRule>
  </conditionalFormatting>
  <dataValidations count="6">
    <dataValidation type="list" allowBlank="1" showInputMessage="1" showErrorMessage="1" sqref="H10:J10">
      <formula1>$B$101:$B$103</formula1>
    </dataValidation>
    <dataValidation type="list" allowBlank="1" showInputMessage="1" showErrorMessage="1" sqref="O10:P10">
      <formula1>$C$101:$C$107</formula1>
    </dataValidation>
    <dataValidation type="list" allowBlank="1" showInputMessage="1" showErrorMessage="1" sqref="C12:P12">
      <formula1>$D$101:$D$122</formula1>
    </dataValidation>
    <dataValidation type="list" allowBlank="1" showInputMessage="1" showErrorMessage="1" sqref="C75:P75">
      <formula1>$M$101:$M$103</formula1>
    </dataValidation>
    <dataValidation type="list" allowBlank="1" showInputMessage="1" showErrorMessage="1" sqref="C32:P32 C36:P36 C34:P34">
      <formula1>$Q$100:$Q$105</formula1>
    </dataValidation>
    <dataValidation type="list" allowBlank="1" showInputMessage="1" showErrorMessage="1" sqref="C18:P18">
      <formula1>$B$124:$B$132</formula1>
    </dataValidation>
  </dataValidations>
  <printOptions/>
  <pageMargins left="0.75" right="0.75" top="1" bottom="1" header="0" footer="0"/>
  <pageSetup orientation="portrait"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1:AQ42"/>
  <sheetViews>
    <sheetView zoomScale="69" zoomScaleNormal="69" zoomScalePageLayoutView="0" workbookViewId="0" topLeftCell="A1">
      <selection activeCell="AA11" sqref="AA11"/>
    </sheetView>
  </sheetViews>
  <sheetFormatPr defaultColWidth="11.421875" defaultRowHeight="12.75"/>
  <cols>
    <col min="1" max="1" width="27.140625" style="113" customWidth="1"/>
    <col min="2" max="2" width="29.8515625" style="114" customWidth="1"/>
    <col min="3" max="8" width="8.7109375" style="114" hidden="1" customWidth="1"/>
    <col min="9" max="10" width="15.7109375" style="114" customWidth="1"/>
    <col min="11" max="16" width="8.7109375" style="114" hidden="1" customWidth="1"/>
    <col min="17" max="18" width="15.7109375" style="114" customWidth="1"/>
    <col min="19" max="24" width="8.7109375" style="114" hidden="1" customWidth="1"/>
    <col min="25" max="28" width="15.7109375" style="114" customWidth="1"/>
    <col min="29" max="29" width="40.28125" style="70" customWidth="1"/>
    <col min="30" max="30" width="42.421875" style="70" customWidth="1"/>
    <col min="31" max="16384" width="11.421875" style="70" customWidth="1"/>
  </cols>
  <sheetData>
    <row r="1" spans="1:43" ht="21" customHeight="1">
      <c r="A1" s="511"/>
      <c r="B1" s="514" t="s">
        <v>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6" t="s">
        <v>125</v>
      </c>
      <c r="AD1" s="517"/>
      <c r="AE1" s="100"/>
      <c r="AF1" s="100"/>
      <c r="AG1" s="100"/>
      <c r="AH1" s="100"/>
      <c r="AI1" s="100"/>
      <c r="AJ1" s="100"/>
      <c r="AK1" s="100"/>
      <c r="AL1" s="100"/>
      <c r="AM1" s="100"/>
      <c r="AN1" s="100"/>
      <c r="AO1" s="100"/>
      <c r="AP1" s="101"/>
      <c r="AQ1" s="102"/>
    </row>
    <row r="2" spans="1:43" ht="18">
      <c r="A2" s="512"/>
      <c r="B2" s="518" t="s">
        <v>10</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20" t="s">
        <v>116</v>
      </c>
      <c r="AD2" s="521"/>
      <c r="AE2" s="100"/>
      <c r="AF2" s="100"/>
      <c r="AG2" s="100"/>
      <c r="AH2" s="100"/>
      <c r="AI2" s="100"/>
      <c r="AJ2" s="100"/>
      <c r="AK2" s="100"/>
      <c r="AL2" s="100"/>
      <c r="AM2" s="100"/>
      <c r="AN2" s="100"/>
      <c r="AO2" s="100"/>
      <c r="AP2" s="101"/>
      <c r="AQ2" s="102"/>
    </row>
    <row r="3" spans="1:43" ht="18">
      <c r="A3" s="512"/>
      <c r="B3" s="518" t="s">
        <v>11</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20" t="s">
        <v>126</v>
      </c>
      <c r="AD3" s="521"/>
      <c r="AE3" s="100"/>
      <c r="AF3" s="100"/>
      <c r="AG3" s="100"/>
      <c r="AH3" s="100"/>
      <c r="AI3" s="100"/>
      <c r="AJ3" s="100"/>
      <c r="AK3" s="100"/>
      <c r="AL3" s="100"/>
      <c r="AM3" s="100"/>
      <c r="AN3" s="100"/>
      <c r="AO3" s="100"/>
      <c r="AP3" s="101"/>
      <c r="AQ3" s="102"/>
    </row>
    <row r="4" spans="1:43" ht="21.75" customHeight="1" thickBot="1">
      <c r="A4" s="513"/>
      <c r="B4" s="522" t="s">
        <v>4</v>
      </c>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4" t="s">
        <v>9</v>
      </c>
      <c r="AD4" s="525"/>
      <c r="AE4" s="103"/>
      <c r="AF4" s="103"/>
      <c r="AG4" s="103"/>
      <c r="AH4" s="103"/>
      <c r="AI4" s="103"/>
      <c r="AJ4" s="103"/>
      <c r="AK4" s="103"/>
      <c r="AL4" s="103"/>
      <c r="AM4" s="103"/>
      <c r="AN4" s="103"/>
      <c r="AO4" s="103"/>
      <c r="AP4" s="101"/>
      <c r="AQ4" s="102"/>
    </row>
    <row r="5" spans="1:43" ht="10.5" customHeight="1" thickBot="1">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6"/>
      <c r="AD5" s="106"/>
      <c r="AE5" s="103"/>
      <c r="AF5" s="103"/>
      <c r="AG5" s="103"/>
      <c r="AH5" s="103"/>
      <c r="AI5" s="103"/>
      <c r="AJ5" s="103"/>
      <c r="AK5" s="103"/>
      <c r="AL5" s="103"/>
      <c r="AM5" s="103"/>
      <c r="AN5" s="103"/>
      <c r="AO5" s="103"/>
      <c r="AP5" s="101"/>
      <c r="AQ5" s="102"/>
    </row>
    <row r="6" spans="1:30" ht="23.25" customHeight="1" thickBot="1">
      <c r="A6" s="497" t="s">
        <v>1</v>
      </c>
      <c r="B6" s="498"/>
      <c r="C6" s="499" t="s">
        <v>104</v>
      </c>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500"/>
    </row>
    <row r="7" spans="1:30" ht="27" customHeight="1">
      <c r="A7" s="501" t="s">
        <v>0</v>
      </c>
      <c r="B7" s="503" t="s">
        <v>6</v>
      </c>
      <c r="C7" s="505" t="str">
        <f>SensibilizaSegDig!C14:P14</f>
        <v>Ejecución del plan de sensibilización de seguridad digital</v>
      </c>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6"/>
    </row>
    <row r="8" spans="1:30" ht="25.5" customHeight="1" thickBot="1">
      <c r="A8" s="502"/>
      <c r="B8" s="504"/>
      <c r="C8" s="130" t="s">
        <v>40</v>
      </c>
      <c r="D8" s="130" t="s">
        <v>5</v>
      </c>
      <c r="E8" s="130" t="s">
        <v>41</v>
      </c>
      <c r="F8" s="130" t="s">
        <v>5</v>
      </c>
      <c r="G8" s="130" t="s">
        <v>42</v>
      </c>
      <c r="H8" s="130" t="s">
        <v>5</v>
      </c>
      <c r="I8" s="130" t="s">
        <v>43</v>
      </c>
      <c r="J8" s="130" t="s">
        <v>5</v>
      </c>
      <c r="K8" s="130" t="s">
        <v>44</v>
      </c>
      <c r="L8" s="130" t="s">
        <v>5</v>
      </c>
      <c r="M8" s="130" t="s">
        <v>45</v>
      </c>
      <c r="N8" s="130" t="s">
        <v>5</v>
      </c>
      <c r="O8" s="130" t="s">
        <v>46</v>
      </c>
      <c r="P8" s="130" t="s">
        <v>5</v>
      </c>
      <c r="Q8" s="130" t="s">
        <v>157</v>
      </c>
      <c r="R8" s="130" t="s">
        <v>5</v>
      </c>
      <c r="S8" s="130" t="s">
        <v>156</v>
      </c>
      <c r="T8" s="130" t="s">
        <v>5</v>
      </c>
      <c r="U8" s="130" t="s">
        <v>49</v>
      </c>
      <c r="V8" s="130" t="s">
        <v>5</v>
      </c>
      <c r="W8" s="130" t="s">
        <v>50</v>
      </c>
      <c r="X8" s="130" t="s">
        <v>5</v>
      </c>
      <c r="Y8" s="130" t="s">
        <v>51</v>
      </c>
      <c r="Z8" s="130" t="s">
        <v>5</v>
      </c>
      <c r="AA8" s="130" t="s">
        <v>53</v>
      </c>
      <c r="AB8" s="130" t="s">
        <v>5</v>
      </c>
      <c r="AC8" s="507" t="s">
        <v>3</v>
      </c>
      <c r="AD8" s="508"/>
    </row>
    <row r="9" spans="1:30" ht="99" customHeight="1" thickBot="1">
      <c r="A9" s="509" t="s">
        <v>159</v>
      </c>
      <c r="B9" s="143" t="s">
        <v>210</v>
      </c>
      <c r="C9" s="126"/>
      <c r="D9" s="489" t="str">
        <f>IF(C9=0,"0",C9/C10)</f>
        <v>0</v>
      </c>
      <c r="E9" s="126"/>
      <c r="F9" s="489" t="str">
        <f>IF(E9=0,"0",E9/E10)</f>
        <v>0</v>
      </c>
      <c r="G9" s="126"/>
      <c r="H9" s="489" t="str">
        <f>IF(G9=0,"0",G9/G10)</f>
        <v>0</v>
      </c>
      <c r="I9" s="107">
        <v>12</v>
      </c>
      <c r="J9" s="489">
        <f>IF(I9=0,"0",I9/I10)</f>
        <v>0.375</v>
      </c>
      <c r="K9" s="126"/>
      <c r="L9" s="489" t="str">
        <f>IF(K9=0,"0",K9/K10)</f>
        <v>0</v>
      </c>
      <c r="M9" s="126"/>
      <c r="N9" s="489" t="str">
        <f>IF(M9=0,"0",M9/M10)</f>
        <v>0</v>
      </c>
      <c r="O9" s="126"/>
      <c r="P9" s="489" t="str">
        <f>IF(O9=0,"0",O9/O10)</f>
        <v>0</v>
      </c>
      <c r="Q9" s="107">
        <v>17</v>
      </c>
      <c r="R9" s="489">
        <f>IF(Q9=0,"0",Q9/Q10)</f>
        <v>0.53125</v>
      </c>
      <c r="S9" s="126"/>
      <c r="T9" s="489" t="str">
        <f>IF(S9=0,"0",S9/S10)</f>
        <v>0</v>
      </c>
      <c r="U9" s="126"/>
      <c r="V9" s="489" t="str">
        <f>IF(U9=0,"0",U9/U10)</f>
        <v>0</v>
      </c>
      <c r="W9" s="126"/>
      <c r="X9" s="489" t="str">
        <f>IF(W9=0,"0",W9/W10)</f>
        <v>0</v>
      </c>
      <c r="Y9" s="107">
        <v>3</v>
      </c>
      <c r="Z9" s="489">
        <f>IF(Y9=0,"0",Y9/Y10)</f>
        <v>0.09375</v>
      </c>
      <c r="AA9" s="108">
        <f>+I9+Q9+Y9</f>
        <v>32</v>
      </c>
      <c r="AB9" s="491">
        <f>IF(AA9=0,"0",(AA9)/AA10)</f>
        <v>1</v>
      </c>
      <c r="AC9" s="493" t="s">
        <v>239</v>
      </c>
      <c r="AD9" s="494"/>
    </row>
    <row r="10" spans="1:30" ht="99" customHeight="1" thickBot="1">
      <c r="A10" s="510"/>
      <c r="B10" s="144" t="s">
        <v>211</v>
      </c>
      <c r="C10" s="110"/>
      <c r="D10" s="490"/>
      <c r="E10" s="110"/>
      <c r="F10" s="490"/>
      <c r="G10" s="110"/>
      <c r="H10" s="490"/>
      <c r="I10" s="109">
        <v>32</v>
      </c>
      <c r="J10" s="490"/>
      <c r="K10" s="110"/>
      <c r="L10" s="490"/>
      <c r="M10" s="110"/>
      <c r="N10" s="490"/>
      <c r="O10" s="110"/>
      <c r="P10" s="490"/>
      <c r="Q10" s="109">
        <v>32</v>
      </c>
      <c r="R10" s="490"/>
      <c r="S10" s="110"/>
      <c r="T10" s="490"/>
      <c r="U10" s="110"/>
      <c r="V10" s="490"/>
      <c r="W10" s="110"/>
      <c r="X10" s="490"/>
      <c r="Y10" s="109">
        <v>32</v>
      </c>
      <c r="Z10" s="490"/>
      <c r="AA10" s="108">
        <v>32</v>
      </c>
      <c r="AB10" s="492"/>
      <c r="AC10" s="495"/>
      <c r="AD10" s="496"/>
    </row>
    <row r="11" spans="1:28" ht="12.75">
      <c r="A11" s="111"/>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row>
    <row r="12" spans="1:28" ht="12.75">
      <c r="A12" s="111"/>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row>
    <row r="13" spans="1:28" ht="12.75">
      <c r="A13" s="111"/>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row>
    <row r="14" spans="1:28" ht="89.25" hidden="1">
      <c r="A14" s="111"/>
      <c r="B14" s="112"/>
      <c r="C14" s="112" t="s">
        <v>202</v>
      </c>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row>
    <row r="15" spans="1:28" ht="12.75" hidden="1">
      <c r="A15" s="111"/>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row>
    <row r="16" spans="1:28" ht="89.25" hidden="1">
      <c r="A16" s="111"/>
      <c r="B16" s="112"/>
      <c r="C16" s="112" t="s">
        <v>203</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row>
    <row r="17" ht="12.75" hidden="1"/>
    <row r="18" ht="12.75" hidden="1"/>
    <row r="19" ht="12.75" hidden="1"/>
    <row r="20" ht="12.75" hidden="1"/>
    <row r="21" ht="12.75" hidden="1"/>
    <row r="22" ht="12.75" hidden="1">
      <c r="C22" s="140" t="s">
        <v>207</v>
      </c>
    </row>
    <row r="23" ht="12.75" hidden="1"/>
    <row r="24" ht="409.5" hidden="1">
      <c r="C24" s="141" t="s">
        <v>209</v>
      </c>
    </row>
    <row r="25" ht="12.75" hidden="1"/>
    <row r="26" ht="12.75" hidden="1">
      <c r="C26" s="114" t="s">
        <v>204</v>
      </c>
    </row>
    <row r="27" ht="12.75" hidden="1"/>
    <row r="28" spans="4:9" ht="140.25" hidden="1">
      <c r="D28" s="112" t="s">
        <v>205</v>
      </c>
      <c r="I28" s="112" t="s">
        <v>206</v>
      </c>
    </row>
    <row r="29" ht="12.75" hidden="1"/>
    <row r="30" ht="12.75" hidden="1"/>
    <row r="31" ht="12.75" hidden="1"/>
    <row r="32" ht="12.75" hidden="1"/>
    <row r="33" ht="12.75" hidden="1"/>
    <row r="34" ht="12.75" hidden="1"/>
    <row r="35" ht="12.75" hidden="1"/>
    <row r="36" ht="12.75" hidden="1"/>
    <row r="37" ht="12.75" hidden="1"/>
    <row r="38" ht="12.75" hidden="1"/>
    <row r="39" ht="12.75" hidden="1"/>
    <row r="40" spans="2:3" ht="12.75" hidden="1">
      <c r="B40" s="114" t="s">
        <v>210</v>
      </c>
      <c r="C40" s="114" t="s">
        <v>212</v>
      </c>
    </row>
    <row r="41" spans="2:3" ht="12.75" hidden="1">
      <c r="B41" s="114" t="s">
        <v>211</v>
      </c>
      <c r="C41" s="114" t="s">
        <v>212</v>
      </c>
    </row>
    <row r="42" spans="9:28" ht="12.75">
      <c r="I42" s="161">
        <f>I9*100/32</f>
        <v>37.5</v>
      </c>
      <c r="J42" s="161"/>
      <c r="K42" s="161"/>
      <c r="L42" s="161"/>
      <c r="M42" s="161"/>
      <c r="N42" s="161"/>
      <c r="O42" s="161"/>
      <c r="P42" s="161"/>
      <c r="Q42" s="161">
        <f>(I9+Q9)*100/32</f>
        <v>90.625</v>
      </c>
      <c r="R42" s="161"/>
      <c r="S42" s="161"/>
      <c r="T42" s="161"/>
      <c r="U42" s="161"/>
      <c r="V42" s="161"/>
      <c r="W42" s="161"/>
      <c r="X42" s="161"/>
      <c r="Y42" s="161">
        <f>(I9+Q9+Y9)*100/32</f>
        <v>100</v>
      </c>
      <c r="Z42" s="161"/>
      <c r="AA42" s="161"/>
      <c r="AB42" s="161"/>
    </row>
  </sheetData>
  <sheetProtection formatCells="0" formatColumns="0" formatRows="0"/>
  <mergeCells count="30">
    <mergeCell ref="F9:F10"/>
    <mergeCell ref="A1:A4"/>
    <mergeCell ref="B1:AB1"/>
    <mergeCell ref="AC1:AD1"/>
    <mergeCell ref="B2:AB2"/>
    <mergeCell ref="AC2:AD2"/>
    <mergeCell ref="B3:AB3"/>
    <mergeCell ref="AC3:AD3"/>
    <mergeCell ref="B4:AB4"/>
    <mergeCell ref="AC4:AD4"/>
    <mergeCell ref="V9:V10"/>
    <mergeCell ref="L9:L10"/>
    <mergeCell ref="A6:B6"/>
    <mergeCell ref="C6:AD6"/>
    <mergeCell ref="A7:A8"/>
    <mergeCell ref="B7:B8"/>
    <mergeCell ref="C7:AD7"/>
    <mergeCell ref="AC8:AD8"/>
    <mergeCell ref="A9:A10"/>
    <mergeCell ref="D9:D10"/>
    <mergeCell ref="X9:X10"/>
    <mergeCell ref="H9:H10"/>
    <mergeCell ref="J9:J10"/>
    <mergeCell ref="Z9:Z10"/>
    <mergeCell ref="AB9:AB10"/>
    <mergeCell ref="AC9:AD10"/>
    <mergeCell ref="N9:N10"/>
    <mergeCell ref="P9:P10"/>
    <mergeCell ref="R9:R10"/>
    <mergeCell ref="T9:T1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A16"/>
  <sheetViews>
    <sheetView zoomScale="85" zoomScaleNormal="85" zoomScalePageLayoutView="0" workbookViewId="0" topLeftCell="B5">
      <selection activeCell="I11" sqref="I11"/>
    </sheetView>
  </sheetViews>
  <sheetFormatPr defaultColWidth="11.421875" defaultRowHeight="12.75"/>
  <cols>
    <col min="1" max="1" width="27.140625" style="68" customWidth="1"/>
    <col min="2" max="2" width="39.8515625" style="69" customWidth="1"/>
    <col min="3" max="12" width="13.7109375" style="60" customWidth="1"/>
    <col min="13" max="13" width="21.28125" style="60" customWidth="1"/>
    <col min="14" max="14" width="28.140625" style="60" customWidth="1"/>
    <col min="15" max="16384" width="11.421875" style="60" customWidth="1"/>
  </cols>
  <sheetData>
    <row r="1" spans="1:27" ht="21" customHeight="1">
      <c r="A1" s="282"/>
      <c r="B1" s="313" t="s">
        <v>2</v>
      </c>
      <c r="C1" s="314"/>
      <c r="D1" s="314"/>
      <c r="E1" s="314"/>
      <c r="F1" s="314"/>
      <c r="G1" s="314"/>
      <c r="H1" s="314"/>
      <c r="I1" s="314"/>
      <c r="J1" s="315"/>
      <c r="K1" s="12"/>
      <c r="L1" s="12"/>
      <c r="M1" s="285" t="s">
        <v>125</v>
      </c>
      <c r="N1" s="286"/>
      <c r="O1" s="57"/>
      <c r="P1" s="57"/>
      <c r="Q1" s="57"/>
      <c r="R1" s="57"/>
      <c r="S1" s="57"/>
      <c r="T1" s="57"/>
      <c r="U1" s="57"/>
      <c r="V1" s="57"/>
      <c r="W1" s="57"/>
      <c r="X1" s="57"/>
      <c r="Y1" s="57"/>
      <c r="Z1" s="58"/>
      <c r="AA1" s="59"/>
    </row>
    <row r="2" spans="1:27" ht="18">
      <c r="A2" s="283"/>
      <c r="B2" s="306" t="s">
        <v>10</v>
      </c>
      <c r="C2" s="307"/>
      <c r="D2" s="307"/>
      <c r="E2" s="307"/>
      <c r="F2" s="307"/>
      <c r="G2" s="307"/>
      <c r="H2" s="307"/>
      <c r="I2" s="307"/>
      <c r="J2" s="308"/>
      <c r="K2" s="11"/>
      <c r="L2" s="11"/>
      <c r="M2" s="309" t="s">
        <v>116</v>
      </c>
      <c r="N2" s="310"/>
      <c r="O2" s="57"/>
      <c r="P2" s="57"/>
      <c r="Q2" s="57"/>
      <c r="R2" s="57"/>
      <c r="S2" s="57"/>
      <c r="T2" s="57"/>
      <c r="U2" s="57"/>
      <c r="V2" s="57"/>
      <c r="W2" s="57"/>
      <c r="X2" s="57"/>
      <c r="Y2" s="57"/>
      <c r="Z2" s="58"/>
      <c r="AA2" s="59"/>
    </row>
    <row r="3" spans="1:27" ht="18">
      <c r="A3" s="283"/>
      <c r="B3" s="306" t="s">
        <v>11</v>
      </c>
      <c r="C3" s="307"/>
      <c r="D3" s="307"/>
      <c r="E3" s="307"/>
      <c r="F3" s="307"/>
      <c r="G3" s="307"/>
      <c r="H3" s="307"/>
      <c r="I3" s="307"/>
      <c r="J3" s="308"/>
      <c r="K3" s="11"/>
      <c r="L3" s="11"/>
      <c r="M3" s="309" t="s">
        <v>126</v>
      </c>
      <c r="N3" s="310"/>
      <c r="O3" s="57"/>
      <c r="P3" s="57"/>
      <c r="Q3" s="57"/>
      <c r="R3" s="57"/>
      <c r="S3" s="57"/>
      <c r="T3" s="57"/>
      <c r="U3" s="57"/>
      <c r="V3" s="57"/>
      <c r="W3" s="57"/>
      <c r="X3" s="57"/>
      <c r="Y3" s="57"/>
      <c r="Z3" s="58"/>
      <c r="AA3" s="59"/>
    </row>
    <row r="4" spans="1:27" ht="21.75" customHeight="1" thickBot="1">
      <c r="A4" s="284"/>
      <c r="B4" s="291" t="s">
        <v>4</v>
      </c>
      <c r="C4" s="292"/>
      <c r="D4" s="292"/>
      <c r="E4" s="292"/>
      <c r="F4" s="292"/>
      <c r="G4" s="292"/>
      <c r="H4" s="292"/>
      <c r="I4" s="292"/>
      <c r="J4" s="293"/>
      <c r="K4" s="13"/>
      <c r="L4" s="13"/>
      <c r="M4" s="287" t="s">
        <v>9</v>
      </c>
      <c r="N4" s="288"/>
      <c r="O4" s="61"/>
      <c r="P4" s="61"/>
      <c r="Q4" s="61"/>
      <c r="R4" s="61"/>
      <c r="S4" s="61"/>
      <c r="T4" s="61"/>
      <c r="U4" s="61"/>
      <c r="V4" s="61"/>
      <c r="W4" s="61"/>
      <c r="X4" s="61"/>
      <c r="Y4" s="61"/>
      <c r="Z4" s="58"/>
      <c r="AA4" s="59"/>
    </row>
    <row r="5" spans="1:27" ht="9" customHeight="1" thickBot="1">
      <c r="A5" s="1"/>
      <c r="B5" s="2"/>
      <c r="C5" s="3"/>
      <c r="D5" s="3"/>
      <c r="E5" s="3"/>
      <c r="F5" s="3"/>
      <c r="G5" s="3"/>
      <c r="H5" s="3"/>
      <c r="I5" s="3"/>
      <c r="J5" s="3"/>
      <c r="K5" s="3"/>
      <c r="L5" s="3"/>
      <c r="M5" s="4"/>
      <c r="N5" s="4"/>
      <c r="O5" s="61"/>
      <c r="P5" s="61"/>
      <c r="Q5" s="61"/>
      <c r="R5" s="61"/>
      <c r="S5" s="61"/>
      <c r="T5" s="61"/>
      <c r="U5" s="61"/>
      <c r="V5" s="61"/>
      <c r="W5" s="61"/>
      <c r="X5" s="61"/>
      <c r="Y5" s="61"/>
      <c r="Z5" s="58"/>
      <c r="AA5" s="59"/>
    </row>
    <row r="6" spans="1:14" ht="23.25" customHeight="1" thickBot="1">
      <c r="A6" s="19" t="s">
        <v>1</v>
      </c>
      <c r="B6" s="296" t="s">
        <v>104</v>
      </c>
      <c r="C6" s="296"/>
      <c r="D6" s="296"/>
      <c r="E6" s="296"/>
      <c r="F6" s="296"/>
      <c r="G6" s="296"/>
      <c r="H6" s="296"/>
      <c r="I6" s="296"/>
      <c r="J6" s="296"/>
      <c r="K6" s="296"/>
      <c r="L6" s="296"/>
      <c r="M6" s="296"/>
      <c r="N6" s="297"/>
    </row>
    <row r="7" spans="1:14" ht="27" customHeight="1" thickBot="1" thickTop="1">
      <c r="A7" s="289" t="s">
        <v>0</v>
      </c>
      <c r="B7" s="311" t="s">
        <v>6</v>
      </c>
      <c r="C7" s="311" t="str">
        <f>+'Pruebas DRP'!C14:P14</f>
        <v>Pruebas de continuidad de los servicios tecnológicos</v>
      </c>
      <c r="D7" s="311"/>
      <c r="E7" s="311"/>
      <c r="F7" s="311"/>
      <c r="G7" s="311"/>
      <c r="H7" s="311"/>
      <c r="I7" s="311"/>
      <c r="J7" s="311"/>
      <c r="K7" s="311"/>
      <c r="L7" s="311"/>
      <c r="M7" s="311"/>
      <c r="N7" s="312"/>
    </row>
    <row r="8" spans="1:14" ht="25.5" customHeight="1">
      <c r="A8" s="290"/>
      <c r="B8" s="311"/>
      <c r="C8" s="17" t="s">
        <v>154</v>
      </c>
      <c r="D8" s="17" t="s">
        <v>5</v>
      </c>
      <c r="E8" s="17" t="s">
        <v>151</v>
      </c>
      <c r="F8" s="17" t="s">
        <v>5</v>
      </c>
      <c r="G8" s="17" t="s">
        <v>152</v>
      </c>
      <c r="H8" s="17" t="s">
        <v>5</v>
      </c>
      <c r="I8" s="17" t="s">
        <v>153</v>
      </c>
      <c r="J8" s="17" t="s">
        <v>5</v>
      </c>
      <c r="K8" s="17" t="s">
        <v>53</v>
      </c>
      <c r="L8" s="17" t="s">
        <v>5</v>
      </c>
      <c r="M8" s="304" t="s">
        <v>3</v>
      </c>
      <c r="N8" s="305"/>
    </row>
    <row r="9" spans="1:14" ht="30" customHeight="1">
      <c r="A9" s="302" t="s">
        <v>134</v>
      </c>
      <c r="B9" s="5" t="s">
        <v>174</v>
      </c>
      <c r="C9" s="62">
        <v>0</v>
      </c>
      <c r="D9" s="294" t="str">
        <f>IF(C9=0,"0",(C9)/C10)</f>
        <v>0</v>
      </c>
      <c r="E9" s="62">
        <v>1</v>
      </c>
      <c r="F9" s="294">
        <f>IF(E9=0,"0",(E9)/E10)</f>
        <v>1</v>
      </c>
      <c r="G9" s="62">
        <v>0</v>
      </c>
      <c r="H9" s="294" t="str">
        <f>IF(G9=0,"0",(G9)/G10)</f>
        <v>0</v>
      </c>
      <c r="I9" s="62">
        <v>2</v>
      </c>
      <c r="J9" s="294">
        <f>IF(I9=0,"0",(I9)/I10)</f>
        <v>1</v>
      </c>
      <c r="K9" s="14">
        <f>+C9+E9+G9+I9</f>
        <v>3</v>
      </c>
      <c r="L9" s="294">
        <f>IF(K9=0,"0",(K9)/K10)</f>
        <v>1</v>
      </c>
      <c r="M9" s="298" t="s">
        <v>228</v>
      </c>
      <c r="N9" s="299"/>
    </row>
    <row r="10" spans="1:14" ht="30" customHeight="1" thickBot="1">
      <c r="A10" s="303"/>
      <c r="B10" s="9" t="s">
        <v>175</v>
      </c>
      <c r="C10" s="16">
        <v>0</v>
      </c>
      <c r="D10" s="295"/>
      <c r="E10" s="16">
        <v>1</v>
      </c>
      <c r="F10" s="295"/>
      <c r="G10" s="16">
        <v>0</v>
      </c>
      <c r="H10" s="295"/>
      <c r="I10" s="16">
        <v>2</v>
      </c>
      <c r="J10" s="295"/>
      <c r="K10" s="20">
        <f>+C10+E10+G10+I10</f>
        <v>3</v>
      </c>
      <c r="L10" s="295"/>
      <c r="M10" s="300"/>
      <c r="N10" s="301"/>
    </row>
    <row r="11" spans="1:12" ht="12.75">
      <c r="A11" s="63"/>
      <c r="B11" s="64"/>
      <c r="C11" s="65"/>
      <c r="D11" s="65"/>
      <c r="E11" s="66"/>
      <c r="F11" s="67"/>
      <c r="G11" s="65"/>
      <c r="H11" s="65"/>
      <c r="I11" s="66"/>
      <c r="J11" s="67"/>
      <c r="K11" s="67"/>
      <c r="L11" s="67"/>
    </row>
    <row r="12" spans="1:12" ht="12.75">
      <c r="A12" s="63"/>
      <c r="B12" s="64"/>
      <c r="C12" s="65"/>
      <c r="D12" s="65"/>
      <c r="E12" s="65"/>
      <c r="F12" s="65"/>
      <c r="G12" s="65"/>
      <c r="H12" s="65"/>
      <c r="I12" s="65"/>
      <c r="J12" s="65"/>
      <c r="K12" s="65"/>
      <c r="L12" s="65"/>
    </row>
    <row r="13" spans="1:12" ht="12.75">
      <c r="A13" s="63"/>
      <c r="B13" s="64"/>
      <c r="C13" s="65"/>
      <c r="D13" s="65"/>
      <c r="E13" s="65"/>
      <c r="F13" s="65"/>
      <c r="G13" s="65"/>
      <c r="H13" s="65"/>
      <c r="I13" s="65"/>
      <c r="J13" s="65"/>
      <c r="K13" s="65"/>
      <c r="L13" s="65"/>
    </row>
    <row r="14" spans="1:12" ht="51">
      <c r="A14" s="5" t="s">
        <v>138</v>
      </c>
      <c r="B14" s="156" t="s">
        <v>227</v>
      </c>
      <c r="C14" s="65"/>
      <c r="D14" s="65"/>
      <c r="E14" s="65"/>
      <c r="F14" s="65"/>
      <c r="G14" s="65"/>
      <c r="H14" s="65"/>
      <c r="I14" s="65"/>
      <c r="J14" s="65"/>
      <c r="K14" s="65"/>
      <c r="L14" s="65"/>
    </row>
    <row r="15" spans="1:12" ht="12.75">
      <c r="A15" s="63"/>
      <c r="B15" s="64"/>
      <c r="C15" s="65"/>
      <c r="D15" s="65"/>
      <c r="E15" s="65"/>
      <c r="F15" s="65"/>
      <c r="G15" s="65"/>
      <c r="H15" s="65"/>
      <c r="I15" s="65"/>
      <c r="J15" s="65"/>
      <c r="K15" s="65"/>
      <c r="L15" s="65"/>
    </row>
    <row r="16" spans="1:12" ht="12.75">
      <c r="A16" s="63"/>
      <c r="B16" s="64"/>
      <c r="C16" s="65"/>
      <c r="D16" s="65"/>
      <c r="E16" s="65"/>
      <c r="F16" s="65"/>
      <c r="G16" s="65"/>
      <c r="H16" s="65"/>
      <c r="I16" s="65"/>
      <c r="J16" s="65"/>
      <c r="K16" s="65"/>
      <c r="L16" s="65"/>
    </row>
  </sheetData>
  <sheetProtection formatCells="0" formatColumns="0" formatRows="0"/>
  <mergeCells count="21">
    <mergeCell ref="B1:J1"/>
    <mergeCell ref="D9:D10"/>
    <mergeCell ref="B2:J2"/>
    <mergeCell ref="M3:N3"/>
    <mergeCell ref="B7:B8"/>
    <mergeCell ref="M8:N8"/>
    <mergeCell ref="H9:H10"/>
    <mergeCell ref="F9:F10"/>
    <mergeCell ref="B3:J3"/>
    <mergeCell ref="M2:N2"/>
    <mergeCell ref="C7:N7"/>
    <mergeCell ref="A1:A4"/>
    <mergeCell ref="M1:N1"/>
    <mergeCell ref="M4:N4"/>
    <mergeCell ref="A7:A8"/>
    <mergeCell ref="B4:J4"/>
    <mergeCell ref="L9:L10"/>
    <mergeCell ref="B6:N6"/>
    <mergeCell ref="M9:N10"/>
    <mergeCell ref="J9:J10"/>
    <mergeCell ref="A9:A10"/>
  </mergeCells>
  <printOptions/>
  <pageMargins left="0" right="0" top="0.984251968503937" bottom="0.984251968503937" header="0" footer="0"/>
  <pageSetup horizontalDpi="600" verticalDpi="600" orientation="landscape" paperSize="163" scale="85" r:id="rId2"/>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T173"/>
  <sheetViews>
    <sheetView zoomScale="85" zoomScaleNormal="85" zoomScalePageLayoutView="0" workbookViewId="0" topLeftCell="A1">
      <selection activeCell="A1" sqref="A1"/>
    </sheetView>
  </sheetViews>
  <sheetFormatPr defaultColWidth="11.421875" defaultRowHeight="12.75"/>
  <cols>
    <col min="1" max="1" width="3.00390625" style="70" customWidth="1"/>
    <col min="2" max="2" width="30.00390625" style="70" customWidth="1"/>
    <col min="3" max="3" width="16.8515625" style="70" customWidth="1"/>
    <col min="4" max="8" width="8.7109375" style="70" customWidth="1"/>
    <col min="9" max="9" width="8.57421875" style="70" bestFit="1" customWidth="1"/>
    <col min="10" max="15" width="8.7109375" style="70" customWidth="1"/>
    <col min="16" max="16" width="11.00390625" style="70" bestFit="1" customWidth="1"/>
    <col min="17" max="18" width="11.7109375" style="70" customWidth="1"/>
    <col min="19" max="19" width="11.421875" style="70" hidden="1" customWidth="1"/>
    <col min="20" max="16384" width="11.421875" style="70" customWidth="1"/>
  </cols>
  <sheetData>
    <row r="1" spans="1:17" ht="13.5" thickBot="1">
      <c r="A1" s="21"/>
      <c r="B1" s="21"/>
      <c r="C1" s="21"/>
      <c r="D1" s="21"/>
      <c r="E1" s="21"/>
      <c r="F1" s="21"/>
      <c r="G1" s="21"/>
      <c r="H1" s="21"/>
      <c r="I1" s="21"/>
      <c r="J1" s="21"/>
      <c r="K1" s="21"/>
      <c r="L1" s="21"/>
      <c r="M1" s="21"/>
      <c r="N1" s="21"/>
      <c r="O1" s="21"/>
      <c r="P1" s="21"/>
      <c r="Q1" s="21"/>
    </row>
    <row r="2" spans="1:19" ht="16.5" customHeight="1">
      <c r="A2" s="21"/>
      <c r="B2" s="261"/>
      <c r="C2" s="264" t="s">
        <v>2</v>
      </c>
      <c r="D2" s="265"/>
      <c r="E2" s="265"/>
      <c r="F2" s="265"/>
      <c r="G2" s="265"/>
      <c r="H2" s="265"/>
      <c r="I2" s="265"/>
      <c r="J2" s="265"/>
      <c r="K2" s="265"/>
      <c r="L2" s="265"/>
      <c r="M2" s="266"/>
      <c r="N2" s="267" t="s">
        <v>13</v>
      </c>
      <c r="O2" s="268"/>
      <c r="P2" s="269"/>
      <c r="Q2" s="21"/>
      <c r="S2" s="70">
        <v>0.95</v>
      </c>
    </row>
    <row r="3" spans="1:19" ht="15.75" customHeight="1">
      <c r="A3" s="21"/>
      <c r="B3" s="262"/>
      <c r="C3" s="270" t="s">
        <v>10</v>
      </c>
      <c r="D3" s="271"/>
      <c r="E3" s="271"/>
      <c r="F3" s="271"/>
      <c r="G3" s="271"/>
      <c r="H3" s="271"/>
      <c r="I3" s="271"/>
      <c r="J3" s="271"/>
      <c r="K3" s="271"/>
      <c r="L3" s="271"/>
      <c r="M3" s="272"/>
      <c r="N3" s="273" t="s">
        <v>116</v>
      </c>
      <c r="O3" s="274"/>
      <c r="P3" s="275"/>
      <c r="Q3" s="21"/>
      <c r="S3" s="70">
        <v>0.949999</v>
      </c>
    </row>
    <row r="4" spans="1:19" ht="15.75" customHeight="1">
      <c r="A4" s="21"/>
      <c r="B4" s="262"/>
      <c r="C4" s="270" t="s">
        <v>14</v>
      </c>
      <c r="D4" s="271"/>
      <c r="E4" s="271"/>
      <c r="F4" s="271"/>
      <c r="G4" s="271"/>
      <c r="H4" s="271"/>
      <c r="I4" s="271"/>
      <c r="J4" s="271"/>
      <c r="K4" s="271"/>
      <c r="L4" s="271"/>
      <c r="M4" s="272"/>
      <c r="N4" s="273" t="s">
        <v>117</v>
      </c>
      <c r="O4" s="274"/>
      <c r="P4" s="275"/>
      <c r="Q4" s="21"/>
      <c r="S4" s="70">
        <v>0.7</v>
      </c>
    </row>
    <row r="5" spans="1:19" ht="16.5" customHeight="1" thickBot="1">
      <c r="A5" s="21"/>
      <c r="B5" s="263"/>
      <c r="C5" s="276" t="s">
        <v>15</v>
      </c>
      <c r="D5" s="277"/>
      <c r="E5" s="277"/>
      <c r="F5" s="277"/>
      <c r="G5" s="277"/>
      <c r="H5" s="277"/>
      <c r="I5" s="277"/>
      <c r="J5" s="277"/>
      <c r="K5" s="277"/>
      <c r="L5" s="277"/>
      <c r="M5" s="278"/>
      <c r="N5" s="279" t="s">
        <v>9</v>
      </c>
      <c r="O5" s="280"/>
      <c r="P5" s="281"/>
      <c r="Q5" s="21"/>
      <c r="S5" s="70">
        <v>0.699999</v>
      </c>
    </row>
    <row r="6" spans="1:17" ht="5.25" customHeight="1" thickBot="1">
      <c r="A6" s="21"/>
      <c r="B6" s="21"/>
      <c r="C6" s="21"/>
      <c r="D6" s="21"/>
      <c r="E6" s="21"/>
      <c r="F6" s="21"/>
      <c r="G6" s="21"/>
      <c r="H6" s="21"/>
      <c r="I6" s="21"/>
      <c r="J6" s="21"/>
      <c r="K6" s="21"/>
      <c r="L6" s="21"/>
      <c r="M6" s="21"/>
      <c r="N6" s="21"/>
      <c r="O6" s="21"/>
      <c r="P6" s="21"/>
      <c r="Q6" s="21"/>
    </row>
    <row r="7" spans="1:17" ht="12.75">
      <c r="A7" s="22"/>
      <c r="B7" s="250" t="s">
        <v>16</v>
      </c>
      <c r="C7" s="251"/>
      <c r="D7" s="251"/>
      <c r="E7" s="251"/>
      <c r="F7" s="251"/>
      <c r="G7" s="251"/>
      <c r="H7" s="251"/>
      <c r="I7" s="251"/>
      <c r="J7" s="251"/>
      <c r="K7" s="251"/>
      <c r="L7" s="251"/>
      <c r="M7" s="251"/>
      <c r="N7" s="251"/>
      <c r="O7" s="251"/>
      <c r="P7" s="252"/>
      <c r="Q7" s="22"/>
    </row>
    <row r="8" spans="1:17" ht="13.5" thickBot="1">
      <c r="A8" s="22"/>
      <c r="B8" s="253"/>
      <c r="C8" s="254"/>
      <c r="D8" s="254"/>
      <c r="E8" s="254"/>
      <c r="F8" s="254"/>
      <c r="G8" s="254"/>
      <c r="H8" s="254"/>
      <c r="I8" s="254"/>
      <c r="J8" s="254"/>
      <c r="K8" s="254"/>
      <c r="L8" s="254"/>
      <c r="M8" s="254"/>
      <c r="N8" s="254"/>
      <c r="O8" s="254"/>
      <c r="P8" s="255"/>
      <c r="Q8" s="22"/>
    </row>
    <row r="9" spans="1:17" ht="3" customHeight="1" thickBot="1">
      <c r="A9" s="22"/>
      <c r="B9" s="256"/>
      <c r="C9" s="256"/>
      <c r="D9" s="256"/>
      <c r="E9" s="256"/>
      <c r="F9" s="256"/>
      <c r="G9" s="256"/>
      <c r="H9" s="256"/>
      <c r="I9" s="256"/>
      <c r="J9" s="256"/>
      <c r="K9" s="256"/>
      <c r="L9" s="256"/>
      <c r="M9" s="256"/>
      <c r="N9" s="256"/>
      <c r="O9" s="256"/>
      <c r="P9" s="256"/>
      <c r="Q9" s="22"/>
    </row>
    <row r="10" spans="1:17" ht="26.25" customHeight="1" thickBot="1">
      <c r="A10" s="22"/>
      <c r="B10" s="23" t="s">
        <v>84</v>
      </c>
      <c r="C10" s="24">
        <v>2020</v>
      </c>
      <c r="D10" s="257" t="s">
        <v>17</v>
      </c>
      <c r="E10" s="258"/>
      <c r="F10" s="258"/>
      <c r="G10" s="258"/>
      <c r="H10" s="259" t="s">
        <v>89</v>
      </c>
      <c r="I10" s="259"/>
      <c r="J10" s="259"/>
      <c r="K10" s="258" t="s">
        <v>18</v>
      </c>
      <c r="L10" s="258"/>
      <c r="M10" s="258"/>
      <c r="N10" s="258"/>
      <c r="O10" s="259" t="s">
        <v>62</v>
      </c>
      <c r="P10" s="260"/>
      <c r="Q10" s="22"/>
    </row>
    <row r="11" spans="1:17" ht="4.5" customHeight="1" thickBot="1">
      <c r="A11" s="22"/>
      <c r="B11" s="212"/>
      <c r="C11" s="213"/>
      <c r="D11" s="213"/>
      <c r="E11" s="213"/>
      <c r="F11" s="213"/>
      <c r="G11" s="213"/>
      <c r="H11" s="213"/>
      <c r="I11" s="213"/>
      <c r="J11" s="213"/>
      <c r="K11" s="213"/>
      <c r="L11" s="213"/>
      <c r="M11" s="213"/>
      <c r="N11" s="213"/>
      <c r="O11" s="213"/>
      <c r="P11" s="214"/>
      <c r="Q11" s="22"/>
    </row>
    <row r="12" spans="1:17" ht="13.5" thickBot="1">
      <c r="A12" s="22"/>
      <c r="B12" s="25" t="s">
        <v>1</v>
      </c>
      <c r="C12" s="316" t="s">
        <v>104</v>
      </c>
      <c r="D12" s="316"/>
      <c r="E12" s="316"/>
      <c r="F12" s="316"/>
      <c r="G12" s="316"/>
      <c r="H12" s="316"/>
      <c r="I12" s="316"/>
      <c r="J12" s="316"/>
      <c r="K12" s="316"/>
      <c r="L12" s="316"/>
      <c r="M12" s="316"/>
      <c r="N12" s="316"/>
      <c r="O12" s="316"/>
      <c r="P12" s="317"/>
      <c r="Q12" s="22"/>
    </row>
    <row r="13" spans="1:17" ht="4.5" customHeight="1" thickBot="1">
      <c r="A13" s="22"/>
      <c r="B13" s="247"/>
      <c r="C13" s="248"/>
      <c r="D13" s="248"/>
      <c r="E13" s="248"/>
      <c r="F13" s="248"/>
      <c r="G13" s="248"/>
      <c r="H13" s="248"/>
      <c r="I13" s="248"/>
      <c r="J13" s="248"/>
      <c r="K13" s="248"/>
      <c r="L13" s="248"/>
      <c r="M13" s="248"/>
      <c r="N13" s="248"/>
      <c r="O13" s="248"/>
      <c r="P13" s="249"/>
      <c r="Q13" s="22"/>
    </row>
    <row r="14" spans="1:17" ht="13.5" thickBot="1">
      <c r="A14" s="22"/>
      <c r="B14" s="25" t="s">
        <v>19</v>
      </c>
      <c r="C14" s="318" t="s">
        <v>129</v>
      </c>
      <c r="D14" s="319"/>
      <c r="E14" s="319"/>
      <c r="F14" s="319"/>
      <c r="G14" s="319"/>
      <c r="H14" s="319"/>
      <c r="I14" s="319"/>
      <c r="J14" s="319"/>
      <c r="K14" s="319"/>
      <c r="L14" s="319"/>
      <c r="M14" s="319"/>
      <c r="N14" s="319"/>
      <c r="O14" s="319"/>
      <c r="P14" s="320"/>
      <c r="Q14" s="22"/>
    </row>
    <row r="15" spans="1:17" ht="4.5" customHeight="1" thickBot="1">
      <c r="A15" s="22"/>
      <c r="B15" s="192"/>
      <c r="C15" s="193"/>
      <c r="D15" s="193"/>
      <c r="E15" s="193"/>
      <c r="F15" s="193"/>
      <c r="G15" s="193"/>
      <c r="H15" s="193"/>
      <c r="I15" s="193"/>
      <c r="J15" s="193"/>
      <c r="K15" s="193"/>
      <c r="L15" s="193"/>
      <c r="M15" s="193"/>
      <c r="N15" s="193"/>
      <c r="O15" s="193"/>
      <c r="P15" s="194"/>
      <c r="Q15" s="22"/>
    </row>
    <row r="16" spans="1:17" ht="13.5" thickBot="1">
      <c r="A16" s="22"/>
      <c r="B16" s="25" t="s">
        <v>20</v>
      </c>
      <c r="C16" s="319" t="s">
        <v>130</v>
      </c>
      <c r="D16" s="319"/>
      <c r="E16" s="319"/>
      <c r="F16" s="319"/>
      <c r="G16" s="319"/>
      <c r="H16" s="319"/>
      <c r="I16" s="319"/>
      <c r="J16" s="319"/>
      <c r="K16" s="319"/>
      <c r="L16" s="319"/>
      <c r="M16" s="319"/>
      <c r="N16" s="319"/>
      <c r="O16" s="319"/>
      <c r="P16" s="320"/>
      <c r="Q16" s="22"/>
    </row>
    <row r="17" spans="1:17" ht="4.5" customHeight="1" thickBot="1">
      <c r="A17" s="22"/>
      <c r="B17" s="192"/>
      <c r="C17" s="193"/>
      <c r="D17" s="193"/>
      <c r="E17" s="193"/>
      <c r="F17" s="193"/>
      <c r="G17" s="193"/>
      <c r="H17" s="193"/>
      <c r="I17" s="193"/>
      <c r="J17" s="193"/>
      <c r="K17" s="193"/>
      <c r="L17" s="193"/>
      <c r="M17" s="193"/>
      <c r="N17" s="193"/>
      <c r="O17" s="193"/>
      <c r="P17" s="194"/>
      <c r="Q17" s="22"/>
    </row>
    <row r="18" spans="1:17" ht="26.25" customHeight="1" thickBot="1">
      <c r="A18" s="22"/>
      <c r="B18" s="25" t="s">
        <v>21</v>
      </c>
      <c r="C18" s="321" t="s">
        <v>121</v>
      </c>
      <c r="D18" s="322"/>
      <c r="E18" s="322"/>
      <c r="F18" s="322"/>
      <c r="G18" s="322"/>
      <c r="H18" s="322"/>
      <c r="I18" s="322"/>
      <c r="J18" s="322"/>
      <c r="K18" s="322"/>
      <c r="L18" s="322"/>
      <c r="M18" s="322"/>
      <c r="N18" s="322"/>
      <c r="O18" s="322"/>
      <c r="P18" s="323"/>
      <c r="Q18" s="22"/>
    </row>
    <row r="19" spans="1:17" ht="4.5" customHeight="1" thickBot="1">
      <c r="A19" s="22"/>
      <c r="B19" s="226"/>
      <c r="C19" s="226"/>
      <c r="D19" s="226"/>
      <c r="E19" s="226"/>
      <c r="F19" s="226"/>
      <c r="G19" s="226"/>
      <c r="H19" s="226"/>
      <c r="I19" s="226"/>
      <c r="J19" s="226"/>
      <c r="K19" s="226"/>
      <c r="L19" s="226"/>
      <c r="M19" s="226"/>
      <c r="N19" s="226"/>
      <c r="O19" s="226"/>
      <c r="P19" s="226"/>
      <c r="Q19" s="22"/>
    </row>
    <row r="20" spans="1:17" ht="17.25" customHeight="1" thickBot="1">
      <c r="A20" s="22"/>
      <c r="B20" s="206" t="s">
        <v>22</v>
      </c>
      <c r="C20" s="207"/>
      <c r="D20" s="207"/>
      <c r="E20" s="207"/>
      <c r="F20" s="207"/>
      <c r="G20" s="207"/>
      <c r="H20" s="207"/>
      <c r="I20" s="207"/>
      <c r="J20" s="207"/>
      <c r="K20" s="207"/>
      <c r="L20" s="207"/>
      <c r="M20" s="207"/>
      <c r="N20" s="207"/>
      <c r="O20" s="207"/>
      <c r="P20" s="208"/>
      <c r="Q20" s="22"/>
    </row>
    <row r="21" spans="1:17" ht="4.5" customHeight="1" thickBot="1">
      <c r="A21" s="22"/>
      <c r="B21" s="231"/>
      <c r="C21" s="232"/>
      <c r="D21" s="232"/>
      <c r="E21" s="232"/>
      <c r="F21" s="232"/>
      <c r="G21" s="232"/>
      <c r="H21" s="232"/>
      <c r="I21" s="232"/>
      <c r="J21" s="232"/>
      <c r="K21" s="232"/>
      <c r="L21" s="232"/>
      <c r="M21" s="232"/>
      <c r="N21" s="232"/>
      <c r="O21" s="232"/>
      <c r="P21" s="233"/>
      <c r="Q21" s="22"/>
    </row>
    <row r="22" spans="1:17" ht="45.75" customHeight="1" thickBot="1">
      <c r="A22" s="22"/>
      <c r="B22" s="25" t="s">
        <v>23</v>
      </c>
      <c r="C22" s="328" t="s">
        <v>162</v>
      </c>
      <c r="D22" s="329"/>
      <c r="E22" s="329"/>
      <c r="F22" s="329"/>
      <c r="G22" s="329"/>
      <c r="H22" s="329"/>
      <c r="I22" s="329"/>
      <c r="J22" s="329"/>
      <c r="K22" s="329"/>
      <c r="L22" s="329"/>
      <c r="M22" s="329"/>
      <c r="N22" s="329"/>
      <c r="O22" s="329"/>
      <c r="P22" s="330"/>
      <c r="Q22" s="22"/>
    </row>
    <row r="23" spans="1:17" ht="4.5" customHeight="1" thickBot="1">
      <c r="A23" s="22"/>
      <c r="B23" s="192"/>
      <c r="C23" s="193"/>
      <c r="D23" s="193"/>
      <c r="E23" s="193"/>
      <c r="F23" s="193"/>
      <c r="G23" s="193"/>
      <c r="H23" s="193"/>
      <c r="I23" s="193"/>
      <c r="J23" s="193"/>
      <c r="K23" s="193"/>
      <c r="L23" s="193"/>
      <c r="M23" s="193"/>
      <c r="N23" s="193"/>
      <c r="O23" s="193"/>
      <c r="P23" s="194"/>
      <c r="Q23" s="22"/>
    </row>
    <row r="24" spans="1:17" ht="63.75" customHeight="1" thickBot="1">
      <c r="A24" s="22"/>
      <c r="B24" s="25" t="s">
        <v>24</v>
      </c>
      <c r="C24" s="332" t="s">
        <v>176</v>
      </c>
      <c r="D24" s="242"/>
      <c r="E24" s="242"/>
      <c r="F24" s="242"/>
      <c r="G24" s="242"/>
      <c r="H24" s="242"/>
      <c r="I24" s="242"/>
      <c r="J24" s="242"/>
      <c r="K24" s="242"/>
      <c r="L24" s="242"/>
      <c r="M24" s="242"/>
      <c r="N24" s="242"/>
      <c r="O24" s="242"/>
      <c r="P24" s="243"/>
      <c r="Q24" s="22"/>
    </row>
    <row r="25" spans="1:17" ht="4.5" customHeight="1" thickBot="1">
      <c r="A25" s="22"/>
      <c r="B25" s="192"/>
      <c r="C25" s="193"/>
      <c r="D25" s="193"/>
      <c r="E25" s="193"/>
      <c r="F25" s="193"/>
      <c r="G25" s="193"/>
      <c r="H25" s="193"/>
      <c r="I25" s="193"/>
      <c r="J25" s="193"/>
      <c r="K25" s="193"/>
      <c r="L25" s="193"/>
      <c r="M25" s="193"/>
      <c r="N25" s="193"/>
      <c r="O25" s="193"/>
      <c r="P25" s="194"/>
      <c r="Q25" s="22"/>
    </row>
    <row r="26" spans="1:17" ht="13.5" customHeight="1" thickBot="1">
      <c r="A26" s="22"/>
      <c r="B26" s="30" t="s">
        <v>25</v>
      </c>
      <c r="C26" s="333">
        <v>0.95</v>
      </c>
      <c r="D26" s="334"/>
      <c r="E26" s="334"/>
      <c r="F26" s="334"/>
      <c r="G26" s="334"/>
      <c r="H26" s="334"/>
      <c r="I26" s="334"/>
      <c r="J26" s="334"/>
      <c r="K26" s="334"/>
      <c r="L26" s="334"/>
      <c r="M26" s="334"/>
      <c r="N26" s="334"/>
      <c r="O26" s="334"/>
      <c r="P26" s="335"/>
      <c r="Q26" s="22"/>
    </row>
    <row r="27" spans="1:17" ht="4.5" customHeight="1" thickBot="1">
      <c r="A27" s="22"/>
      <c r="B27" s="218"/>
      <c r="C27" s="219"/>
      <c r="D27" s="219"/>
      <c r="E27" s="219"/>
      <c r="F27" s="219"/>
      <c r="G27" s="219"/>
      <c r="H27" s="219"/>
      <c r="I27" s="219"/>
      <c r="J27" s="219"/>
      <c r="K27" s="219"/>
      <c r="L27" s="219"/>
      <c r="M27" s="219"/>
      <c r="N27" s="219"/>
      <c r="O27" s="219"/>
      <c r="P27" s="220"/>
      <c r="Q27" s="22"/>
    </row>
    <row r="28" spans="1:17" ht="12.75" customHeight="1" thickBot="1">
      <c r="A28" s="22"/>
      <c r="B28" s="30" t="s">
        <v>26</v>
      </c>
      <c r="C28" s="31" t="s">
        <v>27</v>
      </c>
      <c r="D28" s="325" t="s">
        <v>131</v>
      </c>
      <c r="E28" s="326"/>
      <c r="F28" s="326"/>
      <c r="G28" s="327"/>
      <c r="H28" s="324" t="s">
        <v>28</v>
      </c>
      <c r="I28" s="324"/>
      <c r="J28" s="324"/>
      <c r="K28" s="325" t="s">
        <v>132</v>
      </c>
      <c r="L28" s="326"/>
      <c r="M28" s="327"/>
      <c r="N28" s="223" t="s">
        <v>29</v>
      </c>
      <c r="O28" s="224"/>
      <c r="P28" s="32" t="s">
        <v>133</v>
      </c>
      <c r="Q28" s="22"/>
    </row>
    <row r="29" spans="1:17" ht="4.5" customHeight="1" thickBot="1">
      <c r="A29" s="22"/>
      <c r="B29" s="225"/>
      <c r="C29" s="226"/>
      <c r="D29" s="226"/>
      <c r="E29" s="226"/>
      <c r="F29" s="226"/>
      <c r="G29" s="226"/>
      <c r="H29" s="226"/>
      <c r="I29" s="226"/>
      <c r="J29" s="226"/>
      <c r="K29" s="226"/>
      <c r="L29" s="226"/>
      <c r="M29" s="226"/>
      <c r="N29" s="226"/>
      <c r="O29" s="226"/>
      <c r="P29" s="227"/>
      <c r="Q29" s="22"/>
    </row>
    <row r="30" spans="1:17" ht="13.5" thickBot="1">
      <c r="A30" s="22"/>
      <c r="B30" s="30" t="s">
        <v>30</v>
      </c>
      <c r="C30" s="318" t="s">
        <v>98</v>
      </c>
      <c r="D30" s="319"/>
      <c r="E30" s="319"/>
      <c r="F30" s="319"/>
      <c r="G30" s="319"/>
      <c r="H30" s="319"/>
      <c r="I30" s="319"/>
      <c r="J30" s="319"/>
      <c r="K30" s="319"/>
      <c r="L30" s="319"/>
      <c r="M30" s="319"/>
      <c r="N30" s="319"/>
      <c r="O30" s="319"/>
      <c r="P30" s="320"/>
      <c r="Q30" s="22"/>
    </row>
    <row r="31" spans="1:17" ht="4.5" customHeight="1" thickBot="1">
      <c r="A31" s="22"/>
      <c r="B31" s="192"/>
      <c r="C31" s="193"/>
      <c r="D31" s="193"/>
      <c r="E31" s="193"/>
      <c r="F31" s="193"/>
      <c r="G31" s="193"/>
      <c r="H31" s="193"/>
      <c r="I31" s="193"/>
      <c r="J31" s="193"/>
      <c r="K31" s="193"/>
      <c r="L31" s="193"/>
      <c r="M31" s="193"/>
      <c r="N31" s="193"/>
      <c r="O31" s="193"/>
      <c r="P31" s="194"/>
      <c r="Q31" s="22"/>
    </row>
    <row r="32" spans="1:17" ht="13.5" thickBot="1">
      <c r="A32" s="22"/>
      <c r="B32" s="30" t="s">
        <v>31</v>
      </c>
      <c r="C32" s="331" t="s">
        <v>96</v>
      </c>
      <c r="D32" s="316"/>
      <c r="E32" s="316"/>
      <c r="F32" s="316"/>
      <c r="G32" s="316"/>
      <c r="H32" s="316"/>
      <c r="I32" s="316"/>
      <c r="J32" s="316"/>
      <c r="K32" s="316"/>
      <c r="L32" s="316"/>
      <c r="M32" s="316"/>
      <c r="N32" s="316"/>
      <c r="O32" s="316"/>
      <c r="P32" s="317"/>
      <c r="Q32" s="22"/>
    </row>
    <row r="33" spans="1:17" ht="4.5" customHeight="1" thickBot="1">
      <c r="A33" s="22"/>
      <c r="B33" s="192"/>
      <c r="C33" s="193"/>
      <c r="D33" s="193"/>
      <c r="E33" s="193"/>
      <c r="F33" s="193"/>
      <c r="G33" s="193"/>
      <c r="H33" s="193"/>
      <c r="I33" s="193"/>
      <c r="J33" s="193"/>
      <c r="K33" s="193"/>
      <c r="L33" s="193"/>
      <c r="M33" s="193"/>
      <c r="N33" s="193"/>
      <c r="O33" s="193"/>
      <c r="P33" s="194"/>
      <c r="Q33" s="22"/>
    </row>
    <row r="34" spans="1:17" ht="13.5" thickBot="1">
      <c r="A34" s="22"/>
      <c r="B34" s="30" t="s">
        <v>32</v>
      </c>
      <c r="C34" s="336" t="s">
        <v>96</v>
      </c>
      <c r="D34" s="316"/>
      <c r="E34" s="316"/>
      <c r="F34" s="316"/>
      <c r="G34" s="316"/>
      <c r="H34" s="316"/>
      <c r="I34" s="316"/>
      <c r="J34" s="316"/>
      <c r="K34" s="316"/>
      <c r="L34" s="316"/>
      <c r="M34" s="316"/>
      <c r="N34" s="316"/>
      <c r="O34" s="316"/>
      <c r="P34" s="317"/>
      <c r="Q34" s="22"/>
    </row>
    <row r="35" spans="1:17" ht="4.5" customHeight="1" thickBot="1">
      <c r="A35" s="22"/>
      <c r="B35" s="247"/>
      <c r="C35" s="248"/>
      <c r="D35" s="248"/>
      <c r="E35" s="248"/>
      <c r="F35" s="248"/>
      <c r="G35" s="248"/>
      <c r="H35" s="248"/>
      <c r="I35" s="248"/>
      <c r="J35" s="248"/>
      <c r="K35" s="248"/>
      <c r="L35" s="248"/>
      <c r="M35" s="248"/>
      <c r="N35" s="248"/>
      <c r="O35" s="248"/>
      <c r="P35" s="249"/>
      <c r="Q35" s="22"/>
    </row>
    <row r="36" spans="1:17" ht="16.5" customHeight="1" thickBot="1">
      <c r="A36" s="22"/>
      <c r="B36" s="30" t="s">
        <v>33</v>
      </c>
      <c r="C36" s="336" t="s">
        <v>93</v>
      </c>
      <c r="D36" s="316"/>
      <c r="E36" s="316"/>
      <c r="F36" s="316"/>
      <c r="G36" s="316"/>
      <c r="H36" s="316"/>
      <c r="I36" s="316"/>
      <c r="J36" s="316"/>
      <c r="K36" s="316"/>
      <c r="L36" s="316"/>
      <c r="M36" s="316"/>
      <c r="N36" s="316"/>
      <c r="O36" s="316"/>
      <c r="P36" s="317"/>
      <c r="Q36" s="22"/>
    </row>
    <row r="37" spans="1:17" ht="4.5" customHeight="1" thickBot="1">
      <c r="A37" s="22"/>
      <c r="B37" s="27"/>
      <c r="C37" s="27"/>
      <c r="D37" s="27"/>
      <c r="E37" s="27"/>
      <c r="F37" s="27"/>
      <c r="G37" s="27"/>
      <c r="H37" s="27"/>
      <c r="I37" s="27"/>
      <c r="J37" s="27"/>
      <c r="K37" s="27"/>
      <c r="L37" s="27"/>
      <c r="M37" s="27"/>
      <c r="N37" s="27"/>
      <c r="O37" s="27"/>
      <c r="P37" s="27"/>
      <c r="Q37" s="22"/>
    </row>
    <row r="38" spans="1:17" ht="13.5" thickBot="1">
      <c r="A38" s="22"/>
      <c r="B38" s="337" t="s">
        <v>34</v>
      </c>
      <c r="C38" s="338"/>
      <c r="D38" s="338"/>
      <c r="E38" s="338"/>
      <c r="F38" s="338"/>
      <c r="G38" s="338"/>
      <c r="H38" s="338"/>
      <c r="I38" s="338"/>
      <c r="J38" s="338"/>
      <c r="K38" s="338"/>
      <c r="L38" s="338"/>
      <c r="M38" s="338"/>
      <c r="N38" s="338"/>
      <c r="O38" s="339"/>
      <c r="P38" s="340"/>
      <c r="Q38" s="22"/>
    </row>
    <row r="39" spans="1:17" ht="13.5" thickBot="1">
      <c r="A39" s="22"/>
      <c r="B39" s="29" t="s">
        <v>35</v>
      </c>
      <c r="C39" s="341" t="s">
        <v>36</v>
      </c>
      <c r="D39" s="342"/>
      <c r="E39" s="342"/>
      <c r="F39" s="342"/>
      <c r="G39" s="343"/>
      <c r="H39" s="341" t="s">
        <v>30</v>
      </c>
      <c r="I39" s="342"/>
      <c r="J39" s="342"/>
      <c r="K39" s="342"/>
      <c r="L39" s="343"/>
      <c r="M39" s="341" t="s">
        <v>37</v>
      </c>
      <c r="N39" s="342"/>
      <c r="O39" s="344"/>
      <c r="P39" s="343"/>
      <c r="Q39" s="22"/>
    </row>
    <row r="40" spans="1:17" ht="27.75" customHeight="1">
      <c r="A40" s="22"/>
      <c r="B40" s="50" t="s">
        <v>155</v>
      </c>
      <c r="C40" s="345" t="s">
        <v>195</v>
      </c>
      <c r="D40" s="346"/>
      <c r="E40" s="346"/>
      <c r="F40" s="346"/>
      <c r="G40" s="347"/>
      <c r="H40" s="345" t="s">
        <v>135</v>
      </c>
      <c r="I40" s="346"/>
      <c r="J40" s="346"/>
      <c r="K40" s="346"/>
      <c r="L40" s="347"/>
      <c r="M40" s="345" t="s">
        <v>196</v>
      </c>
      <c r="N40" s="346"/>
      <c r="O40" s="346"/>
      <c r="P40" s="348"/>
      <c r="Q40" s="22"/>
    </row>
    <row r="41" spans="1:17" ht="26.25" customHeight="1" thickBot="1">
      <c r="A41" s="22"/>
      <c r="B41" s="51" t="s">
        <v>163</v>
      </c>
      <c r="C41" s="349" t="s">
        <v>195</v>
      </c>
      <c r="D41" s="350"/>
      <c r="E41" s="350"/>
      <c r="F41" s="350"/>
      <c r="G41" s="351"/>
      <c r="H41" s="352" t="s">
        <v>135</v>
      </c>
      <c r="I41" s="353"/>
      <c r="J41" s="353"/>
      <c r="K41" s="353"/>
      <c r="L41" s="354"/>
      <c r="M41" s="352" t="s">
        <v>196</v>
      </c>
      <c r="N41" s="353"/>
      <c r="O41" s="353"/>
      <c r="P41" s="355"/>
      <c r="Q41" s="22"/>
    </row>
    <row r="42" spans="1:17" ht="4.5" customHeight="1" thickBot="1">
      <c r="A42" s="22"/>
      <c r="B42" s="37"/>
      <c r="C42" s="37"/>
      <c r="D42" s="37"/>
      <c r="E42" s="37"/>
      <c r="F42" s="37"/>
      <c r="G42" s="37"/>
      <c r="H42" s="37"/>
      <c r="I42" s="37"/>
      <c r="J42" s="37"/>
      <c r="K42" s="37"/>
      <c r="L42" s="37"/>
      <c r="M42" s="37"/>
      <c r="N42" s="37"/>
      <c r="O42" s="37"/>
      <c r="P42" s="37"/>
      <c r="Q42" s="22"/>
    </row>
    <row r="43" spans="1:17" ht="13.5" customHeight="1" thickBot="1">
      <c r="A43" s="22"/>
      <c r="B43" s="206" t="s">
        <v>38</v>
      </c>
      <c r="C43" s="207"/>
      <c r="D43" s="207"/>
      <c r="E43" s="207"/>
      <c r="F43" s="207"/>
      <c r="G43" s="207"/>
      <c r="H43" s="207"/>
      <c r="I43" s="207"/>
      <c r="J43" s="207"/>
      <c r="K43" s="207"/>
      <c r="L43" s="207"/>
      <c r="M43" s="207"/>
      <c r="N43" s="207"/>
      <c r="O43" s="207"/>
      <c r="P43" s="208"/>
      <c r="Q43" s="22"/>
    </row>
    <row r="44" spans="1:17" ht="4.5" customHeight="1" thickBot="1">
      <c r="A44" s="22"/>
      <c r="B44" s="26"/>
      <c r="C44" s="27"/>
      <c r="D44" s="27"/>
      <c r="E44" s="27"/>
      <c r="F44" s="27"/>
      <c r="G44" s="27"/>
      <c r="H44" s="27"/>
      <c r="I44" s="27"/>
      <c r="J44" s="27"/>
      <c r="K44" s="27"/>
      <c r="L44" s="27"/>
      <c r="M44" s="27"/>
      <c r="N44" s="27"/>
      <c r="O44" s="27"/>
      <c r="P44" s="28"/>
      <c r="Q44" s="22"/>
    </row>
    <row r="45" spans="1:17" ht="12.75">
      <c r="A45" s="22"/>
      <c r="B45" s="178" t="s">
        <v>6</v>
      </c>
      <c r="C45" s="38" t="s">
        <v>39</v>
      </c>
      <c r="D45" s="39" t="s">
        <v>40</v>
      </c>
      <c r="E45" s="39" t="s">
        <v>41</v>
      </c>
      <c r="F45" s="39" t="s">
        <v>42</v>
      </c>
      <c r="G45" s="39" t="s">
        <v>43</v>
      </c>
      <c r="H45" s="39" t="s">
        <v>44</v>
      </c>
      <c r="I45" s="39" t="s">
        <v>45</v>
      </c>
      <c r="J45" s="39" t="s">
        <v>46</v>
      </c>
      <c r="K45" s="39" t="s">
        <v>157</v>
      </c>
      <c r="L45" s="39" t="s">
        <v>48</v>
      </c>
      <c r="M45" s="39" t="s">
        <v>49</v>
      </c>
      <c r="N45" s="39" t="s">
        <v>50</v>
      </c>
      <c r="O45" s="40" t="s">
        <v>51</v>
      </c>
      <c r="P45" s="41" t="s">
        <v>52</v>
      </c>
      <c r="Q45" s="22"/>
    </row>
    <row r="46" spans="1:17" ht="13.5" thickBot="1">
      <c r="A46" s="22"/>
      <c r="B46" s="180"/>
      <c r="C46" s="42" t="s">
        <v>53</v>
      </c>
      <c r="D46" s="52">
        <f>+'REGISTRO Indisponibilidad servi'!D9</f>
        <v>0.9555555555555556</v>
      </c>
      <c r="E46" s="52">
        <f>+'REGISTRO Indisponibilidad servi'!F9</f>
        <v>0.9679012345679012</v>
      </c>
      <c r="F46" s="52">
        <f>+'REGISTRO Indisponibilidad servi'!H9</f>
        <v>0.9868312757201646</v>
      </c>
      <c r="G46" s="52">
        <f>+'REGISTRO Indisponibilidad servi'!J9</f>
        <v>0.9746913580246913</v>
      </c>
      <c r="H46" s="52">
        <f>+'REGISTRO Indisponibilidad servi'!L9</f>
        <v>0.9777777777777777</v>
      </c>
      <c r="I46" s="52">
        <f>+'REGISTRO Indisponibilidad servi'!N9</f>
        <v>0.9868312757201646</v>
      </c>
      <c r="J46" s="52">
        <f>+'REGISTRO Indisponibilidad servi'!P9</f>
        <v>0.9617283950617284</v>
      </c>
      <c r="K46" s="52">
        <f>+'REGISTRO Indisponibilidad servi'!R9</f>
        <v>0.9600823045267489</v>
      </c>
      <c r="L46" s="52">
        <f>+'REGISTRO Indisponibilidad servi'!T9</f>
        <v>0.9839506172839506</v>
      </c>
      <c r="M46" s="52">
        <f>+'REGISTRO Indisponibilidad servi'!V9</f>
        <v>0.9876543209876543</v>
      </c>
      <c r="N46" s="52">
        <f>+'REGISTRO Indisponibilidad servi'!X9</f>
        <v>0.9876543209876543</v>
      </c>
      <c r="O46" s="52">
        <f>+'REGISTRO Indisponibilidad servi'!Z9</f>
        <v>0.9987654320987654</v>
      </c>
      <c r="P46" s="53">
        <f>+'REGISTRO Indisponibilidad servi'!AB9</f>
        <v>0.9774519890260631</v>
      </c>
      <c r="Q46" s="22"/>
    </row>
    <row r="47" spans="1:17" ht="4.5" customHeight="1" thickBot="1">
      <c r="A47" s="22"/>
      <c r="B47" s="54">
        <v>0.9</v>
      </c>
      <c r="C47" s="55"/>
      <c r="D47" s="55">
        <v>0.95</v>
      </c>
      <c r="E47" s="55">
        <v>0.95</v>
      </c>
      <c r="F47" s="55">
        <v>0.95</v>
      </c>
      <c r="G47" s="55">
        <v>0.95</v>
      </c>
      <c r="H47" s="55">
        <v>0.95</v>
      </c>
      <c r="I47" s="55">
        <v>0.95</v>
      </c>
      <c r="J47" s="55">
        <v>0.95</v>
      </c>
      <c r="K47" s="55">
        <v>0.95</v>
      </c>
      <c r="L47" s="55">
        <v>0.95</v>
      </c>
      <c r="M47" s="55">
        <v>0.95</v>
      </c>
      <c r="N47" s="55">
        <v>0.95</v>
      </c>
      <c r="O47" s="55">
        <v>0.95</v>
      </c>
      <c r="P47" s="56"/>
      <c r="Q47" s="22"/>
    </row>
    <row r="48" spans="1:17" ht="13.5" thickBot="1">
      <c r="A48" s="22"/>
      <c r="B48" s="206" t="s">
        <v>54</v>
      </c>
      <c r="C48" s="207"/>
      <c r="D48" s="207"/>
      <c r="E48" s="207"/>
      <c r="F48" s="207"/>
      <c r="G48" s="207"/>
      <c r="H48" s="207"/>
      <c r="I48" s="207"/>
      <c r="J48" s="207"/>
      <c r="K48" s="207"/>
      <c r="L48" s="207"/>
      <c r="M48" s="207"/>
      <c r="N48" s="207"/>
      <c r="O48" s="207"/>
      <c r="P48" s="208"/>
      <c r="Q48" s="22"/>
    </row>
    <row r="49" spans="1:17" ht="12.75">
      <c r="A49" s="22"/>
      <c r="B49" s="209"/>
      <c r="C49" s="210"/>
      <c r="D49" s="210"/>
      <c r="E49" s="210"/>
      <c r="F49" s="210"/>
      <c r="G49" s="210"/>
      <c r="H49" s="210"/>
      <c r="I49" s="210"/>
      <c r="J49" s="210"/>
      <c r="K49" s="210"/>
      <c r="L49" s="210"/>
      <c r="M49" s="210"/>
      <c r="N49" s="210"/>
      <c r="O49" s="210"/>
      <c r="P49" s="211"/>
      <c r="Q49" s="22"/>
    </row>
    <row r="50" spans="1:17" ht="12.75">
      <c r="A50" s="22"/>
      <c r="B50" s="212"/>
      <c r="C50" s="213"/>
      <c r="D50" s="213"/>
      <c r="E50" s="213"/>
      <c r="F50" s="213"/>
      <c r="G50" s="213"/>
      <c r="H50" s="213"/>
      <c r="I50" s="213"/>
      <c r="J50" s="213"/>
      <c r="K50" s="213"/>
      <c r="L50" s="213"/>
      <c r="M50" s="213"/>
      <c r="N50" s="213"/>
      <c r="O50" s="213"/>
      <c r="P50" s="214"/>
      <c r="Q50" s="22"/>
    </row>
    <row r="51" spans="1:17" ht="12.75">
      <c r="A51" s="22"/>
      <c r="B51" s="212"/>
      <c r="C51" s="213"/>
      <c r="D51" s="213"/>
      <c r="E51" s="213"/>
      <c r="F51" s="213"/>
      <c r="G51" s="213"/>
      <c r="H51" s="213"/>
      <c r="I51" s="213"/>
      <c r="J51" s="213"/>
      <c r="K51" s="213"/>
      <c r="L51" s="213"/>
      <c r="M51" s="213"/>
      <c r="N51" s="213"/>
      <c r="O51" s="213"/>
      <c r="P51" s="214"/>
      <c r="Q51" s="22"/>
    </row>
    <row r="52" spans="1:17" ht="12.75">
      <c r="A52" s="22"/>
      <c r="B52" s="212"/>
      <c r="C52" s="213"/>
      <c r="D52" s="213"/>
      <c r="E52" s="213"/>
      <c r="F52" s="213"/>
      <c r="G52" s="213"/>
      <c r="H52" s="213"/>
      <c r="I52" s="213"/>
      <c r="J52" s="213"/>
      <c r="K52" s="213"/>
      <c r="L52" s="213"/>
      <c r="M52" s="213"/>
      <c r="N52" s="213"/>
      <c r="O52" s="213"/>
      <c r="P52" s="214"/>
      <c r="Q52" s="22"/>
    </row>
    <row r="53" spans="1:17" ht="12.75">
      <c r="A53" s="22"/>
      <c r="B53" s="212"/>
      <c r="C53" s="213"/>
      <c r="D53" s="213"/>
      <c r="E53" s="213"/>
      <c r="F53" s="213"/>
      <c r="G53" s="213"/>
      <c r="H53" s="213"/>
      <c r="I53" s="213"/>
      <c r="J53" s="213"/>
      <c r="K53" s="213"/>
      <c r="L53" s="213"/>
      <c r="M53" s="213"/>
      <c r="N53" s="213"/>
      <c r="O53" s="213"/>
      <c r="P53" s="214"/>
      <c r="Q53" s="22"/>
    </row>
    <row r="54" spans="1:17" ht="12.75">
      <c r="A54" s="22"/>
      <c r="B54" s="212"/>
      <c r="C54" s="213"/>
      <c r="D54" s="213"/>
      <c r="E54" s="213"/>
      <c r="F54" s="213"/>
      <c r="G54" s="213"/>
      <c r="H54" s="213"/>
      <c r="I54" s="213"/>
      <c r="J54" s="213"/>
      <c r="K54" s="213"/>
      <c r="L54" s="213"/>
      <c r="M54" s="213"/>
      <c r="N54" s="213"/>
      <c r="O54" s="213"/>
      <c r="P54" s="214"/>
      <c r="Q54" s="22"/>
    </row>
    <row r="55" spans="1:17" ht="12.75">
      <c r="A55" s="22"/>
      <c r="B55" s="212"/>
      <c r="C55" s="213"/>
      <c r="D55" s="213"/>
      <c r="E55" s="213"/>
      <c r="F55" s="213"/>
      <c r="G55" s="213"/>
      <c r="H55" s="213"/>
      <c r="I55" s="213"/>
      <c r="J55" s="213"/>
      <c r="K55" s="213"/>
      <c r="L55" s="213"/>
      <c r="M55" s="213"/>
      <c r="N55" s="213"/>
      <c r="O55" s="213"/>
      <c r="P55" s="214"/>
      <c r="Q55" s="22"/>
    </row>
    <row r="56" spans="1:17" ht="12.75">
      <c r="A56" s="22"/>
      <c r="B56" s="212"/>
      <c r="C56" s="213"/>
      <c r="D56" s="213"/>
      <c r="E56" s="213"/>
      <c r="F56" s="213"/>
      <c r="G56" s="213"/>
      <c r="H56" s="213"/>
      <c r="I56" s="213"/>
      <c r="J56" s="213"/>
      <c r="K56" s="213"/>
      <c r="L56" s="213"/>
      <c r="M56" s="213"/>
      <c r="N56" s="213"/>
      <c r="O56" s="213"/>
      <c r="P56" s="214"/>
      <c r="Q56" s="22"/>
    </row>
    <row r="57" spans="1:17" ht="12.75">
      <c r="A57" s="22"/>
      <c r="B57" s="212"/>
      <c r="C57" s="213"/>
      <c r="D57" s="213"/>
      <c r="E57" s="213"/>
      <c r="F57" s="213"/>
      <c r="G57" s="213"/>
      <c r="H57" s="213"/>
      <c r="I57" s="213"/>
      <c r="J57" s="213"/>
      <c r="K57" s="213"/>
      <c r="L57" s="213"/>
      <c r="M57" s="213"/>
      <c r="N57" s="213"/>
      <c r="O57" s="213"/>
      <c r="P57" s="214"/>
      <c r="Q57" s="22"/>
    </row>
    <row r="58" spans="1:17" ht="12.75">
      <c r="A58" s="22"/>
      <c r="B58" s="212"/>
      <c r="C58" s="213"/>
      <c r="D58" s="213"/>
      <c r="E58" s="213"/>
      <c r="F58" s="213"/>
      <c r="G58" s="213"/>
      <c r="H58" s="213"/>
      <c r="I58" s="213"/>
      <c r="J58" s="213"/>
      <c r="K58" s="213"/>
      <c r="L58" s="213"/>
      <c r="M58" s="213"/>
      <c r="N58" s="213"/>
      <c r="O58" s="213"/>
      <c r="P58" s="214"/>
      <c r="Q58" s="22"/>
    </row>
    <row r="59" spans="1:17" ht="12.75">
      <c r="A59" s="22"/>
      <c r="B59" s="212"/>
      <c r="C59" s="213"/>
      <c r="D59" s="213"/>
      <c r="E59" s="213"/>
      <c r="F59" s="213"/>
      <c r="G59" s="213"/>
      <c r="H59" s="213"/>
      <c r="I59" s="213"/>
      <c r="J59" s="213"/>
      <c r="K59" s="213"/>
      <c r="L59" s="213"/>
      <c r="M59" s="213"/>
      <c r="N59" s="213"/>
      <c r="O59" s="213"/>
      <c r="P59" s="214"/>
      <c r="Q59" s="22"/>
    </row>
    <row r="60" spans="1:17" ht="12.75">
      <c r="A60" s="22"/>
      <c r="B60" s="212"/>
      <c r="C60" s="213"/>
      <c r="D60" s="213"/>
      <c r="E60" s="213"/>
      <c r="F60" s="213"/>
      <c r="G60" s="213"/>
      <c r="H60" s="213"/>
      <c r="I60" s="213"/>
      <c r="J60" s="213"/>
      <c r="K60" s="213"/>
      <c r="L60" s="213"/>
      <c r="M60" s="213"/>
      <c r="N60" s="213"/>
      <c r="O60" s="213"/>
      <c r="P60" s="214"/>
      <c r="Q60" s="22"/>
    </row>
    <row r="61" spans="1:17" ht="12.75">
      <c r="A61" s="22"/>
      <c r="B61" s="212"/>
      <c r="C61" s="213"/>
      <c r="D61" s="213"/>
      <c r="E61" s="213"/>
      <c r="F61" s="213"/>
      <c r="G61" s="213"/>
      <c r="H61" s="213"/>
      <c r="I61" s="213"/>
      <c r="J61" s="213"/>
      <c r="K61" s="213"/>
      <c r="L61" s="213"/>
      <c r="M61" s="213"/>
      <c r="N61" s="213"/>
      <c r="O61" s="213"/>
      <c r="P61" s="214"/>
      <c r="Q61" s="22"/>
    </row>
    <row r="62" spans="1:17" ht="12.75">
      <c r="A62" s="22"/>
      <c r="B62" s="212"/>
      <c r="C62" s="213"/>
      <c r="D62" s="213"/>
      <c r="E62" s="213"/>
      <c r="F62" s="213"/>
      <c r="G62" s="213"/>
      <c r="H62" s="213"/>
      <c r="I62" s="213"/>
      <c r="J62" s="213"/>
      <c r="K62" s="213"/>
      <c r="L62" s="213"/>
      <c r="M62" s="213"/>
      <c r="N62" s="213"/>
      <c r="O62" s="213"/>
      <c r="P62" s="214"/>
      <c r="Q62" s="22"/>
    </row>
    <row r="63" spans="1:17" ht="12.75">
      <c r="A63" s="22"/>
      <c r="B63" s="212"/>
      <c r="C63" s="213"/>
      <c r="D63" s="213"/>
      <c r="E63" s="213"/>
      <c r="F63" s="213"/>
      <c r="G63" s="213"/>
      <c r="H63" s="213"/>
      <c r="I63" s="213"/>
      <c r="J63" s="213"/>
      <c r="K63" s="213"/>
      <c r="L63" s="213"/>
      <c r="M63" s="213"/>
      <c r="N63" s="213"/>
      <c r="O63" s="213"/>
      <c r="P63" s="214"/>
      <c r="Q63" s="22"/>
    </row>
    <row r="64" spans="1:17" ht="13.5" thickBot="1">
      <c r="A64" s="22"/>
      <c r="B64" s="215"/>
      <c r="C64" s="216"/>
      <c r="D64" s="216"/>
      <c r="E64" s="216"/>
      <c r="F64" s="216"/>
      <c r="G64" s="216"/>
      <c r="H64" s="216"/>
      <c r="I64" s="216"/>
      <c r="J64" s="216"/>
      <c r="K64" s="216"/>
      <c r="L64" s="216"/>
      <c r="M64" s="216"/>
      <c r="N64" s="216"/>
      <c r="O64" s="216"/>
      <c r="P64" s="217"/>
      <c r="Q64" s="22"/>
    </row>
    <row r="65" spans="1:17" s="73" customFormat="1" ht="4.5" customHeight="1" thickBot="1">
      <c r="A65" s="184"/>
      <c r="B65" s="184"/>
      <c r="C65" s="184"/>
      <c r="D65" s="184"/>
      <c r="E65" s="184"/>
      <c r="F65" s="184"/>
      <c r="G65" s="184"/>
      <c r="H65" s="184"/>
      <c r="I65" s="184"/>
      <c r="J65" s="184"/>
      <c r="K65" s="184"/>
      <c r="L65" s="184"/>
      <c r="M65" s="184"/>
      <c r="N65" s="184"/>
      <c r="O65" s="184"/>
      <c r="P65" s="184"/>
      <c r="Q65" s="184"/>
    </row>
    <row r="66" spans="1:17" ht="16.5" customHeight="1">
      <c r="A66" s="22"/>
      <c r="B66" s="178" t="s">
        <v>55</v>
      </c>
      <c r="C66" s="175" t="s">
        <v>184</v>
      </c>
      <c r="D66" s="176"/>
      <c r="E66" s="176"/>
      <c r="F66" s="176"/>
      <c r="G66" s="176"/>
      <c r="H66" s="176"/>
      <c r="I66" s="176"/>
      <c r="J66" s="176"/>
      <c r="K66" s="176"/>
      <c r="L66" s="176"/>
      <c r="M66" s="176"/>
      <c r="N66" s="176"/>
      <c r="O66" s="176"/>
      <c r="P66" s="177"/>
      <c r="Q66" s="22"/>
    </row>
    <row r="67" spans="1:17" ht="79.5" customHeight="1">
      <c r="A67" s="22"/>
      <c r="B67" s="179"/>
      <c r="C67" s="181" t="s">
        <v>223</v>
      </c>
      <c r="D67" s="182"/>
      <c r="E67" s="182"/>
      <c r="F67" s="182"/>
      <c r="G67" s="182"/>
      <c r="H67" s="182"/>
      <c r="I67" s="182"/>
      <c r="J67" s="182"/>
      <c r="K67" s="182"/>
      <c r="L67" s="182"/>
      <c r="M67" s="182"/>
      <c r="N67" s="182"/>
      <c r="O67" s="182"/>
      <c r="P67" s="183"/>
      <c r="Q67" s="22"/>
    </row>
    <row r="68" spans="1:17" ht="15.75" customHeight="1">
      <c r="A68" s="22"/>
      <c r="B68" s="179"/>
      <c r="C68" s="361" t="s">
        <v>185</v>
      </c>
      <c r="D68" s="362"/>
      <c r="E68" s="362"/>
      <c r="F68" s="362"/>
      <c r="G68" s="362"/>
      <c r="H68" s="362"/>
      <c r="I68" s="362"/>
      <c r="J68" s="362"/>
      <c r="K68" s="362"/>
      <c r="L68" s="362"/>
      <c r="M68" s="362"/>
      <c r="N68" s="362"/>
      <c r="O68" s="362"/>
      <c r="P68" s="363"/>
      <c r="Q68" s="22"/>
    </row>
    <row r="69" spans="1:17" ht="79.5" customHeight="1">
      <c r="A69" s="22"/>
      <c r="B69" s="179"/>
      <c r="C69" s="181" t="s">
        <v>224</v>
      </c>
      <c r="D69" s="182"/>
      <c r="E69" s="182"/>
      <c r="F69" s="182"/>
      <c r="G69" s="182"/>
      <c r="H69" s="182"/>
      <c r="I69" s="182"/>
      <c r="J69" s="182"/>
      <c r="K69" s="182"/>
      <c r="L69" s="182"/>
      <c r="M69" s="182"/>
      <c r="N69" s="182"/>
      <c r="O69" s="182"/>
      <c r="P69" s="183"/>
      <c r="Q69" s="22"/>
    </row>
    <row r="70" spans="1:17" ht="15.75" customHeight="1">
      <c r="A70" s="22"/>
      <c r="B70" s="179"/>
      <c r="C70" s="364" t="s">
        <v>186</v>
      </c>
      <c r="D70" s="365"/>
      <c r="E70" s="365"/>
      <c r="F70" s="365"/>
      <c r="G70" s="365"/>
      <c r="H70" s="365"/>
      <c r="I70" s="365"/>
      <c r="J70" s="365"/>
      <c r="K70" s="365"/>
      <c r="L70" s="365"/>
      <c r="M70" s="365"/>
      <c r="N70" s="365"/>
      <c r="O70" s="365"/>
      <c r="P70" s="366"/>
      <c r="Q70" s="22"/>
    </row>
    <row r="71" spans="1:17" ht="79.5" customHeight="1">
      <c r="A71" s="22"/>
      <c r="B71" s="179"/>
      <c r="C71" s="181" t="s">
        <v>242</v>
      </c>
      <c r="D71" s="182"/>
      <c r="E71" s="182"/>
      <c r="F71" s="182"/>
      <c r="G71" s="182"/>
      <c r="H71" s="182"/>
      <c r="I71" s="182"/>
      <c r="J71" s="182"/>
      <c r="K71" s="182"/>
      <c r="L71" s="182"/>
      <c r="M71" s="182"/>
      <c r="N71" s="182"/>
      <c r="O71" s="182"/>
      <c r="P71" s="183"/>
      <c r="Q71" s="22"/>
    </row>
    <row r="72" spans="1:17" ht="20.25" customHeight="1">
      <c r="A72" s="22"/>
      <c r="B72" s="179"/>
      <c r="C72" s="172" t="s">
        <v>187</v>
      </c>
      <c r="D72" s="173"/>
      <c r="E72" s="173"/>
      <c r="F72" s="173"/>
      <c r="G72" s="173"/>
      <c r="H72" s="173"/>
      <c r="I72" s="173"/>
      <c r="J72" s="173"/>
      <c r="K72" s="173"/>
      <c r="L72" s="173"/>
      <c r="M72" s="173"/>
      <c r="N72" s="173"/>
      <c r="O72" s="173"/>
      <c r="P72" s="174"/>
      <c r="Q72" s="22"/>
    </row>
    <row r="73" spans="1:17" ht="79.5" customHeight="1" thickBot="1">
      <c r="A73" s="22"/>
      <c r="B73" s="180"/>
      <c r="C73" s="527" t="s">
        <v>246</v>
      </c>
      <c r="D73" s="526"/>
      <c r="E73" s="526"/>
      <c r="F73" s="526"/>
      <c r="G73" s="526"/>
      <c r="H73" s="526"/>
      <c r="I73" s="526"/>
      <c r="J73" s="526"/>
      <c r="K73" s="526"/>
      <c r="L73" s="526"/>
      <c r="M73" s="526"/>
      <c r="N73" s="526"/>
      <c r="O73" s="526"/>
      <c r="P73" s="528"/>
      <c r="Q73" s="22"/>
    </row>
    <row r="74" spans="1:17" ht="41.25" customHeight="1" thickBot="1">
      <c r="A74" s="22"/>
      <c r="B74" s="49" t="s">
        <v>56</v>
      </c>
      <c r="C74" s="356" t="s">
        <v>150</v>
      </c>
      <c r="D74" s="357"/>
      <c r="E74" s="357"/>
      <c r="F74" s="357"/>
      <c r="G74" s="357"/>
      <c r="H74" s="357"/>
      <c r="I74" s="357"/>
      <c r="J74" s="357"/>
      <c r="K74" s="357"/>
      <c r="L74" s="357"/>
      <c r="M74" s="357"/>
      <c r="N74" s="357"/>
      <c r="O74" s="357"/>
      <c r="P74" s="358"/>
      <c r="Q74" s="22"/>
    </row>
    <row r="75" spans="1:17" ht="36.75" customHeight="1" thickBot="1">
      <c r="A75" s="22"/>
      <c r="B75" s="49" t="s">
        <v>85</v>
      </c>
      <c r="C75" s="359" t="s">
        <v>92</v>
      </c>
      <c r="D75" s="359"/>
      <c r="E75" s="359"/>
      <c r="F75" s="359"/>
      <c r="G75" s="359"/>
      <c r="H75" s="359"/>
      <c r="I75" s="359"/>
      <c r="J75" s="359"/>
      <c r="K75" s="359"/>
      <c r="L75" s="359"/>
      <c r="M75" s="359"/>
      <c r="N75" s="359"/>
      <c r="O75" s="359"/>
      <c r="P75" s="360"/>
      <c r="Q75" s="22"/>
    </row>
    <row r="77" spans="1:20" ht="12.75">
      <c r="A77" s="71"/>
      <c r="B77" s="71"/>
      <c r="C77" s="71"/>
      <c r="D77" s="71"/>
      <c r="E77" s="71"/>
      <c r="F77" s="71"/>
      <c r="G77" s="71"/>
      <c r="H77" s="71"/>
      <c r="I77" s="71"/>
      <c r="J77" s="71"/>
      <c r="K77" s="71"/>
      <c r="L77" s="71"/>
      <c r="M77" s="71"/>
      <c r="N77" s="71"/>
      <c r="O77" s="71"/>
      <c r="P77" s="71"/>
      <c r="Q77" s="71"/>
      <c r="R77" s="71"/>
      <c r="S77" s="71"/>
      <c r="T77" s="71"/>
    </row>
    <row r="78" spans="1:20" ht="12.75">
      <c r="A78" s="71"/>
      <c r="B78" s="71"/>
      <c r="C78" s="74"/>
      <c r="D78" s="71"/>
      <c r="E78" s="71"/>
      <c r="F78" s="71"/>
      <c r="G78" s="71"/>
      <c r="H78" s="71"/>
      <c r="I78" s="71"/>
      <c r="J78" s="71"/>
      <c r="K78" s="71"/>
      <c r="L78" s="71"/>
      <c r="M78" s="71"/>
      <c r="N78" s="71"/>
      <c r="O78" s="71"/>
      <c r="P78" s="71"/>
      <c r="Q78" s="71"/>
      <c r="R78" s="71"/>
      <c r="S78" s="71"/>
      <c r="T78" s="71"/>
    </row>
    <row r="79" spans="1:20" ht="12.75">
      <c r="A79" s="71"/>
      <c r="B79" s="71"/>
      <c r="C79" s="71"/>
      <c r="D79" s="71"/>
      <c r="E79" s="71"/>
      <c r="F79" s="71"/>
      <c r="G79" s="71"/>
      <c r="H79" s="71"/>
      <c r="I79" s="71"/>
      <c r="J79" s="71"/>
      <c r="K79" s="71"/>
      <c r="L79" s="71"/>
      <c r="M79" s="71"/>
      <c r="N79" s="71"/>
      <c r="O79" s="71"/>
      <c r="P79" s="71"/>
      <c r="Q79" s="71"/>
      <c r="R79" s="71"/>
      <c r="S79" s="71"/>
      <c r="T79" s="71"/>
    </row>
    <row r="80" spans="1:20" ht="12.75">
      <c r="A80" s="71"/>
      <c r="B80" s="71"/>
      <c r="C80" s="71"/>
      <c r="D80" s="71"/>
      <c r="E80" s="71"/>
      <c r="F80" s="71"/>
      <c r="G80" s="71"/>
      <c r="H80" s="71"/>
      <c r="I80" s="71"/>
      <c r="J80" s="71"/>
      <c r="K80" s="71"/>
      <c r="L80" s="71"/>
      <c r="M80" s="71"/>
      <c r="N80" s="71"/>
      <c r="O80" s="71"/>
      <c r="P80" s="71"/>
      <c r="Q80" s="71"/>
      <c r="R80" s="71"/>
      <c r="S80" s="71"/>
      <c r="T80" s="71"/>
    </row>
    <row r="81" spans="1:20" ht="12.75">
      <c r="A81" s="71"/>
      <c r="B81" s="71"/>
      <c r="C81" s="71"/>
      <c r="D81" s="71"/>
      <c r="E81" s="71"/>
      <c r="F81" s="71"/>
      <c r="G81" s="71"/>
      <c r="H81" s="71"/>
      <c r="I81" s="71"/>
      <c r="J81" s="71"/>
      <c r="K81" s="71"/>
      <c r="L81" s="71"/>
      <c r="M81" s="71"/>
      <c r="N81" s="71"/>
      <c r="O81" s="71"/>
      <c r="P81" s="71"/>
      <c r="Q81" s="71"/>
      <c r="R81" s="71"/>
      <c r="S81" s="71"/>
      <c r="T81" s="71"/>
    </row>
    <row r="82" spans="1:20" ht="12.75">
      <c r="A82" s="71"/>
      <c r="B82" s="71"/>
      <c r="C82" s="71"/>
      <c r="D82" s="71"/>
      <c r="E82" s="71"/>
      <c r="F82" s="71"/>
      <c r="G82" s="71"/>
      <c r="H82" s="71"/>
      <c r="I82" s="71"/>
      <c r="J82" s="71"/>
      <c r="K82" s="71"/>
      <c r="L82" s="71"/>
      <c r="M82" s="71"/>
      <c r="N82" s="71"/>
      <c r="O82" s="71"/>
      <c r="P82" s="71"/>
      <c r="Q82" s="71"/>
      <c r="R82" s="71"/>
      <c r="S82" s="71"/>
      <c r="T82" s="71"/>
    </row>
    <row r="83" spans="1:20" ht="12.75">
      <c r="A83" s="71"/>
      <c r="B83" s="71"/>
      <c r="C83" s="71"/>
      <c r="D83" s="71"/>
      <c r="E83" s="71"/>
      <c r="F83" s="71"/>
      <c r="G83" s="71"/>
      <c r="H83" s="71"/>
      <c r="I83" s="71"/>
      <c r="J83" s="71"/>
      <c r="K83" s="71"/>
      <c r="L83" s="71"/>
      <c r="M83" s="71"/>
      <c r="N83" s="71"/>
      <c r="O83" s="71"/>
      <c r="P83" s="71"/>
      <c r="Q83" s="71"/>
      <c r="R83" s="71"/>
      <c r="S83" s="71"/>
      <c r="T83" s="71"/>
    </row>
    <row r="84" spans="1:20" ht="12.75">
      <c r="A84" s="71"/>
      <c r="B84" s="71"/>
      <c r="C84" s="71"/>
      <c r="D84" s="71"/>
      <c r="E84" s="71"/>
      <c r="F84" s="71"/>
      <c r="G84" s="71"/>
      <c r="H84" s="71"/>
      <c r="I84" s="71"/>
      <c r="J84" s="71"/>
      <c r="K84" s="71"/>
      <c r="L84" s="71"/>
      <c r="M84" s="71"/>
      <c r="N84" s="71"/>
      <c r="O84" s="71"/>
      <c r="P84" s="71"/>
      <c r="Q84" s="71"/>
      <c r="R84" s="71"/>
      <c r="S84" s="71"/>
      <c r="T84" s="71"/>
    </row>
    <row r="85" spans="1:20" ht="12.75">
      <c r="A85" s="71"/>
      <c r="B85" s="71"/>
      <c r="C85" s="71"/>
      <c r="D85" s="71"/>
      <c r="E85" s="71"/>
      <c r="F85" s="71"/>
      <c r="G85" s="71"/>
      <c r="H85" s="71"/>
      <c r="I85" s="71"/>
      <c r="J85" s="71"/>
      <c r="K85" s="71"/>
      <c r="L85" s="71"/>
      <c r="M85" s="71"/>
      <c r="N85" s="71"/>
      <c r="O85" s="71"/>
      <c r="P85" s="71"/>
      <c r="Q85" s="71"/>
      <c r="R85" s="71"/>
      <c r="S85" s="71"/>
      <c r="T85" s="71"/>
    </row>
    <row r="86" spans="1:20" ht="12.75">
      <c r="A86" s="71"/>
      <c r="B86" s="71"/>
      <c r="C86" s="71"/>
      <c r="D86" s="71"/>
      <c r="E86" s="71"/>
      <c r="F86" s="71"/>
      <c r="G86" s="71"/>
      <c r="H86" s="71"/>
      <c r="I86" s="71"/>
      <c r="J86" s="71"/>
      <c r="K86" s="71"/>
      <c r="L86" s="71"/>
      <c r="M86" s="71"/>
      <c r="N86" s="71"/>
      <c r="O86" s="71"/>
      <c r="P86" s="71"/>
      <c r="Q86" s="71"/>
      <c r="R86" s="71"/>
      <c r="S86" s="71"/>
      <c r="T86" s="71"/>
    </row>
    <row r="87" spans="1:20" ht="12.75">
      <c r="A87" s="71"/>
      <c r="B87" s="71"/>
      <c r="C87" s="71"/>
      <c r="D87" s="71"/>
      <c r="E87" s="71"/>
      <c r="F87" s="71"/>
      <c r="G87" s="71"/>
      <c r="H87" s="71"/>
      <c r="I87" s="71"/>
      <c r="J87" s="71"/>
      <c r="K87" s="71"/>
      <c r="L87" s="71"/>
      <c r="M87" s="71"/>
      <c r="N87" s="71"/>
      <c r="O87" s="71"/>
      <c r="P87" s="71"/>
      <c r="Q87" s="71"/>
      <c r="R87" s="71"/>
      <c r="S87" s="71"/>
      <c r="T87" s="71"/>
    </row>
    <row r="88" spans="1:20" ht="12.75">
      <c r="A88" s="71"/>
      <c r="B88" s="71"/>
      <c r="C88" s="71"/>
      <c r="D88" s="71"/>
      <c r="E88" s="71"/>
      <c r="F88" s="71"/>
      <c r="G88" s="71"/>
      <c r="H88" s="71"/>
      <c r="I88" s="71"/>
      <c r="J88" s="71"/>
      <c r="K88" s="71"/>
      <c r="L88" s="71"/>
      <c r="M88" s="71"/>
      <c r="N88" s="71"/>
      <c r="O88" s="71"/>
      <c r="P88" s="71"/>
      <c r="Q88" s="71"/>
      <c r="R88" s="71"/>
      <c r="S88" s="71"/>
      <c r="T88" s="71"/>
    </row>
    <row r="89" spans="1:20" ht="12.75">
      <c r="A89" s="71"/>
      <c r="B89" s="71"/>
      <c r="C89" s="71"/>
      <c r="D89" s="71"/>
      <c r="E89" s="71"/>
      <c r="F89" s="71"/>
      <c r="G89" s="71"/>
      <c r="H89" s="71"/>
      <c r="I89" s="71"/>
      <c r="J89" s="71"/>
      <c r="K89" s="71"/>
      <c r="L89" s="71"/>
      <c r="M89" s="71"/>
      <c r="N89" s="71"/>
      <c r="O89" s="71"/>
      <c r="P89" s="71"/>
      <c r="Q89" s="71"/>
      <c r="R89" s="71"/>
      <c r="S89" s="71"/>
      <c r="T89" s="71"/>
    </row>
    <row r="90" spans="1:20" ht="12.75">
      <c r="A90" s="71"/>
      <c r="B90" s="71"/>
      <c r="C90" s="71"/>
      <c r="D90" s="71"/>
      <c r="E90" s="71"/>
      <c r="F90" s="71"/>
      <c r="G90" s="71"/>
      <c r="H90" s="71"/>
      <c r="I90" s="71"/>
      <c r="J90" s="71"/>
      <c r="K90" s="71"/>
      <c r="L90" s="71"/>
      <c r="M90" s="71"/>
      <c r="N90" s="71"/>
      <c r="O90" s="71"/>
      <c r="P90" s="71"/>
      <c r="Q90" s="71"/>
      <c r="R90" s="71"/>
      <c r="S90" s="71"/>
      <c r="T90" s="71"/>
    </row>
    <row r="91" spans="1:20" ht="21.75" customHeight="1">
      <c r="A91" s="71"/>
      <c r="B91" s="71"/>
      <c r="C91" s="71"/>
      <c r="D91" s="71"/>
      <c r="E91" s="71"/>
      <c r="F91" s="71"/>
      <c r="G91" s="71"/>
      <c r="H91" s="71"/>
      <c r="I91" s="71"/>
      <c r="J91" s="71"/>
      <c r="K91" s="71"/>
      <c r="L91" s="71"/>
      <c r="M91" s="71"/>
      <c r="N91" s="71"/>
      <c r="O91" s="71"/>
      <c r="P91" s="71"/>
      <c r="Q91" s="71"/>
      <c r="R91" s="71"/>
      <c r="S91" s="71"/>
      <c r="T91" s="71"/>
    </row>
    <row r="92" spans="1:20" ht="12.75">
      <c r="A92" s="71"/>
      <c r="B92" s="71"/>
      <c r="C92" s="71"/>
      <c r="D92" s="71"/>
      <c r="E92" s="71"/>
      <c r="F92" s="71"/>
      <c r="G92" s="71"/>
      <c r="H92" s="71"/>
      <c r="I92" s="71"/>
      <c r="J92" s="71"/>
      <c r="K92" s="71"/>
      <c r="L92" s="71"/>
      <c r="M92" s="71"/>
      <c r="N92" s="71"/>
      <c r="O92" s="71"/>
      <c r="P92" s="71"/>
      <c r="Q92" s="71"/>
      <c r="R92" s="71"/>
      <c r="S92" s="71"/>
      <c r="T92" s="71"/>
    </row>
    <row r="93" spans="1:20" ht="12.75">
      <c r="A93" s="71"/>
      <c r="B93" s="71"/>
      <c r="C93" s="71"/>
      <c r="D93" s="71"/>
      <c r="E93" s="71"/>
      <c r="F93" s="71"/>
      <c r="G93" s="71"/>
      <c r="H93" s="71"/>
      <c r="I93" s="71"/>
      <c r="J93" s="71"/>
      <c r="K93" s="71"/>
      <c r="L93" s="71"/>
      <c r="M93" s="71"/>
      <c r="N93" s="71"/>
      <c r="O93" s="71"/>
      <c r="P93" s="71"/>
      <c r="Q93" s="71"/>
      <c r="R93" s="71"/>
      <c r="S93" s="71"/>
      <c r="T93" s="71"/>
    </row>
    <row r="94" spans="1:20" ht="12.75">
      <c r="A94" s="71"/>
      <c r="B94" s="71"/>
      <c r="C94" s="71"/>
      <c r="D94" s="71"/>
      <c r="E94" s="71"/>
      <c r="F94" s="71"/>
      <c r="G94" s="71"/>
      <c r="H94" s="71"/>
      <c r="I94" s="71"/>
      <c r="J94" s="71"/>
      <c r="K94" s="71"/>
      <c r="L94" s="71"/>
      <c r="M94" s="71"/>
      <c r="N94" s="71"/>
      <c r="O94" s="71"/>
      <c r="P94" s="71"/>
      <c r="Q94" s="71"/>
      <c r="R94" s="71"/>
      <c r="S94" s="71"/>
      <c r="T94" s="71"/>
    </row>
    <row r="95" spans="1:20" ht="12.75">
      <c r="A95" s="71"/>
      <c r="B95" s="71"/>
      <c r="C95" s="71"/>
      <c r="D95" s="71"/>
      <c r="E95" s="71"/>
      <c r="F95" s="71"/>
      <c r="G95" s="71"/>
      <c r="H95" s="71"/>
      <c r="I95" s="71"/>
      <c r="J95" s="71"/>
      <c r="K95" s="71"/>
      <c r="L95" s="71"/>
      <c r="M95" s="71"/>
      <c r="N95" s="71"/>
      <c r="O95" s="71"/>
      <c r="P95" s="71"/>
      <c r="Q95" s="71"/>
      <c r="R95" s="71"/>
      <c r="S95" s="71"/>
      <c r="T95" s="71"/>
    </row>
    <row r="96" spans="1:20" ht="12.75">
      <c r="A96" s="71"/>
      <c r="B96" s="71"/>
      <c r="C96" s="71"/>
      <c r="D96" s="71"/>
      <c r="E96" s="71"/>
      <c r="F96" s="71"/>
      <c r="G96" s="71"/>
      <c r="H96" s="71"/>
      <c r="I96" s="71"/>
      <c r="J96" s="71"/>
      <c r="K96" s="71"/>
      <c r="L96" s="71"/>
      <c r="M96" s="71"/>
      <c r="N96" s="71"/>
      <c r="O96" s="71"/>
      <c r="P96" s="71"/>
      <c r="Q96" s="71"/>
      <c r="R96" s="71"/>
      <c r="S96" s="71"/>
      <c r="T96" s="71"/>
    </row>
    <row r="97" spans="1:20" ht="12.75">
      <c r="A97" s="71"/>
      <c r="B97" s="71"/>
      <c r="C97" s="71"/>
      <c r="D97" s="71"/>
      <c r="E97" s="71"/>
      <c r="F97" s="71"/>
      <c r="G97" s="71"/>
      <c r="H97" s="71"/>
      <c r="I97" s="71"/>
      <c r="J97" s="71"/>
      <c r="K97" s="71"/>
      <c r="L97" s="71"/>
      <c r="M97" s="71"/>
      <c r="N97" s="71"/>
      <c r="O97" s="71"/>
      <c r="P97" s="71"/>
      <c r="Q97" s="71"/>
      <c r="R97" s="71"/>
      <c r="S97" s="71"/>
      <c r="T97" s="71"/>
    </row>
    <row r="98" spans="1:20" ht="12.75">
      <c r="A98" s="71"/>
      <c r="B98" s="71"/>
      <c r="C98" s="71"/>
      <c r="D98" s="71"/>
      <c r="E98" s="71"/>
      <c r="F98" s="71"/>
      <c r="G98" s="71"/>
      <c r="H98" s="71"/>
      <c r="I98" s="71"/>
      <c r="J98" s="71"/>
      <c r="K98" s="71"/>
      <c r="L98" s="71"/>
      <c r="M98" s="71"/>
      <c r="N98" s="71"/>
      <c r="O98" s="71"/>
      <c r="P98" s="71"/>
      <c r="Q98" s="71"/>
      <c r="R98" s="71"/>
      <c r="S98" s="71"/>
      <c r="T98" s="71"/>
    </row>
    <row r="99" spans="1:20" ht="12.75">
      <c r="A99" s="75"/>
      <c r="B99" s="75"/>
      <c r="C99" s="75"/>
      <c r="D99" s="75"/>
      <c r="E99" s="75"/>
      <c r="F99" s="75"/>
      <c r="G99" s="75"/>
      <c r="H99" s="75"/>
      <c r="I99" s="75"/>
      <c r="J99" s="75"/>
      <c r="K99" s="75"/>
      <c r="L99" s="75"/>
      <c r="M99" s="75"/>
      <c r="N99" s="75"/>
      <c r="O99" s="75"/>
      <c r="P99" s="75"/>
      <c r="Q99" s="76"/>
      <c r="R99" s="71"/>
      <c r="S99" s="71"/>
      <c r="T99" s="71"/>
    </row>
    <row r="100" spans="1:20" ht="12.75">
      <c r="A100" s="75"/>
      <c r="B100" s="77" t="s">
        <v>57</v>
      </c>
      <c r="C100" s="77" t="s">
        <v>18</v>
      </c>
      <c r="D100" s="77" t="s">
        <v>58</v>
      </c>
      <c r="E100" s="77"/>
      <c r="F100" s="77"/>
      <c r="G100" s="77"/>
      <c r="H100" s="77"/>
      <c r="I100" s="77"/>
      <c r="J100" s="77"/>
      <c r="K100" s="77"/>
      <c r="L100" s="77"/>
      <c r="M100" s="77"/>
      <c r="N100" s="77"/>
      <c r="O100" s="77"/>
      <c r="P100" s="77"/>
      <c r="Q100" s="78" t="s">
        <v>86</v>
      </c>
      <c r="R100" s="72"/>
      <c r="S100" s="71"/>
      <c r="T100" s="71"/>
    </row>
    <row r="101" spans="1:20" ht="12.75">
      <c r="A101" s="75"/>
      <c r="B101" s="77" t="s">
        <v>59</v>
      </c>
      <c r="C101" s="77" t="s">
        <v>60</v>
      </c>
      <c r="D101" s="79" t="s">
        <v>61</v>
      </c>
      <c r="E101" s="77"/>
      <c r="F101" s="77"/>
      <c r="G101" s="77"/>
      <c r="H101" s="77"/>
      <c r="I101" s="77"/>
      <c r="J101" s="77"/>
      <c r="K101" s="77"/>
      <c r="L101" s="77"/>
      <c r="M101" s="77" t="s">
        <v>87</v>
      </c>
      <c r="N101" s="77"/>
      <c r="O101" s="77"/>
      <c r="P101" s="77"/>
      <c r="Q101" s="78" t="s">
        <v>88</v>
      </c>
      <c r="R101" s="72"/>
      <c r="S101" s="71"/>
      <c r="T101" s="71"/>
    </row>
    <row r="102" spans="1:20" ht="12.75">
      <c r="A102" s="75"/>
      <c r="B102" s="77" t="s">
        <v>89</v>
      </c>
      <c r="C102" s="77" t="s">
        <v>62</v>
      </c>
      <c r="D102" s="79" t="s">
        <v>63</v>
      </c>
      <c r="E102" s="77"/>
      <c r="F102" s="77"/>
      <c r="G102" s="77"/>
      <c r="H102" s="77"/>
      <c r="I102" s="77"/>
      <c r="J102" s="77"/>
      <c r="K102" s="77"/>
      <c r="L102" s="77"/>
      <c r="M102" s="77" t="s">
        <v>90</v>
      </c>
      <c r="N102" s="77"/>
      <c r="O102" s="77"/>
      <c r="P102" s="77"/>
      <c r="Q102" s="78" t="s">
        <v>91</v>
      </c>
      <c r="R102" s="72"/>
      <c r="S102" s="71"/>
      <c r="T102" s="71"/>
    </row>
    <row r="103" spans="1:20" ht="12.75">
      <c r="A103" s="75"/>
      <c r="B103" s="77" t="s">
        <v>64</v>
      </c>
      <c r="C103" s="77" t="s">
        <v>65</v>
      </c>
      <c r="D103" s="79" t="s">
        <v>66</v>
      </c>
      <c r="E103" s="77"/>
      <c r="F103" s="77"/>
      <c r="G103" s="77"/>
      <c r="H103" s="77"/>
      <c r="I103" s="77"/>
      <c r="J103" s="77"/>
      <c r="K103" s="77"/>
      <c r="L103" s="77"/>
      <c r="M103" s="77" t="s">
        <v>92</v>
      </c>
      <c r="N103" s="77"/>
      <c r="O103" s="77"/>
      <c r="P103" s="77"/>
      <c r="Q103" s="78" t="s">
        <v>93</v>
      </c>
      <c r="R103" s="72"/>
      <c r="S103" s="71"/>
      <c r="T103" s="71"/>
    </row>
    <row r="104" spans="1:20" ht="12.75">
      <c r="A104" s="75"/>
      <c r="B104" s="77"/>
      <c r="C104" s="77" t="s">
        <v>67</v>
      </c>
      <c r="D104" s="79" t="s">
        <v>68</v>
      </c>
      <c r="E104" s="77"/>
      <c r="F104" s="77"/>
      <c r="G104" s="77"/>
      <c r="H104" s="77"/>
      <c r="I104" s="77"/>
      <c r="J104" s="77"/>
      <c r="K104" s="77"/>
      <c r="L104" s="77"/>
      <c r="M104" s="77"/>
      <c r="N104" s="77"/>
      <c r="O104" s="77"/>
      <c r="P104" s="77"/>
      <c r="Q104" s="78" t="s">
        <v>94</v>
      </c>
      <c r="R104" s="72"/>
      <c r="S104" s="71"/>
      <c r="T104" s="71"/>
    </row>
    <row r="105" spans="1:20" ht="12.75">
      <c r="A105" s="75"/>
      <c r="B105" s="77"/>
      <c r="C105" s="77" t="s">
        <v>69</v>
      </c>
      <c r="D105" s="79" t="s">
        <v>70</v>
      </c>
      <c r="E105" s="77"/>
      <c r="F105" s="77"/>
      <c r="G105" s="77"/>
      <c r="H105" s="77"/>
      <c r="I105" s="77"/>
      <c r="J105" s="77"/>
      <c r="K105" s="77"/>
      <c r="L105" s="77"/>
      <c r="M105" s="77"/>
      <c r="N105" s="77" t="s">
        <v>95</v>
      </c>
      <c r="O105" s="77"/>
      <c r="P105" s="77"/>
      <c r="Q105" s="78" t="s">
        <v>96</v>
      </c>
      <c r="R105" s="72"/>
      <c r="S105" s="71"/>
      <c r="T105" s="71"/>
    </row>
    <row r="106" spans="1:20" ht="12.75">
      <c r="A106" s="75"/>
      <c r="B106" s="77"/>
      <c r="C106" s="77" t="s">
        <v>71</v>
      </c>
      <c r="D106" s="79" t="s">
        <v>72</v>
      </c>
      <c r="E106" s="77"/>
      <c r="F106" s="77"/>
      <c r="G106" s="77"/>
      <c r="H106" s="77"/>
      <c r="I106" s="77"/>
      <c r="J106" s="77"/>
      <c r="K106" s="77"/>
      <c r="L106" s="77"/>
      <c r="M106" s="77"/>
      <c r="N106" s="77"/>
      <c r="O106" s="77"/>
      <c r="P106" s="77"/>
      <c r="Q106" s="78"/>
      <c r="R106" s="72"/>
      <c r="S106" s="71"/>
      <c r="T106" s="71"/>
    </row>
    <row r="107" spans="1:20" ht="12.75">
      <c r="A107" s="75"/>
      <c r="B107" s="77"/>
      <c r="C107" s="77" t="s">
        <v>73</v>
      </c>
      <c r="D107" s="79" t="s">
        <v>74</v>
      </c>
      <c r="E107" s="77"/>
      <c r="F107" s="77"/>
      <c r="G107" s="77"/>
      <c r="H107" s="77"/>
      <c r="I107" s="77"/>
      <c r="J107" s="77"/>
      <c r="K107" s="77"/>
      <c r="L107" s="77"/>
      <c r="M107" s="77"/>
      <c r="N107" s="77"/>
      <c r="O107" s="77"/>
      <c r="P107" s="77"/>
      <c r="Q107" s="72"/>
      <c r="R107" s="72"/>
      <c r="S107" s="71"/>
      <c r="T107" s="71"/>
    </row>
    <row r="108" spans="1:20" ht="12.75">
      <c r="A108" s="75"/>
      <c r="B108" s="77"/>
      <c r="C108" s="77"/>
      <c r="D108" s="79" t="s">
        <v>75</v>
      </c>
      <c r="E108" s="77"/>
      <c r="F108" s="77"/>
      <c r="G108" s="77"/>
      <c r="H108" s="77"/>
      <c r="I108" s="77"/>
      <c r="J108" s="77"/>
      <c r="K108" s="77"/>
      <c r="L108" s="77"/>
      <c r="M108" s="77"/>
      <c r="N108" s="77"/>
      <c r="O108" s="77"/>
      <c r="P108" s="77"/>
      <c r="Q108" s="72"/>
      <c r="R108" s="72"/>
      <c r="S108" s="71"/>
      <c r="T108" s="71"/>
    </row>
    <row r="109" spans="1:20" ht="12.75">
      <c r="A109" s="75"/>
      <c r="B109" s="77"/>
      <c r="C109" s="77"/>
      <c r="D109" s="79" t="s">
        <v>76</v>
      </c>
      <c r="E109" s="77"/>
      <c r="F109" s="77"/>
      <c r="G109" s="77"/>
      <c r="H109" s="77"/>
      <c r="I109" s="77"/>
      <c r="J109" s="77"/>
      <c r="K109" s="77"/>
      <c r="L109" s="77"/>
      <c r="M109" s="77"/>
      <c r="N109" s="77"/>
      <c r="O109" s="77"/>
      <c r="P109" s="77"/>
      <c r="Q109" s="72"/>
      <c r="R109" s="72"/>
      <c r="S109" s="71"/>
      <c r="T109" s="71"/>
    </row>
    <row r="110" spans="1:20" ht="12.75">
      <c r="A110" s="75"/>
      <c r="B110" s="77"/>
      <c r="C110" s="77"/>
      <c r="D110" s="79" t="s">
        <v>100</v>
      </c>
      <c r="E110" s="77"/>
      <c r="F110" s="77"/>
      <c r="G110" s="77"/>
      <c r="H110" s="77"/>
      <c r="I110" s="77"/>
      <c r="J110" s="77"/>
      <c r="K110" s="77"/>
      <c r="L110" s="77"/>
      <c r="M110" s="77"/>
      <c r="N110" s="77"/>
      <c r="O110" s="77"/>
      <c r="P110" s="77"/>
      <c r="Q110" s="72"/>
      <c r="R110" s="72"/>
      <c r="S110" s="71"/>
      <c r="T110" s="71"/>
    </row>
    <row r="111" spans="1:20" ht="12.75" customHeight="1">
      <c r="A111" s="75"/>
      <c r="B111" s="77"/>
      <c r="C111" s="77"/>
      <c r="D111" s="79" t="s">
        <v>77</v>
      </c>
      <c r="E111" s="77"/>
      <c r="F111" s="77"/>
      <c r="G111" s="77"/>
      <c r="H111" s="77"/>
      <c r="I111" s="77"/>
      <c r="J111" s="77"/>
      <c r="K111" s="77"/>
      <c r="L111" s="77"/>
      <c r="M111" s="77"/>
      <c r="N111" s="77"/>
      <c r="O111" s="77"/>
      <c r="P111" s="77"/>
      <c r="Q111" s="72"/>
      <c r="R111" s="72"/>
      <c r="S111" s="71"/>
      <c r="T111" s="71"/>
    </row>
    <row r="112" spans="1:20" ht="12.75">
      <c r="A112" s="75"/>
      <c r="B112" s="77"/>
      <c r="C112" s="77"/>
      <c r="D112" s="79" t="s">
        <v>78</v>
      </c>
      <c r="E112" s="77"/>
      <c r="F112" s="77"/>
      <c r="G112" s="77"/>
      <c r="H112" s="77"/>
      <c r="I112" s="77"/>
      <c r="J112" s="77"/>
      <c r="K112" s="77"/>
      <c r="L112" s="77"/>
      <c r="M112" s="77"/>
      <c r="N112" s="77"/>
      <c r="O112" s="77"/>
      <c r="P112" s="77"/>
      <c r="Q112" s="72"/>
      <c r="R112" s="72"/>
      <c r="S112" s="71"/>
      <c r="T112" s="71"/>
    </row>
    <row r="113" spans="1:20" ht="12.75">
      <c r="A113" s="75"/>
      <c r="B113" s="77"/>
      <c r="C113" s="77"/>
      <c r="D113" s="79" t="s">
        <v>101</v>
      </c>
      <c r="E113" s="77"/>
      <c r="F113" s="77"/>
      <c r="G113" s="77"/>
      <c r="H113" s="77"/>
      <c r="I113" s="77"/>
      <c r="J113" s="77"/>
      <c r="K113" s="77"/>
      <c r="L113" s="77"/>
      <c r="M113" s="77"/>
      <c r="N113" s="77"/>
      <c r="O113" s="77"/>
      <c r="P113" s="77"/>
      <c r="Q113" s="72"/>
      <c r="R113" s="72"/>
      <c r="S113" s="71"/>
      <c r="T113" s="71"/>
    </row>
    <row r="114" spans="1:20" ht="12.75">
      <c r="A114" s="75"/>
      <c r="B114" s="77"/>
      <c r="C114" s="77"/>
      <c r="D114" s="79" t="s">
        <v>102</v>
      </c>
      <c r="E114" s="77"/>
      <c r="F114" s="77"/>
      <c r="G114" s="77"/>
      <c r="H114" s="77"/>
      <c r="I114" s="77"/>
      <c r="J114" s="77"/>
      <c r="K114" s="77"/>
      <c r="L114" s="77"/>
      <c r="M114" s="77"/>
      <c r="N114" s="77"/>
      <c r="O114" s="77"/>
      <c r="P114" s="77"/>
      <c r="Q114" s="72"/>
      <c r="R114" s="72"/>
      <c r="S114" s="71"/>
      <c r="T114" s="71"/>
    </row>
    <row r="115" spans="1:20" ht="12.75">
      <c r="A115" s="75"/>
      <c r="B115" s="77"/>
      <c r="C115" s="77"/>
      <c r="D115" s="79" t="s">
        <v>103</v>
      </c>
      <c r="E115" s="77"/>
      <c r="F115" s="77"/>
      <c r="G115" s="77"/>
      <c r="H115" s="77"/>
      <c r="I115" s="77"/>
      <c r="J115" s="77"/>
      <c r="K115" s="77"/>
      <c r="L115" s="77"/>
      <c r="M115" s="77"/>
      <c r="N115" s="77"/>
      <c r="O115" s="77"/>
      <c r="P115" s="77"/>
      <c r="Q115" s="72"/>
      <c r="R115" s="72"/>
      <c r="S115" s="71"/>
      <c r="T115" s="71"/>
    </row>
    <row r="116" spans="1:20" ht="12.75">
      <c r="A116" s="75"/>
      <c r="B116" s="80"/>
      <c r="C116" s="77"/>
      <c r="D116" s="79" t="s">
        <v>79</v>
      </c>
      <c r="E116" s="77"/>
      <c r="F116" s="77"/>
      <c r="G116" s="77"/>
      <c r="H116" s="77"/>
      <c r="I116" s="77"/>
      <c r="J116" s="77"/>
      <c r="K116" s="77"/>
      <c r="L116" s="77"/>
      <c r="M116" s="77"/>
      <c r="N116" s="77"/>
      <c r="O116" s="77"/>
      <c r="P116" s="77"/>
      <c r="Q116" s="72"/>
      <c r="R116" s="72"/>
      <c r="S116" s="71"/>
      <c r="T116" s="71"/>
    </row>
    <row r="117" spans="1:20" ht="12.75" hidden="1">
      <c r="A117" s="75"/>
      <c r="B117" s="80"/>
      <c r="C117" s="75"/>
      <c r="D117" s="138" t="s">
        <v>80</v>
      </c>
      <c r="E117" s="75"/>
      <c r="F117" s="75"/>
      <c r="G117" s="75"/>
      <c r="H117" s="75"/>
      <c r="I117" s="77"/>
      <c r="J117" s="77"/>
      <c r="K117" s="77"/>
      <c r="L117" s="77"/>
      <c r="M117" s="77"/>
      <c r="N117" s="77"/>
      <c r="O117" s="77"/>
      <c r="P117" s="77"/>
      <c r="Q117" s="72"/>
      <c r="R117" s="72"/>
      <c r="S117" s="71"/>
      <c r="T117" s="71"/>
    </row>
    <row r="118" spans="1:20" ht="12.75" hidden="1">
      <c r="A118" s="75"/>
      <c r="B118" s="80"/>
      <c r="C118" s="75"/>
      <c r="D118" s="138" t="s">
        <v>81</v>
      </c>
      <c r="E118" s="75"/>
      <c r="F118" s="75"/>
      <c r="G118" s="75"/>
      <c r="H118" s="75"/>
      <c r="I118" s="77"/>
      <c r="J118" s="77"/>
      <c r="K118" s="77"/>
      <c r="L118" s="77"/>
      <c r="M118" s="77"/>
      <c r="N118" s="77"/>
      <c r="O118" s="77"/>
      <c r="P118" s="77"/>
      <c r="Q118" s="72"/>
      <c r="R118" s="72"/>
      <c r="S118" s="71"/>
      <c r="T118" s="71"/>
    </row>
    <row r="119" spans="1:20" ht="12.75" hidden="1">
      <c r="A119" s="75"/>
      <c r="B119" s="80"/>
      <c r="C119" s="75"/>
      <c r="D119" s="138" t="s">
        <v>82</v>
      </c>
      <c r="E119" s="75"/>
      <c r="F119" s="75"/>
      <c r="G119" s="75"/>
      <c r="H119" s="75"/>
      <c r="I119" s="77"/>
      <c r="J119" s="77"/>
      <c r="K119" s="77"/>
      <c r="L119" s="77"/>
      <c r="M119" s="77"/>
      <c r="N119" s="77"/>
      <c r="O119" s="77"/>
      <c r="P119" s="77"/>
      <c r="Q119" s="72"/>
      <c r="R119" s="72"/>
      <c r="S119" s="71"/>
      <c r="T119" s="71"/>
    </row>
    <row r="120" spans="1:20" ht="12.75" hidden="1">
      <c r="A120" s="75"/>
      <c r="B120" s="80"/>
      <c r="C120" s="75"/>
      <c r="D120" s="138" t="s">
        <v>105</v>
      </c>
      <c r="E120" s="75"/>
      <c r="F120" s="75"/>
      <c r="G120" s="75"/>
      <c r="H120" s="75"/>
      <c r="I120" s="77"/>
      <c r="J120" s="77"/>
      <c r="K120" s="77"/>
      <c r="L120" s="77"/>
      <c r="M120" s="77"/>
      <c r="N120" s="77"/>
      <c r="O120" s="77"/>
      <c r="P120" s="77"/>
      <c r="Q120" s="72"/>
      <c r="R120" s="72"/>
      <c r="S120" s="71"/>
      <c r="T120" s="71"/>
    </row>
    <row r="121" spans="1:20" ht="12.75" hidden="1">
      <c r="A121" s="75"/>
      <c r="B121" s="80"/>
      <c r="C121" s="75"/>
      <c r="D121" s="138" t="s">
        <v>104</v>
      </c>
      <c r="E121" s="75"/>
      <c r="F121" s="75"/>
      <c r="G121" s="75"/>
      <c r="H121" s="75"/>
      <c r="I121" s="77"/>
      <c r="J121" s="77"/>
      <c r="K121" s="77"/>
      <c r="L121" s="77"/>
      <c r="M121" s="77"/>
      <c r="N121" s="77"/>
      <c r="O121" s="77"/>
      <c r="P121" s="77"/>
      <c r="Q121" s="72"/>
      <c r="R121" s="72"/>
      <c r="S121" s="71"/>
      <c r="T121" s="71"/>
    </row>
    <row r="122" spans="1:20" ht="12.75" hidden="1">
      <c r="A122" s="75"/>
      <c r="B122" s="80"/>
      <c r="C122" s="75"/>
      <c r="D122" s="138" t="s">
        <v>83</v>
      </c>
      <c r="E122" s="75"/>
      <c r="F122" s="75"/>
      <c r="G122" s="75"/>
      <c r="H122" s="75"/>
      <c r="I122" s="77"/>
      <c r="J122" s="77"/>
      <c r="K122" s="77"/>
      <c r="L122" s="77"/>
      <c r="M122" s="77"/>
      <c r="N122" s="77"/>
      <c r="O122" s="77"/>
      <c r="P122" s="77"/>
      <c r="Q122" s="72"/>
      <c r="R122" s="72"/>
      <c r="S122" s="71"/>
      <c r="T122" s="71"/>
    </row>
    <row r="123" spans="1:20" ht="12.75" hidden="1">
      <c r="A123" s="75"/>
      <c r="B123" s="80"/>
      <c r="C123" s="75"/>
      <c r="D123" s="75"/>
      <c r="E123" s="75"/>
      <c r="F123" s="75"/>
      <c r="G123" s="75"/>
      <c r="H123" s="75"/>
      <c r="I123" s="77"/>
      <c r="J123" s="77"/>
      <c r="K123" s="77"/>
      <c r="L123" s="77"/>
      <c r="M123" s="77"/>
      <c r="N123" s="77"/>
      <c r="O123" s="77"/>
      <c r="P123" s="77"/>
      <c r="Q123" s="72"/>
      <c r="R123" s="72"/>
      <c r="S123" s="71"/>
      <c r="T123" s="71"/>
    </row>
    <row r="124" spans="1:20" ht="12" customHeight="1" hidden="1">
      <c r="A124" s="75"/>
      <c r="B124" s="82" t="s">
        <v>118</v>
      </c>
      <c r="C124" s="75"/>
      <c r="D124" s="75">
        <v>2016</v>
      </c>
      <c r="E124" s="75"/>
      <c r="F124" s="75"/>
      <c r="G124" s="75"/>
      <c r="H124" s="75"/>
      <c r="I124" s="77"/>
      <c r="J124" s="77"/>
      <c r="K124" s="77"/>
      <c r="L124" s="77"/>
      <c r="M124" s="77"/>
      <c r="N124" s="77"/>
      <c r="O124" s="77"/>
      <c r="P124" s="77"/>
      <c r="Q124" s="72"/>
      <c r="R124" s="72"/>
      <c r="S124" s="71"/>
      <c r="T124" s="71"/>
    </row>
    <row r="125" spans="1:20" ht="12" customHeight="1" hidden="1">
      <c r="A125" s="75"/>
      <c r="B125" s="82" t="s">
        <v>121</v>
      </c>
      <c r="C125" s="75"/>
      <c r="D125" s="75">
        <v>2017</v>
      </c>
      <c r="E125" s="75"/>
      <c r="F125" s="75"/>
      <c r="G125" s="75"/>
      <c r="H125" s="75"/>
      <c r="I125" s="77"/>
      <c r="J125" s="77"/>
      <c r="K125" s="77"/>
      <c r="L125" s="77"/>
      <c r="M125" s="77"/>
      <c r="N125" s="77"/>
      <c r="O125" s="77"/>
      <c r="P125" s="77"/>
      <c r="Q125" s="72"/>
      <c r="R125" s="72"/>
      <c r="S125" s="71"/>
      <c r="T125" s="71"/>
    </row>
    <row r="126" spans="1:20" ht="12" customHeight="1" hidden="1">
      <c r="A126" s="75"/>
      <c r="B126" s="82" t="s">
        <v>122</v>
      </c>
      <c r="C126" s="75"/>
      <c r="D126" s="75">
        <v>2018</v>
      </c>
      <c r="E126" s="75"/>
      <c r="F126" s="75"/>
      <c r="G126" s="75"/>
      <c r="H126" s="75"/>
      <c r="I126" s="77"/>
      <c r="J126" s="77"/>
      <c r="K126" s="77"/>
      <c r="L126" s="77"/>
      <c r="M126" s="77"/>
      <c r="N126" s="77"/>
      <c r="O126" s="77"/>
      <c r="P126" s="77"/>
      <c r="Q126" s="72"/>
      <c r="R126" s="72"/>
      <c r="S126" s="71"/>
      <c r="T126" s="71"/>
    </row>
    <row r="127" spans="1:20" ht="12" customHeight="1" hidden="1">
      <c r="A127" s="75"/>
      <c r="B127" s="82" t="s">
        <v>123</v>
      </c>
      <c r="C127" s="75"/>
      <c r="D127" s="75">
        <v>2019</v>
      </c>
      <c r="E127" s="75"/>
      <c r="F127" s="75"/>
      <c r="G127" s="75"/>
      <c r="H127" s="75"/>
      <c r="I127" s="77"/>
      <c r="J127" s="77"/>
      <c r="K127" s="77"/>
      <c r="L127" s="77"/>
      <c r="M127" s="77"/>
      <c r="N127" s="77"/>
      <c r="O127" s="77"/>
      <c r="P127" s="77"/>
      <c r="Q127" s="72"/>
      <c r="R127" s="72"/>
      <c r="S127" s="71"/>
      <c r="T127" s="71"/>
    </row>
    <row r="128" spans="1:20" ht="12" customHeight="1" hidden="1">
      <c r="A128" s="75"/>
      <c r="B128" s="82" t="s">
        <v>119</v>
      </c>
      <c r="C128" s="75"/>
      <c r="D128" s="75">
        <v>2020</v>
      </c>
      <c r="E128" s="75"/>
      <c r="F128" s="75"/>
      <c r="G128" s="75"/>
      <c r="H128" s="75"/>
      <c r="I128" s="77"/>
      <c r="J128" s="77"/>
      <c r="K128" s="77"/>
      <c r="L128" s="77"/>
      <c r="M128" s="77"/>
      <c r="N128" s="77"/>
      <c r="O128" s="77"/>
      <c r="P128" s="77"/>
      <c r="Q128" s="72"/>
      <c r="R128" s="72"/>
      <c r="S128" s="71"/>
      <c r="T128" s="71"/>
    </row>
    <row r="129" spans="1:20" ht="12" customHeight="1" hidden="1">
      <c r="A129" s="75"/>
      <c r="B129" s="82" t="s">
        <v>124</v>
      </c>
      <c r="C129" s="75"/>
      <c r="D129" s="75">
        <v>2021</v>
      </c>
      <c r="E129" s="75"/>
      <c r="F129" s="75"/>
      <c r="G129" s="75"/>
      <c r="H129" s="75"/>
      <c r="I129" s="77"/>
      <c r="J129" s="77"/>
      <c r="K129" s="77"/>
      <c r="L129" s="77"/>
      <c r="M129" s="77"/>
      <c r="N129" s="77"/>
      <c r="O129" s="77"/>
      <c r="P129" s="77"/>
      <c r="Q129" s="72"/>
      <c r="R129" s="72"/>
      <c r="S129" s="71"/>
      <c r="T129" s="71"/>
    </row>
    <row r="130" spans="1:20" ht="12" customHeight="1" hidden="1">
      <c r="A130" s="75"/>
      <c r="B130" s="82" t="s">
        <v>120</v>
      </c>
      <c r="C130" s="75"/>
      <c r="D130" s="75"/>
      <c r="E130" s="75"/>
      <c r="F130" s="75"/>
      <c r="G130" s="75"/>
      <c r="H130" s="75"/>
      <c r="I130" s="77"/>
      <c r="J130" s="77"/>
      <c r="K130" s="77"/>
      <c r="L130" s="77"/>
      <c r="M130" s="77"/>
      <c r="N130" s="77"/>
      <c r="O130" s="77"/>
      <c r="P130" s="77"/>
      <c r="Q130" s="72"/>
      <c r="R130" s="72"/>
      <c r="S130" s="71"/>
      <c r="T130" s="71"/>
    </row>
    <row r="131" spans="1:20" ht="12" customHeight="1" hidden="1">
      <c r="A131" s="75"/>
      <c r="B131" s="82" t="s">
        <v>97</v>
      </c>
      <c r="C131" s="75"/>
      <c r="D131" s="75"/>
      <c r="E131" s="75"/>
      <c r="F131" s="75"/>
      <c r="G131" s="75"/>
      <c r="H131" s="75"/>
      <c r="I131" s="77"/>
      <c r="J131" s="77"/>
      <c r="K131" s="77"/>
      <c r="L131" s="77"/>
      <c r="M131" s="77"/>
      <c r="N131" s="77"/>
      <c r="O131" s="77"/>
      <c r="P131" s="77"/>
      <c r="Q131" s="72"/>
      <c r="R131" s="72"/>
      <c r="S131" s="71"/>
      <c r="T131" s="71"/>
    </row>
    <row r="132" spans="1:20" ht="12" customHeight="1" hidden="1">
      <c r="A132" s="75"/>
      <c r="B132" s="82"/>
      <c r="C132" s="75"/>
      <c r="D132" s="75"/>
      <c r="E132" s="75"/>
      <c r="F132" s="75"/>
      <c r="G132" s="75"/>
      <c r="H132" s="75"/>
      <c r="I132" s="77"/>
      <c r="J132" s="77"/>
      <c r="K132" s="77"/>
      <c r="L132" s="77"/>
      <c r="M132" s="77"/>
      <c r="N132" s="77"/>
      <c r="O132" s="77"/>
      <c r="P132" s="77"/>
      <c r="Q132" s="72"/>
      <c r="R132" s="72"/>
      <c r="S132" s="71"/>
      <c r="T132" s="71"/>
    </row>
    <row r="133" spans="1:20" ht="12.75" hidden="1">
      <c r="A133" s="71"/>
      <c r="B133" s="83"/>
      <c r="C133" s="139"/>
      <c r="D133" s="139"/>
      <c r="E133" s="139"/>
      <c r="F133" s="139"/>
      <c r="G133" s="139"/>
      <c r="H133" s="139"/>
      <c r="I133" s="71"/>
      <c r="J133" s="71"/>
      <c r="K133" s="71"/>
      <c r="L133" s="71"/>
      <c r="M133" s="71"/>
      <c r="N133" s="71"/>
      <c r="O133" s="71"/>
      <c r="P133" s="71"/>
      <c r="Q133" s="71"/>
      <c r="R133" s="71"/>
      <c r="S133" s="71"/>
      <c r="T133" s="71"/>
    </row>
    <row r="134" spans="1:20" ht="12.75" hidden="1">
      <c r="A134" s="71"/>
      <c r="B134" s="83"/>
      <c r="C134" s="139"/>
      <c r="D134" s="139"/>
      <c r="E134" s="139"/>
      <c r="F134" s="139"/>
      <c r="G134" s="139"/>
      <c r="H134" s="139"/>
      <c r="I134" s="71"/>
      <c r="J134" s="71"/>
      <c r="K134" s="71"/>
      <c r="L134" s="71"/>
      <c r="M134" s="71"/>
      <c r="N134" s="71"/>
      <c r="O134" s="71"/>
      <c r="P134" s="71"/>
      <c r="Q134" s="71"/>
      <c r="R134" s="71"/>
      <c r="S134" s="71"/>
      <c r="T134" s="71"/>
    </row>
    <row r="135" spans="1:20" ht="12.75" hidden="1">
      <c r="A135" s="71"/>
      <c r="B135" s="83"/>
      <c r="C135" s="139"/>
      <c r="D135" s="139"/>
      <c r="E135" s="139"/>
      <c r="F135" s="139"/>
      <c r="G135" s="139"/>
      <c r="H135" s="139"/>
      <c r="I135" s="71"/>
      <c r="J135" s="71"/>
      <c r="K135" s="71"/>
      <c r="L135" s="71"/>
      <c r="M135" s="71"/>
      <c r="N135" s="71"/>
      <c r="O135" s="71"/>
      <c r="P135" s="71"/>
      <c r="Q135" s="71"/>
      <c r="R135" s="71"/>
      <c r="S135" s="71"/>
      <c r="T135" s="71"/>
    </row>
    <row r="136" spans="1:20" ht="12.75" hidden="1">
      <c r="A136" s="71"/>
      <c r="B136" s="83"/>
      <c r="C136" s="139"/>
      <c r="D136" s="139"/>
      <c r="E136" s="139"/>
      <c r="F136" s="139"/>
      <c r="G136" s="139"/>
      <c r="H136" s="139"/>
      <c r="I136" s="71"/>
      <c r="J136" s="71"/>
      <c r="K136" s="71"/>
      <c r="L136" s="71"/>
      <c r="M136" s="71"/>
      <c r="N136" s="71"/>
      <c r="O136" s="71"/>
      <c r="P136" s="71"/>
      <c r="Q136" s="71"/>
      <c r="R136" s="71"/>
      <c r="S136" s="71"/>
      <c r="T136" s="71"/>
    </row>
    <row r="137" spans="1:20" ht="12.75" hidden="1">
      <c r="A137" s="71"/>
      <c r="B137" s="83"/>
      <c r="C137" s="139"/>
      <c r="D137" s="139"/>
      <c r="E137" s="139"/>
      <c r="F137" s="139"/>
      <c r="G137" s="139"/>
      <c r="H137" s="139"/>
      <c r="I137" s="71"/>
      <c r="J137" s="71"/>
      <c r="K137" s="71"/>
      <c r="L137" s="71"/>
      <c r="M137" s="71"/>
      <c r="N137" s="71"/>
      <c r="O137" s="71"/>
      <c r="P137" s="71"/>
      <c r="Q137" s="71"/>
      <c r="R137" s="71"/>
      <c r="S137" s="71"/>
      <c r="T137" s="71"/>
    </row>
    <row r="138" spans="1:20" ht="12.75" hidden="1">
      <c r="A138" s="71"/>
      <c r="B138" s="83"/>
      <c r="C138" s="139"/>
      <c r="D138" s="139"/>
      <c r="E138" s="139"/>
      <c r="F138" s="139"/>
      <c r="G138" s="139"/>
      <c r="H138" s="139"/>
      <c r="I138" s="71"/>
      <c r="J138" s="71"/>
      <c r="K138" s="71"/>
      <c r="L138" s="71"/>
      <c r="M138" s="71"/>
      <c r="N138" s="71"/>
      <c r="O138" s="71"/>
      <c r="P138" s="71"/>
      <c r="Q138" s="71"/>
      <c r="R138" s="71"/>
      <c r="S138" s="71"/>
      <c r="T138" s="71"/>
    </row>
    <row r="139" spans="1:20" ht="12.75" hidden="1">
      <c r="A139" s="71"/>
      <c r="B139" s="83"/>
      <c r="C139" s="139"/>
      <c r="D139" s="139"/>
      <c r="E139" s="139"/>
      <c r="F139" s="139"/>
      <c r="G139" s="139"/>
      <c r="H139" s="139"/>
      <c r="I139" s="71"/>
      <c r="J139" s="71"/>
      <c r="K139" s="71"/>
      <c r="L139" s="71"/>
      <c r="M139" s="71"/>
      <c r="N139" s="71"/>
      <c r="O139" s="71"/>
      <c r="P139" s="71"/>
      <c r="Q139" s="71"/>
      <c r="R139" s="71"/>
      <c r="S139" s="71"/>
      <c r="T139" s="71"/>
    </row>
    <row r="140" spans="1:20" ht="12.75" hidden="1">
      <c r="A140" s="71"/>
      <c r="B140" s="83"/>
      <c r="C140" s="71"/>
      <c r="D140" s="71"/>
      <c r="E140" s="71"/>
      <c r="F140" s="71"/>
      <c r="G140" s="71"/>
      <c r="H140" s="71"/>
      <c r="I140" s="71"/>
      <c r="J140" s="71"/>
      <c r="K140" s="71"/>
      <c r="L140" s="71"/>
      <c r="M140" s="71"/>
      <c r="N140" s="71"/>
      <c r="O140" s="71"/>
      <c r="P140" s="71"/>
      <c r="Q140" s="71"/>
      <c r="R140" s="71"/>
      <c r="S140" s="71"/>
      <c r="T140" s="71"/>
    </row>
    <row r="141" spans="1:20" ht="12.75" hidden="1">
      <c r="A141" s="71"/>
      <c r="B141" s="83"/>
      <c r="C141" s="71"/>
      <c r="D141" s="71"/>
      <c r="E141" s="71"/>
      <c r="F141" s="71"/>
      <c r="G141" s="71"/>
      <c r="H141" s="71"/>
      <c r="I141" s="71"/>
      <c r="J141" s="71"/>
      <c r="K141" s="71"/>
      <c r="L141" s="71"/>
      <c r="M141" s="71"/>
      <c r="N141" s="71"/>
      <c r="O141" s="71"/>
      <c r="P141" s="71"/>
      <c r="Q141" s="71"/>
      <c r="R141" s="71"/>
      <c r="S141" s="71"/>
      <c r="T141" s="71"/>
    </row>
    <row r="142" spans="1:20" ht="12.75" hidden="1">
      <c r="A142" s="71"/>
      <c r="B142" s="83"/>
      <c r="C142" s="71"/>
      <c r="D142" s="71"/>
      <c r="E142" s="71"/>
      <c r="F142" s="71"/>
      <c r="G142" s="71"/>
      <c r="H142" s="71"/>
      <c r="I142" s="71"/>
      <c r="J142" s="71"/>
      <c r="K142" s="71"/>
      <c r="L142" s="71"/>
      <c r="M142" s="71"/>
      <c r="N142" s="71"/>
      <c r="O142" s="71"/>
      <c r="P142" s="71"/>
      <c r="Q142" s="71"/>
      <c r="R142" s="71"/>
      <c r="S142" s="71"/>
      <c r="T142" s="71"/>
    </row>
    <row r="143" spans="1:20" ht="12.75" hidden="1">
      <c r="A143" s="71"/>
      <c r="B143" s="83"/>
      <c r="C143" s="71"/>
      <c r="D143" s="71"/>
      <c r="E143" s="71"/>
      <c r="F143" s="71"/>
      <c r="G143" s="71"/>
      <c r="H143" s="71"/>
      <c r="I143" s="71"/>
      <c r="J143" s="71"/>
      <c r="K143" s="71"/>
      <c r="L143" s="71"/>
      <c r="M143" s="71"/>
      <c r="N143" s="71"/>
      <c r="O143" s="71"/>
      <c r="P143" s="71"/>
      <c r="Q143" s="71"/>
      <c r="R143" s="71"/>
      <c r="S143" s="71"/>
      <c r="T143" s="71"/>
    </row>
    <row r="144" spans="1:20" ht="12.75" hidden="1">
      <c r="A144" s="71"/>
      <c r="B144" s="83"/>
      <c r="C144" s="71"/>
      <c r="D144" s="71"/>
      <c r="E144" s="71"/>
      <c r="F144" s="71"/>
      <c r="G144" s="71"/>
      <c r="H144" s="71"/>
      <c r="I144" s="71"/>
      <c r="J144" s="71"/>
      <c r="K144" s="71"/>
      <c r="L144" s="71"/>
      <c r="M144" s="71"/>
      <c r="N144" s="71"/>
      <c r="O144" s="71"/>
      <c r="P144" s="71"/>
      <c r="Q144" s="71"/>
      <c r="R144" s="71"/>
      <c r="S144" s="71"/>
      <c r="T144" s="71"/>
    </row>
    <row r="145" spans="1:20" ht="12.75" hidden="1">
      <c r="A145" s="71"/>
      <c r="B145" s="83"/>
      <c r="C145" s="71"/>
      <c r="D145" s="71"/>
      <c r="E145" s="71"/>
      <c r="F145" s="71"/>
      <c r="G145" s="71"/>
      <c r="H145" s="71"/>
      <c r="I145" s="71"/>
      <c r="J145" s="71"/>
      <c r="K145" s="71"/>
      <c r="L145" s="71"/>
      <c r="M145" s="71"/>
      <c r="N145" s="71"/>
      <c r="O145" s="71"/>
      <c r="P145" s="71"/>
      <c r="Q145" s="71"/>
      <c r="R145" s="71"/>
      <c r="S145" s="71"/>
      <c r="T145" s="71"/>
    </row>
    <row r="146" spans="1:20" ht="12.75" hidden="1">
      <c r="A146" s="71"/>
      <c r="B146" s="83"/>
      <c r="C146" s="71"/>
      <c r="D146" s="71"/>
      <c r="E146" s="71"/>
      <c r="F146" s="71"/>
      <c r="G146" s="71"/>
      <c r="H146" s="71"/>
      <c r="I146" s="71"/>
      <c r="J146" s="71"/>
      <c r="K146" s="71"/>
      <c r="L146" s="71"/>
      <c r="M146" s="71"/>
      <c r="N146" s="71"/>
      <c r="O146" s="71"/>
      <c r="P146" s="71"/>
      <c r="Q146" s="71"/>
      <c r="R146" s="71"/>
      <c r="S146" s="71"/>
      <c r="T146" s="71"/>
    </row>
    <row r="147" spans="1:20" ht="12.75" hidden="1">
      <c r="A147" s="71"/>
      <c r="B147" s="83"/>
      <c r="C147" s="71"/>
      <c r="D147" s="71"/>
      <c r="E147" s="71"/>
      <c r="F147" s="71"/>
      <c r="G147" s="71"/>
      <c r="H147" s="71"/>
      <c r="I147" s="71"/>
      <c r="J147" s="71"/>
      <c r="K147" s="71"/>
      <c r="L147" s="71"/>
      <c r="M147" s="71"/>
      <c r="N147" s="71"/>
      <c r="O147" s="71"/>
      <c r="P147" s="71"/>
      <c r="Q147" s="71"/>
      <c r="R147" s="71"/>
      <c r="S147" s="71"/>
      <c r="T147" s="71"/>
    </row>
    <row r="148" spans="1:20" ht="12.75" hidden="1">
      <c r="A148" s="71"/>
      <c r="B148" s="83"/>
      <c r="C148" s="71"/>
      <c r="D148" s="71"/>
      <c r="E148" s="71"/>
      <c r="F148" s="71"/>
      <c r="G148" s="71"/>
      <c r="H148" s="71"/>
      <c r="I148" s="71"/>
      <c r="J148" s="71"/>
      <c r="K148" s="71"/>
      <c r="L148" s="71"/>
      <c r="M148" s="71"/>
      <c r="N148" s="71"/>
      <c r="O148" s="71"/>
      <c r="P148" s="71"/>
      <c r="Q148" s="71"/>
      <c r="R148" s="71"/>
      <c r="S148" s="71"/>
      <c r="T148" s="71"/>
    </row>
    <row r="149" spans="1:20" ht="12.75" hidden="1">
      <c r="A149" s="71"/>
      <c r="B149" s="83"/>
      <c r="C149" s="71"/>
      <c r="D149" s="71"/>
      <c r="E149" s="71"/>
      <c r="F149" s="71"/>
      <c r="G149" s="71"/>
      <c r="H149" s="71"/>
      <c r="I149" s="71"/>
      <c r="J149" s="71"/>
      <c r="K149" s="71"/>
      <c r="L149" s="71"/>
      <c r="M149" s="71"/>
      <c r="N149" s="71"/>
      <c r="O149" s="71"/>
      <c r="P149" s="71"/>
      <c r="Q149" s="71"/>
      <c r="R149" s="71"/>
      <c r="S149" s="71"/>
      <c r="T149" s="71"/>
    </row>
    <row r="150" spans="1:20" ht="12.75" hidden="1">
      <c r="A150" s="72"/>
      <c r="B150" s="84"/>
      <c r="C150" s="72"/>
      <c r="D150" s="72"/>
      <c r="E150" s="72"/>
      <c r="F150" s="72"/>
      <c r="G150" s="72"/>
      <c r="H150" s="72"/>
      <c r="I150" s="72"/>
      <c r="J150" s="72"/>
      <c r="K150" s="72"/>
      <c r="L150" s="72"/>
      <c r="M150" s="72"/>
      <c r="N150" s="72"/>
      <c r="O150" s="72"/>
      <c r="P150" s="72"/>
      <c r="Q150" s="72"/>
      <c r="R150" s="72"/>
      <c r="S150" s="72"/>
      <c r="T150" s="72"/>
    </row>
    <row r="151" spans="1:20" ht="12.75" hidden="1">
      <c r="A151" s="72"/>
      <c r="B151" s="84"/>
      <c r="C151" s="72"/>
      <c r="D151" s="72"/>
      <c r="E151" s="72"/>
      <c r="F151" s="72"/>
      <c r="G151" s="72"/>
      <c r="H151" s="72"/>
      <c r="I151" s="72"/>
      <c r="J151" s="72"/>
      <c r="K151" s="72"/>
      <c r="L151" s="72"/>
      <c r="M151" s="72"/>
      <c r="N151" s="72"/>
      <c r="O151" s="72"/>
      <c r="P151" s="72"/>
      <c r="Q151" s="72"/>
      <c r="R151" s="72"/>
      <c r="S151" s="72"/>
      <c r="T151" s="72"/>
    </row>
    <row r="152" spans="1:20" ht="12.75" hidden="1">
      <c r="A152" s="72"/>
      <c r="B152" s="84"/>
      <c r="C152" s="72"/>
      <c r="D152" s="72"/>
      <c r="E152" s="72"/>
      <c r="F152" s="72"/>
      <c r="G152" s="72"/>
      <c r="H152" s="72"/>
      <c r="I152" s="72"/>
      <c r="J152" s="72"/>
      <c r="K152" s="72"/>
      <c r="L152" s="72"/>
      <c r="M152" s="72"/>
      <c r="N152" s="72"/>
      <c r="O152" s="72"/>
      <c r="P152" s="72"/>
      <c r="Q152" s="72"/>
      <c r="R152" s="72"/>
      <c r="S152" s="72"/>
      <c r="T152" s="72"/>
    </row>
    <row r="153" spans="1:20" ht="12.75" hidden="1">
      <c r="A153" s="72"/>
      <c r="B153" s="84"/>
      <c r="C153" s="72"/>
      <c r="D153" s="72"/>
      <c r="E153" s="72"/>
      <c r="F153" s="72"/>
      <c r="G153" s="72"/>
      <c r="H153" s="72"/>
      <c r="I153" s="72"/>
      <c r="J153" s="72"/>
      <c r="K153" s="72"/>
      <c r="L153" s="72"/>
      <c r="M153" s="72"/>
      <c r="N153" s="72"/>
      <c r="O153" s="72"/>
      <c r="P153" s="72"/>
      <c r="Q153" s="72"/>
      <c r="R153" s="72"/>
      <c r="S153" s="72"/>
      <c r="T153" s="72"/>
    </row>
    <row r="154" spans="1:20" ht="12.75" hidden="1">
      <c r="A154" s="72"/>
      <c r="B154" s="84"/>
      <c r="C154" s="72"/>
      <c r="D154" s="72"/>
      <c r="E154" s="72"/>
      <c r="F154" s="72"/>
      <c r="G154" s="72"/>
      <c r="H154" s="72"/>
      <c r="I154" s="72"/>
      <c r="J154" s="72"/>
      <c r="K154" s="72"/>
      <c r="L154" s="72"/>
      <c r="M154" s="72"/>
      <c r="N154" s="72"/>
      <c r="O154" s="72"/>
      <c r="P154" s="72"/>
      <c r="Q154" s="72"/>
      <c r="R154" s="72"/>
      <c r="S154" s="72"/>
      <c r="T154" s="72"/>
    </row>
    <row r="155" spans="1:20" ht="12.75" hidden="1">
      <c r="A155" s="72"/>
      <c r="B155" s="84"/>
      <c r="C155" s="72"/>
      <c r="D155" s="72"/>
      <c r="E155" s="72"/>
      <c r="F155" s="72"/>
      <c r="G155" s="72"/>
      <c r="H155" s="72"/>
      <c r="I155" s="72"/>
      <c r="J155" s="72"/>
      <c r="K155" s="72"/>
      <c r="L155" s="72"/>
      <c r="M155" s="72"/>
      <c r="N155" s="72"/>
      <c r="O155" s="72"/>
      <c r="P155" s="72"/>
      <c r="Q155" s="72"/>
      <c r="R155" s="72"/>
      <c r="S155" s="72"/>
      <c r="T155" s="72"/>
    </row>
    <row r="156" spans="1:20" ht="12.75" hidden="1">
      <c r="A156" s="72"/>
      <c r="B156" s="84"/>
      <c r="C156" s="72"/>
      <c r="D156" s="72"/>
      <c r="E156" s="72"/>
      <c r="F156" s="72"/>
      <c r="G156" s="72"/>
      <c r="H156" s="72"/>
      <c r="I156" s="72"/>
      <c r="J156" s="72"/>
      <c r="K156" s="72"/>
      <c r="L156" s="72"/>
      <c r="M156" s="72"/>
      <c r="N156" s="72"/>
      <c r="O156" s="72"/>
      <c r="P156" s="72"/>
      <c r="Q156" s="72"/>
      <c r="R156" s="72"/>
      <c r="S156" s="72"/>
      <c r="T156" s="72"/>
    </row>
    <row r="157" spans="1:20" ht="12.75" hidden="1">
      <c r="A157" s="72"/>
      <c r="B157" s="84"/>
      <c r="C157" s="72"/>
      <c r="D157" s="72"/>
      <c r="E157" s="72"/>
      <c r="F157" s="72"/>
      <c r="G157" s="72"/>
      <c r="H157" s="72"/>
      <c r="I157" s="72"/>
      <c r="J157" s="72"/>
      <c r="K157" s="72"/>
      <c r="L157" s="72"/>
      <c r="M157" s="72"/>
      <c r="N157" s="72"/>
      <c r="O157" s="72"/>
      <c r="P157" s="72"/>
      <c r="Q157" s="72"/>
      <c r="R157" s="72"/>
      <c r="S157" s="72"/>
      <c r="T157" s="72"/>
    </row>
    <row r="158" spans="1:20" ht="12.75" hidden="1">
      <c r="A158" s="72"/>
      <c r="B158" s="84"/>
      <c r="C158" s="72"/>
      <c r="D158" s="72"/>
      <c r="E158" s="72"/>
      <c r="F158" s="72"/>
      <c r="G158" s="72"/>
      <c r="H158" s="72"/>
      <c r="I158" s="72"/>
      <c r="J158" s="72"/>
      <c r="K158" s="72"/>
      <c r="L158" s="72"/>
      <c r="M158" s="72"/>
      <c r="N158" s="72"/>
      <c r="O158" s="72"/>
      <c r="P158" s="72"/>
      <c r="Q158" s="72"/>
      <c r="R158" s="72"/>
      <c r="S158" s="72"/>
      <c r="T158" s="72"/>
    </row>
    <row r="159" spans="1:20" ht="12.75" hidden="1">
      <c r="A159" s="72"/>
      <c r="B159" s="84"/>
      <c r="C159" s="72"/>
      <c r="D159" s="72"/>
      <c r="E159" s="72"/>
      <c r="F159" s="72"/>
      <c r="G159" s="72"/>
      <c r="H159" s="72"/>
      <c r="I159" s="72"/>
      <c r="J159" s="72"/>
      <c r="K159" s="72"/>
      <c r="L159" s="72"/>
      <c r="M159" s="72"/>
      <c r="N159" s="72"/>
      <c r="O159" s="72"/>
      <c r="P159" s="72"/>
      <c r="Q159" s="72"/>
      <c r="R159" s="72"/>
      <c r="S159" s="72"/>
      <c r="T159" s="72"/>
    </row>
    <row r="160" spans="1:20" ht="12.75" hidden="1">
      <c r="A160" s="72"/>
      <c r="B160" s="84"/>
      <c r="C160" s="72"/>
      <c r="D160" s="72"/>
      <c r="E160" s="72"/>
      <c r="F160" s="72"/>
      <c r="G160" s="72"/>
      <c r="H160" s="72"/>
      <c r="I160" s="72"/>
      <c r="J160" s="72"/>
      <c r="K160" s="72"/>
      <c r="L160" s="72"/>
      <c r="M160" s="72"/>
      <c r="N160" s="72"/>
      <c r="O160" s="72"/>
      <c r="P160" s="72"/>
      <c r="Q160" s="72"/>
      <c r="R160" s="72"/>
      <c r="S160" s="72"/>
      <c r="T160" s="72"/>
    </row>
    <row r="161" spans="1:20" ht="12.75" hidden="1">
      <c r="A161" s="72"/>
      <c r="B161" s="84"/>
      <c r="C161" s="72"/>
      <c r="D161" s="72"/>
      <c r="E161" s="72"/>
      <c r="F161" s="72"/>
      <c r="G161" s="72"/>
      <c r="H161" s="72"/>
      <c r="I161" s="72"/>
      <c r="J161" s="72"/>
      <c r="K161" s="72"/>
      <c r="L161" s="72"/>
      <c r="M161" s="72"/>
      <c r="N161" s="72"/>
      <c r="O161" s="72"/>
      <c r="P161" s="72"/>
      <c r="Q161" s="72"/>
      <c r="R161" s="72"/>
      <c r="S161" s="72"/>
      <c r="T161" s="72"/>
    </row>
    <row r="162" spans="1:20" ht="12.75" hidden="1">
      <c r="A162" s="72"/>
      <c r="B162" s="84"/>
      <c r="C162" s="72"/>
      <c r="D162" s="72"/>
      <c r="E162" s="72"/>
      <c r="F162" s="72"/>
      <c r="G162" s="72"/>
      <c r="H162" s="72"/>
      <c r="I162" s="72"/>
      <c r="J162" s="72"/>
      <c r="K162" s="72"/>
      <c r="L162" s="72"/>
      <c r="M162" s="72"/>
      <c r="N162" s="72"/>
      <c r="O162" s="72"/>
      <c r="P162" s="72"/>
      <c r="Q162" s="72"/>
      <c r="R162" s="72"/>
      <c r="S162" s="72"/>
      <c r="T162" s="72"/>
    </row>
    <row r="163" spans="1:20" ht="12.75" hidden="1">
      <c r="A163" s="72"/>
      <c r="B163" s="84"/>
      <c r="C163" s="72"/>
      <c r="D163" s="72"/>
      <c r="E163" s="72"/>
      <c r="F163" s="72"/>
      <c r="G163" s="72"/>
      <c r="H163" s="72"/>
      <c r="I163" s="72"/>
      <c r="J163" s="72"/>
      <c r="K163" s="72"/>
      <c r="L163" s="72"/>
      <c r="M163" s="72"/>
      <c r="N163" s="72"/>
      <c r="O163" s="72"/>
      <c r="P163" s="72"/>
      <c r="Q163" s="72"/>
      <c r="R163" s="72"/>
      <c r="S163" s="72"/>
      <c r="T163" s="72"/>
    </row>
    <row r="164" spans="1:20" ht="12.75" hidden="1">
      <c r="A164" s="72"/>
      <c r="B164" s="84"/>
      <c r="C164" s="72"/>
      <c r="D164" s="72"/>
      <c r="E164" s="72"/>
      <c r="F164" s="72"/>
      <c r="G164" s="72"/>
      <c r="H164" s="72"/>
      <c r="I164" s="72"/>
      <c r="J164" s="72"/>
      <c r="K164" s="72"/>
      <c r="L164" s="72"/>
      <c r="M164" s="72"/>
      <c r="N164" s="72"/>
      <c r="O164" s="72"/>
      <c r="P164" s="72"/>
      <c r="Q164" s="72"/>
      <c r="R164" s="72"/>
      <c r="S164" s="72"/>
      <c r="T164" s="72"/>
    </row>
    <row r="165" spans="1:20" ht="12.75" hidden="1">
      <c r="A165" s="72"/>
      <c r="B165" s="84"/>
      <c r="C165" s="72"/>
      <c r="D165" s="72"/>
      <c r="E165" s="72"/>
      <c r="F165" s="72"/>
      <c r="G165" s="72"/>
      <c r="H165" s="72"/>
      <c r="I165" s="72"/>
      <c r="J165" s="72"/>
      <c r="K165" s="72"/>
      <c r="L165" s="72"/>
      <c r="M165" s="72"/>
      <c r="N165" s="72"/>
      <c r="O165" s="72"/>
      <c r="P165" s="72"/>
      <c r="Q165" s="72"/>
      <c r="R165" s="72"/>
      <c r="S165" s="72"/>
      <c r="T165" s="72"/>
    </row>
    <row r="166" spans="1:20" ht="12.75" hidden="1">
      <c r="A166" s="72"/>
      <c r="B166" s="84"/>
      <c r="C166" s="72"/>
      <c r="D166" s="72"/>
      <c r="E166" s="72"/>
      <c r="F166" s="72"/>
      <c r="G166" s="72"/>
      <c r="H166" s="72"/>
      <c r="I166" s="72"/>
      <c r="J166" s="72"/>
      <c r="K166" s="72"/>
      <c r="L166" s="72"/>
      <c r="M166" s="72"/>
      <c r="N166" s="72"/>
      <c r="O166" s="72"/>
      <c r="P166" s="72"/>
      <c r="Q166" s="72"/>
      <c r="R166" s="72"/>
      <c r="S166" s="72"/>
      <c r="T166" s="72"/>
    </row>
    <row r="167" spans="1:20" ht="12.75" hidden="1">
      <c r="A167" s="72"/>
      <c r="B167" s="84"/>
      <c r="C167" s="72"/>
      <c r="D167" s="72"/>
      <c r="E167" s="72"/>
      <c r="F167" s="72"/>
      <c r="G167" s="72"/>
      <c r="H167" s="72"/>
      <c r="I167" s="72"/>
      <c r="J167" s="72"/>
      <c r="K167" s="72"/>
      <c r="L167" s="72"/>
      <c r="M167" s="72"/>
      <c r="N167" s="72"/>
      <c r="O167" s="72"/>
      <c r="P167" s="72"/>
      <c r="Q167" s="72"/>
      <c r="R167" s="72"/>
      <c r="S167" s="72"/>
      <c r="T167" s="72"/>
    </row>
    <row r="168" spans="1:20" ht="12.75" hidden="1">
      <c r="A168" s="72"/>
      <c r="B168" s="84"/>
      <c r="C168" s="72"/>
      <c r="D168" s="72"/>
      <c r="E168" s="72"/>
      <c r="F168" s="72"/>
      <c r="G168" s="72"/>
      <c r="H168" s="72"/>
      <c r="I168" s="72"/>
      <c r="J168" s="72"/>
      <c r="K168" s="72"/>
      <c r="L168" s="72"/>
      <c r="M168" s="72"/>
      <c r="N168" s="72"/>
      <c r="O168" s="72"/>
      <c r="P168" s="72"/>
      <c r="Q168" s="72"/>
      <c r="R168" s="72"/>
      <c r="S168" s="72"/>
      <c r="T168" s="72"/>
    </row>
    <row r="169" spans="1:20" ht="12.75" hidden="1">
      <c r="A169" s="72"/>
      <c r="B169" s="84"/>
      <c r="C169" s="72"/>
      <c r="D169" s="72"/>
      <c r="E169" s="72"/>
      <c r="F169" s="72"/>
      <c r="G169" s="72"/>
      <c r="H169" s="72"/>
      <c r="I169" s="72"/>
      <c r="J169" s="72"/>
      <c r="K169" s="72"/>
      <c r="L169" s="72"/>
      <c r="M169" s="72"/>
      <c r="N169" s="72"/>
      <c r="O169" s="72"/>
      <c r="P169" s="72"/>
      <c r="Q169" s="72"/>
      <c r="R169" s="72"/>
      <c r="S169" s="72"/>
      <c r="T169" s="72"/>
    </row>
    <row r="170" spans="1:20" ht="12.75" hidden="1">
      <c r="A170" s="72"/>
      <c r="B170" s="84"/>
      <c r="C170" s="72"/>
      <c r="D170" s="72"/>
      <c r="E170" s="72"/>
      <c r="F170" s="72"/>
      <c r="G170" s="72"/>
      <c r="H170" s="72"/>
      <c r="I170" s="72"/>
      <c r="J170" s="72"/>
      <c r="K170" s="72"/>
      <c r="L170" s="72"/>
      <c r="M170" s="72"/>
      <c r="N170" s="72"/>
      <c r="O170" s="72"/>
      <c r="P170" s="72"/>
      <c r="Q170" s="72"/>
      <c r="R170" s="72"/>
      <c r="S170" s="72"/>
      <c r="T170" s="72"/>
    </row>
    <row r="171" spans="1:20" ht="12.75" hidden="1">
      <c r="A171" s="72"/>
      <c r="B171" s="84"/>
      <c r="C171" s="72"/>
      <c r="D171" s="72"/>
      <c r="E171" s="72"/>
      <c r="F171" s="72"/>
      <c r="G171" s="72"/>
      <c r="H171" s="72"/>
      <c r="I171" s="72"/>
      <c r="J171" s="72"/>
      <c r="K171" s="72"/>
      <c r="L171" s="72"/>
      <c r="M171" s="72"/>
      <c r="N171" s="72"/>
      <c r="O171" s="72"/>
      <c r="P171" s="72"/>
      <c r="Q171" s="72"/>
      <c r="R171" s="72"/>
      <c r="S171" s="72"/>
      <c r="T171" s="72"/>
    </row>
    <row r="172" spans="1:20" ht="12.75" hidden="1">
      <c r="A172" s="72"/>
      <c r="B172" s="84"/>
      <c r="C172" s="72"/>
      <c r="D172" s="72"/>
      <c r="E172" s="72"/>
      <c r="F172" s="72"/>
      <c r="G172" s="72"/>
      <c r="H172" s="72"/>
      <c r="I172" s="72"/>
      <c r="J172" s="72"/>
      <c r="K172" s="72"/>
      <c r="L172" s="72"/>
      <c r="M172" s="72"/>
      <c r="N172" s="72"/>
      <c r="O172" s="72"/>
      <c r="P172" s="72"/>
      <c r="Q172" s="72"/>
      <c r="R172" s="72"/>
      <c r="S172" s="72"/>
      <c r="T172" s="72"/>
    </row>
    <row r="173" ht="12.75" hidden="1">
      <c r="B173" s="83"/>
    </row>
    <row r="174" ht="12.75" hidden="1"/>
    <row r="175" ht="12.75" hidden="1"/>
    <row r="176" ht="12.75" hidden="1"/>
    <row r="177" ht="12.75" hidden="1"/>
    <row r="178" ht="12.75" hidden="1"/>
    <row r="179" ht="12.75" hidden="1"/>
    <row r="180" ht="12.75" hidden="1"/>
    <row r="181" ht="12.75" hidden="1"/>
    <row r="182" ht="12.75" hidden="1"/>
    <row r="183" ht="12.75" hidden="1"/>
    <row r="184" ht="12.75" hidden="1"/>
  </sheetData>
  <sheetProtection password="E09B" sheet="1" objects="1" scenarios="1" formatCells="0" formatColumns="0" formatRows="0"/>
  <mergeCells count="70">
    <mergeCell ref="C74:P74"/>
    <mergeCell ref="C75:P75"/>
    <mergeCell ref="B66:B73"/>
    <mergeCell ref="C66:P66"/>
    <mergeCell ref="C67:P67"/>
    <mergeCell ref="C72:P72"/>
    <mergeCell ref="C68:P68"/>
    <mergeCell ref="C70:P70"/>
    <mergeCell ref="C69:P69"/>
    <mergeCell ref="C73:P73"/>
    <mergeCell ref="C71:P71"/>
    <mergeCell ref="B43:P43"/>
    <mergeCell ref="B45:B46"/>
    <mergeCell ref="B48:P48"/>
    <mergeCell ref="B49:P64"/>
    <mergeCell ref="A65:Q65"/>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4:P24"/>
    <mergeCell ref="B25:P25"/>
    <mergeCell ref="C26:P26"/>
    <mergeCell ref="B27:P27"/>
    <mergeCell ref="D28:G28"/>
    <mergeCell ref="H28:J28"/>
    <mergeCell ref="K28:M28"/>
    <mergeCell ref="N28:O28"/>
    <mergeCell ref="B19:P19"/>
    <mergeCell ref="B20:P20"/>
    <mergeCell ref="B21:P21"/>
    <mergeCell ref="C22:P22"/>
    <mergeCell ref="B23:P23"/>
    <mergeCell ref="C14:P14"/>
    <mergeCell ref="B15:P15"/>
    <mergeCell ref="C16:P16"/>
    <mergeCell ref="B17:P17"/>
    <mergeCell ref="C18:P18"/>
    <mergeCell ref="B13:P13"/>
    <mergeCell ref="B7:P8"/>
    <mergeCell ref="B9:P9"/>
    <mergeCell ref="D10:G10"/>
    <mergeCell ref="H10:J10"/>
    <mergeCell ref="B2:B5"/>
    <mergeCell ref="C2:M2"/>
    <mergeCell ref="N2:P2"/>
    <mergeCell ref="B11:P11"/>
    <mergeCell ref="C12:P12"/>
    <mergeCell ref="K10:N10"/>
    <mergeCell ref="O10:P10"/>
    <mergeCell ref="C3:M3"/>
    <mergeCell ref="N3:P3"/>
    <mergeCell ref="C4:M4"/>
    <mergeCell ref="N4:P4"/>
    <mergeCell ref="C5:M5"/>
    <mergeCell ref="N5:P5"/>
  </mergeCells>
  <conditionalFormatting sqref="D46">
    <cfRule type="cellIs" priority="4" dxfId="1" operator="lessThanOrEqual" stopIfTrue="1">
      <formula>$S$5</formula>
    </cfRule>
    <cfRule type="cellIs" priority="5" dxfId="9" operator="greaterThanOrEqual" stopIfTrue="1">
      <formula>$S$2</formula>
    </cfRule>
    <cfRule type="cellIs" priority="6" dxfId="0" operator="between" stopIfTrue="1">
      <formula>$S$4</formula>
      <formula>$S$3</formula>
    </cfRule>
  </conditionalFormatting>
  <conditionalFormatting sqref="E46:P46">
    <cfRule type="cellIs" priority="1" dxfId="1" operator="lessThanOrEqual" stopIfTrue="1">
      <formula>$S$5</formula>
    </cfRule>
    <cfRule type="cellIs" priority="2" dxfId="9"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C10">
      <formula1>$D$124:$D$129</formula1>
    </dataValidation>
    <dataValidation type="list" allowBlank="1" showInputMessage="1" showErrorMessage="1" sqref="C18:P18">
      <formula1>$B$124:$B$132</formula1>
    </dataValidation>
    <dataValidation type="list" allowBlank="1" showInputMessage="1" showErrorMessage="1" sqref="C32:P32 C34:P34 C36:P36">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5" right="0.75" top="1" bottom="1" header="0" footer="0"/>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Q16"/>
  <sheetViews>
    <sheetView zoomScale="69" zoomScaleNormal="69" zoomScalePageLayoutView="64" workbookViewId="0" topLeftCell="A1">
      <selection activeCell="A1" sqref="A1:A4"/>
    </sheetView>
  </sheetViews>
  <sheetFormatPr defaultColWidth="11.421875" defaultRowHeight="12.75"/>
  <cols>
    <col min="1" max="1" width="27.140625" style="68" customWidth="1"/>
    <col min="2" max="2" width="39.8515625" style="69" customWidth="1"/>
    <col min="3" max="28" width="13.7109375" style="60" customWidth="1"/>
    <col min="29" max="30" width="26.28125" style="60" customWidth="1"/>
    <col min="31" max="16384" width="11.421875" style="60" customWidth="1"/>
  </cols>
  <sheetData>
    <row r="1" spans="1:43" ht="21" customHeight="1">
      <c r="A1" s="282"/>
      <c r="B1" s="313" t="s">
        <v>2</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5"/>
      <c r="AC1" s="285" t="s">
        <v>125</v>
      </c>
      <c r="AD1" s="286"/>
      <c r="AE1" s="57"/>
      <c r="AF1" s="57"/>
      <c r="AG1" s="57"/>
      <c r="AH1" s="57"/>
      <c r="AI1" s="57"/>
      <c r="AJ1" s="57"/>
      <c r="AK1" s="57"/>
      <c r="AL1" s="57"/>
      <c r="AM1" s="57"/>
      <c r="AN1" s="57"/>
      <c r="AO1" s="57"/>
      <c r="AP1" s="58"/>
      <c r="AQ1" s="59"/>
    </row>
    <row r="2" spans="1:43" ht="18">
      <c r="A2" s="283"/>
      <c r="B2" s="306" t="s">
        <v>10</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8"/>
      <c r="AC2" s="309" t="s">
        <v>116</v>
      </c>
      <c r="AD2" s="310"/>
      <c r="AE2" s="57"/>
      <c r="AF2" s="57"/>
      <c r="AG2" s="57"/>
      <c r="AH2" s="57"/>
      <c r="AI2" s="57"/>
      <c r="AJ2" s="57"/>
      <c r="AK2" s="57"/>
      <c r="AL2" s="57"/>
      <c r="AM2" s="57"/>
      <c r="AN2" s="57"/>
      <c r="AO2" s="57"/>
      <c r="AP2" s="58"/>
      <c r="AQ2" s="59"/>
    </row>
    <row r="3" spans="1:43" ht="18">
      <c r="A3" s="283"/>
      <c r="B3" s="306" t="s">
        <v>11</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8"/>
      <c r="AC3" s="309" t="s">
        <v>126</v>
      </c>
      <c r="AD3" s="310"/>
      <c r="AE3" s="57"/>
      <c r="AF3" s="57"/>
      <c r="AG3" s="57"/>
      <c r="AH3" s="57"/>
      <c r="AI3" s="57"/>
      <c r="AJ3" s="57"/>
      <c r="AK3" s="57"/>
      <c r="AL3" s="57"/>
      <c r="AM3" s="57"/>
      <c r="AN3" s="57"/>
      <c r="AO3" s="57"/>
      <c r="AP3" s="58"/>
      <c r="AQ3" s="59"/>
    </row>
    <row r="4" spans="1:43" ht="21.75" customHeight="1" thickBot="1">
      <c r="A4" s="284"/>
      <c r="B4" s="291" t="s">
        <v>4</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3"/>
      <c r="AC4" s="287" t="s">
        <v>9</v>
      </c>
      <c r="AD4" s="288"/>
      <c r="AE4" s="61"/>
      <c r="AF4" s="61"/>
      <c r="AG4" s="61"/>
      <c r="AH4" s="61"/>
      <c r="AI4" s="61"/>
      <c r="AJ4" s="61"/>
      <c r="AK4" s="61"/>
      <c r="AL4" s="61"/>
      <c r="AM4" s="61"/>
      <c r="AN4" s="61"/>
      <c r="AO4" s="61"/>
      <c r="AP4" s="58"/>
      <c r="AQ4" s="59"/>
    </row>
    <row r="5" spans="1:43" ht="21.75" customHeight="1" thickBot="1">
      <c r="A5" s="1"/>
      <c r="B5" s="2"/>
      <c r="C5" s="3"/>
      <c r="D5" s="3"/>
      <c r="E5" s="3"/>
      <c r="F5" s="3"/>
      <c r="G5" s="3"/>
      <c r="H5" s="3"/>
      <c r="I5" s="3"/>
      <c r="J5" s="3"/>
      <c r="K5" s="3"/>
      <c r="L5" s="3"/>
      <c r="M5" s="3"/>
      <c r="N5" s="3"/>
      <c r="O5" s="3"/>
      <c r="P5" s="3"/>
      <c r="Q5" s="3"/>
      <c r="R5" s="3"/>
      <c r="S5" s="3"/>
      <c r="T5" s="3"/>
      <c r="U5" s="3"/>
      <c r="V5" s="3"/>
      <c r="W5" s="3"/>
      <c r="X5" s="3"/>
      <c r="Y5" s="3"/>
      <c r="Z5" s="3"/>
      <c r="AA5" s="3"/>
      <c r="AB5" s="3"/>
      <c r="AC5" s="4"/>
      <c r="AD5" s="4"/>
      <c r="AE5" s="61"/>
      <c r="AF5" s="61"/>
      <c r="AG5" s="61"/>
      <c r="AH5" s="61"/>
      <c r="AI5" s="61"/>
      <c r="AJ5" s="61"/>
      <c r="AK5" s="61"/>
      <c r="AL5" s="61"/>
      <c r="AM5" s="61"/>
      <c r="AN5" s="61"/>
      <c r="AO5" s="61"/>
      <c r="AP5" s="58"/>
      <c r="AQ5" s="59"/>
    </row>
    <row r="6" spans="1:30" ht="23.25" customHeight="1" thickBot="1">
      <c r="A6" s="378" t="s">
        <v>1</v>
      </c>
      <c r="B6" s="296"/>
      <c r="C6" s="296" t="s">
        <v>104</v>
      </c>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7"/>
    </row>
    <row r="7" spans="1:30" ht="27" customHeight="1" thickBot="1" thickTop="1">
      <c r="A7" s="371" t="s">
        <v>0</v>
      </c>
      <c r="B7" s="373" t="s">
        <v>6</v>
      </c>
      <c r="C7" s="381" t="str">
        <f>+'Disponibilidad Servicios tecnol'!C14:P14</f>
        <v>Disponibilidad de servicios tecnológicos</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3"/>
    </row>
    <row r="8" spans="1:30" ht="25.5" customHeight="1">
      <c r="A8" s="372"/>
      <c r="B8" s="374"/>
      <c r="C8" s="129" t="s">
        <v>40</v>
      </c>
      <c r="D8" s="129" t="s">
        <v>5</v>
      </c>
      <c r="E8" s="129" t="s">
        <v>41</v>
      </c>
      <c r="F8" s="129" t="s">
        <v>5</v>
      </c>
      <c r="G8" s="129" t="s">
        <v>42</v>
      </c>
      <c r="H8" s="129" t="s">
        <v>5</v>
      </c>
      <c r="I8" s="129" t="s">
        <v>43</v>
      </c>
      <c r="J8" s="129" t="s">
        <v>5</v>
      </c>
      <c r="K8" s="129" t="s">
        <v>44</v>
      </c>
      <c r="L8" s="129" t="s">
        <v>5</v>
      </c>
      <c r="M8" s="129" t="s">
        <v>45</v>
      </c>
      <c r="N8" s="129" t="s">
        <v>5</v>
      </c>
      <c r="O8" s="129" t="s">
        <v>46</v>
      </c>
      <c r="P8" s="129" t="s">
        <v>5</v>
      </c>
      <c r="Q8" s="129" t="s">
        <v>157</v>
      </c>
      <c r="R8" s="129" t="s">
        <v>5</v>
      </c>
      <c r="S8" s="129" t="s">
        <v>156</v>
      </c>
      <c r="T8" s="129" t="s">
        <v>5</v>
      </c>
      <c r="U8" s="129" t="s">
        <v>49</v>
      </c>
      <c r="V8" s="129" t="s">
        <v>5</v>
      </c>
      <c r="W8" s="129" t="s">
        <v>50</v>
      </c>
      <c r="X8" s="129" t="s">
        <v>5</v>
      </c>
      <c r="Y8" s="129" t="s">
        <v>51</v>
      </c>
      <c r="Z8" s="129" t="s">
        <v>5</v>
      </c>
      <c r="AA8" s="129" t="s">
        <v>161</v>
      </c>
      <c r="AB8" s="129" t="s">
        <v>5</v>
      </c>
      <c r="AC8" s="377" t="s">
        <v>3</v>
      </c>
      <c r="AD8" s="377"/>
    </row>
    <row r="9" spans="1:30" s="133" customFormat="1" ht="99" customHeight="1">
      <c r="A9" s="379" t="s">
        <v>8</v>
      </c>
      <c r="B9" s="131" t="s">
        <v>136</v>
      </c>
      <c r="C9" s="132">
        <v>19440</v>
      </c>
      <c r="D9" s="375">
        <f>IF(C10=0,"0",(C9-C10)/$D$14)</f>
        <v>0.9555555555555556</v>
      </c>
      <c r="E9" s="132">
        <v>19440</v>
      </c>
      <c r="F9" s="375">
        <f>IF(E10=0,"0",(E9-E10)/$D$14)</f>
        <v>0.9679012345679012</v>
      </c>
      <c r="G9" s="132">
        <v>19440</v>
      </c>
      <c r="H9" s="375">
        <f>IF(G10=0,"0",(G9-G10)/$D$14)</f>
        <v>0.9868312757201646</v>
      </c>
      <c r="I9" s="132">
        <v>19440</v>
      </c>
      <c r="J9" s="375">
        <f>IF(I10=0,"0",(I9-I10)/$D$14)</f>
        <v>0.9746913580246913</v>
      </c>
      <c r="K9" s="132">
        <v>19440</v>
      </c>
      <c r="L9" s="375">
        <f>IF(K10=0,"0",(K9-K10)/$D$14)</f>
        <v>0.9777777777777777</v>
      </c>
      <c r="M9" s="132">
        <v>19440</v>
      </c>
      <c r="N9" s="375">
        <f>IF(M10=0,"0",(M9-M10)/$D$14)</f>
        <v>0.9868312757201646</v>
      </c>
      <c r="O9" s="132">
        <v>19440</v>
      </c>
      <c r="P9" s="375">
        <f>IF(O10=0,"0",(O9-O10)/$D$14)</f>
        <v>0.9617283950617284</v>
      </c>
      <c r="Q9" s="132">
        <v>19440</v>
      </c>
      <c r="R9" s="375">
        <f>IF(Q10=0,"0",(Q9-Q10)/$D$14)</f>
        <v>0.9600823045267489</v>
      </c>
      <c r="S9" s="132">
        <v>19440</v>
      </c>
      <c r="T9" s="375">
        <f>IF(S10=0,"0",(S9-S10)/$D$14)</f>
        <v>0.9839506172839506</v>
      </c>
      <c r="U9" s="132">
        <v>19440</v>
      </c>
      <c r="V9" s="375">
        <f>IF(U10=0,"0",(U9-U10)/$D$14)</f>
        <v>0.9876543209876543</v>
      </c>
      <c r="W9" s="132">
        <v>19440</v>
      </c>
      <c r="X9" s="375">
        <f>IF(W10=0,"0",(W9-W10)/$D$14)</f>
        <v>0.9876543209876543</v>
      </c>
      <c r="Y9" s="132">
        <v>19440</v>
      </c>
      <c r="Z9" s="375">
        <f>IF(Y10=0,"0",(Y9-Y10)/$D$14)</f>
        <v>0.9987654320987654</v>
      </c>
      <c r="AA9" s="132">
        <f>(C9+E9+G9+I9+K9+M9+O9+Q9+S9+U9+W9+Y9)/12</f>
        <v>19440</v>
      </c>
      <c r="AB9" s="375">
        <f>IF(AA10=0,"0",(AA9-AA10)/AA9)</f>
        <v>0.9774519890260631</v>
      </c>
      <c r="AC9" s="367" t="s">
        <v>230</v>
      </c>
      <c r="AD9" s="368"/>
    </row>
    <row r="10" spans="1:30" s="133" customFormat="1" ht="99" customHeight="1" thickBot="1">
      <c r="A10" s="380"/>
      <c r="B10" s="134" t="s">
        <v>137</v>
      </c>
      <c r="C10" s="135">
        <v>864</v>
      </c>
      <c r="D10" s="376"/>
      <c r="E10" s="136">
        <v>624</v>
      </c>
      <c r="F10" s="376"/>
      <c r="G10" s="136">
        <v>256</v>
      </c>
      <c r="H10" s="376"/>
      <c r="I10" s="136">
        <v>492</v>
      </c>
      <c r="J10" s="376"/>
      <c r="K10" s="136">
        <v>432</v>
      </c>
      <c r="L10" s="376"/>
      <c r="M10" s="136">
        <v>256</v>
      </c>
      <c r="N10" s="376"/>
      <c r="O10" s="136">
        <v>744</v>
      </c>
      <c r="P10" s="376"/>
      <c r="Q10" s="136">
        <v>776</v>
      </c>
      <c r="R10" s="376"/>
      <c r="S10" s="137">
        <v>312</v>
      </c>
      <c r="T10" s="376"/>
      <c r="U10" s="137">
        <v>240</v>
      </c>
      <c r="V10" s="376"/>
      <c r="W10" s="136">
        <v>240</v>
      </c>
      <c r="X10" s="376"/>
      <c r="Y10" s="136">
        <v>24</v>
      </c>
      <c r="Z10" s="376"/>
      <c r="AA10" s="132">
        <f>(C10+E10+G10+I10+K10+M10+O10+Q10+S10+U10+W10+Y10)/12</f>
        <v>438.3333333333333</v>
      </c>
      <c r="AB10" s="376"/>
      <c r="AC10" s="369"/>
      <c r="AD10" s="370"/>
    </row>
    <row r="11" spans="1:30" s="133" customFormat="1" ht="12.75">
      <c r="A11" s="146"/>
      <c r="B11" s="147"/>
      <c r="C11" s="148"/>
      <c r="D11" s="148"/>
      <c r="E11" s="149"/>
      <c r="F11" s="150"/>
      <c r="G11" s="148"/>
      <c r="H11" s="148"/>
      <c r="I11" s="149"/>
      <c r="J11" s="150"/>
      <c r="K11" s="148"/>
      <c r="L11" s="148"/>
      <c r="M11" s="149"/>
      <c r="N11" s="150"/>
      <c r="O11" s="148"/>
      <c r="P11" s="148"/>
      <c r="Q11" s="149"/>
      <c r="R11" s="150"/>
      <c r="S11" s="148"/>
      <c r="T11" s="148"/>
      <c r="U11" s="149"/>
      <c r="V11" s="150"/>
      <c r="W11" s="148"/>
      <c r="X11" s="148"/>
      <c r="Y11" s="149"/>
      <c r="Z11" s="150"/>
      <c r="AA11" s="149"/>
      <c r="AB11" s="150"/>
      <c r="AC11" s="151"/>
      <c r="AD11" s="151"/>
    </row>
    <row r="12" spans="1:30" ht="12.75">
      <c r="A12" s="152"/>
      <c r="B12" s="153"/>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5"/>
      <c r="AD12" s="155"/>
    </row>
    <row r="13" spans="1:30" ht="12.75">
      <c r="A13" s="152"/>
      <c r="B13" s="153"/>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5"/>
      <c r="AD13" s="155"/>
    </row>
    <row r="14" spans="1:30" ht="144" customHeight="1">
      <c r="A14" s="5" t="s">
        <v>138</v>
      </c>
      <c r="B14" s="156" t="s">
        <v>201</v>
      </c>
      <c r="C14" s="157">
        <v>27</v>
      </c>
      <c r="D14" s="157">
        <f>+C14*720</f>
        <v>19440</v>
      </c>
      <c r="E14" s="158"/>
      <c r="F14" s="154"/>
      <c r="G14" s="154"/>
      <c r="H14" s="154"/>
      <c r="I14" s="158"/>
      <c r="J14" s="154"/>
      <c r="K14" s="154"/>
      <c r="L14" s="154"/>
      <c r="M14" s="154"/>
      <c r="N14" s="154"/>
      <c r="O14" s="154"/>
      <c r="P14" s="154"/>
      <c r="Q14" s="154"/>
      <c r="R14" s="154"/>
      <c r="S14" s="154"/>
      <c r="T14" s="154"/>
      <c r="U14" s="154"/>
      <c r="V14" s="154"/>
      <c r="W14" s="154"/>
      <c r="X14" s="154"/>
      <c r="Y14" s="154"/>
      <c r="Z14" s="154"/>
      <c r="AA14" s="154"/>
      <c r="AB14" s="154"/>
      <c r="AC14" s="155"/>
      <c r="AD14" s="155"/>
    </row>
    <row r="15" spans="1:28" ht="12.75">
      <c r="A15" s="63"/>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row>
    <row r="16" spans="1:28" ht="12.75">
      <c r="A16" s="63"/>
      <c r="B16" s="64"/>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row>
  </sheetData>
  <sheetProtection formatCells="0" formatColumns="0" formatRows="0"/>
  <mergeCells count="30">
    <mergeCell ref="H9:H10"/>
    <mergeCell ref="B1:AB1"/>
    <mergeCell ref="AC1:AD1"/>
    <mergeCell ref="B2:AB2"/>
    <mergeCell ref="AC2:AD2"/>
    <mergeCell ref="AC3:AD3"/>
    <mergeCell ref="AC4:AD4"/>
    <mergeCell ref="Z9:Z10"/>
    <mergeCell ref="B3:AB3"/>
    <mergeCell ref="B4:AB4"/>
    <mergeCell ref="R9:R10"/>
    <mergeCell ref="D9:D10"/>
    <mergeCell ref="F9:F10"/>
    <mergeCell ref="A6:B6"/>
    <mergeCell ref="A1:A4"/>
    <mergeCell ref="A9:A10"/>
    <mergeCell ref="C6:AD6"/>
    <mergeCell ref="AB9:AB10"/>
    <mergeCell ref="V9:V10"/>
    <mergeCell ref="C7:AD7"/>
    <mergeCell ref="AC9:AD10"/>
    <mergeCell ref="A7:A8"/>
    <mergeCell ref="B7:B8"/>
    <mergeCell ref="J9:J10"/>
    <mergeCell ref="L9:L10"/>
    <mergeCell ref="N9:N10"/>
    <mergeCell ref="P9:P10"/>
    <mergeCell ref="T9:T10"/>
    <mergeCell ref="AC8:AD8"/>
    <mergeCell ref="X9:X10"/>
  </mergeCells>
  <printOptions/>
  <pageMargins left="0" right="0" top="0.984251968503937" bottom="0.984251968503937" header="0" footer="0"/>
  <pageSetup horizontalDpi="600" verticalDpi="600" orientation="landscape" paperSize="163" scale="85" r:id="rId2"/>
  <drawing r:id="rId1"/>
</worksheet>
</file>

<file path=xl/worksheets/sheet5.xml><?xml version="1.0" encoding="utf-8"?>
<worksheet xmlns="http://schemas.openxmlformats.org/spreadsheetml/2006/main" xmlns:r="http://schemas.openxmlformats.org/officeDocument/2006/relationships">
  <sheetPr>
    <tabColor indexed="35"/>
  </sheetPr>
  <dimension ref="A1:T173"/>
  <sheetViews>
    <sheetView zoomScalePageLayoutView="0" workbookViewId="0" topLeftCell="A1">
      <selection activeCell="A1" sqref="A1"/>
    </sheetView>
  </sheetViews>
  <sheetFormatPr defaultColWidth="11.421875" defaultRowHeight="12.75"/>
  <cols>
    <col min="1" max="1" width="3.00390625" style="70" customWidth="1"/>
    <col min="2" max="2" width="30.00390625" style="70" customWidth="1"/>
    <col min="3" max="3" width="16.8515625" style="70" customWidth="1"/>
    <col min="4" max="15" width="8.7109375" style="70" customWidth="1"/>
    <col min="16" max="16" width="12.140625" style="70" customWidth="1"/>
    <col min="17" max="18" width="11.7109375" style="70" customWidth="1"/>
    <col min="19" max="19" width="11.421875" style="70" customWidth="1"/>
    <col min="20" max="16384" width="11.421875" style="70" customWidth="1"/>
  </cols>
  <sheetData>
    <row r="1" spans="1:19" ht="13.5" thickBot="1">
      <c r="A1" s="21"/>
      <c r="B1" s="21"/>
      <c r="C1" s="21"/>
      <c r="D1" s="21"/>
      <c r="E1" s="21"/>
      <c r="F1" s="21"/>
      <c r="G1" s="21"/>
      <c r="H1" s="21"/>
      <c r="I1" s="21"/>
      <c r="J1" s="21"/>
      <c r="K1" s="21"/>
      <c r="L1" s="21"/>
      <c r="M1" s="21"/>
      <c r="N1" s="21"/>
      <c r="O1" s="21"/>
      <c r="P1" s="21"/>
      <c r="Q1" s="21"/>
      <c r="S1" s="70">
        <v>0.9</v>
      </c>
    </row>
    <row r="2" spans="1:19" ht="16.5" customHeight="1">
      <c r="A2" s="21"/>
      <c r="B2" s="261"/>
      <c r="C2" s="399" t="s">
        <v>2</v>
      </c>
      <c r="D2" s="400"/>
      <c r="E2" s="400"/>
      <c r="F2" s="400"/>
      <c r="G2" s="400"/>
      <c r="H2" s="400"/>
      <c r="I2" s="400"/>
      <c r="J2" s="400"/>
      <c r="K2" s="400"/>
      <c r="L2" s="400"/>
      <c r="M2" s="401"/>
      <c r="N2" s="402" t="s">
        <v>125</v>
      </c>
      <c r="O2" s="403"/>
      <c r="P2" s="404"/>
      <c r="Q2" s="21"/>
      <c r="S2" s="70">
        <v>0.0899</v>
      </c>
    </row>
    <row r="3" spans="1:19" ht="15.75" customHeight="1">
      <c r="A3" s="21"/>
      <c r="B3" s="262"/>
      <c r="C3" s="405" t="s">
        <v>10</v>
      </c>
      <c r="D3" s="406"/>
      <c r="E3" s="406"/>
      <c r="F3" s="406"/>
      <c r="G3" s="406"/>
      <c r="H3" s="406"/>
      <c r="I3" s="406"/>
      <c r="J3" s="406"/>
      <c r="K3" s="406"/>
      <c r="L3" s="406"/>
      <c r="M3" s="407"/>
      <c r="N3" s="390" t="s">
        <v>116</v>
      </c>
      <c r="O3" s="391"/>
      <c r="P3" s="392"/>
      <c r="Q3" s="21"/>
      <c r="S3" s="70">
        <v>0.8</v>
      </c>
    </row>
    <row r="4" spans="1:19" ht="15.75" customHeight="1">
      <c r="A4" s="21"/>
      <c r="B4" s="262"/>
      <c r="C4" s="405" t="s">
        <v>14</v>
      </c>
      <c r="D4" s="406"/>
      <c r="E4" s="406"/>
      <c r="F4" s="406"/>
      <c r="G4" s="406"/>
      <c r="H4" s="406"/>
      <c r="I4" s="406"/>
      <c r="J4" s="406"/>
      <c r="K4" s="406"/>
      <c r="L4" s="406"/>
      <c r="M4" s="407"/>
      <c r="N4" s="390" t="s">
        <v>126</v>
      </c>
      <c r="O4" s="391"/>
      <c r="P4" s="392"/>
      <c r="Q4" s="21"/>
      <c r="S4" s="70">
        <v>0.79</v>
      </c>
    </row>
    <row r="5" spans="1:17" ht="16.5" customHeight="1" thickBot="1">
      <c r="A5" s="21"/>
      <c r="B5" s="263"/>
      <c r="C5" s="393" t="s">
        <v>15</v>
      </c>
      <c r="D5" s="394"/>
      <c r="E5" s="394"/>
      <c r="F5" s="394"/>
      <c r="G5" s="394"/>
      <c r="H5" s="394"/>
      <c r="I5" s="394"/>
      <c r="J5" s="394"/>
      <c r="K5" s="394"/>
      <c r="L5" s="394"/>
      <c r="M5" s="395"/>
      <c r="N5" s="396" t="s">
        <v>9</v>
      </c>
      <c r="O5" s="397"/>
      <c r="P5" s="398"/>
      <c r="Q5" s="21"/>
    </row>
    <row r="6" spans="1:17" ht="13.5" thickBot="1">
      <c r="A6" s="21"/>
      <c r="B6" s="21"/>
      <c r="C6" s="21"/>
      <c r="D6" s="21"/>
      <c r="E6" s="21"/>
      <c r="F6" s="21"/>
      <c r="G6" s="21"/>
      <c r="H6" s="21"/>
      <c r="I6" s="21"/>
      <c r="J6" s="21"/>
      <c r="K6" s="21"/>
      <c r="L6" s="21"/>
      <c r="M6" s="21"/>
      <c r="N6" s="21"/>
      <c r="O6" s="21"/>
      <c r="P6" s="21"/>
      <c r="Q6" s="21"/>
    </row>
    <row r="7" spans="1:17" ht="12.75">
      <c r="A7" s="22"/>
      <c r="B7" s="250" t="s">
        <v>16</v>
      </c>
      <c r="C7" s="251"/>
      <c r="D7" s="251"/>
      <c r="E7" s="251"/>
      <c r="F7" s="251"/>
      <c r="G7" s="251"/>
      <c r="H7" s="251"/>
      <c r="I7" s="251"/>
      <c r="J7" s="251"/>
      <c r="K7" s="251"/>
      <c r="L7" s="251"/>
      <c r="M7" s="251"/>
      <c r="N7" s="251"/>
      <c r="O7" s="251"/>
      <c r="P7" s="252"/>
      <c r="Q7" s="22"/>
    </row>
    <row r="8" spans="1:17" ht="13.5" thickBot="1">
      <c r="A8" s="22"/>
      <c r="B8" s="253"/>
      <c r="C8" s="254"/>
      <c r="D8" s="254"/>
      <c r="E8" s="254"/>
      <c r="F8" s="254"/>
      <c r="G8" s="254"/>
      <c r="H8" s="254"/>
      <c r="I8" s="254"/>
      <c r="J8" s="254"/>
      <c r="K8" s="254"/>
      <c r="L8" s="254"/>
      <c r="M8" s="254"/>
      <c r="N8" s="254"/>
      <c r="O8" s="254"/>
      <c r="P8" s="255"/>
      <c r="Q8" s="22"/>
    </row>
    <row r="9" spans="1:17" ht="6.75" customHeight="1" thickBot="1">
      <c r="A9" s="22"/>
      <c r="B9" s="256"/>
      <c r="C9" s="256"/>
      <c r="D9" s="256"/>
      <c r="E9" s="256"/>
      <c r="F9" s="256"/>
      <c r="G9" s="256"/>
      <c r="H9" s="256"/>
      <c r="I9" s="256"/>
      <c r="J9" s="256"/>
      <c r="K9" s="256"/>
      <c r="L9" s="256"/>
      <c r="M9" s="256"/>
      <c r="N9" s="256"/>
      <c r="O9" s="256"/>
      <c r="P9" s="256"/>
      <c r="Q9" s="22"/>
    </row>
    <row r="10" spans="1:17" ht="26.25" customHeight="1" thickBot="1">
      <c r="A10" s="22"/>
      <c r="B10" s="23" t="s">
        <v>84</v>
      </c>
      <c r="C10" s="24">
        <v>2020</v>
      </c>
      <c r="D10" s="257" t="s">
        <v>17</v>
      </c>
      <c r="E10" s="258"/>
      <c r="F10" s="258"/>
      <c r="G10" s="258"/>
      <c r="H10" s="259" t="s">
        <v>59</v>
      </c>
      <c r="I10" s="259"/>
      <c r="J10" s="259"/>
      <c r="K10" s="258" t="s">
        <v>18</v>
      </c>
      <c r="L10" s="258"/>
      <c r="M10" s="258"/>
      <c r="N10" s="258"/>
      <c r="O10" s="259" t="s">
        <v>67</v>
      </c>
      <c r="P10" s="260"/>
      <c r="Q10" s="22"/>
    </row>
    <row r="11" spans="1:17" ht="4.5" customHeight="1" thickBot="1">
      <c r="A11" s="22"/>
      <c r="B11" s="212"/>
      <c r="C11" s="213"/>
      <c r="D11" s="213"/>
      <c r="E11" s="213"/>
      <c r="F11" s="213"/>
      <c r="G11" s="213"/>
      <c r="H11" s="213"/>
      <c r="I11" s="213"/>
      <c r="J11" s="213"/>
      <c r="K11" s="213"/>
      <c r="L11" s="213"/>
      <c r="M11" s="213"/>
      <c r="N11" s="213"/>
      <c r="O11" s="213"/>
      <c r="P11" s="214"/>
      <c r="Q11" s="22"/>
    </row>
    <row r="12" spans="1:17" ht="13.5" thickBot="1">
      <c r="A12" s="22"/>
      <c r="B12" s="25" t="s">
        <v>1</v>
      </c>
      <c r="C12" s="316" t="s">
        <v>104</v>
      </c>
      <c r="D12" s="316"/>
      <c r="E12" s="316"/>
      <c r="F12" s="316"/>
      <c r="G12" s="316"/>
      <c r="H12" s="316"/>
      <c r="I12" s="316"/>
      <c r="J12" s="316"/>
      <c r="K12" s="316"/>
      <c r="L12" s="316"/>
      <c r="M12" s="316"/>
      <c r="N12" s="316"/>
      <c r="O12" s="316"/>
      <c r="P12" s="317"/>
      <c r="Q12" s="22"/>
    </row>
    <row r="13" spans="1:17" ht="4.5" customHeight="1" thickBot="1">
      <c r="A13" s="22"/>
      <c r="B13" s="247"/>
      <c r="C13" s="248"/>
      <c r="D13" s="248"/>
      <c r="E13" s="248"/>
      <c r="F13" s="248"/>
      <c r="G13" s="248"/>
      <c r="H13" s="248"/>
      <c r="I13" s="248"/>
      <c r="J13" s="248"/>
      <c r="K13" s="248"/>
      <c r="L13" s="248"/>
      <c r="M13" s="248"/>
      <c r="N13" s="248"/>
      <c r="O13" s="248"/>
      <c r="P13" s="249"/>
      <c r="Q13" s="22"/>
    </row>
    <row r="14" spans="1:17" ht="13.5" thickBot="1">
      <c r="A14" s="22"/>
      <c r="B14" s="25" t="s">
        <v>19</v>
      </c>
      <c r="C14" s="318" t="s">
        <v>106</v>
      </c>
      <c r="D14" s="319"/>
      <c r="E14" s="319"/>
      <c r="F14" s="319"/>
      <c r="G14" s="319"/>
      <c r="H14" s="319"/>
      <c r="I14" s="319"/>
      <c r="J14" s="319"/>
      <c r="K14" s="319"/>
      <c r="L14" s="319"/>
      <c r="M14" s="319"/>
      <c r="N14" s="319"/>
      <c r="O14" s="319"/>
      <c r="P14" s="320"/>
      <c r="Q14" s="22"/>
    </row>
    <row r="15" spans="1:17" ht="4.5" customHeight="1" thickBot="1">
      <c r="A15" s="22"/>
      <c r="B15" s="192"/>
      <c r="C15" s="193"/>
      <c r="D15" s="193"/>
      <c r="E15" s="193"/>
      <c r="F15" s="193"/>
      <c r="G15" s="193"/>
      <c r="H15" s="193"/>
      <c r="I15" s="193"/>
      <c r="J15" s="193"/>
      <c r="K15" s="193"/>
      <c r="L15" s="193"/>
      <c r="M15" s="193"/>
      <c r="N15" s="193"/>
      <c r="O15" s="193"/>
      <c r="P15" s="194"/>
      <c r="Q15" s="22"/>
    </row>
    <row r="16" spans="1:17" ht="13.5" thickBot="1">
      <c r="A16" s="22"/>
      <c r="B16" s="25" t="s">
        <v>20</v>
      </c>
      <c r="C16" s="319" t="s">
        <v>107</v>
      </c>
      <c r="D16" s="319"/>
      <c r="E16" s="319"/>
      <c r="F16" s="319"/>
      <c r="G16" s="319"/>
      <c r="H16" s="319"/>
      <c r="I16" s="319"/>
      <c r="J16" s="319"/>
      <c r="K16" s="319"/>
      <c r="L16" s="319"/>
      <c r="M16" s="319"/>
      <c r="N16" s="319"/>
      <c r="O16" s="319"/>
      <c r="P16" s="320"/>
      <c r="Q16" s="22"/>
    </row>
    <row r="17" spans="1:17" ht="4.5" customHeight="1" thickBot="1">
      <c r="A17" s="22"/>
      <c r="B17" s="192"/>
      <c r="C17" s="193"/>
      <c r="D17" s="193"/>
      <c r="E17" s="193"/>
      <c r="F17" s="193"/>
      <c r="G17" s="193"/>
      <c r="H17" s="193"/>
      <c r="I17" s="193"/>
      <c r="J17" s="193"/>
      <c r="K17" s="193"/>
      <c r="L17" s="193"/>
      <c r="M17" s="193"/>
      <c r="N17" s="193"/>
      <c r="O17" s="193"/>
      <c r="P17" s="194"/>
      <c r="Q17" s="22"/>
    </row>
    <row r="18" spans="1:17" ht="26.25" customHeight="1" thickBot="1">
      <c r="A18" s="22"/>
      <c r="B18" s="25" t="s">
        <v>21</v>
      </c>
      <c r="C18" s="321" t="s">
        <v>121</v>
      </c>
      <c r="D18" s="322"/>
      <c r="E18" s="322"/>
      <c r="F18" s="322"/>
      <c r="G18" s="322"/>
      <c r="H18" s="322"/>
      <c r="I18" s="322"/>
      <c r="J18" s="322"/>
      <c r="K18" s="322"/>
      <c r="L18" s="322"/>
      <c r="M18" s="322"/>
      <c r="N18" s="322"/>
      <c r="O18" s="322"/>
      <c r="P18" s="323"/>
      <c r="Q18" s="22"/>
    </row>
    <row r="19" spans="1:17" ht="4.5" customHeight="1" thickBot="1">
      <c r="A19" s="22"/>
      <c r="B19" s="226"/>
      <c r="C19" s="226"/>
      <c r="D19" s="226"/>
      <c r="E19" s="226"/>
      <c r="F19" s="226"/>
      <c r="G19" s="226"/>
      <c r="H19" s="226"/>
      <c r="I19" s="226"/>
      <c r="J19" s="226"/>
      <c r="K19" s="226"/>
      <c r="L19" s="226"/>
      <c r="M19" s="226"/>
      <c r="N19" s="226"/>
      <c r="O19" s="226"/>
      <c r="P19" s="226"/>
      <c r="Q19" s="22"/>
    </row>
    <row r="20" spans="1:17" ht="17.25" customHeight="1" thickBot="1">
      <c r="A20" s="22"/>
      <c r="B20" s="206" t="s">
        <v>22</v>
      </c>
      <c r="C20" s="207"/>
      <c r="D20" s="207"/>
      <c r="E20" s="207"/>
      <c r="F20" s="207"/>
      <c r="G20" s="207"/>
      <c r="H20" s="207"/>
      <c r="I20" s="207"/>
      <c r="J20" s="207"/>
      <c r="K20" s="207"/>
      <c r="L20" s="207"/>
      <c r="M20" s="207"/>
      <c r="N20" s="207"/>
      <c r="O20" s="207"/>
      <c r="P20" s="208"/>
      <c r="Q20" s="22"/>
    </row>
    <row r="21" spans="1:17" ht="4.5" customHeight="1" thickBot="1">
      <c r="A21" s="22"/>
      <c r="B21" s="231"/>
      <c r="C21" s="232"/>
      <c r="D21" s="232"/>
      <c r="E21" s="232"/>
      <c r="F21" s="232"/>
      <c r="G21" s="232"/>
      <c r="H21" s="232"/>
      <c r="I21" s="232"/>
      <c r="J21" s="232"/>
      <c r="K21" s="232"/>
      <c r="L21" s="232"/>
      <c r="M21" s="232"/>
      <c r="N21" s="232"/>
      <c r="O21" s="232"/>
      <c r="P21" s="233"/>
      <c r="Q21" s="22"/>
    </row>
    <row r="22" spans="1:17" ht="45.75" customHeight="1" thickBot="1">
      <c r="A22" s="22"/>
      <c r="B22" s="25" t="s">
        <v>23</v>
      </c>
      <c r="C22" s="221" t="s">
        <v>189</v>
      </c>
      <c r="D22" s="190"/>
      <c r="E22" s="190"/>
      <c r="F22" s="190"/>
      <c r="G22" s="190"/>
      <c r="H22" s="190"/>
      <c r="I22" s="190"/>
      <c r="J22" s="190"/>
      <c r="K22" s="190"/>
      <c r="L22" s="190"/>
      <c r="M22" s="190"/>
      <c r="N22" s="190"/>
      <c r="O22" s="190"/>
      <c r="P22" s="191"/>
      <c r="Q22" s="22"/>
    </row>
    <row r="23" spans="1:17" ht="4.5" customHeight="1" thickBot="1">
      <c r="A23" s="22"/>
      <c r="B23" s="192"/>
      <c r="C23" s="193"/>
      <c r="D23" s="193"/>
      <c r="E23" s="193"/>
      <c r="F23" s="193"/>
      <c r="G23" s="193"/>
      <c r="H23" s="193"/>
      <c r="I23" s="193"/>
      <c r="J23" s="193"/>
      <c r="K23" s="193"/>
      <c r="L23" s="193"/>
      <c r="M23" s="193"/>
      <c r="N23" s="193"/>
      <c r="O23" s="193"/>
      <c r="P23" s="194"/>
      <c r="Q23" s="22"/>
    </row>
    <row r="24" spans="1:17" ht="52.5" customHeight="1" thickBot="1">
      <c r="A24" s="22"/>
      <c r="B24" s="25" t="s">
        <v>24</v>
      </c>
      <c r="C24" s="408" t="s">
        <v>158</v>
      </c>
      <c r="D24" s="409"/>
      <c r="E24" s="409"/>
      <c r="F24" s="409"/>
      <c r="G24" s="409"/>
      <c r="H24" s="409"/>
      <c r="I24" s="409"/>
      <c r="J24" s="409"/>
      <c r="K24" s="409"/>
      <c r="L24" s="409"/>
      <c r="M24" s="409"/>
      <c r="N24" s="409"/>
      <c r="O24" s="409"/>
      <c r="P24" s="410"/>
      <c r="Q24" s="22"/>
    </row>
    <row r="25" spans="1:17" ht="4.5" customHeight="1" thickBot="1">
      <c r="A25" s="22"/>
      <c r="B25" s="192"/>
      <c r="C25" s="193"/>
      <c r="D25" s="193"/>
      <c r="E25" s="193"/>
      <c r="F25" s="193"/>
      <c r="G25" s="193"/>
      <c r="H25" s="193"/>
      <c r="I25" s="193"/>
      <c r="J25" s="193"/>
      <c r="K25" s="193"/>
      <c r="L25" s="193"/>
      <c r="M25" s="193"/>
      <c r="N25" s="193"/>
      <c r="O25" s="193"/>
      <c r="P25" s="194"/>
      <c r="Q25" s="22"/>
    </row>
    <row r="26" spans="1:17" ht="13.5" customHeight="1" thickBot="1">
      <c r="A26" s="22"/>
      <c r="B26" s="30" t="s">
        <v>25</v>
      </c>
      <c r="C26" s="331">
        <v>90</v>
      </c>
      <c r="D26" s="334"/>
      <c r="E26" s="334"/>
      <c r="F26" s="334"/>
      <c r="G26" s="334"/>
      <c r="H26" s="334"/>
      <c r="I26" s="334"/>
      <c r="J26" s="334"/>
      <c r="K26" s="334"/>
      <c r="L26" s="334"/>
      <c r="M26" s="334"/>
      <c r="N26" s="334"/>
      <c r="O26" s="334"/>
      <c r="P26" s="335"/>
      <c r="Q26" s="22"/>
    </row>
    <row r="27" spans="1:17" ht="4.5" customHeight="1" thickBot="1">
      <c r="A27" s="22"/>
      <c r="B27" s="218"/>
      <c r="C27" s="219"/>
      <c r="D27" s="219"/>
      <c r="E27" s="219"/>
      <c r="F27" s="219"/>
      <c r="G27" s="219"/>
      <c r="H27" s="219"/>
      <c r="I27" s="219"/>
      <c r="J27" s="219"/>
      <c r="K27" s="219"/>
      <c r="L27" s="219"/>
      <c r="M27" s="219"/>
      <c r="N27" s="219"/>
      <c r="O27" s="219"/>
      <c r="P27" s="220"/>
      <c r="Q27" s="22"/>
    </row>
    <row r="28" spans="1:17" ht="12.75" customHeight="1" thickBot="1">
      <c r="A28" s="22"/>
      <c r="B28" s="30" t="s">
        <v>26</v>
      </c>
      <c r="C28" s="31" t="s">
        <v>27</v>
      </c>
      <c r="D28" s="325" t="s">
        <v>99</v>
      </c>
      <c r="E28" s="326"/>
      <c r="F28" s="326"/>
      <c r="G28" s="327"/>
      <c r="H28" s="324" t="s">
        <v>28</v>
      </c>
      <c r="I28" s="324"/>
      <c r="J28" s="324"/>
      <c r="K28" s="325" t="s">
        <v>127</v>
      </c>
      <c r="L28" s="326"/>
      <c r="M28" s="327"/>
      <c r="N28" s="223" t="s">
        <v>29</v>
      </c>
      <c r="O28" s="224"/>
      <c r="P28" s="32" t="s">
        <v>128</v>
      </c>
      <c r="Q28" s="22"/>
    </row>
    <row r="29" spans="1:17" ht="4.5" customHeight="1" thickBot="1">
      <c r="A29" s="22"/>
      <c r="B29" s="225"/>
      <c r="C29" s="226"/>
      <c r="D29" s="226"/>
      <c r="E29" s="226"/>
      <c r="F29" s="226"/>
      <c r="G29" s="226"/>
      <c r="H29" s="226"/>
      <c r="I29" s="226"/>
      <c r="J29" s="226"/>
      <c r="K29" s="226"/>
      <c r="L29" s="226"/>
      <c r="M29" s="226"/>
      <c r="N29" s="226"/>
      <c r="O29" s="226"/>
      <c r="P29" s="227"/>
      <c r="Q29" s="22"/>
    </row>
    <row r="30" spans="1:17" ht="13.5" thickBot="1">
      <c r="A30" s="22"/>
      <c r="B30" s="30" t="s">
        <v>30</v>
      </c>
      <c r="C30" s="318" t="s">
        <v>98</v>
      </c>
      <c r="D30" s="319"/>
      <c r="E30" s="319"/>
      <c r="F30" s="319"/>
      <c r="G30" s="319"/>
      <c r="H30" s="319"/>
      <c r="I30" s="319"/>
      <c r="J30" s="319"/>
      <c r="K30" s="319"/>
      <c r="L30" s="319"/>
      <c r="M30" s="319"/>
      <c r="N30" s="319"/>
      <c r="O30" s="319"/>
      <c r="P30" s="320"/>
      <c r="Q30" s="22"/>
    </row>
    <row r="31" spans="1:17" ht="4.5" customHeight="1" thickBot="1">
      <c r="A31" s="22"/>
      <c r="B31" s="192"/>
      <c r="C31" s="193"/>
      <c r="D31" s="193"/>
      <c r="E31" s="193"/>
      <c r="F31" s="193"/>
      <c r="G31" s="193"/>
      <c r="H31" s="193"/>
      <c r="I31" s="193"/>
      <c r="J31" s="193"/>
      <c r="K31" s="193"/>
      <c r="L31" s="193"/>
      <c r="M31" s="193"/>
      <c r="N31" s="193"/>
      <c r="O31" s="193"/>
      <c r="P31" s="194"/>
      <c r="Q31" s="22"/>
    </row>
    <row r="32" spans="1:17" ht="13.5" thickBot="1">
      <c r="A32" s="22"/>
      <c r="B32" s="30" t="s">
        <v>31</v>
      </c>
      <c r="C32" s="331" t="s">
        <v>96</v>
      </c>
      <c r="D32" s="316"/>
      <c r="E32" s="316"/>
      <c r="F32" s="316"/>
      <c r="G32" s="316"/>
      <c r="H32" s="316"/>
      <c r="I32" s="316"/>
      <c r="J32" s="316"/>
      <c r="K32" s="316"/>
      <c r="L32" s="316"/>
      <c r="M32" s="316"/>
      <c r="N32" s="316"/>
      <c r="O32" s="316"/>
      <c r="P32" s="317"/>
      <c r="Q32" s="22"/>
    </row>
    <row r="33" spans="1:17" ht="4.5" customHeight="1" thickBot="1">
      <c r="A33" s="22"/>
      <c r="B33" s="192"/>
      <c r="C33" s="193"/>
      <c r="D33" s="193"/>
      <c r="E33" s="193"/>
      <c r="F33" s="193"/>
      <c r="G33" s="193"/>
      <c r="H33" s="193"/>
      <c r="I33" s="193"/>
      <c r="J33" s="193"/>
      <c r="K33" s="193"/>
      <c r="L33" s="193"/>
      <c r="M33" s="193"/>
      <c r="N33" s="193"/>
      <c r="O33" s="193"/>
      <c r="P33" s="194"/>
      <c r="Q33" s="22"/>
    </row>
    <row r="34" spans="1:17" ht="13.5" thickBot="1">
      <c r="A34" s="22"/>
      <c r="B34" s="30" t="s">
        <v>32</v>
      </c>
      <c r="C34" s="336" t="s">
        <v>93</v>
      </c>
      <c r="D34" s="316"/>
      <c r="E34" s="316"/>
      <c r="F34" s="316"/>
      <c r="G34" s="316"/>
      <c r="H34" s="316"/>
      <c r="I34" s="316"/>
      <c r="J34" s="316"/>
      <c r="K34" s="316"/>
      <c r="L34" s="316"/>
      <c r="M34" s="316"/>
      <c r="N34" s="316"/>
      <c r="O34" s="316"/>
      <c r="P34" s="317"/>
      <c r="Q34" s="22"/>
    </row>
    <row r="35" spans="1:17" ht="4.5" customHeight="1" thickBot="1">
      <c r="A35" s="22"/>
      <c r="B35" s="247"/>
      <c r="C35" s="248"/>
      <c r="D35" s="248"/>
      <c r="E35" s="248"/>
      <c r="F35" s="248"/>
      <c r="G35" s="248"/>
      <c r="H35" s="248"/>
      <c r="I35" s="248"/>
      <c r="J35" s="248"/>
      <c r="K35" s="248"/>
      <c r="L35" s="248"/>
      <c r="M35" s="248"/>
      <c r="N35" s="248"/>
      <c r="O35" s="248"/>
      <c r="P35" s="249"/>
      <c r="Q35" s="22"/>
    </row>
    <row r="36" spans="1:17" ht="16.5" customHeight="1" thickBot="1">
      <c r="A36" s="22"/>
      <c r="B36" s="30" t="s">
        <v>33</v>
      </c>
      <c r="C36" s="234" t="s">
        <v>93</v>
      </c>
      <c r="D36" s="196"/>
      <c r="E36" s="196"/>
      <c r="F36" s="196"/>
      <c r="G36" s="196"/>
      <c r="H36" s="196"/>
      <c r="I36" s="196"/>
      <c r="J36" s="196"/>
      <c r="K36" s="196"/>
      <c r="L36" s="196"/>
      <c r="M36" s="196"/>
      <c r="N36" s="196"/>
      <c r="O36" s="196"/>
      <c r="P36" s="197"/>
      <c r="Q36" s="22"/>
    </row>
    <row r="37" spans="1:17" ht="4.5" customHeight="1" thickBot="1">
      <c r="A37" s="22"/>
      <c r="B37" s="27"/>
      <c r="C37" s="27"/>
      <c r="D37" s="27"/>
      <c r="E37" s="27"/>
      <c r="F37" s="27"/>
      <c r="G37" s="27"/>
      <c r="H37" s="27"/>
      <c r="I37" s="27"/>
      <c r="J37" s="27"/>
      <c r="K37" s="27"/>
      <c r="L37" s="27"/>
      <c r="M37" s="27"/>
      <c r="N37" s="27"/>
      <c r="O37" s="27"/>
      <c r="P37" s="27"/>
      <c r="Q37" s="22"/>
    </row>
    <row r="38" spans="1:17" ht="13.5" thickBot="1">
      <c r="A38" s="22"/>
      <c r="B38" s="337" t="s">
        <v>34</v>
      </c>
      <c r="C38" s="338"/>
      <c r="D38" s="338"/>
      <c r="E38" s="338"/>
      <c r="F38" s="338"/>
      <c r="G38" s="338"/>
      <c r="H38" s="338"/>
      <c r="I38" s="338"/>
      <c r="J38" s="338"/>
      <c r="K38" s="338"/>
      <c r="L38" s="338"/>
      <c r="M38" s="338"/>
      <c r="N38" s="338"/>
      <c r="O38" s="339"/>
      <c r="P38" s="340"/>
      <c r="Q38" s="22"/>
    </row>
    <row r="39" spans="1:17" ht="13.5" thickBot="1">
      <c r="A39" s="22"/>
      <c r="B39" s="29" t="s">
        <v>35</v>
      </c>
      <c r="C39" s="341" t="s">
        <v>36</v>
      </c>
      <c r="D39" s="342"/>
      <c r="E39" s="342"/>
      <c r="F39" s="342"/>
      <c r="G39" s="343"/>
      <c r="H39" s="341" t="s">
        <v>30</v>
      </c>
      <c r="I39" s="342"/>
      <c r="J39" s="342"/>
      <c r="K39" s="342"/>
      <c r="L39" s="343"/>
      <c r="M39" s="341" t="s">
        <v>37</v>
      </c>
      <c r="N39" s="342"/>
      <c r="O39" s="344"/>
      <c r="P39" s="343"/>
      <c r="Q39" s="22"/>
    </row>
    <row r="40" spans="1:17" s="85" customFormat="1" ht="22.5" customHeight="1">
      <c r="A40" s="86"/>
      <c r="B40" s="87" t="s">
        <v>108</v>
      </c>
      <c r="C40" s="345" t="s">
        <v>109</v>
      </c>
      <c r="D40" s="346"/>
      <c r="E40" s="346"/>
      <c r="F40" s="346"/>
      <c r="G40" s="347"/>
      <c r="H40" s="345" t="s">
        <v>140</v>
      </c>
      <c r="I40" s="346"/>
      <c r="J40" s="346"/>
      <c r="K40" s="346"/>
      <c r="L40" s="347"/>
      <c r="M40" s="384" t="s">
        <v>177</v>
      </c>
      <c r="N40" s="385"/>
      <c r="O40" s="385"/>
      <c r="P40" s="386"/>
      <c r="Q40" s="86"/>
    </row>
    <row r="41" spans="1:17" ht="26.25" customHeight="1" thickBot="1">
      <c r="A41" s="22"/>
      <c r="B41" s="88" t="s">
        <v>7</v>
      </c>
      <c r="C41" s="349" t="s">
        <v>110</v>
      </c>
      <c r="D41" s="350"/>
      <c r="E41" s="350"/>
      <c r="F41" s="350"/>
      <c r="G41" s="351"/>
      <c r="H41" s="352" t="s">
        <v>140</v>
      </c>
      <c r="I41" s="353"/>
      <c r="J41" s="353"/>
      <c r="K41" s="353"/>
      <c r="L41" s="354"/>
      <c r="M41" s="387" t="s">
        <v>177</v>
      </c>
      <c r="N41" s="388"/>
      <c r="O41" s="388"/>
      <c r="P41" s="389"/>
      <c r="Q41" s="22"/>
    </row>
    <row r="42" spans="1:17" ht="4.5" customHeight="1" thickBot="1">
      <c r="A42" s="22"/>
      <c r="B42" s="37"/>
      <c r="C42" s="37"/>
      <c r="D42" s="37"/>
      <c r="E42" s="37"/>
      <c r="F42" s="37"/>
      <c r="G42" s="37"/>
      <c r="H42" s="37"/>
      <c r="I42" s="37"/>
      <c r="J42" s="37"/>
      <c r="K42" s="37"/>
      <c r="L42" s="37"/>
      <c r="M42" s="37"/>
      <c r="N42" s="37"/>
      <c r="O42" s="37"/>
      <c r="P42" s="37"/>
      <c r="Q42" s="22"/>
    </row>
    <row r="43" spans="1:17" ht="13.5" customHeight="1" thickBot="1">
      <c r="A43" s="22"/>
      <c r="B43" s="206" t="s">
        <v>38</v>
      </c>
      <c r="C43" s="207"/>
      <c r="D43" s="207"/>
      <c r="E43" s="207"/>
      <c r="F43" s="207"/>
      <c r="G43" s="207"/>
      <c r="H43" s="207"/>
      <c r="I43" s="207"/>
      <c r="J43" s="207"/>
      <c r="K43" s="207"/>
      <c r="L43" s="207"/>
      <c r="M43" s="207"/>
      <c r="N43" s="207"/>
      <c r="O43" s="207"/>
      <c r="P43" s="208"/>
      <c r="Q43" s="22"/>
    </row>
    <row r="44" spans="1:17" ht="4.5" customHeight="1" thickBot="1">
      <c r="A44" s="22"/>
      <c r="B44" s="26"/>
      <c r="C44" s="27"/>
      <c r="D44" s="27"/>
      <c r="E44" s="27"/>
      <c r="F44" s="27"/>
      <c r="G44" s="27"/>
      <c r="H44" s="27"/>
      <c r="I44" s="27"/>
      <c r="J44" s="27"/>
      <c r="K44" s="27"/>
      <c r="L44" s="27"/>
      <c r="M44" s="27"/>
      <c r="N44" s="27"/>
      <c r="O44" s="27"/>
      <c r="P44" s="28"/>
      <c r="Q44" s="22"/>
    </row>
    <row r="45" spans="1:17" ht="12.75">
      <c r="A45" s="22"/>
      <c r="B45" s="178" t="s">
        <v>6</v>
      </c>
      <c r="C45" s="38" t="s">
        <v>39</v>
      </c>
      <c r="D45" s="39" t="s">
        <v>40</v>
      </c>
      <c r="E45" s="39" t="s">
        <v>41</v>
      </c>
      <c r="F45" s="39" t="s">
        <v>42</v>
      </c>
      <c r="G45" s="39" t="s">
        <v>43</v>
      </c>
      <c r="H45" s="39" t="s">
        <v>44</v>
      </c>
      <c r="I45" s="39" t="s">
        <v>45</v>
      </c>
      <c r="J45" s="39" t="s">
        <v>46</v>
      </c>
      <c r="K45" s="39" t="s">
        <v>47</v>
      </c>
      <c r="L45" s="39" t="s">
        <v>48</v>
      </c>
      <c r="M45" s="39" t="s">
        <v>49</v>
      </c>
      <c r="N45" s="39" t="s">
        <v>50</v>
      </c>
      <c r="O45" s="40" t="s">
        <v>51</v>
      </c>
      <c r="P45" s="41" t="s">
        <v>52</v>
      </c>
      <c r="Q45" s="22"/>
    </row>
    <row r="46" spans="1:17" ht="13.5" thickBot="1">
      <c r="A46" s="22"/>
      <c r="B46" s="180"/>
      <c r="C46" s="42" t="s">
        <v>53</v>
      </c>
      <c r="D46" s="89" t="str">
        <f>+'REGISTRO Manttos preventivos'!D9</f>
        <v>0</v>
      </c>
      <c r="E46" s="89" t="str">
        <f>+'REGISTRO Manttos preventivos'!F9</f>
        <v>0</v>
      </c>
      <c r="F46" s="89" t="str">
        <f>+'REGISTRO Manttos preventivos'!H9</f>
        <v>0</v>
      </c>
      <c r="G46" s="89">
        <f>+'REGISTRO Manttos preventivos'!J9</f>
        <v>1</v>
      </c>
      <c r="H46" s="89">
        <f>+'REGISTRO Manttos preventivos'!L9</f>
        <v>1</v>
      </c>
      <c r="I46" s="89">
        <f>+'REGISTRO Manttos preventivos'!N9</f>
        <v>1</v>
      </c>
      <c r="J46" s="89">
        <f>+'REGISTRO Manttos preventivos'!P9</f>
        <v>1</v>
      </c>
      <c r="K46" s="89">
        <f>+'REGISTRO Manttos preventivos'!R9</f>
        <v>0.5</v>
      </c>
      <c r="L46" s="89">
        <f>+'REGISTRO Manttos preventivos'!T9</f>
        <v>0.5</v>
      </c>
      <c r="M46" s="89">
        <f>+'REGISTRO Manttos preventivos'!V9</f>
        <v>1</v>
      </c>
      <c r="N46" s="89">
        <f>+'REGISTRO Manttos preventivos'!X9</f>
        <v>1</v>
      </c>
      <c r="O46" s="89">
        <f>+'REGISTRO Manttos preventivos'!Z9</f>
        <v>0.6666666666666666</v>
      </c>
      <c r="P46" s="89">
        <f>+'REGISTRO Manttos preventivos'!AB9</f>
        <v>0.8</v>
      </c>
      <c r="Q46" s="22"/>
    </row>
    <row r="47" spans="1:17" ht="4.5" customHeight="1" thickBot="1">
      <c r="A47" s="22"/>
      <c r="B47" s="54"/>
      <c r="C47" s="55"/>
      <c r="D47" s="55">
        <v>0.9</v>
      </c>
      <c r="E47" s="55">
        <v>0.9</v>
      </c>
      <c r="F47" s="55">
        <v>0.9</v>
      </c>
      <c r="G47" s="55">
        <v>0.9</v>
      </c>
      <c r="H47" s="55">
        <v>0.9</v>
      </c>
      <c r="I47" s="55">
        <v>0.9</v>
      </c>
      <c r="J47" s="55">
        <v>0.9</v>
      </c>
      <c r="K47" s="55">
        <v>0.9</v>
      </c>
      <c r="L47" s="55">
        <v>0.9</v>
      </c>
      <c r="M47" s="55">
        <v>0.9</v>
      </c>
      <c r="N47" s="55">
        <v>0.9</v>
      </c>
      <c r="O47" s="55">
        <v>0.9</v>
      </c>
      <c r="P47" s="56"/>
      <c r="Q47" s="22"/>
    </row>
    <row r="48" spans="1:17" ht="13.5" thickBot="1">
      <c r="A48" s="22"/>
      <c r="B48" s="206" t="s">
        <v>54</v>
      </c>
      <c r="C48" s="207"/>
      <c r="D48" s="207"/>
      <c r="E48" s="207"/>
      <c r="F48" s="207"/>
      <c r="G48" s="207"/>
      <c r="H48" s="207"/>
      <c r="I48" s="207"/>
      <c r="J48" s="207"/>
      <c r="K48" s="207"/>
      <c r="L48" s="207"/>
      <c r="M48" s="207"/>
      <c r="N48" s="207"/>
      <c r="O48" s="207"/>
      <c r="P48" s="208"/>
      <c r="Q48" s="22"/>
    </row>
    <row r="49" spans="1:17" ht="12.75">
      <c r="A49" s="22"/>
      <c r="B49" s="209"/>
      <c r="C49" s="210"/>
      <c r="D49" s="210"/>
      <c r="E49" s="210"/>
      <c r="F49" s="210"/>
      <c r="G49" s="210"/>
      <c r="H49" s="210"/>
      <c r="I49" s="210"/>
      <c r="J49" s="210"/>
      <c r="K49" s="210"/>
      <c r="L49" s="210"/>
      <c r="M49" s="210"/>
      <c r="N49" s="210"/>
      <c r="O49" s="210"/>
      <c r="P49" s="211"/>
      <c r="Q49" s="22"/>
    </row>
    <row r="50" spans="1:17" ht="12.75">
      <c r="A50" s="22"/>
      <c r="B50" s="212"/>
      <c r="C50" s="213"/>
      <c r="D50" s="213"/>
      <c r="E50" s="213"/>
      <c r="F50" s="213"/>
      <c r="G50" s="213"/>
      <c r="H50" s="213"/>
      <c r="I50" s="213"/>
      <c r="J50" s="213"/>
      <c r="K50" s="213"/>
      <c r="L50" s="213"/>
      <c r="M50" s="213"/>
      <c r="N50" s="213"/>
      <c r="O50" s="213"/>
      <c r="P50" s="214"/>
      <c r="Q50" s="22"/>
    </row>
    <row r="51" spans="1:17" ht="12.75">
      <c r="A51" s="22"/>
      <c r="B51" s="212"/>
      <c r="C51" s="213"/>
      <c r="D51" s="213"/>
      <c r="E51" s="213"/>
      <c r="F51" s="213"/>
      <c r="G51" s="213"/>
      <c r="H51" s="213"/>
      <c r="I51" s="213"/>
      <c r="J51" s="213"/>
      <c r="K51" s="213"/>
      <c r="L51" s="213"/>
      <c r="M51" s="213"/>
      <c r="N51" s="213"/>
      <c r="O51" s="213"/>
      <c r="P51" s="214"/>
      <c r="Q51" s="22"/>
    </row>
    <row r="52" spans="1:17" ht="12.75">
      <c r="A52" s="22"/>
      <c r="B52" s="212"/>
      <c r="C52" s="213"/>
      <c r="D52" s="213"/>
      <c r="E52" s="213"/>
      <c r="F52" s="213"/>
      <c r="G52" s="213"/>
      <c r="H52" s="213"/>
      <c r="I52" s="213"/>
      <c r="J52" s="213"/>
      <c r="K52" s="213"/>
      <c r="L52" s="213"/>
      <c r="M52" s="213"/>
      <c r="N52" s="213"/>
      <c r="O52" s="213"/>
      <c r="P52" s="214"/>
      <c r="Q52" s="22"/>
    </row>
    <row r="53" spans="1:17" ht="12.75">
      <c r="A53" s="22"/>
      <c r="B53" s="212"/>
      <c r="C53" s="213"/>
      <c r="D53" s="213"/>
      <c r="E53" s="213"/>
      <c r="F53" s="213"/>
      <c r="G53" s="213"/>
      <c r="H53" s="213"/>
      <c r="I53" s="213"/>
      <c r="J53" s="213"/>
      <c r="K53" s="213"/>
      <c r="L53" s="213"/>
      <c r="M53" s="213"/>
      <c r="N53" s="213"/>
      <c r="O53" s="213"/>
      <c r="P53" s="214"/>
      <c r="Q53" s="22"/>
    </row>
    <row r="54" spans="1:17" ht="12.75">
      <c r="A54" s="22"/>
      <c r="B54" s="212"/>
      <c r="C54" s="213"/>
      <c r="D54" s="213"/>
      <c r="E54" s="213"/>
      <c r="F54" s="213"/>
      <c r="G54" s="213"/>
      <c r="H54" s="213"/>
      <c r="I54" s="213"/>
      <c r="J54" s="213"/>
      <c r="K54" s="213"/>
      <c r="L54" s="213"/>
      <c r="M54" s="213"/>
      <c r="N54" s="213"/>
      <c r="O54" s="213"/>
      <c r="P54" s="214"/>
      <c r="Q54" s="22"/>
    </row>
    <row r="55" spans="1:17" ht="12.75">
      <c r="A55" s="22"/>
      <c r="B55" s="212"/>
      <c r="C55" s="213"/>
      <c r="D55" s="213"/>
      <c r="E55" s="213"/>
      <c r="F55" s="213"/>
      <c r="G55" s="213"/>
      <c r="H55" s="213"/>
      <c r="I55" s="213"/>
      <c r="J55" s="213"/>
      <c r="K55" s="213"/>
      <c r="L55" s="213"/>
      <c r="M55" s="213"/>
      <c r="N55" s="213"/>
      <c r="O55" s="213"/>
      <c r="P55" s="214"/>
      <c r="Q55" s="22"/>
    </row>
    <row r="56" spans="1:17" ht="12.75">
      <c r="A56" s="22"/>
      <c r="B56" s="212"/>
      <c r="C56" s="213"/>
      <c r="D56" s="213"/>
      <c r="E56" s="213"/>
      <c r="F56" s="213"/>
      <c r="G56" s="213"/>
      <c r="H56" s="213"/>
      <c r="I56" s="213"/>
      <c r="J56" s="213"/>
      <c r="K56" s="213"/>
      <c r="L56" s="213"/>
      <c r="M56" s="213"/>
      <c r="N56" s="213"/>
      <c r="O56" s="213"/>
      <c r="P56" s="214"/>
      <c r="Q56" s="22"/>
    </row>
    <row r="57" spans="1:17" ht="12.75">
      <c r="A57" s="22"/>
      <c r="B57" s="212"/>
      <c r="C57" s="213"/>
      <c r="D57" s="213"/>
      <c r="E57" s="213"/>
      <c r="F57" s="213"/>
      <c r="G57" s="213"/>
      <c r="H57" s="213"/>
      <c r="I57" s="213"/>
      <c r="J57" s="213"/>
      <c r="K57" s="213"/>
      <c r="L57" s="213"/>
      <c r="M57" s="213"/>
      <c r="N57" s="213"/>
      <c r="O57" s="213"/>
      <c r="P57" s="214"/>
      <c r="Q57" s="22"/>
    </row>
    <row r="58" spans="1:17" ht="12.75">
      <c r="A58" s="22"/>
      <c r="B58" s="212"/>
      <c r="C58" s="213"/>
      <c r="D58" s="213"/>
      <c r="E58" s="213"/>
      <c r="F58" s="213"/>
      <c r="G58" s="213"/>
      <c r="H58" s="213"/>
      <c r="I58" s="213"/>
      <c r="J58" s="213"/>
      <c r="K58" s="213"/>
      <c r="L58" s="213"/>
      <c r="M58" s="213"/>
      <c r="N58" s="213"/>
      <c r="O58" s="213"/>
      <c r="P58" s="214"/>
      <c r="Q58" s="22"/>
    </row>
    <row r="59" spans="1:17" ht="12.75">
      <c r="A59" s="22"/>
      <c r="B59" s="212"/>
      <c r="C59" s="213"/>
      <c r="D59" s="213"/>
      <c r="E59" s="213"/>
      <c r="F59" s="213"/>
      <c r="G59" s="213"/>
      <c r="H59" s="213"/>
      <c r="I59" s="213"/>
      <c r="J59" s="213"/>
      <c r="K59" s="213"/>
      <c r="L59" s="213"/>
      <c r="M59" s="213"/>
      <c r="N59" s="213"/>
      <c r="O59" s="213"/>
      <c r="P59" s="214"/>
      <c r="Q59" s="22"/>
    </row>
    <row r="60" spans="1:17" ht="12.75">
      <c r="A60" s="22"/>
      <c r="B60" s="212"/>
      <c r="C60" s="213"/>
      <c r="D60" s="213"/>
      <c r="E60" s="213"/>
      <c r="F60" s="213"/>
      <c r="G60" s="213"/>
      <c r="H60" s="213"/>
      <c r="I60" s="213"/>
      <c r="J60" s="213"/>
      <c r="K60" s="213"/>
      <c r="L60" s="213"/>
      <c r="M60" s="213"/>
      <c r="N60" s="213"/>
      <c r="O60" s="213"/>
      <c r="P60" s="214"/>
      <c r="Q60" s="22"/>
    </row>
    <row r="61" spans="1:17" ht="12.75">
      <c r="A61" s="22"/>
      <c r="B61" s="212"/>
      <c r="C61" s="213"/>
      <c r="D61" s="213"/>
      <c r="E61" s="213"/>
      <c r="F61" s="213"/>
      <c r="G61" s="213"/>
      <c r="H61" s="213"/>
      <c r="I61" s="213"/>
      <c r="J61" s="213"/>
      <c r="K61" s="213"/>
      <c r="L61" s="213"/>
      <c r="M61" s="213"/>
      <c r="N61" s="213"/>
      <c r="O61" s="213"/>
      <c r="P61" s="214"/>
      <c r="Q61" s="22"/>
    </row>
    <row r="62" spans="1:17" ht="12.75">
      <c r="A62" s="22"/>
      <c r="B62" s="212"/>
      <c r="C62" s="213"/>
      <c r="D62" s="213"/>
      <c r="E62" s="213"/>
      <c r="F62" s="213"/>
      <c r="G62" s="213"/>
      <c r="H62" s="213"/>
      <c r="I62" s="213"/>
      <c r="J62" s="213"/>
      <c r="K62" s="213"/>
      <c r="L62" s="213"/>
      <c r="M62" s="213"/>
      <c r="N62" s="213"/>
      <c r="O62" s="213"/>
      <c r="P62" s="214"/>
      <c r="Q62" s="22"/>
    </row>
    <row r="63" spans="1:17" ht="12.75">
      <c r="A63" s="22"/>
      <c r="B63" s="212"/>
      <c r="C63" s="213"/>
      <c r="D63" s="213"/>
      <c r="E63" s="213"/>
      <c r="F63" s="213"/>
      <c r="G63" s="213"/>
      <c r="H63" s="213"/>
      <c r="I63" s="213"/>
      <c r="J63" s="213"/>
      <c r="K63" s="213"/>
      <c r="L63" s="213"/>
      <c r="M63" s="213"/>
      <c r="N63" s="213"/>
      <c r="O63" s="213"/>
      <c r="P63" s="214"/>
      <c r="Q63" s="22"/>
    </row>
    <row r="64" spans="1:17" ht="13.5" thickBot="1">
      <c r="A64" s="22"/>
      <c r="B64" s="215"/>
      <c r="C64" s="216"/>
      <c r="D64" s="216"/>
      <c r="E64" s="216"/>
      <c r="F64" s="216"/>
      <c r="G64" s="216"/>
      <c r="H64" s="216"/>
      <c r="I64" s="216"/>
      <c r="J64" s="216"/>
      <c r="K64" s="216"/>
      <c r="L64" s="216"/>
      <c r="M64" s="216"/>
      <c r="N64" s="216"/>
      <c r="O64" s="216"/>
      <c r="P64" s="217"/>
      <c r="Q64" s="22"/>
    </row>
    <row r="65" spans="1:17" s="73" customFormat="1" ht="4.5" customHeight="1" thickBot="1">
      <c r="A65" s="184"/>
      <c r="B65" s="184"/>
      <c r="C65" s="184"/>
      <c r="D65" s="184"/>
      <c r="E65" s="184"/>
      <c r="F65" s="184"/>
      <c r="G65" s="184"/>
      <c r="H65" s="184"/>
      <c r="I65" s="184"/>
      <c r="J65" s="184"/>
      <c r="K65" s="184"/>
      <c r="L65" s="184"/>
      <c r="M65" s="184"/>
      <c r="N65" s="184"/>
      <c r="O65" s="184"/>
      <c r="P65" s="184"/>
      <c r="Q65" s="184"/>
    </row>
    <row r="66" spans="1:17" ht="16.5" customHeight="1">
      <c r="A66" s="22"/>
      <c r="B66" s="178" t="s">
        <v>55</v>
      </c>
      <c r="C66" s="175" t="s">
        <v>184</v>
      </c>
      <c r="D66" s="176"/>
      <c r="E66" s="176"/>
      <c r="F66" s="176"/>
      <c r="G66" s="176"/>
      <c r="H66" s="176"/>
      <c r="I66" s="176"/>
      <c r="J66" s="176"/>
      <c r="K66" s="176"/>
      <c r="L66" s="176"/>
      <c r="M66" s="176"/>
      <c r="N66" s="176"/>
      <c r="O66" s="176"/>
      <c r="P66" s="177"/>
      <c r="Q66" s="22"/>
    </row>
    <row r="67" spans="1:17" ht="90" customHeight="1">
      <c r="A67" s="22"/>
      <c r="B67" s="179"/>
      <c r="C67" s="181" t="s">
        <v>221</v>
      </c>
      <c r="D67" s="182"/>
      <c r="E67" s="182"/>
      <c r="F67" s="182"/>
      <c r="G67" s="182"/>
      <c r="H67" s="182"/>
      <c r="I67" s="182"/>
      <c r="J67" s="182"/>
      <c r="K67" s="182"/>
      <c r="L67" s="182"/>
      <c r="M67" s="182"/>
      <c r="N67" s="182"/>
      <c r="O67" s="182"/>
      <c r="P67" s="183"/>
      <c r="Q67" s="22"/>
    </row>
    <row r="68" spans="1:17" ht="16.5" customHeight="1">
      <c r="A68" s="22"/>
      <c r="B68" s="179"/>
      <c r="C68" s="361" t="s">
        <v>185</v>
      </c>
      <c r="D68" s="362"/>
      <c r="E68" s="362"/>
      <c r="F68" s="362"/>
      <c r="G68" s="362"/>
      <c r="H68" s="362"/>
      <c r="I68" s="362"/>
      <c r="J68" s="362"/>
      <c r="K68" s="362"/>
      <c r="L68" s="362"/>
      <c r="M68" s="362"/>
      <c r="N68" s="362"/>
      <c r="O68" s="362"/>
      <c r="P68" s="363"/>
      <c r="Q68" s="22"/>
    </row>
    <row r="69" spans="1:17" ht="90" customHeight="1">
      <c r="A69" s="22"/>
      <c r="B69" s="179"/>
      <c r="C69" s="181" t="s">
        <v>231</v>
      </c>
      <c r="D69" s="182"/>
      <c r="E69" s="182"/>
      <c r="F69" s="182"/>
      <c r="G69" s="182"/>
      <c r="H69" s="182"/>
      <c r="I69" s="182"/>
      <c r="J69" s="182"/>
      <c r="K69" s="182"/>
      <c r="L69" s="182"/>
      <c r="M69" s="182"/>
      <c r="N69" s="182"/>
      <c r="O69" s="182"/>
      <c r="P69" s="183"/>
      <c r="Q69" s="22"/>
    </row>
    <row r="70" spans="1:17" ht="16.5" customHeight="1">
      <c r="A70" s="22"/>
      <c r="B70" s="179"/>
      <c r="C70" s="364" t="s">
        <v>190</v>
      </c>
      <c r="D70" s="365"/>
      <c r="E70" s="365"/>
      <c r="F70" s="365"/>
      <c r="G70" s="365"/>
      <c r="H70" s="365"/>
      <c r="I70" s="365"/>
      <c r="J70" s="365"/>
      <c r="K70" s="365"/>
      <c r="L70" s="365"/>
      <c r="M70" s="365"/>
      <c r="N70" s="365"/>
      <c r="O70" s="365"/>
      <c r="P70" s="366"/>
      <c r="Q70" s="22"/>
    </row>
    <row r="71" spans="1:17" ht="90" customHeight="1">
      <c r="A71" s="22"/>
      <c r="B71" s="179"/>
      <c r="C71" s="181" t="s">
        <v>232</v>
      </c>
      <c r="D71" s="182"/>
      <c r="E71" s="182"/>
      <c r="F71" s="182"/>
      <c r="G71" s="182"/>
      <c r="H71" s="182"/>
      <c r="I71" s="182"/>
      <c r="J71" s="182"/>
      <c r="K71" s="182"/>
      <c r="L71" s="182"/>
      <c r="M71" s="182"/>
      <c r="N71" s="182"/>
      <c r="O71" s="182"/>
      <c r="P71" s="183"/>
      <c r="Q71" s="22"/>
    </row>
    <row r="72" spans="1:17" ht="20.25" customHeight="1">
      <c r="A72" s="22"/>
      <c r="B72" s="179"/>
      <c r="C72" s="172" t="s">
        <v>191</v>
      </c>
      <c r="D72" s="173"/>
      <c r="E72" s="173"/>
      <c r="F72" s="173"/>
      <c r="G72" s="173"/>
      <c r="H72" s="173"/>
      <c r="I72" s="173"/>
      <c r="J72" s="173"/>
      <c r="K72" s="173"/>
      <c r="L72" s="173"/>
      <c r="M72" s="173"/>
      <c r="N72" s="173"/>
      <c r="O72" s="173"/>
      <c r="P72" s="174"/>
      <c r="Q72" s="22"/>
    </row>
    <row r="73" spans="1:17" ht="90" customHeight="1" thickBot="1">
      <c r="A73" s="22"/>
      <c r="B73" s="180"/>
      <c r="C73" s="527" t="s">
        <v>247</v>
      </c>
      <c r="D73" s="526"/>
      <c r="E73" s="526"/>
      <c r="F73" s="526"/>
      <c r="G73" s="526"/>
      <c r="H73" s="526"/>
      <c r="I73" s="526"/>
      <c r="J73" s="526"/>
      <c r="K73" s="526"/>
      <c r="L73" s="526"/>
      <c r="M73" s="526"/>
      <c r="N73" s="526"/>
      <c r="O73" s="526"/>
      <c r="P73" s="528"/>
      <c r="Q73" s="22"/>
    </row>
    <row r="74" spans="1:17" ht="41.25" customHeight="1" thickBot="1">
      <c r="A74" s="22"/>
      <c r="B74" s="49" t="s">
        <v>56</v>
      </c>
      <c r="C74" s="234" t="s">
        <v>150</v>
      </c>
      <c r="D74" s="196"/>
      <c r="E74" s="196"/>
      <c r="F74" s="196"/>
      <c r="G74" s="196"/>
      <c r="H74" s="196"/>
      <c r="I74" s="196"/>
      <c r="J74" s="196"/>
      <c r="K74" s="196"/>
      <c r="L74" s="196"/>
      <c r="M74" s="196"/>
      <c r="N74" s="196"/>
      <c r="O74" s="196"/>
      <c r="P74" s="197"/>
      <c r="Q74" s="22"/>
    </row>
    <row r="75" spans="1:17" ht="27.75" customHeight="1" thickBot="1">
      <c r="A75" s="22"/>
      <c r="B75" s="49" t="s">
        <v>85</v>
      </c>
      <c r="C75" s="245" t="s">
        <v>92</v>
      </c>
      <c r="D75" s="245"/>
      <c r="E75" s="245"/>
      <c r="F75" s="245"/>
      <c r="G75" s="245"/>
      <c r="H75" s="245"/>
      <c r="I75" s="245"/>
      <c r="J75" s="245"/>
      <c r="K75" s="245"/>
      <c r="L75" s="245"/>
      <c r="M75" s="245"/>
      <c r="N75" s="245"/>
      <c r="O75" s="245"/>
      <c r="P75" s="246"/>
      <c r="Q75" s="22"/>
    </row>
    <row r="77" spans="1:20" ht="12.75">
      <c r="A77" s="71"/>
      <c r="B77" s="71"/>
      <c r="C77" s="71"/>
      <c r="D77" s="71"/>
      <c r="E77" s="71"/>
      <c r="F77" s="71"/>
      <c r="G77" s="71"/>
      <c r="H77" s="71"/>
      <c r="I77" s="71"/>
      <c r="J77" s="71"/>
      <c r="K77" s="71"/>
      <c r="L77" s="71"/>
      <c r="M77" s="71"/>
      <c r="N77" s="71"/>
      <c r="O77" s="71"/>
      <c r="P77" s="71"/>
      <c r="Q77" s="71"/>
      <c r="R77" s="71"/>
      <c r="S77" s="71"/>
      <c r="T77" s="71"/>
    </row>
    <row r="78" spans="1:20" ht="12.75">
      <c r="A78" s="71"/>
      <c r="B78" s="71"/>
      <c r="C78" s="74"/>
      <c r="D78" s="71"/>
      <c r="E78" s="71"/>
      <c r="F78" s="71"/>
      <c r="G78" s="71"/>
      <c r="H78" s="71"/>
      <c r="I78" s="71"/>
      <c r="J78" s="71"/>
      <c r="K78" s="71"/>
      <c r="L78" s="71"/>
      <c r="M78" s="71"/>
      <c r="N78" s="71"/>
      <c r="O78" s="71"/>
      <c r="P78" s="71"/>
      <c r="Q78" s="71"/>
      <c r="R78" s="71"/>
      <c r="S78" s="71"/>
      <c r="T78" s="71"/>
    </row>
    <row r="79" spans="1:20" ht="12.75">
      <c r="A79" s="71"/>
      <c r="B79" s="71"/>
      <c r="C79" s="71"/>
      <c r="D79" s="71"/>
      <c r="E79" s="71"/>
      <c r="F79" s="71"/>
      <c r="G79" s="71"/>
      <c r="H79" s="71"/>
      <c r="I79" s="71"/>
      <c r="J79" s="71"/>
      <c r="K79" s="71"/>
      <c r="L79" s="71"/>
      <c r="M79" s="71"/>
      <c r="N79" s="71"/>
      <c r="O79" s="71"/>
      <c r="P79" s="71"/>
      <c r="Q79" s="71"/>
      <c r="R79" s="71"/>
      <c r="S79" s="71"/>
      <c r="T79" s="71"/>
    </row>
    <row r="80" spans="1:20" ht="12.75">
      <c r="A80" s="71"/>
      <c r="B80" s="71"/>
      <c r="C80" s="71"/>
      <c r="D80" s="71"/>
      <c r="E80" s="71"/>
      <c r="F80" s="71"/>
      <c r="G80" s="71"/>
      <c r="H80" s="71"/>
      <c r="I80" s="71"/>
      <c r="J80" s="71"/>
      <c r="K80" s="71"/>
      <c r="L80" s="71"/>
      <c r="M80" s="71"/>
      <c r="N80" s="71"/>
      <c r="O80" s="71"/>
      <c r="P80" s="71"/>
      <c r="Q80" s="71"/>
      <c r="R80" s="71"/>
      <c r="S80" s="71"/>
      <c r="T80" s="71"/>
    </row>
    <row r="81" spans="1:20" ht="12.75">
      <c r="A81" s="71"/>
      <c r="B81" s="71"/>
      <c r="C81" s="71"/>
      <c r="D81" s="71"/>
      <c r="E81" s="71"/>
      <c r="F81" s="71"/>
      <c r="G81" s="71"/>
      <c r="H81" s="71"/>
      <c r="I81" s="71"/>
      <c r="J81" s="71"/>
      <c r="K81" s="71"/>
      <c r="L81" s="71"/>
      <c r="M81" s="71"/>
      <c r="N81" s="71"/>
      <c r="O81" s="71"/>
      <c r="P81" s="71"/>
      <c r="Q81" s="71"/>
      <c r="R81" s="71"/>
      <c r="S81" s="71"/>
      <c r="T81" s="71"/>
    </row>
    <row r="82" spans="1:20" ht="12.75">
      <c r="A82" s="71"/>
      <c r="B82" s="71"/>
      <c r="C82" s="71"/>
      <c r="D82" s="71"/>
      <c r="E82" s="71"/>
      <c r="F82" s="71"/>
      <c r="G82" s="71"/>
      <c r="H82" s="71"/>
      <c r="I82" s="71"/>
      <c r="J82" s="71"/>
      <c r="K82" s="71"/>
      <c r="L82" s="71"/>
      <c r="M82" s="71"/>
      <c r="N82" s="71"/>
      <c r="O82" s="71"/>
      <c r="P82" s="71"/>
      <c r="Q82" s="71"/>
      <c r="R82" s="71"/>
      <c r="S82" s="71"/>
      <c r="T82" s="71"/>
    </row>
    <row r="83" spans="1:20" ht="12.75">
      <c r="A83" s="71"/>
      <c r="B83" s="71"/>
      <c r="C83" s="71"/>
      <c r="D83" s="71"/>
      <c r="E83" s="71"/>
      <c r="F83" s="71"/>
      <c r="G83" s="71"/>
      <c r="H83" s="71"/>
      <c r="I83" s="71"/>
      <c r="J83" s="71"/>
      <c r="K83" s="71"/>
      <c r="L83" s="71"/>
      <c r="M83" s="71"/>
      <c r="N83" s="71"/>
      <c r="O83" s="71"/>
      <c r="P83" s="71"/>
      <c r="Q83" s="71"/>
      <c r="R83" s="71"/>
      <c r="S83" s="71"/>
      <c r="T83" s="71"/>
    </row>
    <row r="84" spans="1:20" ht="12.75">
      <c r="A84" s="71"/>
      <c r="B84" s="71"/>
      <c r="C84" s="71"/>
      <c r="D84" s="71"/>
      <c r="E84" s="71"/>
      <c r="F84" s="71"/>
      <c r="G84" s="71"/>
      <c r="H84" s="71"/>
      <c r="I84" s="71"/>
      <c r="J84" s="71"/>
      <c r="K84" s="71"/>
      <c r="L84" s="71"/>
      <c r="M84" s="71"/>
      <c r="N84" s="71"/>
      <c r="O84" s="71"/>
      <c r="P84" s="71"/>
      <c r="Q84" s="71"/>
      <c r="R84" s="71"/>
      <c r="S84" s="71"/>
      <c r="T84" s="71"/>
    </row>
    <row r="85" spans="1:20" ht="12.75">
      <c r="A85" s="71"/>
      <c r="B85" s="71"/>
      <c r="C85" s="71"/>
      <c r="D85" s="71"/>
      <c r="E85" s="71"/>
      <c r="F85" s="71"/>
      <c r="G85" s="71"/>
      <c r="H85" s="71"/>
      <c r="I85" s="71"/>
      <c r="J85" s="71"/>
      <c r="K85" s="71"/>
      <c r="L85" s="71"/>
      <c r="M85" s="71"/>
      <c r="N85" s="71"/>
      <c r="O85" s="71"/>
      <c r="P85" s="71"/>
      <c r="Q85" s="71"/>
      <c r="R85" s="71"/>
      <c r="S85" s="71"/>
      <c r="T85" s="71"/>
    </row>
    <row r="86" spans="1:20" ht="12.75">
      <c r="A86" s="71"/>
      <c r="B86" s="71"/>
      <c r="C86" s="71"/>
      <c r="D86" s="71"/>
      <c r="E86" s="71"/>
      <c r="F86" s="71"/>
      <c r="G86" s="71"/>
      <c r="H86" s="71"/>
      <c r="I86" s="71"/>
      <c r="J86" s="71"/>
      <c r="K86" s="71"/>
      <c r="L86" s="71"/>
      <c r="M86" s="71"/>
      <c r="N86" s="71"/>
      <c r="O86" s="71"/>
      <c r="P86" s="71"/>
      <c r="Q86" s="71"/>
      <c r="R86" s="71"/>
      <c r="S86" s="71"/>
      <c r="T86" s="71"/>
    </row>
    <row r="87" spans="1:20" ht="12.75">
      <c r="A87" s="71"/>
      <c r="B87" s="71"/>
      <c r="C87" s="71"/>
      <c r="D87" s="71"/>
      <c r="E87" s="71"/>
      <c r="F87" s="71"/>
      <c r="G87" s="71"/>
      <c r="H87" s="71"/>
      <c r="I87" s="71"/>
      <c r="J87" s="71"/>
      <c r="K87" s="71"/>
      <c r="L87" s="71"/>
      <c r="M87" s="71"/>
      <c r="N87" s="71"/>
      <c r="O87" s="71"/>
      <c r="P87" s="71"/>
      <c r="Q87" s="71"/>
      <c r="R87" s="71"/>
      <c r="S87" s="71"/>
      <c r="T87" s="71"/>
    </row>
    <row r="88" spans="1:20" ht="12.75">
      <c r="A88" s="71"/>
      <c r="B88" s="71"/>
      <c r="C88" s="71"/>
      <c r="D88" s="71"/>
      <c r="E88" s="71"/>
      <c r="F88" s="71"/>
      <c r="G88" s="71"/>
      <c r="H88" s="71"/>
      <c r="I88" s="71"/>
      <c r="J88" s="71"/>
      <c r="K88" s="71"/>
      <c r="L88" s="71"/>
      <c r="M88" s="71"/>
      <c r="N88" s="71"/>
      <c r="O88" s="71"/>
      <c r="P88" s="71"/>
      <c r="Q88" s="71"/>
      <c r="R88" s="71"/>
      <c r="S88" s="71"/>
      <c r="T88" s="71"/>
    </row>
    <row r="89" spans="1:20" ht="12.75">
      <c r="A89" s="71"/>
      <c r="B89" s="71"/>
      <c r="C89" s="71"/>
      <c r="D89" s="71"/>
      <c r="E89" s="71"/>
      <c r="F89" s="71"/>
      <c r="G89" s="71"/>
      <c r="H89" s="71"/>
      <c r="I89" s="71"/>
      <c r="J89" s="71"/>
      <c r="K89" s="71"/>
      <c r="L89" s="71"/>
      <c r="M89" s="71"/>
      <c r="N89" s="71"/>
      <c r="O89" s="71"/>
      <c r="P89" s="71"/>
      <c r="Q89" s="71"/>
      <c r="R89" s="71"/>
      <c r="S89" s="71"/>
      <c r="T89" s="71"/>
    </row>
    <row r="90" spans="1:20" ht="12.75">
      <c r="A90" s="71"/>
      <c r="B90" s="71"/>
      <c r="C90" s="71"/>
      <c r="D90" s="71"/>
      <c r="E90" s="71"/>
      <c r="F90" s="71"/>
      <c r="G90" s="71"/>
      <c r="H90" s="71"/>
      <c r="I90" s="71"/>
      <c r="J90" s="71"/>
      <c r="K90" s="71"/>
      <c r="L90" s="71"/>
      <c r="M90" s="71"/>
      <c r="N90" s="71"/>
      <c r="O90" s="71"/>
      <c r="P90" s="71"/>
      <c r="Q90" s="71"/>
      <c r="R90" s="71"/>
      <c r="S90" s="71"/>
      <c r="T90" s="71"/>
    </row>
    <row r="91" spans="1:20" ht="12.75">
      <c r="A91" s="71"/>
      <c r="B91" s="71"/>
      <c r="C91" s="71"/>
      <c r="D91" s="71"/>
      <c r="E91" s="71"/>
      <c r="F91" s="71"/>
      <c r="G91" s="71"/>
      <c r="H91" s="71"/>
      <c r="I91" s="71"/>
      <c r="J91" s="71"/>
      <c r="K91" s="71"/>
      <c r="L91" s="71"/>
      <c r="M91" s="71"/>
      <c r="N91" s="71"/>
      <c r="O91" s="71"/>
      <c r="P91" s="71"/>
      <c r="Q91" s="71"/>
      <c r="R91" s="71"/>
      <c r="S91" s="71"/>
      <c r="T91" s="71"/>
    </row>
    <row r="92" spans="1:20" ht="12.75">
      <c r="A92" s="71"/>
      <c r="B92" s="71"/>
      <c r="C92" s="71"/>
      <c r="D92" s="71"/>
      <c r="E92" s="71"/>
      <c r="F92" s="71"/>
      <c r="G92" s="71"/>
      <c r="H92" s="71"/>
      <c r="I92" s="71"/>
      <c r="J92" s="71"/>
      <c r="K92" s="71"/>
      <c r="L92" s="71"/>
      <c r="M92" s="71"/>
      <c r="N92" s="71"/>
      <c r="O92" s="71"/>
      <c r="P92" s="71"/>
      <c r="Q92" s="71"/>
      <c r="R92" s="71"/>
      <c r="S92" s="71"/>
      <c r="T92" s="71"/>
    </row>
    <row r="93" spans="1:20" ht="12.75">
      <c r="A93" s="71"/>
      <c r="B93" s="71"/>
      <c r="C93" s="71"/>
      <c r="D93" s="71"/>
      <c r="E93" s="71"/>
      <c r="F93" s="71"/>
      <c r="G93" s="71"/>
      <c r="H93" s="71"/>
      <c r="I93" s="71"/>
      <c r="J93" s="71"/>
      <c r="K93" s="71"/>
      <c r="L93" s="71"/>
      <c r="M93" s="71"/>
      <c r="N93" s="71"/>
      <c r="O93" s="71"/>
      <c r="P93" s="71"/>
      <c r="Q93" s="71"/>
      <c r="R93" s="71"/>
      <c r="S93" s="71"/>
      <c r="T93" s="71"/>
    </row>
    <row r="94" spans="1:20" ht="12.75">
      <c r="A94" s="71"/>
      <c r="B94" s="71"/>
      <c r="C94" s="71"/>
      <c r="D94" s="71"/>
      <c r="E94" s="71"/>
      <c r="F94" s="71"/>
      <c r="G94" s="71"/>
      <c r="H94" s="71"/>
      <c r="I94" s="71"/>
      <c r="J94" s="71"/>
      <c r="K94" s="71"/>
      <c r="L94" s="71"/>
      <c r="M94" s="71"/>
      <c r="N94" s="71"/>
      <c r="O94" s="71"/>
      <c r="P94" s="71"/>
      <c r="Q94" s="71"/>
      <c r="R94" s="71"/>
      <c r="S94" s="71"/>
      <c r="T94" s="71"/>
    </row>
    <row r="95" spans="1:20" ht="12.75">
      <c r="A95" s="71"/>
      <c r="B95" s="71"/>
      <c r="C95" s="71"/>
      <c r="D95" s="71"/>
      <c r="E95" s="71"/>
      <c r="F95" s="71"/>
      <c r="G95" s="71"/>
      <c r="H95" s="71"/>
      <c r="I95" s="71"/>
      <c r="J95" s="71"/>
      <c r="K95" s="71"/>
      <c r="L95" s="71"/>
      <c r="M95" s="71"/>
      <c r="N95" s="71"/>
      <c r="O95" s="71"/>
      <c r="P95" s="71"/>
      <c r="Q95" s="71"/>
      <c r="R95" s="71"/>
      <c r="S95" s="71"/>
      <c r="T95" s="71"/>
    </row>
    <row r="96" spans="1:20" ht="12.75">
      <c r="A96" s="71"/>
      <c r="B96" s="71"/>
      <c r="C96" s="71"/>
      <c r="D96" s="71"/>
      <c r="E96" s="71"/>
      <c r="F96" s="71"/>
      <c r="G96" s="71"/>
      <c r="H96" s="71"/>
      <c r="I96" s="71"/>
      <c r="J96" s="71"/>
      <c r="K96" s="71"/>
      <c r="L96" s="71"/>
      <c r="M96" s="71"/>
      <c r="N96" s="71"/>
      <c r="O96" s="71"/>
      <c r="P96" s="71"/>
      <c r="Q96" s="71"/>
      <c r="R96" s="71"/>
      <c r="S96" s="71"/>
      <c r="T96" s="71"/>
    </row>
    <row r="97" spans="1:20" ht="12.75">
      <c r="A97" s="71"/>
      <c r="B97" s="71"/>
      <c r="C97" s="71"/>
      <c r="D97" s="71"/>
      <c r="E97" s="71"/>
      <c r="F97" s="71"/>
      <c r="G97" s="71"/>
      <c r="H97" s="71"/>
      <c r="I97" s="71"/>
      <c r="J97" s="71"/>
      <c r="K97" s="71"/>
      <c r="L97" s="71"/>
      <c r="M97" s="71"/>
      <c r="N97" s="71"/>
      <c r="O97" s="71"/>
      <c r="P97" s="71"/>
      <c r="Q97" s="71"/>
      <c r="R97" s="71"/>
      <c r="S97" s="71"/>
      <c r="T97" s="71"/>
    </row>
    <row r="98" spans="1:20" ht="12.75">
      <c r="A98" s="71"/>
      <c r="B98" s="71"/>
      <c r="C98" s="71"/>
      <c r="D98" s="71"/>
      <c r="E98" s="71"/>
      <c r="F98" s="71"/>
      <c r="G98" s="71"/>
      <c r="H98" s="71"/>
      <c r="I98" s="71"/>
      <c r="J98" s="71"/>
      <c r="K98" s="71"/>
      <c r="L98" s="71"/>
      <c r="M98" s="71"/>
      <c r="N98" s="71"/>
      <c r="O98" s="71"/>
      <c r="P98" s="71"/>
      <c r="Q98" s="71"/>
      <c r="R98" s="71"/>
      <c r="S98" s="71"/>
      <c r="T98" s="71"/>
    </row>
    <row r="99" spans="1:20" ht="12.75" hidden="1">
      <c r="A99" s="75"/>
      <c r="B99" s="75"/>
      <c r="C99" s="75"/>
      <c r="D99" s="75"/>
      <c r="E99" s="75"/>
      <c r="F99" s="75"/>
      <c r="G99" s="75"/>
      <c r="H99" s="75"/>
      <c r="I99" s="75"/>
      <c r="J99" s="75"/>
      <c r="K99" s="75"/>
      <c r="L99" s="75"/>
      <c r="M99" s="75"/>
      <c r="N99" s="75"/>
      <c r="O99" s="75"/>
      <c r="P99" s="75"/>
      <c r="Q99" s="76"/>
      <c r="R99" s="71"/>
      <c r="S99" s="71"/>
      <c r="T99" s="71"/>
    </row>
    <row r="100" spans="1:20" ht="12.75" hidden="1">
      <c r="A100" s="75"/>
      <c r="B100" s="77" t="s">
        <v>57</v>
      </c>
      <c r="C100" s="77" t="s">
        <v>18</v>
      </c>
      <c r="D100" s="75" t="s">
        <v>58</v>
      </c>
      <c r="E100" s="77"/>
      <c r="F100" s="77"/>
      <c r="G100" s="77"/>
      <c r="H100" s="77"/>
      <c r="I100" s="77"/>
      <c r="J100" s="77"/>
      <c r="K100" s="77"/>
      <c r="L100" s="77"/>
      <c r="M100" s="77"/>
      <c r="N100" s="77"/>
      <c r="O100" s="77"/>
      <c r="P100" s="77"/>
      <c r="Q100" s="78" t="s">
        <v>86</v>
      </c>
      <c r="R100" s="72"/>
      <c r="S100" s="71"/>
      <c r="T100" s="71"/>
    </row>
    <row r="101" spans="1:20" ht="12.75" hidden="1">
      <c r="A101" s="75"/>
      <c r="B101" s="77" t="s">
        <v>59</v>
      </c>
      <c r="C101" s="77" t="s">
        <v>60</v>
      </c>
      <c r="D101" s="138" t="s">
        <v>61</v>
      </c>
      <c r="E101" s="77"/>
      <c r="F101" s="77"/>
      <c r="G101" s="77"/>
      <c r="H101" s="77"/>
      <c r="I101" s="77"/>
      <c r="J101" s="77"/>
      <c r="K101" s="77"/>
      <c r="L101" s="77"/>
      <c r="M101" s="77" t="s">
        <v>87</v>
      </c>
      <c r="N101" s="77"/>
      <c r="O101" s="77"/>
      <c r="P101" s="77"/>
      <c r="Q101" s="78" t="s">
        <v>88</v>
      </c>
      <c r="R101" s="72"/>
      <c r="S101" s="71"/>
      <c r="T101" s="71"/>
    </row>
    <row r="102" spans="1:20" ht="12.75" hidden="1">
      <c r="A102" s="75"/>
      <c r="B102" s="77" t="s">
        <v>89</v>
      </c>
      <c r="C102" s="77" t="s">
        <v>62</v>
      </c>
      <c r="D102" s="138" t="s">
        <v>63</v>
      </c>
      <c r="E102" s="77"/>
      <c r="F102" s="77"/>
      <c r="G102" s="77"/>
      <c r="H102" s="77"/>
      <c r="I102" s="77"/>
      <c r="J102" s="77"/>
      <c r="K102" s="77"/>
      <c r="L102" s="77"/>
      <c r="M102" s="77" t="s">
        <v>90</v>
      </c>
      <c r="N102" s="77"/>
      <c r="O102" s="77"/>
      <c r="P102" s="77"/>
      <c r="Q102" s="78" t="s">
        <v>91</v>
      </c>
      <c r="R102" s="72"/>
      <c r="S102" s="71"/>
      <c r="T102" s="71"/>
    </row>
    <row r="103" spans="1:20" ht="12.75" hidden="1">
      <c r="A103" s="75"/>
      <c r="B103" s="77" t="s">
        <v>64</v>
      </c>
      <c r="C103" s="77" t="s">
        <v>65</v>
      </c>
      <c r="D103" s="138" t="s">
        <v>66</v>
      </c>
      <c r="E103" s="77"/>
      <c r="F103" s="77"/>
      <c r="G103" s="77"/>
      <c r="H103" s="77"/>
      <c r="I103" s="77"/>
      <c r="J103" s="77"/>
      <c r="K103" s="77"/>
      <c r="L103" s="77"/>
      <c r="M103" s="77" t="s">
        <v>92</v>
      </c>
      <c r="N103" s="77"/>
      <c r="O103" s="77"/>
      <c r="P103" s="77"/>
      <c r="Q103" s="78" t="s">
        <v>93</v>
      </c>
      <c r="R103" s="72"/>
      <c r="S103" s="71"/>
      <c r="T103" s="71"/>
    </row>
    <row r="104" spans="1:20" ht="12.75" hidden="1">
      <c r="A104" s="75"/>
      <c r="B104" s="77"/>
      <c r="C104" s="77" t="s">
        <v>67</v>
      </c>
      <c r="D104" s="138" t="s">
        <v>68</v>
      </c>
      <c r="E104" s="77"/>
      <c r="F104" s="77"/>
      <c r="G104" s="77"/>
      <c r="H104" s="77"/>
      <c r="I104" s="77"/>
      <c r="J104" s="77"/>
      <c r="K104" s="77"/>
      <c r="L104" s="77"/>
      <c r="M104" s="77"/>
      <c r="N104" s="77"/>
      <c r="O104" s="77"/>
      <c r="P104" s="77"/>
      <c r="Q104" s="78" t="s">
        <v>94</v>
      </c>
      <c r="R104" s="72"/>
      <c r="S104" s="71"/>
      <c r="T104" s="71"/>
    </row>
    <row r="105" spans="1:20" ht="12.75" hidden="1">
      <c r="A105" s="75"/>
      <c r="B105" s="77"/>
      <c r="C105" s="77" t="s">
        <v>69</v>
      </c>
      <c r="D105" s="138" t="s">
        <v>70</v>
      </c>
      <c r="E105" s="77"/>
      <c r="F105" s="77"/>
      <c r="G105" s="77"/>
      <c r="H105" s="77"/>
      <c r="I105" s="77"/>
      <c r="J105" s="77"/>
      <c r="K105" s="77"/>
      <c r="L105" s="77"/>
      <c r="M105" s="77"/>
      <c r="N105" s="77" t="s">
        <v>95</v>
      </c>
      <c r="O105" s="77"/>
      <c r="P105" s="77"/>
      <c r="Q105" s="78" t="s">
        <v>96</v>
      </c>
      <c r="R105" s="72"/>
      <c r="S105" s="71"/>
      <c r="T105" s="71"/>
    </row>
    <row r="106" spans="1:20" ht="12.75" hidden="1">
      <c r="A106" s="75"/>
      <c r="B106" s="77"/>
      <c r="C106" s="77" t="s">
        <v>71</v>
      </c>
      <c r="D106" s="138" t="s">
        <v>72</v>
      </c>
      <c r="E106" s="77"/>
      <c r="F106" s="77"/>
      <c r="G106" s="77"/>
      <c r="H106" s="77"/>
      <c r="I106" s="77"/>
      <c r="J106" s="77"/>
      <c r="K106" s="77"/>
      <c r="L106" s="77"/>
      <c r="M106" s="77"/>
      <c r="N106" s="77"/>
      <c r="O106" s="77"/>
      <c r="P106" s="77"/>
      <c r="Q106" s="78"/>
      <c r="R106" s="72"/>
      <c r="S106" s="71"/>
      <c r="T106" s="71"/>
    </row>
    <row r="107" spans="1:20" ht="12.75" hidden="1">
      <c r="A107" s="75"/>
      <c r="B107" s="77"/>
      <c r="C107" s="77" t="s">
        <v>73</v>
      </c>
      <c r="D107" s="138" t="s">
        <v>74</v>
      </c>
      <c r="E107" s="77"/>
      <c r="F107" s="77"/>
      <c r="G107" s="77"/>
      <c r="H107" s="77"/>
      <c r="I107" s="77"/>
      <c r="J107" s="77"/>
      <c r="K107" s="77"/>
      <c r="L107" s="77"/>
      <c r="M107" s="77"/>
      <c r="N107" s="77"/>
      <c r="O107" s="77"/>
      <c r="P107" s="77"/>
      <c r="Q107" s="72"/>
      <c r="R107" s="72"/>
      <c r="S107" s="71"/>
      <c r="T107" s="71"/>
    </row>
    <row r="108" spans="1:20" ht="12.75" hidden="1">
      <c r="A108" s="75"/>
      <c r="B108" s="77"/>
      <c r="C108" s="77"/>
      <c r="D108" s="138" t="s">
        <v>75</v>
      </c>
      <c r="E108" s="77"/>
      <c r="F108" s="77"/>
      <c r="G108" s="77"/>
      <c r="H108" s="77"/>
      <c r="I108" s="77"/>
      <c r="J108" s="77"/>
      <c r="K108" s="77"/>
      <c r="L108" s="77"/>
      <c r="M108" s="77"/>
      <c r="N108" s="77"/>
      <c r="O108" s="77"/>
      <c r="P108" s="77"/>
      <c r="Q108" s="72"/>
      <c r="R108" s="72"/>
      <c r="S108" s="71"/>
      <c r="T108" s="71"/>
    </row>
    <row r="109" spans="1:20" ht="12.75" hidden="1">
      <c r="A109" s="75"/>
      <c r="B109" s="77"/>
      <c r="C109" s="77"/>
      <c r="D109" s="138" t="s">
        <v>76</v>
      </c>
      <c r="E109" s="77"/>
      <c r="F109" s="77"/>
      <c r="G109" s="77"/>
      <c r="H109" s="77"/>
      <c r="I109" s="77"/>
      <c r="J109" s="77"/>
      <c r="K109" s="77"/>
      <c r="L109" s="77"/>
      <c r="M109" s="77"/>
      <c r="N109" s="77"/>
      <c r="O109" s="77"/>
      <c r="P109" s="77"/>
      <c r="Q109" s="72"/>
      <c r="R109" s="72"/>
      <c r="S109" s="71"/>
      <c r="T109" s="71"/>
    </row>
    <row r="110" spans="1:20" ht="12.75" hidden="1">
      <c r="A110" s="75"/>
      <c r="B110" s="77"/>
      <c r="C110" s="77"/>
      <c r="D110" s="138" t="s">
        <v>100</v>
      </c>
      <c r="E110" s="77"/>
      <c r="F110" s="77"/>
      <c r="G110" s="77"/>
      <c r="H110" s="77"/>
      <c r="I110" s="77"/>
      <c r="J110" s="77"/>
      <c r="K110" s="77"/>
      <c r="L110" s="77"/>
      <c r="M110" s="77"/>
      <c r="N110" s="77"/>
      <c r="O110" s="77"/>
      <c r="P110" s="77"/>
      <c r="Q110" s="72"/>
      <c r="R110" s="72"/>
      <c r="S110" s="71"/>
      <c r="T110" s="71"/>
    </row>
    <row r="111" spans="1:20" ht="12.75" customHeight="1" hidden="1">
      <c r="A111" s="75"/>
      <c r="B111" s="77"/>
      <c r="C111" s="77"/>
      <c r="D111" s="138" t="s">
        <v>77</v>
      </c>
      <c r="E111" s="77"/>
      <c r="F111" s="77"/>
      <c r="G111" s="77"/>
      <c r="H111" s="77"/>
      <c r="I111" s="77"/>
      <c r="J111" s="77"/>
      <c r="K111" s="77"/>
      <c r="L111" s="77"/>
      <c r="M111" s="77"/>
      <c r="N111" s="77"/>
      <c r="O111" s="77"/>
      <c r="P111" s="77"/>
      <c r="Q111" s="72"/>
      <c r="R111" s="72"/>
      <c r="S111" s="71"/>
      <c r="T111" s="71"/>
    </row>
    <row r="112" spans="1:20" ht="12.75" hidden="1">
      <c r="A112" s="75"/>
      <c r="B112" s="77"/>
      <c r="C112" s="77"/>
      <c r="D112" s="138" t="s">
        <v>78</v>
      </c>
      <c r="E112" s="77"/>
      <c r="F112" s="77"/>
      <c r="G112" s="77"/>
      <c r="H112" s="77"/>
      <c r="I112" s="77"/>
      <c r="J112" s="77"/>
      <c r="K112" s="77"/>
      <c r="L112" s="77"/>
      <c r="M112" s="77"/>
      <c r="N112" s="77"/>
      <c r="O112" s="77"/>
      <c r="P112" s="77"/>
      <c r="Q112" s="72"/>
      <c r="R112" s="72"/>
      <c r="S112" s="71"/>
      <c r="T112" s="71"/>
    </row>
    <row r="113" spans="1:20" ht="12.75" hidden="1">
      <c r="A113" s="75"/>
      <c r="B113" s="77"/>
      <c r="C113" s="77"/>
      <c r="D113" s="138" t="s">
        <v>101</v>
      </c>
      <c r="E113" s="77"/>
      <c r="F113" s="77"/>
      <c r="G113" s="77"/>
      <c r="H113" s="77"/>
      <c r="I113" s="77"/>
      <c r="J113" s="77"/>
      <c r="K113" s="77"/>
      <c r="L113" s="77"/>
      <c r="M113" s="77"/>
      <c r="N113" s="77"/>
      <c r="O113" s="77"/>
      <c r="P113" s="77"/>
      <c r="Q113" s="72"/>
      <c r="R113" s="72"/>
      <c r="S113" s="71"/>
      <c r="T113" s="71"/>
    </row>
    <row r="114" spans="1:20" ht="12.75" hidden="1">
      <c r="A114" s="75"/>
      <c r="B114" s="77"/>
      <c r="C114" s="77"/>
      <c r="D114" s="138" t="s">
        <v>102</v>
      </c>
      <c r="E114" s="77"/>
      <c r="F114" s="77"/>
      <c r="G114" s="77"/>
      <c r="H114" s="77"/>
      <c r="I114" s="77"/>
      <c r="J114" s="77"/>
      <c r="K114" s="77"/>
      <c r="L114" s="77"/>
      <c r="M114" s="77"/>
      <c r="N114" s="77"/>
      <c r="O114" s="77"/>
      <c r="P114" s="77"/>
      <c r="Q114" s="72"/>
      <c r="R114" s="72"/>
      <c r="S114" s="71"/>
      <c r="T114" s="71"/>
    </row>
    <row r="115" spans="1:20" ht="12.75" hidden="1">
      <c r="A115" s="75"/>
      <c r="B115" s="77"/>
      <c r="C115" s="77"/>
      <c r="D115" s="138" t="s">
        <v>103</v>
      </c>
      <c r="E115" s="77"/>
      <c r="F115" s="77"/>
      <c r="G115" s="77"/>
      <c r="H115" s="77"/>
      <c r="I115" s="77"/>
      <c r="J115" s="77"/>
      <c r="K115" s="77"/>
      <c r="L115" s="77"/>
      <c r="M115" s="77"/>
      <c r="N115" s="77"/>
      <c r="O115" s="77"/>
      <c r="P115" s="77"/>
      <c r="Q115" s="72"/>
      <c r="R115" s="72"/>
      <c r="S115" s="71"/>
      <c r="T115" s="71"/>
    </row>
    <row r="116" spans="1:20" ht="12.75" hidden="1">
      <c r="A116" s="75"/>
      <c r="B116" s="80"/>
      <c r="C116" s="77"/>
      <c r="D116" s="138" t="s">
        <v>79</v>
      </c>
      <c r="E116" s="77"/>
      <c r="F116" s="77"/>
      <c r="G116" s="77"/>
      <c r="H116" s="77"/>
      <c r="I116" s="77"/>
      <c r="J116" s="77"/>
      <c r="K116" s="77"/>
      <c r="L116" s="77"/>
      <c r="M116" s="77"/>
      <c r="N116" s="77"/>
      <c r="O116" s="77"/>
      <c r="P116" s="77"/>
      <c r="Q116" s="72"/>
      <c r="R116" s="72"/>
      <c r="S116" s="71"/>
      <c r="T116" s="71"/>
    </row>
    <row r="117" spans="1:20" ht="12.75" hidden="1">
      <c r="A117" s="75"/>
      <c r="B117" s="80"/>
      <c r="C117" s="77"/>
      <c r="D117" s="138" t="s">
        <v>80</v>
      </c>
      <c r="E117" s="77"/>
      <c r="F117" s="77"/>
      <c r="G117" s="77"/>
      <c r="H117" s="77"/>
      <c r="I117" s="77"/>
      <c r="J117" s="77"/>
      <c r="K117" s="77"/>
      <c r="L117" s="77"/>
      <c r="M117" s="77"/>
      <c r="N117" s="77"/>
      <c r="O117" s="77"/>
      <c r="P117" s="77"/>
      <c r="Q117" s="72"/>
      <c r="R117" s="72"/>
      <c r="S117" s="71"/>
      <c r="T117" s="71"/>
    </row>
    <row r="118" spans="1:20" ht="12.75" hidden="1">
      <c r="A118" s="75"/>
      <c r="B118" s="80"/>
      <c r="C118" s="77"/>
      <c r="D118" s="138" t="s">
        <v>81</v>
      </c>
      <c r="E118" s="77"/>
      <c r="F118" s="77"/>
      <c r="G118" s="77"/>
      <c r="H118" s="77"/>
      <c r="I118" s="77"/>
      <c r="J118" s="77"/>
      <c r="K118" s="77"/>
      <c r="L118" s="77"/>
      <c r="M118" s="77"/>
      <c r="N118" s="77"/>
      <c r="O118" s="77"/>
      <c r="P118" s="77"/>
      <c r="Q118" s="72"/>
      <c r="R118" s="72"/>
      <c r="S118" s="71"/>
      <c r="T118" s="71"/>
    </row>
    <row r="119" spans="1:20" ht="12.75" hidden="1">
      <c r="A119" s="75"/>
      <c r="B119" s="80"/>
      <c r="C119" s="77"/>
      <c r="D119" s="138" t="s">
        <v>82</v>
      </c>
      <c r="E119" s="77"/>
      <c r="F119" s="77"/>
      <c r="G119" s="77"/>
      <c r="H119" s="77"/>
      <c r="I119" s="77"/>
      <c r="J119" s="77"/>
      <c r="K119" s="77"/>
      <c r="L119" s="77"/>
      <c r="M119" s="77"/>
      <c r="N119" s="77"/>
      <c r="O119" s="77"/>
      <c r="P119" s="77"/>
      <c r="Q119" s="72"/>
      <c r="R119" s="72"/>
      <c r="S119" s="71"/>
      <c r="T119" s="71"/>
    </row>
    <row r="120" spans="1:20" ht="12.75" hidden="1">
      <c r="A120" s="75"/>
      <c r="B120" s="80"/>
      <c r="C120" s="77"/>
      <c r="D120" s="138" t="s">
        <v>105</v>
      </c>
      <c r="E120" s="77"/>
      <c r="F120" s="77"/>
      <c r="G120" s="77"/>
      <c r="H120" s="77"/>
      <c r="I120" s="77"/>
      <c r="J120" s="77"/>
      <c r="K120" s="77"/>
      <c r="L120" s="77"/>
      <c r="M120" s="77"/>
      <c r="N120" s="77"/>
      <c r="O120" s="77"/>
      <c r="P120" s="77"/>
      <c r="Q120" s="72"/>
      <c r="R120" s="72"/>
      <c r="S120" s="71"/>
      <c r="T120" s="71"/>
    </row>
    <row r="121" spans="1:20" ht="12.75" hidden="1">
      <c r="A121" s="75"/>
      <c r="B121" s="80"/>
      <c r="C121" s="77"/>
      <c r="D121" s="138" t="s">
        <v>104</v>
      </c>
      <c r="E121" s="77"/>
      <c r="F121" s="77"/>
      <c r="G121" s="77"/>
      <c r="H121" s="77"/>
      <c r="I121" s="77"/>
      <c r="J121" s="77"/>
      <c r="K121" s="77"/>
      <c r="L121" s="77"/>
      <c r="M121" s="77"/>
      <c r="N121" s="77"/>
      <c r="O121" s="77"/>
      <c r="P121" s="77"/>
      <c r="Q121" s="72"/>
      <c r="R121" s="72"/>
      <c r="S121" s="71"/>
      <c r="T121" s="71"/>
    </row>
    <row r="122" spans="1:20" ht="12.75" hidden="1">
      <c r="A122" s="75"/>
      <c r="B122" s="80"/>
      <c r="C122" s="77"/>
      <c r="D122" s="138" t="s">
        <v>83</v>
      </c>
      <c r="E122" s="77"/>
      <c r="F122" s="77"/>
      <c r="G122" s="77"/>
      <c r="H122" s="77"/>
      <c r="I122" s="77"/>
      <c r="J122" s="77"/>
      <c r="K122" s="77"/>
      <c r="L122" s="77"/>
      <c r="M122" s="77"/>
      <c r="N122" s="77"/>
      <c r="O122" s="77"/>
      <c r="P122" s="77"/>
      <c r="Q122" s="72"/>
      <c r="R122" s="72"/>
      <c r="S122" s="71"/>
      <c r="T122" s="71"/>
    </row>
    <row r="123" spans="1:20" ht="12.75" hidden="1">
      <c r="A123" s="75"/>
      <c r="B123" s="80"/>
      <c r="C123" s="77"/>
      <c r="D123" s="75"/>
      <c r="E123" s="77"/>
      <c r="F123" s="77"/>
      <c r="G123" s="77"/>
      <c r="H123" s="77"/>
      <c r="I123" s="77"/>
      <c r="J123" s="77"/>
      <c r="K123" s="77"/>
      <c r="L123" s="77"/>
      <c r="M123" s="77"/>
      <c r="N123" s="77"/>
      <c r="O123" s="77"/>
      <c r="P123" s="77"/>
      <c r="Q123" s="72"/>
      <c r="R123" s="72"/>
      <c r="S123" s="71"/>
      <c r="T123" s="71"/>
    </row>
    <row r="124" spans="1:20" ht="51" hidden="1">
      <c r="A124" s="75"/>
      <c r="B124" s="82" t="s">
        <v>118</v>
      </c>
      <c r="C124" s="77"/>
      <c r="D124" s="75">
        <v>2016</v>
      </c>
      <c r="E124" s="77"/>
      <c r="F124" s="77"/>
      <c r="G124" s="77"/>
      <c r="H124" s="77"/>
      <c r="I124" s="77"/>
      <c r="J124" s="77"/>
      <c r="K124" s="77"/>
      <c r="L124" s="77"/>
      <c r="M124" s="77"/>
      <c r="N124" s="77"/>
      <c r="O124" s="77"/>
      <c r="P124" s="77"/>
      <c r="Q124" s="72"/>
      <c r="R124" s="72"/>
      <c r="S124" s="71"/>
      <c r="T124" s="71"/>
    </row>
    <row r="125" spans="1:20" ht="63.75" hidden="1">
      <c r="A125" s="75"/>
      <c r="B125" s="82" t="s">
        <v>121</v>
      </c>
      <c r="C125" s="77"/>
      <c r="D125" s="75">
        <v>2017</v>
      </c>
      <c r="E125" s="77"/>
      <c r="F125" s="77"/>
      <c r="G125" s="77"/>
      <c r="H125" s="77"/>
      <c r="I125" s="77"/>
      <c r="J125" s="77"/>
      <c r="K125" s="77"/>
      <c r="L125" s="77"/>
      <c r="M125" s="77"/>
      <c r="N125" s="77"/>
      <c r="O125" s="77"/>
      <c r="P125" s="77"/>
      <c r="Q125" s="72"/>
      <c r="R125" s="72"/>
      <c r="S125" s="71"/>
      <c r="T125" s="71"/>
    </row>
    <row r="126" spans="1:20" ht="63.75" hidden="1">
      <c r="A126" s="75"/>
      <c r="B126" s="82" t="s">
        <v>122</v>
      </c>
      <c r="C126" s="77"/>
      <c r="D126" s="75">
        <v>2018</v>
      </c>
      <c r="E126" s="77"/>
      <c r="F126" s="77"/>
      <c r="G126" s="77"/>
      <c r="H126" s="77"/>
      <c r="I126" s="77"/>
      <c r="J126" s="77"/>
      <c r="K126" s="77"/>
      <c r="L126" s="77"/>
      <c r="M126" s="77"/>
      <c r="N126" s="77"/>
      <c r="O126" s="77"/>
      <c r="P126" s="77"/>
      <c r="Q126" s="72"/>
      <c r="R126" s="72"/>
      <c r="S126" s="71"/>
      <c r="T126" s="71"/>
    </row>
    <row r="127" spans="1:20" ht="63.75" hidden="1">
      <c r="A127" s="75"/>
      <c r="B127" s="82" t="s">
        <v>123</v>
      </c>
      <c r="C127" s="77"/>
      <c r="D127" s="75">
        <v>2019</v>
      </c>
      <c r="E127" s="77"/>
      <c r="F127" s="77"/>
      <c r="G127" s="77"/>
      <c r="H127" s="77"/>
      <c r="I127" s="77"/>
      <c r="J127" s="77"/>
      <c r="K127" s="77"/>
      <c r="L127" s="77"/>
      <c r="M127" s="77"/>
      <c r="N127" s="77"/>
      <c r="O127" s="77"/>
      <c r="P127" s="77"/>
      <c r="Q127" s="72"/>
      <c r="R127" s="72"/>
      <c r="S127" s="71"/>
      <c r="T127" s="71"/>
    </row>
    <row r="128" spans="1:20" ht="63.75" hidden="1">
      <c r="A128" s="75"/>
      <c r="B128" s="82" t="s">
        <v>119</v>
      </c>
      <c r="C128" s="77"/>
      <c r="D128" s="75">
        <v>2020</v>
      </c>
      <c r="E128" s="77"/>
      <c r="F128" s="77"/>
      <c r="G128" s="77"/>
      <c r="H128" s="77"/>
      <c r="I128" s="77"/>
      <c r="J128" s="77"/>
      <c r="K128" s="77"/>
      <c r="L128" s="77"/>
      <c r="M128" s="77"/>
      <c r="N128" s="77"/>
      <c r="O128" s="77"/>
      <c r="P128" s="77"/>
      <c r="Q128" s="72"/>
      <c r="R128" s="72"/>
      <c r="S128" s="71"/>
      <c r="T128" s="71"/>
    </row>
    <row r="129" spans="1:20" ht="89.25" hidden="1">
      <c r="A129" s="75"/>
      <c r="B129" s="82" t="s">
        <v>124</v>
      </c>
      <c r="C129" s="77"/>
      <c r="D129" s="75">
        <v>2021</v>
      </c>
      <c r="E129" s="77"/>
      <c r="F129" s="77"/>
      <c r="G129" s="77"/>
      <c r="H129" s="77"/>
      <c r="I129" s="77"/>
      <c r="J129" s="77"/>
      <c r="K129" s="77"/>
      <c r="L129" s="77"/>
      <c r="M129" s="77"/>
      <c r="N129" s="77"/>
      <c r="O129" s="77"/>
      <c r="P129" s="77"/>
      <c r="Q129" s="72"/>
      <c r="R129" s="72"/>
      <c r="S129" s="71"/>
      <c r="T129" s="71"/>
    </row>
    <row r="130" spans="1:20" ht="25.5">
      <c r="A130" s="75"/>
      <c r="B130" s="82" t="s">
        <v>120</v>
      </c>
      <c r="C130" s="77"/>
      <c r="D130" s="75"/>
      <c r="E130" s="77"/>
      <c r="F130" s="77"/>
      <c r="G130" s="77"/>
      <c r="H130" s="77"/>
      <c r="I130" s="77"/>
      <c r="J130" s="77"/>
      <c r="K130" s="77"/>
      <c r="L130" s="77"/>
      <c r="M130" s="77"/>
      <c r="N130" s="77"/>
      <c r="O130" s="77"/>
      <c r="P130" s="77"/>
      <c r="Q130" s="72"/>
      <c r="R130" s="72"/>
      <c r="S130" s="71"/>
      <c r="T130" s="71"/>
    </row>
    <row r="131" spans="1:20" ht="12.75">
      <c r="A131" s="75"/>
      <c r="B131" s="82" t="s">
        <v>97</v>
      </c>
      <c r="C131" s="77"/>
      <c r="D131" s="75"/>
      <c r="E131" s="77"/>
      <c r="F131" s="77"/>
      <c r="G131" s="77"/>
      <c r="H131" s="77"/>
      <c r="I131" s="77"/>
      <c r="J131" s="77"/>
      <c r="K131" s="77"/>
      <c r="L131" s="77"/>
      <c r="M131" s="77"/>
      <c r="N131" s="77"/>
      <c r="O131" s="77"/>
      <c r="P131" s="77"/>
      <c r="Q131" s="72"/>
      <c r="R131" s="72"/>
      <c r="S131" s="71"/>
      <c r="T131" s="71"/>
    </row>
    <row r="132" spans="1:20" ht="12.75">
      <c r="A132" s="75"/>
      <c r="B132" s="82"/>
      <c r="C132" s="77"/>
      <c r="D132" s="77"/>
      <c r="E132" s="77"/>
      <c r="F132" s="77"/>
      <c r="G132" s="77"/>
      <c r="H132" s="77"/>
      <c r="I132" s="77"/>
      <c r="J132" s="77"/>
      <c r="K132" s="77"/>
      <c r="L132" s="77"/>
      <c r="M132" s="77"/>
      <c r="N132" s="77"/>
      <c r="O132" s="77"/>
      <c r="P132" s="77"/>
      <c r="Q132" s="72"/>
      <c r="R132" s="72"/>
      <c r="S132" s="71"/>
      <c r="T132" s="71"/>
    </row>
    <row r="133" spans="1:20" ht="12.75">
      <c r="A133" s="71"/>
      <c r="B133" s="83"/>
      <c r="C133" s="71"/>
      <c r="D133" s="71"/>
      <c r="E133" s="71"/>
      <c r="F133" s="71"/>
      <c r="G133" s="71"/>
      <c r="H133" s="71"/>
      <c r="I133" s="71"/>
      <c r="J133" s="71"/>
      <c r="K133" s="71"/>
      <c r="L133" s="71"/>
      <c r="M133" s="71"/>
      <c r="N133" s="71"/>
      <c r="O133" s="71"/>
      <c r="P133" s="71"/>
      <c r="Q133" s="71"/>
      <c r="R133" s="71"/>
      <c r="S133" s="71"/>
      <c r="T133" s="71"/>
    </row>
    <row r="134" spans="1:20" ht="12.75">
      <c r="A134" s="71"/>
      <c r="B134" s="83"/>
      <c r="C134" s="71"/>
      <c r="D134" s="71"/>
      <c r="E134" s="71"/>
      <c r="F134" s="71"/>
      <c r="G134" s="71"/>
      <c r="H134" s="71"/>
      <c r="I134" s="71"/>
      <c r="J134" s="71"/>
      <c r="K134" s="71"/>
      <c r="L134" s="71"/>
      <c r="M134" s="71"/>
      <c r="N134" s="71"/>
      <c r="O134" s="71"/>
      <c r="P134" s="71"/>
      <c r="Q134" s="71"/>
      <c r="R134" s="71"/>
      <c r="S134" s="71"/>
      <c r="T134" s="71"/>
    </row>
    <row r="135" spans="1:20" ht="12.75">
      <c r="A135" s="71"/>
      <c r="B135" s="83"/>
      <c r="C135" s="71"/>
      <c r="D135" s="71"/>
      <c r="E135" s="71"/>
      <c r="F135" s="71"/>
      <c r="G135" s="71"/>
      <c r="H135" s="71"/>
      <c r="I135" s="71"/>
      <c r="J135" s="71"/>
      <c r="K135" s="71"/>
      <c r="L135" s="71"/>
      <c r="M135" s="71"/>
      <c r="N135" s="71"/>
      <c r="O135" s="71"/>
      <c r="P135" s="71"/>
      <c r="Q135" s="71"/>
      <c r="R135" s="71"/>
      <c r="S135" s="71"/>
      <c r="T135" s="71"/>
    </row>
    <row r="136" spans="1:20" ht="12.75">
      <c r="A136" s="71"/>
      <c r="B136" s="83"/>
      <c r="C136" s="71"/>
      <c r="D136" s="71"/>
      <c r="E136" s="71"/>
      <c r="F136" s="71"/>
      <c r="G136" s="71"/>
      <c r="H136" s="71"/>
      <c r="I136" s="71"/>
      <c r="J136" s="71"/>
      <c r="K136" s="71"/>
      <c r="L136" s="71"/>
      <c r="M136" s="71"/>
      <c r="N136" s="71"/>
      <c r="O136" s="71"/>
      <c r="P136" s="71"/>
      <c r="Q136" s="71"/>
      <c r="R136" s="71"/>
      <c r="S136" s="71"/>
      <c r="T136" s="71"/>
    </row>
    <row r="137" spans="1:20" ht="12.75">
      <c r="A137" s="71"/>
      <c r="B137" s="83"/>
      <c r="C137" s="71"/>
      <c r="D137" s="71"/>
      <c r="E137" s="71"/>
      <c r="F137" s="71"/>
      <c r="G137" s="71"/>
      <c r="H137" s="71"/>
      <c r="I137" s="71"/>
      <c r="J137" s="71"/>
      <c r="K137" s="71"/>
      <c r="L137" s="71"/>
      <c r="M137" s="71"/>
      <c r="N137" s="71"/>
      <c r="O137" s="71"/>
      <c r="P137" s="71"/>
      <c r="Q137" s="71"/>
      <c r="R137" s="71"/>
      <c r="S137" s="71"/>
      <c r="T137" s="71"/>
    </row>
    <row r="138" spans="1:20" ht="12.75">
      <c r="A138" s="71"/>
      <c r="B138" s="83"/>
      <c r="C138" s="71"/>
      <c r="D138" s="71"/>
      <c r="E138" s="71"/>
      <c r="F138" s="71"/>
      <c r="G138" s="71"/>
      <c r="H138" s="71"/>
      <c r="I138" s="71"/>
      <c r="J138" s="71"/>
      <c r="K138" s="71"/>
      <c r="L138" s="71"/>
      <c r="M138" s="71"/>
      <c r="N138" s="71"/>
      <c r="O138" s="71"/>
      <c r="P138" s="71"/>
      <c r="Q138" s="71"/>
      <c r="R138" s="71"/>
      <c r="S138" s="71"/>
      <c r="T138" s="71"/>
    </row>
    <row r="139" spans="1:20" ht="12.75">
      <c r="A139" s="71"/>
      <c r="B139" s="83"/>
      <c r="C139" s="71"/>
      <c r="D139" s="71"/>
      <c r="E139" s="71"/>
      <c r="F139" s="71"/>
      <c r="G139" s="71"/>
      <c r="H139" s="71"/>
      <c r="I139" s="71"/>
      <c r="J139" s="71"/>
      <c r="K139" s="71"/>
      <c r="L139" s="71"/>
      <c r="M139" s="71"/>
      <c r="N139" s="71"/>
      <c r="O139" s="71"/>
      <c r="P139" s="71"/>
      <c r="Q139" s="71"/>
      <c r="R139" s="71"/>
      <c r="S139" s="71"/>
      <c r="T139" s="71"/>
    </row>
    <row r="140" spans="1:20" ht="12.75">
      <c r="A140" s="71"/>
      <c r="B140" s="83"/>
      <c r="C140" s="71"/>
      <c r="D140" s="71"/>
      <c r="E140" s="71"/>
      <c r="F140" s="71"/>
      <c r="G140" s="71"/>
      <c r="H140" s="71"/>
      <c r="I140" s="71"/>
      <c r="J140" s="71"/>
      <c r="K140" s="71"/>
      <c r="L140" s="71"/>
      <c r="M140" s="71"/>
      <c r="N140" s="71"/>
      <c r="O140" s="71"/>
      <c r="P140" s="71"/>
      <c r="Q140" s="71"/>
      <c r="R140" s="71"/>
      <c r="S140" s="71"/>
      <c r="T140" s="71"/>
    </row>
    <row r="141" spans="1:20" ht="12.75">
      <c r="A141" s="71"/>
      <c r="B141" s="83"/>
      <c r="C141" s="71"/>
      <c r="D141" s="71"/>
      <c r="E141" s="71"/>
      <c r="F141" s="71"/>
      <c r="G141" s="71"/>
      <c r="H141" s="71"/>
      <c r="I141" s="71"/>
      <c r="J141" s="71"/>
      <c r="K141" s="71"/>
      <c r="L141" s="71"/>
      <c r="M141" s="71"/>
      <c r="N141" s="71"/>
      <c r="O141" s="71"/>
      <c r="P141" s="71"/>
      <c r="Q141" s="71"/>
      <c r="R141" s="71"/>
      <c r="S141" s="71"/>
      <c r="T141" s="71"/>
    </row>
    <row r="142" spans="1:20" ht="12.75">
      <c r="A142" s="71"/>
      <c r="B142" s="83"/>
      <c r="C142" s="71"/>
      <c r="D142" s="71"/>
      <c r="E142" s="71"/>
      <c r="F142" s="71"/>
      <c r="G142" s="71"/>
      <c r="H142" s="71"/>
      <c r="I142" s="71"/>
      <c r="J142" s="71"/>
      <c r="K142" s="71"/>
      <c r="L142" s="71"/>
      <c r="M142" s="71"/>
      <c r="N142" s="71"/>
      <c r="O142" s="71"/>
      <c r="P142" s="71"/>
      <c r="Q142" s="71"/>
      <c r="R142" s="71"/>
      <c r="S142" s="71"/>
      <c r="T142" s="71"/>
    </row>
    <row r="143" spans="1:20" ht="12.75">
      <c r="A143" s="71"/>
      <c r="B143" s="83"/>
      <c r="C143" s="71"/>
      <c r="D143" s="71"/>
      <c r="E143" s="71"/>
      <c r="F143" s="71"/>
      <c r="G143" s="71"/>
      <c r="H143" s="71"/>
      <c r="I143" s="71"/>
      <c r="J143" s="71"/>
      <c r="K143" s="71"/>
      <c r="L143" s="71"/>
      <c r="M143" s="71"/>
      <c r="N143" s="71"/>
      <c r="O143" s="71"/>
      <c r="P143" s="71"/>
      <c r="Q143" s="71"/>
      <c r="R143" s="71"/>
      <c r="S143" s="71"/>
      <c r="T143" s="71"/>
    </row>
    <row r="144" spans="1:20" ht="12.75">
      <c r="A144" s="71"/>
      <c r="B144" s="83"/>
      <c r="C144" s="71"/>
      <c r="D144" s="71"/>
      <c r="E144" s="71"/>
      <c r="F144" s="71"/>
      <c r="G144" s="71"/>
      <c r="H144" s="71"/>
      <c r="I144" s="71"/>
      <c r="J144" s="71"/>
      <c r="K144" s="71"/>
      <c r="L144" s="71"/>
      <c r="M144" s="71"/>
      <c r="N144" s="71"/>
      <c r="O144" s="71"/>
      <c r="P144" s="71"/>
      <c r="Q144" s="71"/>
      <c r="R144" s="71"/>
      <c r="S144" s="71"/>
      <c r="T144" s="71"/>
    </row>
    <row r="145" spans="1:20" ht="12.75">
      <c r="A145" s="71"/>
      <c r="B145" s="83"/>
      <c r="C145" s="71"/>
      <c r="D145" s="71"/>
      <c r="E145" s="71"/>
      <c r="F145" s="71"/>
      <c r="G145" s="71"/>
      <c r="H145" s="71"/>
      <c r="I145" s="71"/>
      <c r="J145" s="71"/>
      <c r="K145" s="71"/>
      <c r="L145" s="71"/>
      <c r="M145" s="71"/>
      <c r="N145" s="71"/>
      <c r="O145" s="71"/>
      <c r="P145" s="71"/>
      <c r="Q145" s="71"/>
      <c r="R145" s="71"/>
      <c r="S145" s="71"/>
      <c r="T145" s="71"/>
    </row>
    <row r="146" spans="1:20" ht="12.75">
      <c r="A146" s="71"/>
      <c r="B146" s="83"/>
      <c r="C146" s="71"/>
      <c r="D146" s="71"/>
      <c r="E146" s="71"/>
      <c r="F146" s="71"/>
      <c r="G146" s="71"/>
      <c r="H146" s="71"/>
      <c r="I146" s="71"/>
      <c r="J146" s="71"/>
      <c r="K146" s="71"/>
      <c r="L146" s="71"/>
      <c r="M146" s="71"/>
      <c r="N146" s="71"/>
      <c r="O146" s="71"/>
      <c r="P146" s="71"/>
      <c r="Q146" s="71"/>
      <c r="R146" s="71"/>
      <c r="S146" s="71"/>
      <c r="T146" s="71"/>
    </row>
    <row r="147" spans="1:20" ht="12.75">
      <c r="A147" s="71"/>
      <c r="B147" s="83"/>
      <c r="C147" s="71"/>
      <c r="D147" s="71"/>
      <c r="E147" s="71"/>
      <c r="F147" s="71"/>
      <c r="G147" s="71"/>
      <c r="H147" s="71"/>
      <c r="I147" s="71"/>
      <c r="J147" s="71"/>
      <c r="K147" s="71"/>
      <c r="L147" s="71"/>
      <c r="M147" s="71"/>
      <c r="N147" s="71"/>
      <c r="O147" s="71"/>
      <c r="P147" s="71"/>
      <c r="Q147" s="71"/>
      <c r="R147" s="71"/>
      <c r="S147" s="71"/>
      <c r="T147" s="71"/>
    </row>
    <row r="148" spans="1:20" ht="12.75">
      <c r="A148" s="71"/>
      <c r="B148" s="83"/>
      <c r="C148" s="71"/>
      <c r="D148" s="71"/>
      <c r="E148" s="71"/>
      <c r="F148" s="71"/>
      <c r="G148" s="71"/>
      <c r="H148" s="71"/>
      <c r="I148" s="71"/>
      <c r="J148" s="71"/>
      <c r="K148" s="71"/>
      <c r="L148" s="71"/>
      <c r="M148" s="71"/>
      <c r="N148" s="71"/>
      <c r="O148" s="71"/>
      <c r="P148" s="71"/>
      <c r="Q148" s="71"/>
      <c r="R148" s="71"/>
      <c r="S148" s="71"/>
      <c r="T148" s="71"/>
    </row>
    <row r="149" spans="1:20" ht="12.75">
      <c r="A149" s="71"/>
      <c r="B149" s="83"/>
      <c r="C149" s="71"/>
      <c r="D149" s="71"/>
      <c r="E149" s="71"/>
      <c r="F149" s="71"/>
      <c r="G149" s="71"/>
      <c r="H149" s="71"/>
      <c r="I149" s="71"/>
      <c r="J149" s="71"/>
      <c r="K149" s="71"/>
      <c r="L149" s="71"/>
      <c r="M149" s="71"/>
      <c r="N149" s="71"/>
      <c r="O149" s="71"/>
      <c r="P149" s="71"/>
      <c r="Q149" s="71"/>
      <c r="R149" s="71"/>
      <c r="S149" s="71"/>
      <c r="T149" s="71"/>
    </row>
    <row r="150" spans="1:20" ht="12.75">
      <c r="A150" s="72"/>
      <c r="B150" s="84"/>
      <c r="C150" s="72"/>
      <c r="D150" s="72"/>
      <c r="E150" s="72"/>
      <c r="F150" s="72"/>
      <c r="G150" s="72"/>
      <c r="H150" s="72"/>
      <c r="I150" s="72"/>
      <c r="J150" s="72"/>
      <c r="K150" s="72"/>
      <c r="L150" s="72"/>
      <c r="M150" s="72"/>
      <c r="N150" s="72"/>
      <c r="O150" s="72"/>
      <c r="P150" s="72"/>
      <c r="Q150" s="72"/>
      <c r="R150" s="72"/>
      <c r="S150" s="72"/>
      <c r="T150" s="72"/>
    </row>
    <row r="151" spans="1:20" ht="12.75">
      <c r="A151" s="72"/>
      <c r="B151" s="84"/>
      <c r="C151" s="72"/>
      <c r="D151" s="72"/>
      <c r="E151" s="72"/>
      <c r="F151" s="72"/>
      <c r="G151" s="72"/>
      <c r="H151" s="72"/>
      <c r="I151" s="72"/>
      <c r="J151" s="72"/>
      <c r="K151" s="72"/>
      <c r="L151" s="72"/>
      <c r="M151" s="72"/>
      <c r="N151" s="72"/>
      <c r="O151" s="72"/>
      <c r="P151" s="72"/>
      <c r="Q151" s="72"/>
      <c r="R151" s="72"/>
      <c r="S151" s="72"/>
      <c r="T151" s="72"/>
    </row>
    <row r="152" spans="1:20" ht="12.75">
      <c r="A152" s="72"/>
      <c r="B152" s="84"/>
      <c r="C152" s="72"/>
      <c r="D152" s="72"/>
      <c r="E152" s="72"/>
      <c r="F152" s="72"/>
      <c r="G152" s="72"/>
      <c r="H152" s="72"/>
      <c r="I152" s="72"/>
      <c r="J152" s="72"/>
      <c r="K152" s="72"/>
      <c r="L152" s="72"/>
      <c r="M152" s="72"/>
      <c r="N152" s="72"/>
      <c r="O152" s="72"/>
      <c r="P152" s="72"/>
      <c r="Q152" s="72"/>
      <c r="R152" s="72"/>
      <c r="S152" s="72"/>
      <c r="T152" s="72"/>
    </row>
    <row r="153" spans="1:20" ht="12.75">
      <c r="A153" s="72"/>
      <c r="B153" s="84"/>
      <c r="C153" s="72"/>
      <c r="D153" s="72"/>
      <c r="E153" s="72"/>
      <c r="F153" s="72"/>
      <c r="G153" s="72"/>
      <c r="H153" s="72"/>
      <c r="I153" s="72"/>
      <c r="J153" s="72"/>
      <c r="K153" s="72"/>
      <c r="L153" s="72"/>
      <c r="M153" s="72"/>
      <c r="N153" s="72"/>
      <c r="O153" s="72"/>
      <c r="P153" s="72"/>
      <c r="Q153" s="72"/>
      <c r="R153" s="72"/>
      <c r="S153" s="72"/>
      <c r="T153" s="72"/>
    </row>
    <row r="154" spans="1:20" ht="12.75">
      <c r="A154" s="72"/>
      <c r="B154" s="84"/>
      <c r="C154" s="72"/>
      <c r="D154" s="72"/>
      <c r="E154" s="72"/>
      <c r="F154" s="72"/>
      <c r="G154" s="72"/>
      <c r="H154" s="72"/>
      <c r="I154" s="72"/>
      <c r="J154" s="72"/>
      <c r="K154" s="72"/>
      <c r="L154" s="72"/>
      <c r="M154" s="72"/>
      <c r="N154" s="72"/>
      <c r="O154" s="72"/>
      <c r="P154" s="72"/>
      <c r="Q154" s="72"/>
      <c r="R154" s="72"/>
      <c r="S154" s="72"/>
      <c r="T154" s="72"/>
    </row>
    <row r="155" spans="1:20" ht="12.75">
      <c r="A155" s="72"/>
      <c r="B155" s="84"/>
      <c r="C155" s="72"/>
      <c r="D155" s="72"/>
      <c r="E155" s="72"/>
      <c r="F155" s="72"/>
      <c r="G155" s="72"/>
      <c r="H155" s="72"/>
      <c r="I155" s="72"/>
      <c r="J155" s="72"/>
      <c r="K155" s="72"/>
      <c r="L155" s="72"/>
      <c r="M155" s="72"/>
      <c r="N155" s="72"/>
      <c r="O155" s="72"/>
      <c r="P155" s="72"/>
      <c r="Q155" s="72"/>
      <c r="R155" s="72"/>
      <c r="S155" s="72"/>
      <c r="T155" s="72"/>
    </row>
    <row r="156" spans="1:20" ht="12.75">
      <c r="A156" s="72"/>
      <c r="B156" s="84"/>
      <c r="C156" s="72"/>
      <c r="D156" s="72"/>
      <c r="E156" s="72"/>
      <c r="F156" s="72"/>
      <c r="G156" s="72"/>
      <c r="H156" s="72"/>
      <c r="I156" s="72"/>
      <c r="J156" s="72"/>
      <c r="K156" s="72"/>
      <c r="L156" s="72"/>
      <c r="M156" s="72"/>
      <c r="N156" s="72"/>
      <c r="O156" s="72"/>
      <c r="P156" s="72"/>
      <c r="Q156" s="72"/>
      <c r="R156" s="72"/>
      <c r="S156" s="72"/>
      <c r="T156" s="72"/>
    </row>
    <row r="157" spans="1:20" ht="12.75">
      <c r="A157" s="72"/>
      <c r="B157" s="84"/>
      <c r="C157" s="72"/>
      <c r="D157" s="72"/>
      <c r="E157" s="72"/>
      <c r="F157" s="72"/>
      <c r="G157" s="72"/>
      <c r="H157" s="72"/>
      <c r="I157" s="72"/>
      <c r="J157" s="72"/>
      <c r="K157" s="72"/>
      <c r="L157" s="72"/>
      <c r="M157" s="72"/>
      <c r="N157" s="72"/>
      <c r="O157" s="72"/>
      <c r="P157" s="72"/>
      <c r="Q157" s="72"/>
      <c r="R157" s="72"/>
      <c r="S157" s="72"/>
      <c r="T157" s="72"/>
    </row>
    <row r="158" spans="1:20" ht="12.75">
      <c r="A158" s="72"/>
      <c r="B158" s="84"/>
      <c r="C158" s="72"/>
      <c r="D158" s="72"/>
      <c r="E158" s="72"/>
      <c r="F158" s="72"/>
      <c r="G158" s="72"/>
      <c r="H158" s="72"/>
      <c r="I158" s="72"/>
      <c r="J158" s="72"/>
      <c r="K158" s="72"/>
      <c r="L158" s="72"/>
      <c r="M158" s="72"/>
      <c r="N158" s="72"/>
      <c r="O158" s="72"/>
      <c r="P158" s="72"/>
      <c r="Q158" s="72"/>
      <c r="R158" s="72"/>
      <c r="S158" s="72"/>
      <c r="T158" s="72"/>
    </row>
    <row r="159" spans="1:20" ht="12.75">
      <c r="A159" s="72"/>
      <c r="B159" s="84"/>
      <c r="C159" s="72"/>
      <c r="D159" s="72"/>
      <c r="E159" s="72"/>
      <c r="F159" s="72"/>
      <c r="G159" s="72"/>
      <c r="H159" s="72"/>
      <c r="I159" s="72"/>
      <c r="J159" s="72"/>
      <c r="K159" s="72"/>
      <c r="L159" s="72"/>
      <c r="M159" s="72"/>
      <c r="N159" s="72"/>
      <c r="O159" s="72"/>
      <c r="P159" s="72"/>
      <c r="Q159" s="72"/>
      <c r="R159" s="72"/>
      <c r="S159" s="72"/>
      <c r="T159" s="72"/>
    </row>
    <row r="160" spans="1:20" ht="12.75">
      <c r="A160" s="72"/>
      <c r="B160" s="84"/>
      <c r="C160" s="72"/>
      <c r="D160" s="72"/>
      <c r="E160" s="72"/>
      <c r="F160" s="72"/>
      <c r="G160" s="72"/>
      <c r="H160" s="72"/>
      <c r="I160" s="72"/>
      <c r="J160" s="72"/>
      <c r="K160" s="72"/>
      <c r="L160" s="72"/>
      <c r="M160" s="72"/>
      <c r="N160" s="72"/>
      <c r="O160" s="72"/>
      <c r="P160" s="72"/>
      <c r="Q160" s="72"/>
      <c r="R160" s="72"/>
      <c r="S160" s="72"/>
      <c r="T160" s="72"/>
    </row>
    <row r="161" spans="1:20" ht="12.75">
      <c r="A161" s="72"/>
      <c r="B161" s="84"/>
      <c r="C161" s="72"/>
      <c r="D161" s="72"/>
      <c r="E161" s="72"/>
      <c r="F161" s="72"/>
      <c r="G161" s="72"/>
      <c r="H161" s="72"/>
      <c r="I161" s="72"/>
      <c r="J161" s="72"/>
      <c r="K161" s="72"/>
      <c r="L161" s="72"/>
      <c r="M161" s="72"/>
      <c r="N161" s="72"/>
      <c r="O161" s="72"/>
      <c r="P161" s="72"/>
      <c r="Q161" s="72"/>
      <c r="R161" s="72"/>
      <c r="S161" s="72"/>
      <c r="T161" s="72"/>
    </row>
    <row r="162" spans="1:20" ht="12.75">
      <c r="A162" s="72"/>
      <c r="B162" s="84"/>
      <c r="C162" s="72"/>
      <c r="D162" s="72"/>
      <c r="E162" s="72"/>
      <c r="F162" s="72"/>
      <c r="G162" s="72"/>
      <c r="H162" s="72"/>
      <c r="I162" s="72"/>
      <c r="J162" s="72"/>
      <c r="K162" s="72"/>
      <c r="L162" s="72"/>
      <c r="M162" s="72"/>
      <c r="N162" s="72"/>
      <c r="O162" s="72"/>
      <c r="P162" s="72"/>
      <c r="Q162" s="72"/>
      <c r="R162" s="72"/>
      <c r="S162" s="72"/>
      <c r="T162" s="72"/>
    </row>
    <row r="163" spans="1:20" ht="12.75">
      <c r="A163" s="72"/>
      <c r="B163" s="84"/>
      <c r="C163" s="72"/>
      <c r="D163" s="72"/>
      <c r="E163" s="72"/>
      <c r="F163" s="72"/>
      <c r="G163" s="72"/>
      <c r="H163" s="72"/>
      <c r="I163" s="72"/>
      <c r="J163" s="72"/>
      <c r="K163" s="72"/>
      <c r="L163" s="72"/>
      <c r="M163" s="72"/>
      <c r="N163" s="72"/>
      <c r="O163" s="72"/>
      <c r="P163" s="72"/>
      <c r="Q163" s="72"/>
      <c r="R163" s="72"/>
      <c r="S163" s="72"/>
      <c r="T163" s="72"/>
    </row>
    <row r="164" spans="1:20" ht="12.75">
      <c r="A164" s="72"/>
      <c r="B164" s="84"/>
      <c r="C164" s="72"/>
      <c r="D164" s="72"/>
      <c r="E164" s="72"/>
      <c r="F164" s="72"/>
      <c r="G164" s="72"/>
      <c r="H164" s="72"/>
      <c r="I164" s="72"/>
      <c r="J164" s="72"/>
      <c r="K164" s="72"/>
      <c r="L164" s="72"/>
      <c r="M164" s="72"/>
      <c r="N164" s="72"/>
      <c r="O164" s="72"/>
      <c r="P164" s="72"/>
      <c r="Q164" s="72"/>
      <c r="R164" s="72"/>
      <c r="S164" s="72"/>
      <c r="T164" s="72"/>
    </row>
    <row r="165" spans="1:20" ht="12.75">
      <c r="A165" s="72"/>
      <c r="B165" s="84"/>
      <c r="C165" s="72"/>
      <c r="D165" s="72"/>
      <c r="E165" s="72"/>
      <c r="F165" s="72"/>
      <c r="G165" s="72"/>
      <c r="H165" s="72"/>
      <c r="I165" s="72"/>
      <c r="J165" s="72"/>
      <c r="K165" s="72"/>
      <c r="L165" s="72"/>
      <c r="M165" s="72"/>
      <c r="N165" s="72"/>
      <c r="O165" s="72"/>
      <c r="P165" s="72"/>
      <c r="Q165" s="72"/>
      <c r="R165" s="72"/>
      <c r="S165" s="72"/>
      <c r="T165" s="72"/>
    </row>
    <row r="166" spans="1:20" ht="12.75">
      <c r="A166" s="72"/>
      <c r="B166" s="84"/>
      <c r="C166" s="72"/>
      <c r="D166" s="72"/>
      <c r="E166" s="72"/>
      <c r="F166" s="72"/>
      <c r="G166" s="72"/>
      <c r="H166" s="72"/>
      <c r="I166" s="72"/>
      <c r="J166" s="72"/>
      <c r="K166" s="72"/>
      <c r="L166" s="72"/>
      <c r="M166" s="72"/>
      <c r="N166" s="72"/>
      <c r="O166" s="72"/>
      <c r="P166" s="72"/>
      <c r="Q166" s="72"/>
      <c r="R166" s="72"/>
      <c r="S166" s="72"/>
      <c r="T166" s="72"/>
    </row>
    <row r="167" spans="1:20" ht="12.75">
      <c r="A167" s="72"/>
      <c r="B167" s="84"/>
      <c r="C167" s="72"/>
      <c r="D167" s="72"/>
      <c r="E167" s="72"/>
      <c r="F167" s="72"/>
      <c r="G167" s="72"/>
      <c r="H167" s="72"/>
      <c r="I167" s="72"/>
      <c r="J167" s="72"/>
      <c r="K167" s="72"/>
      <c r="L167" s="72"/>
      <c r="M167" s="72"/>
      <c r="N167" s="72"/>
      <c r="O167" s="72"/>
      <c r="P167" s="72"/>
      <c r="Q167" s="72"/>
      <c r="R167" s="72"/>
      <c r="S167" s="72"/>
      <c r="T167" s="72"/>
    </row>
    <row r="168" spans="1:20" ht="12.75">
      <c r="A168" s="72"/>
      <c r="B168" s="84"/>
      <c r="C168" s="72"/>
      <c r="D168" s="72"/>
      <c r="E168" s="72"/>
      <c r="F168" s="72"/>
      <c r="G168" s="72"/>
      <c r="H168" s="72"/>
      <c r="I168" s="72"/>
      <c r="J168" s="72"/>
      <c r="K168" s="72"/>
      <c r="L168" s="72"/>
      <c r="M168" s="72"/>
      <c r="N168" s="72"/>
      <c r="O168" s="72"/>
      <c r="P168" s="72"/>
      <c r="Q168" s="72"/>
      <c r="R168" s="72"/>
      <c r="S168" s="72"/>
      <c r="T168" s="72"/>
    </row>
    <row r="169" spans="1:20" ht="12.75">
      <c r="A169" s="72"/>
      <c r="B169" s="84"/>
      <c r="C169" s="72"/>
      <c r="D169" s="72"/>
      <c r="E169" s="72"/>
      <c r="F169" s="72"/>
      <c r="G169" s="72"/>
      <c r="H169" s="72"/>
      <c r="I169" s="72"/>
      <c r="J169" s="72"/>
      <c r="K169" s="72"/>
      <c r="L169" s="72"/>
      <c r="M169" s="72"/>
      <c r="N169" s="72"/>
      <c r="O169" s="72"/>
      <c r="P169" s="72"/>
      <c r="Q169" s="72"/>
      <c r="R169" s="72"/>
      <c r="S169" s="72"/>
      <c r="T169" s="72"/>
    </row>
    <row r="170" spans="1:20" ht="12.75">
      <c r="A170" s="72"/>
      <c r="B170" s="84"/>
      <c r="C170" s="72"/>
      <c r="D170" s="72"/>
      <c r="E170" s="72"/>
      <c r="F170" s="72"/>
      <c r="G170" s="72"/>
      <c r="H170" s="72"/>
      <c r="I170" s="72"/>
      <c r="J170" s="72"/>
      <c r="K170" s="72"/>
      <c r="L170" s="72"/>
      <c r="M170" s="72"/>
      <c r="N170" s="72"/>
      <c r="O170" s="72"/>
      <c r="P170" s="72"/>
      <c r="Q170" s="72"/>
      <c r="R170" s="72"/>
      <c r="S170" s="72"/>
      <c r="T170" s="72"/>
    </row>
    <row r="171" spans="1:20" ht="12.75">
      <c r="A171" s="72"/>
      <c r="B171" s="84"/>
      <c r="C171" s="72"/>
      <c r="D171" s="72"/>
      <c r="E171" s="72"/>
      <c r="F171" s="72"/>
      <c r="G171" s="72"/>
      <c r="H171" s="72"/>
      <c r="I171" s="72"/>
      <c r="J171" s="72"/>
      <c r="K171" s="72"/>
      <c r="L171" s="72"/>
      <c r="M171" s="72"/>
      <c r="N171" s="72"/>
      <c r="O171" s="72"/>
      <c r="P171" s="72"/>
      <c r="Q171" s="72"/>
      <c r="R171" s="72"/>
      <c r="S171" s="72"/>
      <c r="T171" s="72"/>
    </row>
    <row r="172" spans="1:20" ht="12.75">
      <c r="A172" s="72"/>
      <c r="B172" s="84"/>
      <c r="C172" s="72"/>
      <c r="D172" s="72"/>
      <c r="E172" s="72"/>
      <c r="F172" s="72"/>
      <c r="G172" s="72"/>
      <c r="H172" s="72"/>
      <c r="I172" s="72"/>
      <c r="J172" s="72"/>
      <c r="K172" s="72"/>
      <c r="L172" s="72"/>
      <c r="M172" s="72"/>
      <c r="N172" s="72"/>
      <c r="O172" s="72"/>
      <c r="P172" s="72"/>
      <c r="Q172" s="72"/>
      <c r="R172" s="72"/>
      <c r="S172" s="72"/>
      <c r="T172" s="72"/>
    </row>
    <row r="173" ht="12.75">
      <c r="B173" s="83"/>
    </row>
  </sheetData>
  <sheetProtection password="E09B" sheet="1" formatCells="0" formatColumns="0" formatRows="0"/>
  <mergeCells count="70">
    <mergeCell ref="D10:G10"/>
    <mergeCell ref="H10:J10"/>
    <mergeCell ref="K10:N10"/>
    <mergeCell ref="O10:P10"/>
    <mergeCell ref="C68:P68"/>
    <mergeCell ref="B15:P15"/>
    <mergeCell ref="C16:P16"/>
    <mergeCell ref="B17:P17"/>
    <mergeCell ref="C18:P18"/>
    <mergeCell ref="B11:P11"/>
    <mergeCell ref="C12:P12"/>
    <mergeCell ref="B13:P13"/>
    <mergeCell ref="C14:P14"/>
    <mergeCell ref="B23:P23"/>
    <mergeCell ref="C24:P24"/>
    <mergeCell ref="B25:P25"/>
    <mergeCell ref="B2:B5"/>
    <mergeCell ref="C2:M2"/>
    <mergeCell ref="N2:P2"/>
    <mergeCell ref="C3:M3"/>
    <mergeCell ref="N3:P3"/>
    <mergeCell ref="C4:M4"/>
    <mergeCell ref="C26:P26"/>
    <mergeCell ref="B19:P19"/>
    <mergeCell ref="B20:P20"/>
    <mergeCell ref="B21:P21"/>
    <mergeCell ref="C22:P22"/>
    <mergeCell ref="N4:P4"/>
    <mergeCell ref="C5:M5"/>
    <mergeCell ref="N5:P5"/>
    <mergeCell ref="B7:P8"/>
    <mergeCell ref="B9:P9"/>
    <mergeCell ref="B29:P29"/>
    <mergeCell ref="C30:P30"/>
    <mergeCell ref="B31:P31"/>
    <mergeCell ref="C32:P32"/>
    <mergeCell ref="B27:P27"/>
    <mergeCell ref="D28:G28"/>
    <mergeCell ref="H28:J28"/>
    <mergeCell ref="K28:M28"/>
    <mergeCell ref="N28:O28"/>
    <mergeCell ref="M41:P41"/>
    <mergeCell ref="B38:P38"/>
    <mergeCell ref="C39:G39"/>
    <mergeCell ref="H39:L39"/>
    <mergeCell ref="M39:P39"/>
    <mergeCell ref="B33:P33"/>
    <mergeCell ref="C34:P34"/>
    <mergeCell ref="B35:P35"/>
    <mergeCell ref="C36:P36"/>
    <mergeCell ref="C70:P70"/>
    <mergeCell ref="C69:P69"/>
    <mergeCell ref="C71:P71"/>
    <mergeCell ref="C72:P72"/>
    <mergeCell ref="B43:P43"/>
    <mergeCell ref="C40:G40"/>
    <mergeCell ref="H40:L40"/>
    <mergeCell ref="M40:P40"/>
    <mergeCell ref="C41:G41"/>
    <mergeCell ref="H41:L41"/>
    <mergeCell ref="A65:Q65"/>
    <mergeCell ref="C74:P74"/>
    <mergeCell ref="C75:P75"/>
    <mergeCell ref="B45:B46"/>
    <mergeCell ref="B48:P48"/>
    <mergeCell ref="B49:P64"/>
    <mergeCell ref="B66:B73"/>
    <mergeCell ref="C66:P66"/>
    <mergeCell ref="C67:P67"/>
    <mergeCell ref="C73:P73"/>
  </mergeCells>
  <conditionalFormatting sqref="O46:P46">
    <cfRule type="cellIs" priority="7" dxfId="9" operator="greaterThanOrEqual" stopIfTrue="1">
      <formula>$S$1</formula>
    </cfRule>
    <cfRule type="cellIs" priority="8" dxfId="1" operator="lessThanOrEqual" stopIfTrue="1">
      <formula>$S$4</formula>
    </cfRule>
    <cfRule type="cellIs" priority="9" dxfId="0" operator="between" stopIfTrue="1">
      <formula>$S$3</formula>
      <formula>$S$2</formula>
    </cfRule>
  </conditionalFormatting>
  <conditionalFormatting sqref="D46">
    <cfRule type="cellIs" priority="4" dxfId="9" operator="greaterThanOrEqual" stopIfTrue="1">
      <formula>$S$1</formula>
    </cfRule>
    <cfRule type="cellIs" priority="5" dxfId="1" operator="lessThanOrEqual" stopIfTrue="1">
      <formula>$S$4</formula>
    </cfRule>
    <cfRule type="cellIs" priority="6" dxfId="0" operator="between" stopIfTrue="1">
      <formula>$S$3</formula>
      <formula>$S$2</formula>
    </cfRule>
  </conditionalFormatting>
  <conditionalFormatting sqref="E46:N46">
    <cfRule type="cellIs" priority="1" dxfId="9" operator="greaterThanOrEqual" stopIfTrue="1">
      <formula>$S$1</formula>
    </cfRule>
    <cfRule type="cellIs" priority="2" dxfId="1" operator="lessThanOrEqual" stopIfTrue="1">
      <formula>$S$4</formula>
    </cfRule>
    <cfRule type="cellIs" priority="3" dxfId="0" operator="between" stopIfTrue="1">
      <formula>$S$3</formula>
      <formula>$S$2</formula>
    </cfRule>
  </conditionalFormatting>
  <dataValidations count="7">
    <dataValidation type="list" allowBlank="1" showInputMessage="1" showErrorMessage="1" sqref="C10">
      <formula1>$D$124:$D$129</formula1>
    </dataValidation>
    <dataValidation type="list" allowBlank="1" showInputMessage="1" showErrorMessage="1" sqref="C18:P18">
      <formula1>$B$124:$B$132</formula1>
    </dataValidation>
    <dataValidation type="list" allowBlank="1" showInputMessage="1" showErrorMessage="1" sqref="C32:P32 C36:P36 C34:P34">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5" right="0.75" top="1" bottom="1" header="0" footer="0"/>
  <pageSetup orientation="portrait" r:id="rId2"/>
  <drawing r:id="rId1"/>
</worksheet>
</file>

<file path=xl/worksheets/sheet6.xml><?xml version="1.0" encoding="utf-8"?>
<worksheet xmlns="http://schemas.openxmlformats.org/spreadsheetml/2006/main" xmlns:r="http://schemas.openxmlformats.org/officeDocument/2006/relationships">
  <sheetPr>
    <tabColor indexed="35"/>
  </sheetPr>
  <dimension ref="A1:AQ16"/>
  <sheetViews>
    <sheetView zoomScale="70" zoomScaleNormal="70" zoomScalePageLayoutView="0" workbookViewId="0" topLeftCell="A1">
      <selection activeCell="A1" sqref="A1:A4"/>
    </sheetView>
  </sheetViews>
  <sheetFormatPr defaultColWidth="11.421875" defaultRowHeight="12.75"/>
  <cols>
    <col min="1" max="1" width="27.140625" style="68" customWidth="1"/>
    <col min="2" max="2" width="39.8515625" style="69" customWidth="1"/>
    <col min="3" max="28" width="13.7109375" style="69" customWidth="1"/>
    <col min="29" max="29" width="21.28125" style="60" customWidth="1"/>
    <col min="30" max="30" width="17.00390625" style="60" customWidth="1"/>
    <col min="31" max="16384" width="11.421875" style="60" customWidth="1"/>
  </cols>
  <sheetData>
    <row r="1" spans="1:43" ht="21" customHeight="1">
      <c r="A1" s="282"/>
      <c r="B1" s="313" t="s">
        <v>2</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423" t="s">
        <v>125</v>
      </c>
      <c r="AD1" s="286"/>
      <c r="AE1" s="57"/>
      <c r="AF1" s="57"/>
      <c r="AG1" s="57"/>
      <c r="AH1" s="57"/>
      <c r="AI1" s="57"/>
      <c r="AJ1" s="57"/>
      <c r="AK1" s="57"/>
      <c r="AL1" s="57"/>
      <c r="AM1" s="57"/>
      <c r="AN1" s="57"/>
      <c r="AO1" s="57"/>
      <c r="AP1" s="58"/>
      <c r="AQ1" s="59"/>
    </row>
    <row r="2" spans="1:43" ht="18">
      <c r="A2" s="283"/>
      <c r="B2" s="306" t="s">
        <v>10</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413" t="s">
        <v>116</v>
      </c>
      <c r="AD2" s="310"/>
      <c r="AE2" s="57"/>
      <c r="AF2" s="57"/>
      <c r="AG2" s="57"/>
      <c r="AH2" s="57"/>
      <c r="AI2" s="57"/>
      <c r="AJ2" s="57"/>
      <c r="AK2" s="57"/>
      <c r="AL2" s="57"/>
      <c r="AM2" s="57"/>
      <c r="AN2" s="57"/>
      <c r="AO2" s="57"/>
      <c r="AP2" s="58"/>
      <c r="AQ2" s="59"/>
    </row>
    <row r="3" spans="1:43" ht="18">
      <c r="A3" s="283"/>
      <c r="B3" s="306" t="s">
        <v>11</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413" t="s">
        <v>126</v>
      </c>
      <c r="AD3" s="310"/>
      <c r="AE3" s="57"/>
      <c r="AF3" s="57"/>
      <c r="AG3" s="57"/>
      <c r="AH3" s="57"/>
      <c r="AI3" s="57"/>
      <c r="AJ3" s="57"/>
      <c r="AK3" s="57"/>
      <c r="AL3" s="57"/>
      <c r="AM3" s="57"/>
      <c r="AN3" s="57"/>
      <c r="AO3" s="57"/>
      <c r="AP3" s="58"/>
      <c r="AQ3" s="59"/>
    </row>
    <row r="4" spans="1:43" ht="21.75" customHeight="1" thickBot="1">
      <c r="A4" s="284"/>
      <c r="B4" s="291" t="s">
        <v>4</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416" t="s">
        <v>9</v>
      </c>
      <c r="AD4" s="288"/>
      <c r="AE4" s="61"/>
      <c r="AF4" s="61"/>
      <c r="AG4" s="61"/>
      <c r="AH4" s="61"/>
      <c r="AI4" s="61"/>
      <c r="AJ4" s="61"/>
      <c r="AK4" s="61"/>
      <c r="AL4" s="61"/>
      <c r="AM4" s="61"/>
      <c r="AN4" s="61"/>
      <c r="AO4" s="61"/>
      <c r="AP4" s="58"/>
      <c r="AQ4" s="59"/>
    </row>
    <row r="5" spans="1:43" ht="21.75" customHeight="1"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1"/>
      <c r="AF5" s="61"/>
      <c r="AG5" s="61"/>
      <c r="AH5" s="61"/>
      <c r="AI5" s="61"/>
      <c r="AJ5" s="61"/>
      <c r="AK5" s="61"/>
      <c r="AL5" s="61"/>
      <c r="AM5" s="61"/>
      <c r="AN5" s="61"/>
      <c r="AO5" s="61"/>
      <c r="AP5" s="58"/>
      <c r="AQ5" s="59"/>
    </row>
    <row r="6" spans="1:30" ht="23.25" customHeight="1" thickBot="1">
      <c r="A6" s="378" t="s">
        <v>1</v>
      </c>
      <c r="B6" s="296"/>
      <c r="C6" s="296" t="s">
        <v>104</v>
      </c>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7"/>
    </row>
    <row r="7" spans="1:30" ht="27" customHeight="1">
      <c r="A7" s="417" t="s">
        <v>0</v>
      </c>
      <c r="B7" s="419" t="s">
        <v>6</v>
      </c>
      <c r="C7" s="414" t="str">
        <f>+'Mantenimientos preventivos'!C14:P14</f>
        <v>Cumplimiento de mantenimientos preventivos sobre la plataforma de TI</v>
      </c>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5"/>
    </row>
    <row r="8" spans="1:30" ht="25.5" customHeight="1" thickBot="1">
      <c r="A8" s="418"/>
      <c r="B8" s="420"/>
      <c r="C8" s="18" t="s">
        <v>40</v>
      </c>
      <c r="D8" s="18" t="s">
        <v>5</v>
      </c>
      <c r="E8" s="18" t="s">
        <v>41</v>
      </c>
      <c r="F8" s="18" t="s">
        <v>5</v>
      </c>
      <c r="G8" s="18" t="s">
        <v>42</v>
      </c>
      <c r="H8" s="18" t="s">
        <v>5</v>
      </c>
      <c r="I8" s="18" t="s">
        <v>43</v>
      </c>
      <c r="J8" s="18" t="s">
        <v>5</v>
      </c>
      <c r="K8" s="18" t="s">
        <v>44</v>
      </c>
      <c r="L8" s="18" t="s">
        <v>5</v>
      </c>
      <c r="M8" s="18" t="s">
        <v>45</v>
      </c>
      <c r="N8" s="18" t="s">
        <v>5</v>
      </c>
      <c r="O8" s="18" t="s">
        <v>46</v>
      </c>
      <c r="P8" s="18" t="s">
        <v>5</v>
      </c>
      <c r="Q8" s="18" t="s">
        <v>157</v>
      </c>
      <c r="R8" s="18" t="s">
        <v>5</v>
      </c>
      <c r="S8" s="18" t="s">
        <v>156</v>
      </c>
      <c r="T8" s="18" t="s">
        <v>5</v>
      </c>
      <c r="U8" s="18" t="s">
        <v>49</v>
      </c>
      <c r="V8" s="18" t="s">
        <v>5</v>
      </c>
      <c r="W8" s="18" t="s">
        <v>50</v>
      </c>
      <c r="X8" s="18" t="s">
        <v>5</v>
      </c>
      <c r="Y8" s="18" t="s">
        <v>51</v>
      </c>
      <c r="Z8" s="18" t="s">
        <v>5</v>
      </c>
      <c r="AA8" s="18" t="s">
        <v>161</v>
      </c>
      <c r="AB8" s="18" t="s">
        <v>5</v>
      </c>
      <c r="AC8" s="421" t="s">
        <v>3</v>
      </c>
      <c r="AD8" s="422"/>
    </row>
    <row r="9" spans="1:30" ht="99" customHeight="1">
      <c r="A9" s="426" t="s">
        <v>159</v>
      </c>
      <c r="B9" s="7" t="s">
        <v>111</v>
      </c>
      <c r="C9" s="15"/>
      <c r="D9" s="411" t="str">
        <f>IF(C9=0,"0",C9/C10)</f>
        <v>0</v>
      </c>
      <c r="E9" s="15"/>
      <c r="F9" s="411" t="str">
        <f>IF(E9=0,"0",E9/E10)</f>
        <v>0</v>
      </c>
      <c r="G9" s="15"/>
      <c r="H9" s="411" t="str">
        <f>IF(G9=0,"0",G9/G10)</f>
        <v>0</v>
      </c>
      <c r="I9" s="15">
        <v>1</v>
      </c>
      <c r="J9" s="411">
        <f>IF(I9=0,"0",I9/I10)</f>
        <v>1</v>
      </c>
      <c r="K9" s="15">
        <v>1</v>
      </c>
      <c r="L9" s="411">
        <f>IF(K9=0,"0",K9/K10)</f>
        <v>1</v>
      </c>
      <c r="M9" s="15">
        <v>3</v>
      </c>
      <c r="N9" s="411">
        <f>IF(M9=0,"0",M9/M10)</f>
        <v>1</v>
      </c>
      <c r="O9" s="15">
        <v>1</v>
      </c>
      <c r="P9" s="411">
        <f>IF(O9=0,"0",O9/O10)</f>
        <v>1</v>
      </c>
      <c r="Q9" s="15">
        <v>1</v>
      </c>
      <c r="R9" s="411">
        <f>IF(Q9=0,"0",Q9/Q10)</f>
        <v>0.5</v>
      </c>
      <c r="S9" s="15">
        <v>1</v>
      </c>
      <c r="T9" s="411">
        <f>IF(S9=0,"0",S9/S10)</f>
        <v>0.5</v>
      </c>
      <c r="U9" s="15">
        <v>1</v>
      </c>
      <c r="V9" s="411">
        <f>IF(U9=0,"0",U9/U10)</f>
        <v>1</v>
      </c>
      <c r="W9" s="15">
        <v>1</v>
      </c>
      <c r="X9" s="411">
        <f>IF(W9=0,"0",W9/W10)</f>
        <v>1</v>
      </c>
      <c r="Y9" s="15">
        <v>2</v>
      </c>
      <c r="Z9" s="411">
        <f>IF(Y9=0,"0",Y9/Y10)</f>
        <v>0.6666666666666666</v>
      </c>
      <c r="AA9" s="7">
        <f>SUM(C9,E9,G9,I9,K9,M9,O9,Q9,S9,U9,W9,Y9)</f>
        <v>12</v>
      </c>
      <c r="AB9" s="411">
        <f>IF(AA9=0,"0",AA9/AA10)</f>
        <v>0.8</v>
      </c>
      <c r="AC9" s="424" t="s">
        <v>233</v>
      </c>
      <c r="AD9" s="425"/>
    </row>
    <row r="10" spans="1:30" ht="99" customHeight="1" thickBot="1">
      <c r="A10" s="427"/>
      <c r="B10" s="6" t="s">
        <v>112</v>
      </c>
      <c r="C10" s="16"/>
      <c r="D10" s="412"/>
      <c r="E10" s="16"/>
      <c r="F10" s="412"/>
      <c r="G10" s="16"/>
      <c r="H10" s="412"/>
      <c r="I10" s="16">
        <v>1</v>
      </c>
      <c r="J10" s="412"/>
      <c r="K10" s="16">
        <v>1</v>
      </c>
      <c r="L10" s="412"/>
      <c r="M10" s="16">
        <v>3</v>
      </c>
      <c r="N10" s="412"/>
      <c r="O10" s="16">
        <v>1</v>
      </c>
      <c r="P10" s="412"/>
      <c r="Q10" s="16">
        <v>2</v>
      </c>
      <c r="R10" s="412"/>
      <c r="S10" s="16">
        <v>2</v>
      </c>
      <c r="T10" s="412"/>
      <c r="U10" s="16">
        <v>1</v>
      </c>
      <c r="V10" s="412"/>
      <c r="W10" s="16">
        <v>1</v>
      </c>
      <c r="X10" s="412"/>
      <c r="Y10" s="16">
        <v>3</v>
      </c>
      <c r="Z10" s="412"/>
      <c r="AA10" s="7">
        <f>SUM(C10,E10,G10,I10,K10,M10,O10,Q10,S10,U10,W10,Y10)</f>
        <v>15</v>
      </c>
      <c r="AB10" s="412"/>
      <c r="AC10" s="300"/>
      <c r="AD10" s="301"/>
    </row>
    <row r="11" spans="1:28" ht="12.75">
      <c r="A11" s="6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row>
    <row r="12" spans="1:28" ht="12.75">
      <c r="A12" s="6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row>
    <row r="13" spans="1:28" ht="12.75">
      <c r="A13" s="6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row>
    <row r="14" spans="1:28" ht="12.75">
      <c r="A14" s="6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row>
    <row r="15" spans="1:28" ht="12.75">
      <c r="A15" s="63"/>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1:28" ht="12.75">
      <c r="A16" s="63"/>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sheetData>
  <sheetProtection formatCells="0" formatColumns="0" formatRows="0"/>
  <mergeCells count="30">
    <mergeCell ref="AC8:AD8"/>
    <mergeCell ref="AC1:AD1"/>
    <mergeCell ref="P9:P10"/>
    <mergeCell ref="Z9:Z10"/>
    <mergeCell ref="B2:AB2"/>
    <mergeCell ref="B3:AB3"/>
    <mergeCell ref="D9:D10"/>
    <mergeCell ref="AC9:AD10"/>
    <mergeCell ref="A6:B6"/>
    <mergeCell ref="A9:A10"/>
    <mergeCell ref="A1:A4"/>
    <mergeCell ref="AC4:AD4"/>
    <mergeCell ref="AC2:AD2"/>
    <mergeCell ref="F9:F10"/>
    <mergeCell ref="A7:A8"/>
    <mergeCell ref="B7:B8"/>
    <mergeCell ref="L9:L10"/>
    <mergeCell ref="N9:N10"/>
    <mergeCell ref="B1:AB1"/>
    <mergeCell ref="R9:R10"/>
    <mergeCell ref="H9:H10"/>
    <mergeCell ref="J9:J10"/>
    <mergeCell ref="C6:AD6"/>
    <mergeCell ref="AC3:AD3"/>
    <mergeCell ref="T9:T10"/>
    <mergeCell ref="V9:V10"/>
    <mergeCell ref="AB9:AB10"/>
    <mergeCell ref="X9:X10"/>
    <mergeCell ref="B4:AB4"/>
    <mergeCell ref="C7:AD7"/>
  </mergeCells>
  <printOptions/>
  <pageMargins left="0" right="0" top="0.984251968503937" bottom="0.984251968503937" header="0" footer="0"/>
  <pageSetup horizontalDpi="600" verticalDpi="600" orientation="landscape" paperSize="163" scale="85"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1:T175"/>
  <sheetViews>
    <sheetView zoomScalePageLayoutView="0" workbookViewId="0" topLeftCell="A56">
      <selection activeCell="T71" sqref="T71"/>
    </sheetView>
  </sheetViews>
  <sheetFormatPr defaultColWidth="11.421875" defaultRowHeight="12.75"/>
  <cols>
    <col min="1" max="1" width="3.00390625" style="70" customWidth="1"/>
    <col min="2" max="2" width="30.00390625" style="70" customWidth="1"/>
    <col min="3" max="3" width="16.8515625" style="70" customWidth="1"/>
    <col min="4" max="15" width="8.7109375" style="70" customWidth="1"/>
    <col min="16" max="16" width="12.140625" style="70" customWidth="1"/>
    <col min="17" max="18" width="11.7109375" style="70" customWidth="1"/>
    <col min="19" max="19" width="11.421875" style="70" hidden="1" customWidth="1"/>
    <col min="20" max="16384" width="11.421875" style="70" customWidth="1"/>
  </cols>
  <sheetData>
    <row r="1" spans="1:17" ht="13.5" thickBot="1">
      <c r="A1" s="21"/>
      <c r="B1" s="21"/>
      <c r="C1" s="21"/>
      <c r="D1" s="21"/>
      <c r="E1" s="21"/>
      <c r="F1" s="21"/>
      <c r="G1" s="21"/>
      <c r="H1" s="21"/>
      <c r="I1" s="21"/>
      <c r="J1" s="21"/>
      <c r="K1" s="21"/>
      <c r="L1" s="21"/>
      <c r="M1" s="21"/>
      <c r="N1" s="21"/>
      <c r="O1" s="21"/>
      <c r="P1" s="21"/>
      <c r="Q1" s="21"/>
    </row>
    <row r="2" spans="1:19" ht="16.5" customHeight="1">
      <c r="A2" s="21"/>
      <c r="B2" s="261"/>
      <c r="C2" s="264" t="s">
        <v>2</v>
      </c>
      <c r="D2" s="265"/>
      <c r="E2" s="265"/>
      <c r="F2" s="265"/>
      <c r="G2" s="265"/>
      <c r="H2" s="265"/>
      <c r="I2" s="265"/>
      <c r="J2" s="265"/>
      <c r="K2" s="265"/>
      <c r="L2" s="265"/>
      <c r="M2" s="266"/>
      <c r="N2" s="267" t="s">
        <v>13</v>
      </c>
      <c r="O2" s="268"/>
      <c r="P2" s="269"/>
      <c r="Q2" s="21"/>
      <c r="S2" s="94">
        <v>0.95</v>
      </c>
    </row>
    <row r="3" spans="1:19" ht="15.75" customHeight="1">
      <c r="A3" s="21"/>
      <c r="B3" s="262"/>
      <c r="C3" s="270" t="s">
        <v>10</v>
      </c>
      <c r="D3" s="271"/>
      <c r="E3" s="271"/>
      <c r="F3" s="271"/>
      <c r="G3" s="271"/>
      <c r="H3" s="271"/>
      <c r="I3" s="271"/>
      <c r="J3" s="271"/>
      <c r="K3" s="271"/>
      <c r="L3" s="271"/>
      <c r="M3" s="272"/>
      <c r="N3" s="273" t="s">
        <v>116</v>
      </c>
      <c r="O3" s="274"/>
      <c r="P3" s="275"/>
      <c r="Q3" s="21"/>
      <c r="S3" s="94">
        <v>0.94999</v>
      </c>
    </row>
    <row r="4" spans="1:19" ht="15.75" customHeight="1">
      <c r="A4" s="21"/>
      <c r="B4" s="262"/>
      <c r="C4" s="270" t="s">
        <v>14</v>
      </c>
      <c r="D4" s="271"/>
      <c r="E4" s="271"/>
      <c r="F4" s="271"/>
      <c r="G4" s="271"/>
      <c r="H4" s="271"/>
      <c r="I4" s="271"/>
      <c r="J4" s="271"/>
      <c r="K4" s="271"/>
      <c r="L4" s="271"/>
      <c r="M4" s="272"/>
      <c r="N4" s="273" t="s">
        <v>117</v>
      </c>
      <c r="O4" s="274"/>
      <c r="P4" s="275"/>
      <c r="Q4" s="21"/>
      <c r="S4" s="94">
        <v>0.75</v>
      </c>
    </row>
    <row r="5" spans="1:19" ht="16.5" customHeight="1" thickBot="1">
      <c r="A5" s="21"/>
      <c r="B5" s="263"/>
      <c r="C5" s="276" t="s">
        <v>15</v>
      </c>
      <c r="D5" s="277"/>
      <c r="E5" s="277"/>
      <c r="F5" s="277"/>
      <c r="G5" s="277"/>
      <c r="H5" s="277"/>
      <c r="I5" s="277"/>
      <c r="J5" s="277"/>
      <c r="K5" s="277"/>
      <c r="L5" s="277"/>
      <c r="M5" s="278"/>
      <c r="N5" s="279" t="s">
        <v>9</v>
      </c>
      <c r="O5" s="280"/>
      <c r="P5" s="281"/>
      <c r="Q5" s="21"/>
      <c r="S5" s="94">
        <v>0.74999</v>
      </c>
    </row>
    <row r="6" spans="1:17" ht="13.5" thickBot="1">
      <c r="A6" s="21"/>
      <c r="B6" s="21"/>
      <c r="C6" s="21"/>
      <c r="D6" s="21"/>
      <c r="E6" s="21"/>
      <c r="F6" s="21"/>
      <c r="G6" s="21"/>
      <c r="H6" s="21"/>
      <c r="I6" s="21"/>
      <c r="J6" s="21"/>
      <c r="K6" s="21"/>
      <c r="L6" s="21"/>
      <c r="M6" s="21"/>
      <c r="N6" s="21"/>
      <c r="O6" s="21"/>
      <c r="P6" s="21"/>
      <c r="Q6" s="21"/>
    </row>
    <row r="7" spans="1:17" ht="12.75">
      <c r="A7" s="22"/>
      <c r="B7" s="250" t="s">
        <v>16</v>
      </c>
      <c r="C7" s="251"/>
      <c r="D7" s="251"/>
      <c r="E7" s="251"/>
      <c r="F7" s="251"/>
      <c r="G7" s="251"/>
      <c r="H7" s="251"/>
      <c r="I7" s="251"/>
      <c r="J7" s="251"/>
      <c r="K7" s="251"/>
      <c r="L7" s="251"/>
      <c r="M7" s="251"/>
      <c r="N7" s="251"/>
      <c r="O7" s="251"/>
      <c r="P7" s="252"/>
      <c r="Q7" s="22"/>
    </row>
    <row r="8" spans="1:17" ht="13.5" thickBot="1">
      <c r="A8" s="22"/>
      <c r="B8" s="253"/>
      <c r="C8" s="254"/>
      <c r="D8" s="254"/>
      <c r="E8" s="254"/>
      <c r="F8" s="254"/>
      <c r="G8" s="254"/>
      <c r="H8" s="254"/>
      <c r="I8" s="254"/>
      <c r="J8" s="254"/>
      <c r="K8" s="254"/>
      <c r="L8" s="254"/>
      <c r="M8" s="254"/>
      <c r="N8" s="254"/>
      <c r="O8" s="254"/>
      <c r="P8" s="255"/>
      <c r="Q8" s="22"/>
    </row>
    <row r="9" spans="1:17" ht="6.75" customHeight="1" thickBot="1">
      <c r="A9" s="22"/>
      <c r="B9" s="256"/>
      <c r="C9" s="256"/>
      <c r="D9" s="256"/>
      <c r="E9" s="256"/>
      <c r="F9" s="256"/>
      <c r="G9" s="256"/>
      <c r="H9" s="256"/>
      <c r="I9" s="256"/>
      <c r="J9" s="256"/>
      <c r="K9" s="256"/>
      <c r="L9" s="256"/>
      <c r="M9" s="256"/>
      <c r="N9" s="256"/>
      <c r="O9" s="256"/>
      <c r="P9" s="256"/>
      <c r="Q9" s="22"/>
    </row>
    <row r="10" spans="1:17" ht="26.25" customHeight="1" thickBot="1">
      <c r="A10" s="22"/>
      <c r="B10" s="23" t="s">
        <v>84</v>
      </c>
      <c r="C10" s="24">
        <v>2020</v>
      </c>
      <c r="D10" s="257" t="s">
        <v>17</v>
      </c>
      <c r="E10" s="258"/>
      <c r="F10" s="258"/>
      <c r="G10" s="258"/>
      <c r="H10" s="259" t="s">
        <v>59</v>
      </c>
      <c r="I10" s="259"/>
      <c r="J10" s="259"/>
      <c r="K10" s="258" t="s">
        <v>18</v>
      </c>
      <c r="L10" s="258"/>
      <c r="M10" s="258"/>
      <c r="N10" s="258"/>
      <c r="O10" s="259" t="s">
        <v>69</v>
      </c>
      <c r="P10" s="260"/>
      <c r="Q10" s="22"/>
    </row>
    <row r="11" spans="1:17" ht="4.5" customHeight="1" thickBot="1">
      <c r="A11" s="22"/>
      <c r="B11" s="212"/>
      <c r="C11" s="213"/>
      <c r="D11" s="213"/>
      <c r="E11" s="213"/>
      <c r="F11" s="213"/>
      <c r="G11" s="213"/>
      <c r="H11" s="213"/>
      <c r="I11" s="213"/>
      <c r="J11" s="213"/>
      <c r="K11" s="213"/>
      <c r="L11" s="213"/>
      <c r="M11" s="213"/>
      <c r="N11" s="213"/>
      <c r="O11" s="213"/>
      <c r="P11" s="214"/>
      <c r="Q11" s="22"/>
    </row>
    <row r="12" spans="1:17" ht="13.5" thickBot="1">
      <c r="A12" s="22"/>
      <c r="B12" s="25" t="s">
        <v>1</v>
      </c>
      <c r="C12" s="316" t="s">
        <v>104</v>
      </c>
      <c r="D12" s="316"/>
      <c r="E12" s="316"/>
      <c r="F12" s="316"/>
      <c r="G12" s="316"/>
      <c r="H12" s="316"/>
      <c r="I12" s="316"/>
      <c r="J12" s="316"/>
      <c r="K12" s="316"/>
      <c r="L12" s="316"/>
      <c r="M12" s="316"/>
      <c r="N12" s="316"/>
      <c r="O12" s="316"/>
      <c r="P12" s="317"/>
      <c r="Q12" s="22"/>
    </row>
    <row r="13" spans="1:17" ht="4.5" customHeight="1" thickBot="1">
      <c r="A13" s="22"/>
      <c r="B13" s="247"/>
      <c r="C13" s="248"/>
      <c r="D13" s="248"/>
      <c r="E13" s="248"/>
      <c r="F13" s="248"/>
      <c r="G13" s="248"/>
      <c r="H13" s="248"/>
      <c r="I13" s="248"/>
      <c r="J13" s="248"/>
      <c r="K13" s="248"/>
      <c r="L13" s="248"/>
      <c r="M13" s="248"/>
      <c r="N13" s="248"/>
      <c r="O13" s="248"/>
      <c r="P13" s="249"/>
      <c r="Q13" s="22"/>
    </row>
    <row r="14" spans="1:17" ht="13.5" thickBot="1">
      <c r="A14" s="22"/>
      <c r="B14" s="25" t="s">
        <v>19</v>
      </c>
      <c r="C14" s="318" t="s">
        <v>141</v>
      </c>
      <c r="D14" s="319"/>
      <c r="E14" s="319"/>
      <c r="F14" s="319"/>
      <c r="G14" s="319"/>
      <c r="H14" s="319"/>
      <c r="I14" s="319"/>
      <c r="J14" s="319"/>
      <c r="K14" s="319"/>
      <c r="L14" s="319"/>
      <c r="M14" s="319"/>
      <c r="N14" s="319"/>
      <c r="O14" s="319"/>
      <c r="P14" s="320"/>
      <c r="Q14" s="22"/>
    </row>
    <row r="15" spans="1:17" ht="4.5" customHeight="1" thickBot="1">
      <c r="A15" s="22"/>
      <c r="B15" s="192"/>
      <c r="C15" s="193"/>
      <c r="D15" s="193"/>
      <c r="E15" s="193"/>
      <c r="F15" s="193"/>
      <c r="G15" s="193"/>
      <c r="H15" s="193"/>
      <c r="I15" s="193"/>
      <c r="J15" s="193"/>
      <c r="K15" s="193"/>
      <c r="L15" s="193"/>
      <c r="M15" s="193"/>
      <c r="N15" s="193"/>
      <c r="O15" s="193"/>
      <c r="P15" s="194"/>
      <c r="Q15" s="22"/>
    </row>
    <row r="16" spans="1:17" ht="13.5" thickBot="1">
      <c r="A16" s="22"/>
      <c r="B16" s="25" t="s">
        <v>20</v>
      </c>
      <c r="C16" s="319" t="s">
        <v>160</v>
      </c>
      <c r="D16" s="319"/>
      <c r="E16" s="319"/>
      <c r="F16" s="319"/>
      <c r="G16" s="319"/>
      <c r="H16" s="319"/>
      <c r="I16" s="319"/>
      <c r="J16" s="319"/>
      <c r="K16" s="319"/>
      <c r="L16" s="319"/>
      <c r="M16" s="319"/>
      <c r="N16" s="319"/>
      <c r="O16" s="319"/>
      <c r="P16" s="320"/>
      <c r="Q16" s="22"/>
    </row>
    <row r="17" spans="1:17" ht="4.5" customHeight="1" thickBot="1">
      <c r="A17" s="22"/>
      <c r="B17" s="192"/>
      <c r="C17" s="193"/>
      <c r="D17" s="193"/>
      <c r="E17" s="193"/>
      <c r="F17" s="193"/>
      <c r="G17" s="193"/>
      <c r="H17" s="193"/>
      <c r="I17" s="193"/>
      <c r="J17" s="193"/>
      <c r="K17" s="193"/>
      <c r="L17" s="193"/>
      <c r="M17" s="193"/>
      <c r="N17" s="193"/>
      <c r="O17" s="193"/>
      <c r="P17" s="194"/>
      <c r="Q17" s="22"/>
    </row>
    <row r="18" spans="1:17" ht="26.25" customHeight="1" thickBot="1">
      <c r="A18" s="22"/>
      <c r="B18" s="25" t="s">
        <v>21</v>
      </c>
      <c r="C18" s="321" t="s">
        <v>121</v>
      </c>
      <c r="D18" s="322"/>
      <c r="E18" s="322"/>
      <c r="F18" s="322"/>
      <c r="G18" s="322"/>
      <c r="H18" s="322"/>
      <c r="I18" s="322"/>
      <c r="J18" s="322"/>
      <c r="K18" s="322"/>
      <c r="L18" s="322"/>
      <c r="M18" s="322"/>
      <c r="N18" s="322"/>
      <c r="O18" s="322"/>
      <c r="P18" s="323"/>
      <c r="Q18" s="22"/>
    </row>
    <row r="19" spans="1:17" ht="4.5" customHeight="1" thickBot="1">
      <c r="A19" s="22"/>
      <c r="B19" s="226"/>
      <c r="C19" s="226"/>
      <c r="D19" s="226"/>
      <c r="E19" s="226"/>
      <c r="F19" s="226"/>
      <c r="G19" s="226"/>
      <c r="H19" s="226"/>
      <c r="I19" s="226"/>
      <c r="J19" s="226"/>
      <c r="K19" s="226"/>
      <c r="L19" s="226"/>
      <c r="M19" s="226"/>
      <c r="N19" s="226"/>
      <c r="O19" s="226"/>
      <c r="P19" s="226"/>
      <c r="Q19" s="22"/>
    </row>
    <row r="20" spans="1:17" ht="17.25" customHeight="1" thickBot="1">
      <c r="A20" s="22"/>
      <c r="B20" s="206" t="s">
        <v>22</v>
      </c>
      <c r="C20" s="207"/>
      <c r="D20" s="207"/>
      <c r="E20" s="207"/>
      <c r="F20" s="207"/>
      <c r="G20" s="207"/>
      <c r="H20" s="207"/>
      <c r="I20" s="207"/>
      <c r="J20" s="207"/>
      <c r="K20" s="207"/>
      <c r="L20" s="207"/>
      <c r="M20" s="207"/>
      <c r="N20" s="207"/>
      <c r="O20" s="207"/>
      <c r="P20" s="208"/>
      <c r="Q20" s="22"/>
    </row>
    <row r="21" spans="1:17" ht="4.5" customHeight="1" thickBot="1">
      <c r="A21" s="22"/>
      <c r="B21" s="231"/>
      <c r="C21" s="232"/>
      <c r="D21" s="232"/>
      <c r="E21" s="232"/>
      <c r="F21" s="232"/>
      <c r="G21" s="232"/>
      <c r="H21" s="232"/>
      <c r="I21" s="232"/>
      <c r="J21" s="232"/>
      <c r="K21" s="232"/>
      <c r="L21" s="232"/>
      <c r="M21" s="232"/>
      <c r="N21" s="232"/>
      <c r="O21" s="232"/>
      <c r="P21" s="233"/>
      <c r="Q21" s="22"/>
    </row>
    <row r="22" spans="1:17" ht="45.75" customHeight="1" thickBot="1">
      <c r="A22" s="22"/>
      <c r="B22" s="25" t="s">
        <v>23</v>
      </c>
      <c r="C22" s="221" t="s">
        <v>192</v>
      </c>
      <c r="D22" s="190"/>
      <c r="E22" s="190"/>
      <c r="F22" s="190"/>
      <c r="G22" s="190"/>
      <c r="H22" s="190"/>
      <c r="I22" s="190"/>
      <c r="J22" s="190"/>
      <c r="K22" s="190"/>
      <c r="L22" s="190"/>
      <c r="M22" s="190"/>
      <c r="N22" s="190"/>
      <c r="O22" s="190"/>
      <c r="P22" s="191"/>
      <c r="Q22" s="22"/>
    </row>
    <row r="23" spans="1:17" ht="4.5" customHeight="1" thickBot="1">
      <c r="A23" s="22"/>
      <c r="B23" s="192"/>
      <c r="C23" s="193"/>
      <c r="D23" s="193"/>
      <c r="E23" s="193"/>
      <c r="F23" s="193"/>
      <c r="G23" s="193"/>
      <c r="H23" s="193"/>
      <c r="I23" s="193"/>
      <c r="J23" s="193"/>
      <c r="K23" s="193"/>
      <c r="L23" s="193"/>
      <c r="M23" s="193"/>
      <c r="N23" s="193"/>
      <c r="O23" s="193"/>
      <c r="P23" s="194"/>
      <c r="Q23" s="22"/>
    </row>
    <row r="24" spans="1:17" ht="52.5" customHeight="1" thickBot="1">
      <c r="A24" s="22"/>
      <c r="B24" s="25" t="s">
        <v>24</v>
      </c>
      <c r="C24" s="429" t="s">
        <v>178</v>
      </c>
      <c r="D24" s="430"/>
      <c r="E24" s="430"/>
      <c r="F24" s="430"/>
      <c r="G24" s="430"/>
      <c r="H24" s="430"/>
      <c r="I24" s="430"/>
      <c r="J24" s="430"/>
      <c r="K24" s="430"/>
      <c r="L24" s="430"/>
      <c r="M24" s="430"/>
      <c r="N24" s="430"/>
      <c r="O24" s="430"/>
      <c r="P24" s="431"/>
      <c r="Q24" s="22"/>
    </row>
    <row r="25" spans="1:17" ht="4.5" customHeight="1" thickBot="1">
      <c r="A25" s="22"/>
      <c r="B25" s="192"/>
      <c r="C25" s="193"/>
      <c r="D25" s="193"/>
      <c r="E25" s="193"/>
      <c r="F25" s="193"/>
      <c r="G25" s="193"/>
      <c r="H25" s="193"/>
      <c r="I25" s="193"/>
      <c r="J25" s="193"/>
      <c r="K25" s="193"/>
      <c r="L25" s="193"/>
      <c r="M25" s="193"/>
      <c r="N25" s="193"/>
      <c r="O25" s="193"/>
      <c r="P25" s="194"/>
      <c r="Q25" s="22"/>
    </row>
    <row r="26" spans="1:17" ht="13.5" customHeight="1" thickBot="1">
      <c r="A26" s="22"/>
      <c r="B26" s="30" t="s">
        <v>25</v>
      </c>
      <c r="C26" s="432">
        <v>0.95</v>
      </c>
      <c r="D26" s="433"/>
      <c r="E26" s="433"/>
      <c r="F26" s="433"/>
      <c r="G26" s="433"/>
      <c r="H26" s="433"/>
      <c r="I26" s="433"/>
      <c r="J26" s="433"/>
      <c r="K26" s="433"/>
      <c r="L26" s="433"/>
      <c r="M26" s="433"/>
      <c r="N26" s="433"/>
      <c r="O26" s="433"/>
      <c r="P26" s="434"/>
      <c r="Q26" s="22"/>
    </row>
    <row r="27" spans="1:17" ht="4.5" customHeight="1" thickBot="1">
      <c r="A27" s="22"/>
      <c r="B27" s="218"/>
      <c r="C27" s="219"/>
      <c r="D27" s="219"/>
      <c r="E27" s="219"/>
      <c r="F27" s="219"/>
      <c r="G27" s="219"/>
      <c r="H27" s="219"/>
      <c r="I27" s="219"/>
      <c r="J27" s="219"/>
      <c r="K27" s="219"/>
      <c r="L27" s="219"/>
      <c r="M27" s="219"/>
      <c r="N27" s="219"/>
      <c r="O27" s="219"/>
      <c r="P27" s="220"/>
      <c r="Q27" s="22"/>
    </row>
    <row r="28" spans="1:17" ht="12.75" customHeight="1" thickBot="1">
      <c r="A28" s="22"/>
      <c r="B28" s="30" t="s">
        <v>26</v>
      </c>
      <c r="C28" s="31" t="s">
        <v>27</v>
      </c>
      <c r="D28" s="428" t="s">
        <v>131</v>
      </c>
      <c r="E28" s="326"/>
      <c r="F28" s="326"/>
      <c r="G28" s="327"/>
      <c r="H28" s="324" t="s">
        <v>28</v>
      </c>
      <c r="I28" s="324"/>
      <c r="J28" s="324"/>
      <c r="K28" s="428" t="s">
        <v>219</v>
      </c>
      <c r="L28" s="326"/>
      <c r="M28" s="327"/>
      <c r="N28" s="223" t="s">
        <v>29</v>
      </c>
      <c r="O28" s="224"/>
      <c r="P28" s="145" t="s">
        <v>220</v>
      </c>
      <c r="Q28" s="22"/>
    </row>
    <row r="29" spans="1:17" ht="4.5" customHeight="1" thickBot="1">
      <c r="A29" s="22"/>
      <c r="B29" s="225"/>
      <c r="C29" s="226"/>
      <c r="D29" s="226"/>
      <c r="E29" s="226"/>
      <c r="F29" s="226"/>
      <c r="G29" s="226"/>
      <c r="H29" s="226"/>
      <c r="I29" s="226"/>
      <c r="J29" s="226"/>
      <c r="K29" s="226"/>
      <c r="L29" s="226"/>
      <c r="M29" s="226"/>
      <c r="N29" s="226"/>
      <c r="O29" s="226"/>
      <c r="P29" s="227"/>
      <c r="Q29" s="22"/>
    </row>
    <row r="30" spans="1:17" ht="13.5" thickBot="1">
      <c r="A30" s="22"/>
      <c r="B30" s="30" t="s">
        <v>30</v>
      </c>
      <c r="C30" s="318" t="s">
        <v>98</v>
      </c>
      <c r="D30" s="319"/>
      <c r="E30" s="319"/>
      <c r="F30" s="319"/>
      <c r="G30" s="319"/>
      <c r="H30" s="319"/>
      <c r="I30" s="319"/>
      <c r="J30" s="319"/>
      <c r="K30" s="319"/>
      <c r="L30" s="319"/>
      <c r="M30" s="319"/>
      <c r="N30" s="319"/>
      <c r="O30" s="319"/>
      <c r="P30" s="320"/>
      <c r="Q30" s="22"/>
    </row>
    <row r="31" spans="1:17" ht="4.5" customHeight="1" thickBot="1">
      <c r="A31" s="22"/>
      <c r="B31" s="192"/>
      <c r="C31" s="193"/>
      <c r="D31" s="193"/>
      <c r="E31" s="193"/>
      <c r="F31" s="193"/>
      <c r="G31" s="193"/>
      <c r="H31" s="193"/>
      <c r="I31" s="193"/>
      <c r="J31" s="193"/>
      <c r="K31" s="193"/>
      <c r="L31" s="193"/>
      <c r="M31" s="193"/>
      <c r="N31" s="193"/>
      <c r="O31" s="193"/>
      <c r="P31" s="194"/>
      <c r="Q31" s="22"/>
    </row>
    <row r="32" spans="1:17" ht="13.5" thickBot="1">
      <c r="A32" s="22"/>
      <c r="B32" s="30" t="s">
        <v>31</v>
      </c>
      <c r="C32" s="331" t="s">
        <v>96</v>
      </c>
      <c r="D32" s="316"/>
      <c r="E32" s="316"/>
      <c r="F32" s="316"/>
      <c r="G32" s="316"/>
      <c r="H32" s="316"/>
      <c r="I32" s="316"/>
      <c r="J32" s="316"/>
      <c r="K32" s="316"/>
      <c r="L32" s="316"/>
      <c r="M32" s="316"/>
      <c r="N32" s="316"/>
      <c r="O32" s="316"/>
      <c r="P32" s="317"/>
      <c r="Q32" s="22"/>
    </row>
    <row r="33" spans="1:17" ht="4.5" customHeight="1" thickBot="1">
      <c r="A33" s="22"/>
      <c r="B33" s="192"/>
      <c r="C33" s="193"/>
      <c r="D33" s="193"/>
      <c r="E33" s="193"/>
      <c r="F33" s="193"/>
      <c r="G33" s="193"/>
      <c r="H33" s="193"/>
      <c r="I33" s="193"/>
      <c r="J33" s="193"/>
      <c r="K33" s="193"/>
      <c r="L33" s="193"/>
      <c r="M33" s="193"/>
      <c r="N33" s="193"/>
      <c r="O33" s="193"/>
      <c r="P33" s="194"/>
      <c r="Q33" s="22"/>
    </row>
    <row r="34" spans="1:17" ht="13.5" thickBot="1">
      <c r="A34" s="22"/>
      <c r="B34" s="30" t="s">
        <v>32</v>
      </c>
      <c r="C34" s="336" t="s">
        <v>96</v>
      </c>
      <c r="D34" s="316"/>
      <c r="E34" s="316"/>
      <c r="F34" s="316"/>
      <c r="G34" s="316"/>
      <c r="H34" s="316"/>
      <c r="I34" s="316"/>
      <c r="J34" s="316"/>
      <c r="K34" s="316"/>
      <c r="L34" s="316"/>
      <c r="M34" s="316"/>
      <c r="N34" s="316"/>
      <c r="O34" s="316"/>
      <c r="P34" s="317"/>
      <c r="Q34" s="22"/>
    </row>
    <row r="35" spans="1:17" ht="4.5" customHeight="1" thickBot="1">
      <c r="A35" s="22"/>
      <c r="B35" s="247"/>
      <c r="C35" s="248"/>
      <c r="D35" s="248"/>
      <c r="E35" s="248"/>
      <c r="F35" s="248"/>
      <c r="G35" s="248"/>
      <c r="H35" s="248"/>
      <c r="I35" s="248"/>
      <c r="J35" s="248"/>
      <c r="K35" s="248"/>
      <c r="L35" s="248"/>
      <c r="M35" s="248"/>
      <c r="N35" s="248"/>
      <c r="O35" s="248"/>
      <c r="P35" s="249"/>
      <c r="Q35" s="22"/>
    </row>
    <row r="36" spans="1:17" ht="16.5" customHeight="1" thickBot="1">
      <c r="A36" s="22"/>
      <c r="B36" s="30" t="s">
        <v>33</v>
      </c>
      <c r="C36" s="336" t="s">
        <v>93</v>
      </c>
      <c r="D36" s="316"/>
      <c r="E36" s="316"/>
      <c r="F36" s="316"/>
      <c r="G36" s="316"/>
      <c r="H36" s="316"/>
      <c r="I36" s="316"/>
      <c r="J36" s="316"/>
      <c r="K36" s="316"/>
      <c r="L36" s="316"/>
      <c r="M36" s="316"/>
      <c r="N36" s="316"/>
      <c r="O36" s="316"/>
      <c r="P36" s="317"/>
      <c r="Q36" s="22"/>
    </row>
    <row r="37" spans="1:17" ht="4.5" customHeight="1" thickBot="1">
      <c r="A37" s="22"/>
      <c r="B37" s="27"/>
      <c r="C37" s="27"/>
      <c r="D37" s="27"/>
      <c r="E37" s="27"/>
      <c r="F37" s="27"/>
      <c r="G37" s="27"/>
      <c r="H37" s="27"/>
      <c r="I37" s="27"/>
      <c r="J37" s="27"/>
      <c r="K37" s="27"/>
      <c r="L37" s="27"/>
      <c r="M37" s="27"/>
      <c r="N37" s="27"/>
      <c r="O37" s="27"/>
      <c r="P37" s="27"/>
      <c r="Q37" s="22"/>
    </row>
    <row r="38" spans="1:17" ht="13.5" thickBot="1">
      <c r="A38" s="22"/>
      <c r="B38" s="337" t="s">
        <v>34</v>
      </c>
      <c r="C38" s="338"/>
      <c r="D38" s="338"/>
      <c r="E38" s="338"/>
      <c r="F38" s="338"/>
      <c r="G38" s="338"/>
      <c r="H38" s="338"/>
      <c r="I38" s="338"/>
      <c r="J38" s="338"/>
      <c r="K38" s="338"/>
      <c r="L38" s="338"/>
      <c r="M38" s="338"/>
      <c r="N38" s="338"/>
      <c r="O38" s="339"/>
      <c r="P38" s="340"/>
      <c r="Q38" s="22"/>
    </row>
    <row r="39" spans="1:17" ht="13.5" thickBot="1">
      <c r="A39" s="22"/>
      <c r="B39" s="29" t="s">
        <v>35</v>
      </c>
      <c r="C39" s="341" t="s">
        <v>36</v>
      </c>
      <c r="D39" s="342"/>
      <c r="E39" s="342"/>
      <c r="F39" s="342"/>
      <c r="G39" s="343"/>
      <c r="H39" s="341" t="s">
        <v>30</v>
      </c>
      <c r="I39" s="342"/>
      <c r="J39" s="342"/>
      <c r="K39" s="342"/>
      <c r="L39" s="343"/>
      <c r="M39" s="341" t="s">
        <v>37</v>
      </c>
      <c r="N39" s="342"/>
      <c r="O39" s="344"/>
      <c r="P39" s="343"/>
      <c r="Q39" s="22"/>
    </row>
    <row r="40" spans="1:17" ht="27.75" customHeight="1">
      <c r="A40" s="22"/>
      <c r="B40" s="34" t="s">
        <v>170</v>
      </c>
      <c r="C40" s="345" t="s">
        <v>167</v>
      </c>
      <c r="D40" s="346"/>
      <c r="E40" s="346"/>
      <c r="F40" s="346"/>
      <c r="G40" s="347"/>
      <c r="H40" s="345" t="s">
        <v>172</v>
      </c>
      <c r="I40" s="346"/>
      <c r="J40" s="346"/>
      <c r="K40" s="346"/>
      <c r="L40" s="347"/>
      <c r="M40" s="345" t="s">
        <v>196</v>
      </c>
      <c r="N40" s="346"/>
      <c r="O40" s="346"/>
      <c r="P40" s="348"/>
      <c r="Q40" s="22"/>
    </row>
    <row r="41" spans="1:17" ht="26.25" customHeight="1">
      <c r="A41" s="22"/>
      <c r="B41" s="90" t="s">
        <v>171</v>
      </c>
      <c r="C41" s="345" t="s">
        <v>167</v>
      </c>
      <c r="D41" s="346"/>
      <c r="E41" s="346"/>
      <c r="F41" s="346"/>
      <c r="G41" s="347"/>
      <c r="H41" s="435" t="s">
        <v>172</v>
      </c>
      <c r="I41" s="436"/>
      <c r="J41" s="436"/>
      <c r="K41" s="436"/>
      <c r="L41" s="437"/>
      <c r="M41" s="435" t="s">
        <v>196</v>
      </c>
      <c r="N41" s="436"/>
      <c r="O41" s="436"/>
      <c r="P41" s="438"/>
      <c r="Q41" s="22"/>
    </row>
    <row r="42" spans="1:17" ht="12.75" customHeight="1" hidden="1">
      <c r="A42" s="22"/>
      <c r="B42" s="35"/>
      <c r="C42" s="439"/>
      <c r="D42" s="440"/>
      <c r="E42" s="440"/>
      <c r="F42" s="440"/>
      <c r="G42" s="441"/>
      <c r="H42" s="439"/>
      <c r="I42" s="440"/>
      <c r="J42" s="440"/>
      <c r="K42" s="440"/>
      <c r="L42" s="441"/>
      <c r="M42" s="439"/>
      <c r="N42" s="440"/>
      <c r="O42" s="440"/>
      <c r="P42" s="442"/>
      <c r="Q42" s="22"/>
    </row>
    <row r="43" spans="1:17" ht="11.25" customHeight="1" hidden="1" thickBot="1">
      <c r="A43" s="22"/>
      <c r="B43" s="36"/>
      <c r="C43" s="443"/>
      <c r="D43" s="444"/>
      <c r="E43" s="444"/>
      <c r="F43" s="444"/>
      <c r="G43" s="445"/>
      <c r="H43" s="443"/>
      <c r="I43" s="444"/>
      <c r="J43" s="444"/>
      <c r="K43" s="444"/>
      <c r="L43" s="445"/>
      <c r="M43" s="443"/>
      <c r="N43" s="444"/>
      <c r="O43" s="444"/>
      <c r="P43" s="446"/>
      <c r="Q43" s="22"/>
    </row>
    <row r="44" spans="1:17" ht="4.5" customHeight="1" thickBot="1">
      <c r="A44" s="22"/>
      <c r="B44" s="37"/>
      <c r="C44" s="37"/>
      <c r="D44" s="37"/>
      <c r="E44" s="37"/>
      <c r="F44" s="37"/>
      <c r="G44" s="37"/>
      <c r="H44" s="37"/>
      <c r="I44" s="37"/>
      <c r="J44" s="37"/>
      <c r="K44" s="37"/>
      <c r="L44" s="37"/>
      <c r="M44" s="37"/>
      <c r="N44" s="37"/>
      <c r="O44" s="37"/>
      <c r="P44" s="37"/>
      <c r="Q44" s="22"/>
    </row>
    <row r="45" spans="1:17" ht="13.5" customHeight="1" thickBot="1">
      <c r="A45" s="22"/>
      <c r="B45" s="206" t="s">
        <v>38</v>
      </c>
      <c r="C45" s="207"/>
      <c r="D45" s="207"/>
      <c r="E45" s="207"/>
      <c r="F45" s="207"/>
      <c r="G45" s="207"/>
      <c r="H45" s="207"/>
      <c r="I45" s="207"/>
      <c r="J45" s="207"/>
      <c r="K45" s="207"/>
      <c r="L45" s="207"/>
      <c r="M45" s="207"/>
      <c r="N45" s="207"/>
      <c r="O45" s="207"/>
      <c r="P45" s="208"/>
      <c r="Q45" s="22"/>
    </row>
    <row r="46" spans="1:17" ht="4.5" customHeight="1" thickBot="1">
      <c r="A46" s="22"/>
      <c r="B46" s="26"/>
      <c r="C46" s="27"/>
      <c r="D46" s="27"/>
      <c r="E46" s="27"/>
      <c r="F46" s="27"/>
      <c r="G46" s="27"/>
      <c r="H46" s="27"/>
      <c r="I46" s="27"/>
      <c r="J46" s="27"/>
      <c r="K46" s="27"/>
      <c r="L46" s="27"/>
      <c r="M46" s="27"/>
      <c r="N46" s="27"/>
      <c r="O46" s="27"/>
      <c r="P46" s="28"/>
      <c r="Q46" s="22"/>
    </row>
    <row r="47" spans="1:17" ht="12.75">
      <c r="A47" s="22"/>
      <c r="B47" s="178" t="s">
        <v>6</v>
      </c>
      <c r="C47" s="38" t="s">
        <v>39</v>
      </c>
      <c r="D47" s="39" t="s">
        <v>40</v>
      </c>
      <c r="E47" s="39" t="s">
        <v>41</v>
      </c>
      <c r="F47" s="39" t="s">
        <v>42</v>
      </c>
      <c r="G47" s="39" t="s">
        <v>43</v>
      </c>
      <c r="H47" s="39" t="s">
        <v>44</v>
      </c>
      <c r="I47" s="39" t="s">
        <v>45</v>
      </c>
      <c r="J47" s="39" t="s">
        <v>46</v>
      </c>
      <c r="K47" s="39" t="s">
        <v>157</v>
      </c>
      <c r="L47" s="39" t="s">
        <v>48</v>
      </c>
      <c r="M47" s="39" t="s">
        <v>49</v>
      </c>
      <c r="N47" s="39" t="s">
        <v>50</v>
      </c>
      <c r="O47" s="40" t="s">
        <v>51</v>
      </c>
      <c r="P47" s="41" t="s">
        <v>53</v>
      </c>
      <c r="Q47" s="22"/>
    </row>
    <row r="48" spans="1:17" ht="13.5" thickBot="1">
      <c r="A48" s="22"/>
      <c r="B48" s="180"/>
      <c r="C48" s="42" t="s">
        <v>53</v>
      </c>
      <c r="D48" s="91">
        <f>+'REGISTRO Atencion Incidentes'!D9</f>
        <v>0.9960707269155207</v>
      </c>
      <c r="E48" s="91">
        <f>+'REGISTRO Atencion Incidentes'!F9</f>
        <v>0.9925373134328358</v>
      </c>
      <c r="F48" s="91">
        <f>+'REGISTRO Atencion Incidentes'!H9</f>
        <v>0.9976905311778291</v>
      </c>
      <c r="G48" s="91">
        <f>+'REGISTRO Atencion Incidentes'!J9</f>
        <v>1</v>
      </c>
      <c r="H48" s="91">
        <f>+'REGISTRO Atencion Incidentes'!L9</f>
        <v>1</v>
      </c>
      <c r="I48" s="91">
        <f>+'REGISTRO Atencion Incidentes'!N9</f>
        <v>0.9981515711645101</v>
      </c>
      <c r="J48" s="91">
        <f>+'REGISTRO Atencion Incidentes'!P9</f>
        <v>0.9969278033794163</v>
      </c>
      <c r="K48" s="92">
        <f>+'REGISTRO Atencion Incidentes'!R9</f>
        <v>0.9980430528375733</v>
      </c>
      <c r="L48" s="92">
        <f>+'REGISTRO Atencion Incidentes'!T9</f>
        <v>0.9980806142034548</v>
      </c>
      <c r="M48" s="92">
        <f>+'REGISTRO Atencion Incidentes'!V9</f>
        <v>1</v>
      </c>
      <c r="N48" s="92">
        <f>+'REGISTRO Atencion Incidentes'!X9</f>
        <v>1</v>
      </c>
      <c r="O48" s="92">
        <f>+'REGISTRO Atencion Incidentes'!Z9</f>
        <v>1</v>
      </c>
      <c r="P48" s="93">
        <f>+'REGISTRO Atencion Incidentes'!AB9</f>
        <v>0.9981372244644521</v>
      </c>
      <c r="Q48" s="22"/>
    </row>
    <row r="49" spans="1:17" ht="4.5" customHeight="1" thickBot="1">
      <c r="A49" s="22"/>
      <c r="B49" s="54">
        <v>0.9</v>
      </c>
      <c r="C49" s="55"/>
      <c r="D49" s="55">
        <v>0.9</v>
      </c>
      <c r="E49" s="55">
        <v>0.9</v>
      </c>
      <c r="F49" s="55">
        <v>0.9</v>
      </c>
      <c r="G49" s="55">
        <v>0.9</v>
      </c>
      <c r="H49" s="55">
        <v>0.9</v>
      </c>
      <c r="I49" s="55">
        <v>0.9</v>
      </c>
      <c r="J49" s="55">
        <v>0.9</v>
      </c>
      <c r="K49" s="55">
        <v>0.9</v>
      </c>
      <c r="L49" s="55">
        <v>0.9</v>
      </c>
      <c r="M49" s="55">
        <v>0.9</v>
      </c>
      <c r="N49" s="55">
        <v>0.9</v>
      </c>
      <c r="O49" s="55">
        <v>0.9</v>
      </c>
      <c r="P49" s="56"/>
      <c r="Q49" s="22"/>
    </row>
    <row r="50" spans="1:17" ht="13.5" thickBot="1">
      <c r="A50" s="22"/>
      <c r="B50" s="206" t="s">
        <v>54</v>
      </c>
      <c r="C50" s="207"/>
      <c r="D50" s="207"/>
      <c r="E50" s="207"/>
      <c r="F50" s="207"/>
      <c r="G50" s="207"/>
      <c r="H50" s="207"/>
      <c r="I50" s="207"/>
      <c r="J50" s="207"/>
      <c r="K50" s="207"/>
      <c r="L50" s="207"/>
      <c r="M50" s="207"/>
      <c r="N50" s="207"/>
      <c r="O50" s="207"/>
      <c r="P50" s="208"/>
      <c r="Q50" s="22"/>
    </row>
    <row r="51" spans="1:17" ht="12.75">
      <c r="A51" s="22"/>
      <c r="B51" s="209"/>
      <c r="C51" s="210"/>
      <c r="D51" s="210"/>
      <c r="E51" s="210"/>
      <c r="F51" s="210"/>
      <c r="G51" s="210"/>
      <c r="H51" s="210"/>
      <c r="I51" s="210"/>
      <c r="J51" s="210"/>
      <c r="K51" s="210"/>
      <c r="L51" s="210"/>
      <c r="M51" s="210"/>
      <c r="N51" s="210"/>
      <c r="O51" s="210"/>
      <c r="P51" s="211"/>
      <c r="Q51" s="22"/>
    </row>
    <row r="52" spans="1:17" ht="12.75">
      <c r="A52" s="22"/>
      <c r="B52" s="212"/>
      <c r="C52" s="213"/>
      <c r="D52" s="213"/>
      <c r="E52" s="213"/>
      <c r="F52" s="213"/>
      <c r="G52" s="213"/>
      <c r="H52" s="213"/>
      <c r="I52" s="213"/>
      <c r="J52" s="213"/>
      <c r="K52" s="213"/>
      <c r="L52" s="213"/>
      <c r="M52" s="213"/>
      <c r="N52" s="213"/>
      <c r="O52" s="213"/>
      <c r="P52" s="214"/>
      <c r="Q52" s="22"/>
    </row>
    <row r="53" spans="1:17" ht="12.75">
      <c r="A53" s="22"/>
      <c r="B53" s="212"/>
      <c r="C53" s="213"/>
      <c r="D53" s="213"/>
      <c r="E53" s="213"/>
      <c r="F53" s="213"/>
      <c r="G53" s="213"/>
      <c r="H53" s="213"/>
      <c r="I53" s="213"/>
      <c r="J53" s="213"/>
      <c r="K53" s="213"/>
      <c r="L53" s="213"/>
      <c r="M53" s="213"/>
      <c r="N53" s="213"/>
      <c r="O53" s="213"/>
      <c r="P53" s="214"/>
      <c r="Q53" s="22"/>
    </row>
    <row r="54" spans="1:17" ht="12.75">
      <c r="A54" s="22"/>
      <c r="B54" s="212"/>
      <c r="C54" s="213"/>
      <c r="D54" s="213"/>
      <c r="E54" s="213"/>
      <c r="F54" s="213"/>
      <c r="G54" s="213"/>
      <c r="H54" s="213"/>
      <c r="I54" s="213"/>
      <c r="J54" s="213"/>
      <c r="K54" s="213"/>
      <c r="L54" s="213"/>
      <c r="M54" s="213"/>
      <c r="N54" s="213"/>
      <c r="O54" s="213"/>
      <c r="P54" s="214"/>
      <c r="Q54" s="22"/>
    </row>
    <row r="55" spans="1:17" ht="12.75">
      <c r="A55" s="22"/>
      <c r="B55" s="212"/>
      <c r="C55" s="213"/>
      <c r="D55" s="213"/>
      <c r="E55" s="213"/>
      <c r="F55" s="213"/>
      <c r="G55" s="213"/>
      <c r="H55" s="213"/>
      <c r="I55" s="213"/>
      <c r="J55" s="213"/>
      <c r="K55" s="213"/>
      <c r="L55" s="213"/>
      <c r="M55" s="213"/>
      <c r="N55" s="213"/>
      <c r="O55" s="213"/>
      <c r="P55" s="214"/>
      <c r="Q55" s="22"/>
    </row>
    <row r="56" spans="1:17" ht="12.75">
      <c r="A56" s="22"/>
      <c r="B56" s="212"/>
      <c r="C56" s="213"/>
      <c r="D56" s="213"/>
      <c r="E56" s="213"/>
      <c r="F56" s="213"/>
      <c r="G56" s="213"/>
      <c r="H56" s="213"/>
      <c r="I56" s="213"/>
      <c r="J56" s="213"/>
      <c r="K56" s="213"/>
      <c r="L56" s="213"/>
      <c r="M56" s="213"/>
      <c r="N56" s="213"/>
      <c r="O56" s="213"/>
      <c r="P56" s="214"/>
      <c r="Q56" s="22"/>
    </row>
    <row r="57" spans="1:17" ht="12.75">
      <c r="A57" s="22"/>
      <c r="B57" s="212"/>
      <c r="C57" s="213"/>
      <c r="D57" s="213"/>
      <c r="E57" s="213"/>
      <c r="F57" s="213"/>
      <c r="G57" s="213"/>
      <c r="H57" s="213"/>
      <c r="I57" s="213"/>
      <c r="J57" s="213"/>
      <c r="K57" s="213"/>
      <c r="L57" s="213"/>
      <c r="M57" s="213"/>
      <c r="N57" s="213"/>
      <c r="O57" s="213"/>
      <c r="P57" s="214"/>
      <c r="Q57" s="22"/>
    </row>
    <row r="58" spans="1:17" ht="12.75">
      <c r="A58" s="22"/>
      <c r="B58" s="212"/>
      <c r="C58" s="213"/>
      <c r="D58" s="213"/>
      <c r="E58" s="213"/>
      <c r="F58" s="213"/>
      <c r="G58" s="213"/>
      <c r="H58" s="213"/>
      <c r="I58" s="213"/>
      <c r="J58" s="213"/>
      <c r="K58" s="213"/>
      <c r="L58" s="213"/>
      <c r="M58" s="213"/>
      <c r="N58" s="213"/>
      <c r="O58" s="213"/>
      <c r="P58" s="214"/>
      <c r="Q58" s="22"/>
    </row>
    <row r="59" spans="1:17" ht="12.75">
      <c r="A59" s="22"/>
      <c r="B59" s="212"/>
      <c r="C59" s="213"/>
      <c r="D59" s="213"/>
      <c r="E59" s="213"/>
      <c r="F59" s="213"/>
      <c r="G59" s="213"/>
      <c r="H59" s="213"/>
      <c r="I59" s="213"/>
      <c r="J59" s="213"/>
      <c r="K59" s="213"/>
      <c r="L59" s="213"/>
      <c r="M59" s="213"/>
      <c r="N59" s="213"/>
      <c r="O59" s="213"/>
      <c r="P59" s="214"/>
      <c r="Q59" s="22"/>
    </row>
    <row r="60" spans="1:17" ht="12.75">
      <c r="A60" s="22"/>
      <c r="B60" s="212"/>
      <c r="C60" s="213"/>
      <c r="D60" s="213"/>
      <c r="E60" s="213"/>
      <c r="F60" s="213"/>
      <c r="G60" s="213"/>
      <c r="H60" s="213"/>
      <c r="I60" s="213"/>
      <c r="J60" s="213"/>
      <c r="K60" s="213"/>
      <c r="L60" s="213"/>
      <c r="M60" s="213"/>
      <c r="N60" s="213"/>
      <c r="O60" s="213"/>
      <c r="P60" s="214"/>
      <c r="Q60" s="22"/>
    </row>
    <row r="61" spans="1:17" ht="12.75">
      <c r="A61" s="22"/>
      <c r="B61" s="212"/>
      <c r="C61" s="213"/>
      <c r="D61" s="213"/>
      <c r="E61" s="213"/>
      <c r="F61" s="213"/>
      <c r="G61" s="213"/>
      <c r="H61" s="213"/>
      <c r="I61" s="213"/>
      <c r="J61" s="213"/>
      <c r="K61" s="213"/>
      <c r="L61" s="213"/>
      <c r="M61" s="213"/>
      <c r="N61" s="213"/>
      <c r="O61" s="213"/>
      <c r="P61" s="214"/>
      <c r="Q61" s="22"/>
    </row>
    <row r="62" spans="1:17" ht="12.75">
      <c r="A62" s="22"/>
      <c r="B62" s="212"/>
      <c r="C62" s="213"/>
      <c r="D62" s="213"/>
      <c r="E62" s="213"/>
      <c r="F62" s="213"/>
      <c r="G62" s="213"/>
      <c r="H62" s="213"/>
      <c r="I62" s="213"/>
      <c r="J62" s="213"/>
      <c r="K62" s="213"/>
      <c r="L62" s="213"/>
      <c r="M62" s="213"/>
      <c r="N62" s="213"/>
      <c r="O62" s="213"/>
      <c r="P62" s="214"/>
      <c r="Q62" s="22"/>
    </row>
    <row r="63" spans="1:17" ht="12.75">
      <c r="A63" s="22"/>
      <c r="B63" s="212"/>
      <c r="C63" s="213"/>
      <c r="D63" s="213"/>
      <c r="E63" s="213"/>
      <c r="F63" s="213"/>
      <c r="G63" s="213"/>
      <c r="H63" s="213"/>
      <c r="I63" s="213"/>
      <c r="J63" s="213"/>
      <c r="K63" s="213"/>
      <c r="L63" s="213"/>
      <c r="M63" s="213"/>
      <c r="N63" s="213"/>
      <c r="O63" s="213"/>
      <c r="P63" s="214"/>
      <c r="Q63" s="22"/>
    </row>
    <row r="64" spans="1:17" ht="12.75">
      <c r="A64" s="22"/>
      <c r="B64" s="212"/>
      <c r="C64" s="213"/>
      <c r="D64" s="213"/>
      <c r="E64" s="213"/>
      <c r="F64" s="213"/>
      <c r="G64" s="213"/>
      <c r="H64" s="213"/>
      <c r="I64" s="213"/>
      <c r="J64" s="213"/>
      <c r="K64" s="213"/>
      <c r="L64" s="213"/>
      <c r="M64" s="213"/>
      <c r="N64" s="213"/>
      <c r="O64" s="213"/>
      <c r="P64" s="214"/>
      <c r="Q64" s="22"/>
    </row>
    <row r="65" spans="1:17" ht="12.75">
      <c r="A65" s="22"/>
      <c r="B65" s="212"/>
      <c r="C65" s="213"/>
      <c r="D65" s="213"/>
      <c r="E65" s="213"/>
      <c r="F65" s="213"/>
      <c r="G65" s="213"/>
      <c r="H65" s="213"/>
      <c r="I65" s="213"/>
      <c r="J65" s="213"/>
      <c r="K65" s="213"/>
      <c r="L65" s="213"/>
      <c r="M65" s="213"/>
      <c r="N65" s="213"/>
      <c r="O65" s="213"/>
      <c r="P65" s="214"/>
      <c r="Q65" s="22"/>
    </row>
    <row r="66" spans="1:17" ht="13.5" thickBot="1">
      <c r="A66" s="22"/>
      <c r="B66" s="215"/>
      <c r="C66" s="216"/>
      <c r="D66" s="216"/>
      <c r="E66" s="216"/>
      <c r="F66" s="216"/>
      <c r="G66" s="216"/>
      <c r="H66" s="216"/>
      <c r="I66" s="216"/>
      <c r="J66" s="216"/>
      <c r="K66" s="216"/>
      <c r="L66" s="216"/>
      <c r="M66" s="216"/>
      <c r="N66" s="216"/>
      <c r="O66" s="216"/>
      <c r="P66" s="217"/>
      <c r="Q66" s="22"/>
    </row>
    <row r="67" spans="1:17" s="73" customFormat="1" ht="4.5" customHeight="1" thickBot="1">
      <c r="A67" s="184"/>
      <c r="B67" s="184"/>
      <c r="C67" s="184"/>
      <c r="D67" s="184"/>
      <c r="E67" s="184"/>
      <c r="F67" s="184"/>
      <c r="G67" s="184"/>
      <c r="H67" s="184"/>
      <c r="I67" s="184"/>
      <c r="J67" s="184"/>
      <c r="K67" s="184"/>
      <c r="L67" s="184"/>
      <c r="M67" s="184"/>
      <c r="N67" s="184"/>
      <c r="O67" s="184"/>
      <c r="P67" s="184"/>
      <c r="Q67" s="184"/>
    </row>
    <row r="68" spans="1:17" ht="15.75" customHeight="1">
      <c r="A68" s="22"/>
      <c r="B68" s="450" t="s">
        <v>55</v>
      </c>
      <c r="C68" s="175" t="s">
        <v>184</v>
      </c>
      <c r="D68" s="176"/>
      <c r="E68" s="176"/>
      <c r="F68" s="176"/>
      <c r="G68" s="176"/>
      <c r="H68" s="176"/>
      <c r="I68" s="176"/>
      <c r="J68" s="176"/>
      <c r="K68" s="176"/>
      <c r="L68" s="176"/>
      <c r="M68" s="176"/>
      <c r="N68" s="176"/>
      <c r="O68" s="176"/>
      <c r="P68" s="177"/>
      <c r="Q68" s="22"/>
    </row>
    <row r="69" spans="1:17" ht="90" customHeight="1">
      <c r="A69" s="22"/>
      <c r="B69" s="451"/>
      <c r="C69" s="447" t="s">
        <v>236</v>
      </c>
      <c r="D69" s="448"/>
      <c r="E69" s="448"/>
      <c r="F69" s="448"/>
      <c r="G69" s="448"/>
      <c r="H69" s="448"/>
      <c r="I69" s="448"/>
      <c r="J69" s="448"/>
      <c r="K69" s="448"/>
      <c r="L69" s="448"/>
      <c r="M69" s="448"/>
      <c r="N69" s="448"/>
      <c r="O69" s="448"/>
      <c r="P69" s="449"/>
      <c r="Q69" s="22"/>
    </row>
    <row r="70" spans="1:17" ht="15.75" customHeight="1">
      <c r="A70" s="22"/>
      <c r="B70" s="451"/>
      <c r="C70" s="361" t="s">
        <v>185</v>
      </c>
      <c r="D70" s="362"/>
      <c r="E70" s="362"/>
      <c r="F70" s="362"/>
      <c r="G70" s="362"/>
      <c r="H70" s="362"/>
      <c r="I70" s="362"/>
      <c r="J70" s="362"/>
      <c r="K70" s="362"/>
      <c r="L70" s="362"/>
      <c r="M70" s="362"/>
      <c r="N70" s="362"/>
      <c r="O70" s="362"/>
      <c r="P70" s="363"/>
      <c r="Q70" s="22"/>
    </row>
    <row r="71" spans="1:17" ht="90" customHeight="1">
      <c r="A71" s="22"/>
      <c r="B71" s="451"/>
      <c r="C71" s="447" t="s">
        <v>237</v>
      </c>
      <c r="D71" s="448"/>
      <c r="E71" s="448"/>
      <c r="F71" s="448"/>
      <c r="G71" s="448"/>
      <c r="H71" s="448"/>
      <c r="I71" s="448"/>
      <c r="J71" s="448"/>
      <c r="K71" s="448"/>
      <c r="L71" s="448"/>
      <c r="M71" s="448"/>
      <c r="N71" s="448"/>
      <c r="O71" s="448"/>
      <c r="P71" s="449"/>
      <c r="Q71" s="22"/>
    </row>
    <row r="72" spans="1:17" ht="15.75" customHeight="1">
      <c r="A72" s="22"/>
      <c r="B72" s="451"/>
      <c r="C72" s="361" t="s">
        <v>190</v>
      </c>
      <c r="D72" s="362"/>
      <c r="E72" s="362"/>
      <c r="F72" s="362"/>
      <c r="G72" s="362"/>
      <c r="H72" s="362"/>
      <c r="I72" s="362"/>
      <c r="J72" s="362"/>
      <c r="K72" s="362"/>
      <c r="L72" s="362"/>
      <c r="M72" s="362"/>
      <c r="N72" s="362"/>
      <c r="O72" s="362"/>
      <c r="P72" s="363"/>
      <c r="Q72" s="22"/>
    </row>
    <row r="73" spans="1:17" ht="90" customHeight="1">
      <c r="A73" s="22"/>
      <c r="B73" s="451"/>
      <c r="C73" s="447" t="s">
        <v>238</v>
      </c>
      <c r="D73" s="448"/>
      <c r="E73" s="448"/>
      <c r="F73" s="448"/>
      <c r="G73" s="448"/>
      <c r="H73" s="448"/>
      <c r="I73" s="448"/>
      <c r="J73" s="448"/>
      <c r="K73" s="448"/>
      <c r="L73" s="448"/>
      <c r="M73" s="448"/>
      <c r="N73" s="448"/>
      <c r="O73" s="448"/>
      <c r="P73" s="449"/>
      <c r="Q73" s="22"/>
    </row>
    <row r="74" spans="1:17" ht="14.25" customHeight="1">
      <c r="A74" s="22"/>
      <c r="B74" s="451"/>
      <c r="C74" s="453" t="s">
        <v>193</v>
      </c>
      <c r="D74" s="454"/>
      <c r="E74" s="454"/>
      <c r="F74" s="454"/>
      <c r="G74" s="454"/>
      <c r="H74" s="454"/>
      <c r="I74" s="454"/>
      <c r="J74" s="454"/>
      <c r="K74" s="454"/>
      <c r="L74" s="454"/>
      <c r="M74" s="454"/>
      <c r="N74" s="454"/>
      <c r="O74" s="454"/>
      <c r="P74" s="455"/>
      <c r="Q74" s="22"/>
    </row>
    <row r="75" spans="1:17" ht="90" customHeight="1" thickBot="1">
      <c r="A75" s="22"/>
      <c r="B75" s="452"/>
      <c r="C75" s="531" t="s">
        <v>248</v>
      </c>
      <c r="D75" s="530"/>
      <c r="E75" s="530"/>
      <c r="F75" s="530"/>
      <c r="G75" s="530"/>
      <c r="H75" s="530"/>
      <c r="I75" s="530"/>
      <c r="J75" s="530"/>
      <c r="K75" s="530"/>
      <c r="L75" s="530"/>
      <c r="M75" s="530"/>
      <c r="N75" s="530"/>
      <c r="O75" s="530"/>
      <c r="P75" s="529"/>
      <c r="Q75" s="22"/>
    </row>
    <row r="76" spans="1:17" ht="41.25" customHeight="1" thickBot="1">
      <c r="A76" s="22"/>
      <c r="B76" s="49" t="s">
        <v>56</v>
      </c>
      <c r="C76" s="234" t="s">
        <v>150</v>
      </c>
      <c r="D76" s="196"/>
      <c r="E76" s="196"/>
      <c r="F76" s="196"/>
      <c r="G76" s="196"/>
      <c r="H76" s="196"/>
      <c r="I76" s="196"/>
      <c r="J76" s="196"/>
      <c r="K76" s="196"/>
      <c r="L76" s="196"/>
      <c r="M76" s="196"/>
      <c r="N76" s="196"/>
      <c r="O76" s="196"/>
      <c r="P76" s="197"/>
      <c r="Q76" s="22"/>
    </row>
    <row r="77" spans="1:17" ht="27.75" customHeight="1" thickBot="1">
      <c r="A77" s="22"/>
      <c r="B77" s="49" t="s">
        <v>85</v>
      </c>
      <c r="C77" s="245" t="s">
        <v>92</v>
      </c>
      <c r="D77" s="245"/>
      <c r="E77" s="245"/>
      <c r="F77" s="245"/>
      <c r="G77" s="245"/>
      <c r="H77" s="245"/>
      <c r="I77" s="245"/>
      <c r="J77" s="245"/>
      <c r="K77" s="245"/>
      <c r="L77" s="245"/>
      <c r="M77" s="245"/>
      <c r="N77" s="245"/>
      <c r="O77" s="245"/>
      <c r="P77" s="246"/>
      <c r="Q77" s="22"/>
    </row>
    <row r="79" spans="1:20" ht="12.75">
      <c r="A79" s="71"/>
      <c r="B79" s="71"/>
      <c r="C79" s="71"/>
      <c r="D79" s="71"/>
      <c r="E79" s="71"/>
      <c r="F79" s="71"/>
      <c r="G79" s="71"/>
      <c r="H79" s="71"/>
      <c r="I79" s="71"/>
      <c r="J79" s="71"/>
      <c r="K79" s="71"/>
      <c r="L79" s="71"/>
      <c r="M79" s="71"/>
      <c r="N79" s="71"/>
      <c r="O79" s="71"/>
      <c r="P79" s="71"/>
      <c r="Q79" s="71"/>
      <c r="R79" s="71"/>
      <c r="S79" s="71"/>
      <c r="T79" s="71"/>
    </row>
    <row r="80" spans="1:20" ht="12.75">
      <c r="A80" s="71"/>
      <c r="B80" s="71"/>
      <c r="C80" s="74"/>
      <c r="D80" s="71"/>
      <c r="E80" s="71"/>
      <c r="F80" s="71"/>
      <c r="G80" s="71"/>
      <c r="H80" s="71"/>
      <c r="I80" s="71"/>
      <c r="J80" s="71"/>
      <c r="K80" s="71"/>
      <c r="L80" s="71"/>
      <c r="M80" s="71"/>
      <c r="N80" s="71"/>
      <c r="O80" s="71"/>
      <c r="P80" s="71"/>
      <c r="Q80" s="71"/>
      <c r="R80" s="71"/>
      <c r="S80" s="71"/>
      <c r="T80" s="71"/>
    </row>
    <row r="81" spans="1:20" ht="12.75">
      <c r="A81" s="71"/>
      <c r="B81" s="71"/>
      <c r="C81" s="71"/>
      <c r="D81" s="71"/>
      <c r="E81" s="71"/>
      <c r="F81" s="71"/>
      <c r="G81" s="71"/>
      <c r="H81" s="71"/>
      <c r="I81" s="71"/>
      <c r="J81" s="71"/>
      <c r="K81" s="71"/>
      <c r="L81" s="71"/>
      <c r="M81" s="71"/>
      <c r="N81" s="71"/>
      <c r="O81" s="71"/>
      <c r="P81" s="71"/>
      <c r="Q81" s="71"/>
      <c r="R81" s="71"/>
      <c r="S81" s="71"/>
      <c r="T81" s="71"/>
    </row>
    <row r="82" spans="1:20" ht="12.75">
      <c r="A82" s="71"/>
      <c r="B82" s="71"/>
      <c r="C82" s="71"/>
      <c r="D82" s="71"/>
      <c r="E82" s="71"/>
      <c r="F82" s="71"/>
      <c r="G82" s="71"/>
      <c r="H82" s="71"/>
      <c r="I82" s="71"/>
      <c r="J82" s="71"/>
      <c r="K82" s="71"/>
      <c r="L82" s="71"/>
      <c r="M82" s="71"/>
      <c r="N82" s="71"/>
      <c r="O82" s="71"/>
      <c r="P82" s="71"/>
      <c r="Q82" s="71"/>
      <c r="R82" s="71"/>
      <c r="S82" s="71"/>
      <c r="T82" s="71"/>
    </row>
    <row r="83" spans="1:20" ht="12.75">
      <c r="A83" s="71"/>
      <c r="B83" s="71"/>
      <c r="C83" s="71"/>
      <c r="D83" s="71"/>
      <c r="E83" s="71"/>
      <c r="F83" s="71"/>
      <c r="G83" s="71"/>
      <c r="H83" s="71"/>
      <c r="I83" s="71"/>
      <c r="J83" s="71"/>
      <c r="K83" s="71"/>
      <c r="L83" s="71"/>
      <c r="M83" s="71"/>
      <c r="N83" s="71"/>
      <c r="O83" s="71"/>
      <c r="P83" s="71"/>
      <c r="Q83" s="71"/>
      <c r="R83" s="71"/>
      <c r="S83" s="71"/>
      <c r="T83" s="71"/>
    </row>
    <row r="84" spans="1:20" ht="12.75">
      <c r="A84" s="71"/>
      <c r="B84" s="71"/>
      <c r="C84" s="71"/>
      <c r="D84" s="71"/>
      <c r="E84" s="71"/>
      <c r="F84" s="71"/>
      <c r="G84" s="71"/>
      <c r="H84" s="71"/>
      <c r="I84" s="71"/>
      <c r="J84" s="71"/>
      <c r="K84" s="71"/>
      <c r="L84" s="71"/>
      <c r="M84" s="71"/>
      <c r="N84" s="71"/>
      <c r="O84" s="71"/>
      <c r="P84" s="71"/>
      <c r="Q84" s="71"/>
      <c r="R84" s="71"/>
      <c r="S84" s="71"/>
      <c r="T84" s="71"/>
    </row>
    <row r="85" spans="1:20" ht="12.75">
      <c r="A85" s="71"/>
      <c r="B85" s="71"/>
      <c r="C85" s="71"/>
      <c r="D85" s="71"/>
      <c r="E85" s="71"/>
      <c r="F85" s="71"/>
      <c r="G85" s="71"/>
      <c r="H85" s="71"/>
      <c r="I85" s="71"/>
      <c r="J85" s="71"/>
      <c r="K85" s="71"/>
      <c r="L85" s="71"/>
      <c r="M85" s="71"/>
      <c r="N85" s="71"/>
      <c r="O85" s="71"/>
      <c r="P85" s="71"/>
      <c r="Q85" s="71"/>
      <c r="R85" s="71"/>
      <c r="S85" s="71"/>
      <c r="T85" s="71"/>
    </row>
    <row r="86" spans="1:20" ht="12.75">
      <c r="A86" s="71"/>
      <c r="B86" s="71"/>
      <c r="C86" s="71"/>
      <c r="D86" s="71"/>
      <c r="E86" s="71"/>
      <c r="F86" s="71"/>
      <c r="G86" s="71"/>
      <c r="H86" s="71"/>
      <c r="I86" s="71"/>
      <c r="J86" s="71"/>
      <c r="K86" s="71"/>
      <c r="L86" s="71"/>
      <c r="M86" s="71"/>
      <c r="N86" s="71"/>
      <c r="O86" s="71"/>
      <c r="P86" s="71"/>
      <c r="Q86" s="71"/>
      <c r="R86" s="71"/>
      <c r="S86" s="71"/>
      <c r="T86" s="71"/>
    </row>
    <row r="87" spans="1:20" ht="12.75">
      <c r="A87" s="71"/>
      <c r="B87" s="71"/>
      <c r="C87" s="71"/>
      <c r="D87" s="71"/>
      <c r="E87" s="71"/>
      <c r="F87" s="71"/>
      <c r="G87" s="71"/>
      <c r="H87" s="71"/>
      <c r="I87" s="71"/>
      <c r="J87" s="71"/>
      <c r="K87" s="71"/>
      <c r="L87" s="71"/>
      <c r="M87" s="71"/>
      <c r="N87" s="71"/>
      <c r="O87" s="71"/>
      <c r="P87" s="71"/>
      <c r="Q87" s="71"/>
      <c r="R87" s="71"/>
      <c r="S87" s="71"/>
      <c r="T87" s="71"/>
    </row>
    <row r="88" spans="1:20" ht="12.75">
      <c r="A88" s="71"/>
      <c r="B88" s="71"/>
      <c r="C88" s="71"/>
      <c r="D88" s="71"/>
      <c r="E88" s="71"/>
      <c r="F88" s="71"/>
      <c r="G88" s="71"/>
      <c r="H88" s="71"/>
      <c r="I88" s="71"/>
      <c r="J88" s="71"/>
      <c r="K88" s="71"/>
      <c r="L88" s="71"/>
      <c r="M88" s="71"/>
      <c r="N88" s="71"/>
      <c r="O88" s="71"/>
      <c r="P88" s="71"/>
      <c r="Q88" s="71"/>
      <c r="R88" s="71"/>
      <c r="S88" s="71"/>
      <c r="T88" s="71"/>
    </row>
    <row r="89" spans="1:20" ht="12.75">
      <c r="A89" s="71"/>
      <c r="B89" s="71"/>
      <c r="C89" s="71"/>
      <c r="D89" s="71"/>
      <c r="E89" s="71"/>
      <c r="F89" s="71"/>
      <c r="G89" s="71"/>
      <c r="H89" s="71"/>
      <c r="I89" s="71"/>
      <c r="J89" s="71"/>
      <c r="K89" s="71"/>
      <c r="L89" s="71"/>
      <c r="M89" s="71"/>
      <c r="N89" s="71"/>
      <c r="O89" s="71"/>
      <c r="P89" s="71"/>
      <c r="Q89" s="71"/>
      <c r="R89" s="71"/>
      <c r="S89" s="71"/>
      <c r="T89" s="71"/>
    </row>
    <row r="90" spans="1:20" ht="12.75">
      <c r="A90" s="71"/>
      <c r="B90" s="71"/>
      <c r="C90" s="71"/>
      <c r="D90" s="71"/>
      <c r="E90" s="71"/>
      <c r="F90" s="71"/>
      <c r="G90" s="71"/>
      <c r="H90" s="71"/>
      <c r="I90" s="71"/>
      <c r="J90" s="71"/>
      <c r="K90" s="71"/>
      <c r="L90" s="71"/>
      <c r="M90" s="71"/>
      <c r="N90" s="71"/>
      <c r="O90" s="71"/>
      <c r="P90" s="71"/>
      <c r="Q90" s="71"/>
      <c r="R90" s="71"/>
      <c r="S90" s="71"/>
      <c r="T90" s="71"/>
    </row>
    <row r="91" spans="1:20" ht="12.75">
      <c r="A91" s="71"/>
      <c r="B91" s="71"/>
      <c r="C91" s="71"/>
      <c r="D91" s="71"/>
      <c r="E91" s="71"/>
      <c r="F91" s="71"/>
      <c r="G91" s="71"/>
      <c r="H91" s="71"/>
      <c r="I91" s="71"/>
      <c r="J91" s="71"/>
      <c r="K91" s="71"/>
      <c r="L91" s="71"/>
      <c r="M91" s="71"/>
      <c r="N91" s="71"/>
      <c r="O91" s="71"/>
      <c r="P91" s="71"/>
      <c r="Q91" s="71"/>
      <c r="R91" s="71"/>
      <c r="S91" s="71"/>
      <c r="T91" s="71"/>
    </row>
    <row r="92" spans="1:20" ht="12.75">
      <c r="A92" s="71"/>
      <c r="B92" s="71"/>
      <c r="C92" s="71"/>
      <c r="D92" s="71"/>
      <c r="E92" s="71"/>
      <c r="F92" s="71"/>
      <c r="G92" s="71"/>
      <c r="H92" s="71"/>
      <c r="I92" s="71"/>
      <c r="J92" s="71"/>
      <c r="K92" s="71"/>
      <c r="L92" s="71"/>
      <c r="M92" s="71"/>
      <c r="N92" s="71"/>
      <c r="O92" s="71"/>
      <c r="P92" s="71"/>
      <c r="Q92" s="71"/>
      <c r="R92" s="71"/>
      <c r="S92" s="71"/>
      <c r="T92" s="71"/>
    </row>
    <row r="93" spans="1:20" ht="21.75" customHeight="1">
      <c r="A93" s="71"/>
      <c r="B93" s="71"/>
      <c r="C93" s="71"/>
      <c r="D93" s="71"/>
      <c r="E93" s="71"/>
      <c r="F93" s="71"/>
      <c r="G93" s="71"/>
      <c r="H93" s="71"/>
      <c r="I93" s="71"/>
      <c r="J93" s="71"/>
      <c r="K93" s="71"/>
      <c r="L93" s="71"/>
      <c r="M93" s="71"/>
      <c r="N93" s="71"/>
      <c r="O93" s="71"/>
      <c r="P93" s="71"/>
      <c r="Q93" s="71"/>
      <c r="R93" s="71"/>
      <c r="S93" s="71"/>
      <c r="T93" s="71"/>
    </row>
    <row r="94" spans="1:20" ht="12.75">
      <c r="A94" s="71"/>
      <c r="B94" s="71"/>
      <c r="C94" s="71"/>
      <c r="D94" s="71"/>
      <c r="E94" s="71"/>
      <c r="F94" s="71"/>
      <c r="G94" s="71"/>
      <c r="H94" s="71"/>
      <c r="I94" s="71"/>
      <c r="J94" s="71"/>
      <c r="K94" s="71"/>
      <c r="L94" s="71"/>
      <c r="M94" s="71"/>
      <c r="N94" s="71"/>
      <c r="O94" s="71"/>
      <c r="P94" s="71"/>
      <c r="Q94" s="71"/>
      <c r="R94" s="71"/>
      <c r="S94" s="71"/>
      <c r="T94" s="71"/>
    </row>
    <row r="95" spans="1:20" ht="12.75">
      <c r="A95" s="71"/>
      <c r="B95" s="71"/>
      <c r="C95" s="71"/>
      <c r="D95" s="71"/>
      <c r="E95" s="71"/>
      <c r="F95" s="71"/>
      <c r="G95" s="71"/>
      <c r="H95" s="71"/>
      <c r="I95" s="71"/>
      <c r="J95" s="71"/>
      <c r="K95" s="71"/>
      <c r="L95" s="71"/>
      <c r="M95" s="71"/>
      <c r="N95" s="71"/>
      <c r="O95" s="71"/>
      <c r="P95" s="71"/>
      <c r="Q95" s="71"/>
      <c r="R95" s="71"/>
      <c r="S95" s="71"/>
      <c r="T95" s="71"/>
    </row>
    <row r="96" spans="1:20" ht="12.75">
      <c r="A96" s="71"/>
      <c r="B96" s="71"/>
      <c r="C96" s="71"/>
      <c r="D96" s="71"/>
      <c r="E96" s="71"/>
      <c r="F96" s="71"/>
      <c r="G96" s="71"/>
      <c r="H96" s="71"/>
      <c r="I96" s="71"/>
      <c r="J96" s="71"/>
      <c r="K96" s="71"/>
      <c r="L96" s="71"/>
      <c r="M96" s="71"/>
      <c r="N96" s="71"/>
      <c r="O96" s="71"/>
      <c r="P96" s="71"/>
      <c r="Q96" s="71"/>
      <c r="R96" s="71"/>
      <c r="S96" s="71"/>
      <c r="T96" s="71"/>
    </row>
    <row r="97" spans="1:20" ht="12.75">
      <c r="A97" s="71"/>
      <c r="B97" s="71"/>
      <c r="C97" s="71"/>
      <c r="D97" s="71"/>
      <c r="E97" s="71"/>
      <c r="F97" s="71"/>
      <c r="G97" s="71"/>
      <c r="H97" s="71"/>
      <c r="I97" s="71"/>
      <c r="J97" s="71"/>
      <c r="K97" s="71"/>
      <c r="L97" s="71"/>
      <c r="M97" s="71"/>
      <c r="N97" s="71"/>
      <c r="O97" s="71"/>
      <c r="P97" s="71"/>
      <c r="Q97" s="71"/>
      <c r="R97" s="71"/>
      <c r="S97" s="71"/>
      <c r="T97" s="71"/>
    </row>
    <row r="98" spans="1:20" ht="12.75">
      <c r="A98" s="71"/>
      <c r="B98" s="71"/>
      <c r="C98" s="71"/>
      <c r="D98" s="71"/>
      <c r="E98" s="71"/>
      <c r="F98" s="71"/>
      <c r="G98" s="71"/>
      <c r="H98" s="71"/>
      <c r="I98" s="71"/>
      <c r="J98" s="71"/>
      <c r="K98" s="71"/>
      <c r="L98" s="71"/>
      <c r="M98" s="71"/>
      <c r="N98" s="71"/>
      <c r="O98" s="71"/>
      <c r="P98" s="71"/>
      <c r="Q98" s="71"/>
      <c r="R98" s="71"/>
      <c r="S98" s="71"/>
      <c r="T98" s="71"/>
    </row>
    <row r="99" spans="1:20" ht="12.75">
      <c r="A99" s="71"/>
      <c r="B99" s="71"/>
      <c r="C99" s="71"/>
      <c r="D99" s="71"/>
      <c r="E99" s="71"/>
      <c r="F99" s="71"/>
      <c r="G99" s="71"/>
      <c r="H99" s="71"/>
      <c r="I99" s="71"/>
      <c r="J99" s="71"/>
      <c r="K99" s="71"/>
      <c r="L99" s="71"/>
      <c r="M99" s="71"/>
      <c r="N99" s="71"/>
      <c r="O99" s="71"/>
      <c r="P99" s="71"/>
      <c r="Q99" s="71"/>
      <c r="R99" s="71"/>
      <c r="S99" s="71"/>
      <c r="T99" s="71"/>
    </row>
    <row r="100" spans="1:20" ht="12.75">
      <c r="A100" s="71"/>
      <c r="B100" s="71"/>
      <c r="C100" s="71"/>
      <c r="D100" s="71"/>
      <c r="E100" s="71"/>
      <c r="F100" s="71"/>
      <c r="G100" s="71"/>
      <c r="H100" s="71"/>
      <c r="I100" s="71"/>
      <c r="J100" s="71"/>
      <c r="K100" s="71"/>
      <c r="L100" s="71"/>
      <c r="M100" s="71"/>
      <c r="N100" s="71"/>
      <c r="O100" s="71"/>
      <c r="P100" s="71"/>
      <c r="Q100" s="71"/>
      <c r="R100" s="71"/>
      <c r="S100" s="71"/>
      <c r="T100" s="71"/>
    </row>
    <row r="101" spans="1:20" ht="12.75">
      <c r="A101" s="75"/>
      <c r="B101" s="75"/>
      <c r="C101" s="75"/>
      <c r="D101" s="75"/>
      <c r="E101" s="75"/>
      <c r="F101" s="75"/>
      <c r="G101" s="75"/>
      <c r="H101" s="75"/>
      <c r="I101" s="75"/>
      <c r="J101" s="75"/>
      <c r="K101" s="75"/>
      <c r="L101" s="75"/>
      <c r="M101" s="75"/>
      <c r="N101" s="75"/>
      <c r="O101" s="75"/>
      <c r="P101" s="75"/>
      <c r="Q101" s="76"/>
      <c r="R101" s="71"/>
      <c r="S101" s="71"/>
      <c r="T101" s="71"/>
    </row>
    <row r="102" spans="1:20" ht="12.75">
      <c r="A102" s="75"/>
      <c r="B102" s="77" t="s">
        <v>57</v>
      </c>
      <c r="C102" s="77" t="s">
        <v>18</v>
      </c>
      <c r="D102" s="75" t="s">
        <v>58</v>
      </c>
      <c r="E102" s="77"/>
      <c r="F102" s="77"/>
      <c r="G102" s="77"/>
      <c r="H102" s="77"/>
      <c r="I102" s="77"/>
      <c r="J102" s="77"/>
      <c r="K102" s="77"/>
      <c r="L102" s="77"/>
      <c r="M102" s="77"/>
      <c r="N102" s="77"/>
      <c r="O102" s="77"/>
      <c r="P102" s="77"/>
      <c r="Q102" s="78" t="s">
        <v>86</v>
      </c>
      <c r="R102" s="72"/>
      <c r="S102" s="71"/>
      <c r="T102" s="71"/>
    </row>
    <row r="103" spans="1:20" ht="12.75">
      <c r="A103" s="75"/>
      <c r="B103" s="77" t="s">
        <v>59</v>
      </c>
      <c r="C103" s="77" t="s">
        <v>60</v>
      </c>
      <c r="D103" s="138" t="s">
        <v>61</v>
      </c>
      <c r="E103" s="77"/>
      <c r="F103" s="77"/>
      <c r="G103" s="77"/>
      <c r="H103" s="77"/>
      <c r="I103" s="77"/>
      <c r="J103" s="77"/>
      <c r="K103" s="77"/>
      <c r="L103" s="77"/>
      <c r="M103" s="77" t="s">
        <v>87</v>
      </c>
      <c r="N103" s="77"/>
      <c r="O103" s="77"/>
      <c r="P103" s="77"/>
      <c r="Q103" s="78" t="s">
        <v>88</v>
      </c>
      <c r="R103" s="72"/>
      <c r="S103" s="71"/>
      <c r="T103" s="71"/>
    </row>
    <row r="104" spans="1:20" ht="12.75">
      <c r="A104" s="75"/>
      <c r="B104" s="77" t="s">
        <v>89</v>
      </c>
      <c r="C104" s="77" t="s">
        <v>62</v>
      </c>
      <c r="D104" s="138" t="s">
        <v>63</v>
      </c>
      <c r="E104" s="77"/>
      <c r="F104" s="77"/>
      <c r="G104" s="77"/>
      <c r="H104" s="77"/>
      <c r="I104" s="77"/>
      <c r="J104" s="77"/>
      <c r="K104" s="77"/>
      <c r="L104" s="77"/>
      <c r="M104" s="77" t="s">
        <v>90</v>
      </c>
      <c r="N104" s="77"/>
      <c r="O104" s="77"/>
      <c r="P104" s="77"/>
      <c r="Q104" s="78" t="s">
        <v>91</v>
      </c>
      <c r="R104" s="72"/>
      <c r="S104" s="71"/>
      <c r="T104" s="71"/>
    </row>
    <row r="105" spans="1:20" ht="12.75">
      <c r="A105" s="75"/>
      <c r="B105" s="77" t="s">
        <v>64</v>
      </c>
      <c r="C105" s="77" t="s">
        <v>65</v>
      </c>
      <c r="D105" s="138" t="s">
        <v>66</v>
      </c>
      <c r="E105" s="77"/>
      <c r="F105" s="77"/>
      <c r="G105" s="77"/>
      <c r="H105" s="77"/>
      <c r="I105" s="77"/>
      <c r="J105" s="77"/>
      <c r="K105" s="77"/>
      <c r="L105" s="77"/>
      <c r="M105" s="77" t="s">
        <v>92</v>
      </c>
      <c r="N105" s="77"/>
      <c r="O105" s="77"/>
      <c r="P105" s="77"/>
      <c r="Q105" s="78" t="s">
        <v>93</v>
      </c>
      <c r="R105" s="72"/>
      <c r="S105" s="71"/>
      <c r="T105" s="71"/>
    </row>
    <row r="106" spans="1:20" ht="12.75">
      <c r="A106" s="75"/>
      <c r="B106" s="77"/>
      <c r="C106" s="77" t="s">
        <v>67</v>
      </c>
      <c r="D106" s="138" t="s">
        <v>68</v>
      </c>
      <c r="E106" s="77"/>
      <c r="F106" s="77"/>
      <c r="G106" s="77"/>
      <c r="H106" s="77"/>
      <c r="I106" s="77"/>
      <c r="J106" s="77"/>
      <c r="K106" s="77"/>
      <c r="L106" s="77"/>
      <c r="M106" s="77"/>
      <c r="N106" s="77"/>
      <c r="O106" s="77"/>
      <c r="P106" s="77"/>
      <c r="Q106" s="78" t="s">
        <v>94</v>
      </c>
      <c r="R106" s="72"/>
      <c r="S106" s="71"/>
      <c r="T106" s="71"/>
    </row>
    <row r="107" spans="1:20" ht="12.75">
      <c r="A107" s="75"/>
      <c r="B107" s="77"/>
      <c r="C107" s="77" t="s">
        <v>69</v>
      </c>
      <c r="D107" s="138" t="s">
        <v>70</v>
      </c>
      <c r="E107" s="77"/>
      <c r="F107" s="77"/>
      <c r="G107" s="77"/>
      <c r="H107" s="77"/>
      <c r="I107" s="77"/>
      <c r="J107" s="77"/>
      <c r="K107" s="77"/>
      <c r="L107" s="77"/>
      <c r="M107" s="77"/>
      <c r="N107" s="77" t="s">
        <v>95</v>
      </c>
      <c r="O107" s="77"/>
      <c r="P107" s="77"/>
      <c r="Q107" s="78" t="s">
        <v>96</v>
      </c>
      <c r="R107" s="72"/>
      <c r="S107" s="71"/>
      <c r="T107" s="71"/>
    </row>
    <row r="108" spans="1:20" ht="12.75">
      <c r="A108" s="75"/>
      <c r="B108" s="77"/>
      <c r="C108" s="77" t="s">
        <v>71</v>
      </c>
      <c r="D108" s="138" t="s">
        <v>72</v>
      </c>
      <c r="E108" s="77"/>
      <c r="F108" s="77"/>
      <c r="G108" s="77"/>
      <c r="H108" s="77"/>
      <c r="I108" s="77"/>
      <c r="J108" s="77"/>
      <c r="K108" s="77"/>
      <c r="L108" s="77"/>
      <c r="M108" s="77"/>
      <c r="N108" s="77"/>
      <c r="O108" s="77"/>
      <c r="P108" s="77"/>
      <c r="Q108" s="78"/>
      <c r="R108" s="72"/>
      <c r="S108" s="71"/>
      <c r="T108" s="71"/>
    </row>
    <row r="109" spans="1:20" ht="12.75">
      <c r="A109" s="75"/>
      <c r="B109" s="77"/>
      <c r="C109" s="77" t="s">
        <v>73</v>
      </c>
      <c r="D109" s="138" t="s">
        <v>74</v>
      </c>
      <c r="E109" s="77"/>
      <c r="F109" s="77"/>
      <c r="G109" s="77"/>
      <c r="H109" s="77"/>
      <c r="I109" s="77"/>
      <c r="J109" s="77"/>
      <c r="K109" s="77"/>
      <c r="L109" s="77"/>
      <c r="M109" s="77"/>
      <c r="N109" s="77"/>
      <c r="O109" s="77"/>
      <c r="P109" s="77"/>
      <c r="Q109" s="72"/>
      <c r="R109" s="72"/>
      <c r="S109" s="71"/>
      <c r="T109" s="71"/>
    </row>
    <row r="110" spans="1:20" ht="12.75">
      <c r="A110" s="75"/>
      <c r="B110" s="77"/>
      <c r="C110" s="77"/>
      <c r="D110" s="138" t="s">
        <v>75</v>
      </c>
      <c r="E110" s="77"/>
      <c r="F110" s="77"/>
      <c r="G110" s="77"/>
      <c r="H110" s="77"/>
      <c r="I110" s="77"/>
      <c r="J110" s="77"/>
      <c r="K110" s="77"/>
      <c r="L110" s="77"/>
      <c r="M110" s="77"/>
      <c r="N110" s="77"/>
      <c r="O110" s="77"/>
      <c r="P110" s="77"/>
      <c r="Q110" s="72"/>
      <c r="R110" s="72"/>
      <c r="S110" s="71"/>
      <c r="T110" s="71"/>
    </row>
    <row r="111" spans="1:20" ht="12.75">
      <c r="A111" s="75"/>
      <c r="B111" s="77"/>
      <c r="C111" s="77"/>
      <c r="D111" s="138" t="s">
        <v>76</v>
      </c>
      <c r="E111" s="77"/>
      <c r="F111" s="77"/>
      <c r="G111" s="77"/>
      <c r="H111" s="77"/>
      <c r="I111" s="77"/>
      <c r="J111" s="77"/>
      <c r="K111" s="77"/>
      <c r="L111" s="77"/>
      <c r="M111" s="77"/>
      <c r="N111" s="77"/>
      <c r="O111" s="77"/>
      <c r="P111" s="77"/>
      <c r="Q111" s="72"/>
      <c r="R111" s="72"/>
      <c r="S111" s="71"/>
      <c r="T111" s="71"/>
    </row>
    <row r="112" spans="1:20" ht="12.75">
      <c r="A112" s="75"/>
      <c r="B112" s="77"/>
      <c r="C112" s="77"/>
      <c r="D112" s="138" t="s">
        <v>100</v>
      </c>
      <c r="E112" s="77"/>
      <c r="F112" s="77"/>
      <c r="G112" s="77"/>
      <c r="H112" s="77"/>
      <c r="I112" s="77"/>
      <c r="J112" s="77"/>
      <c r="K112" s="77"/>
      <c r="L112" s="77"/>
      <c r="M112" s="77"/>
      <c r="N112" s="77"/>
      <c r="O112" s="77"/>
      <c r="P112" s="77"/>
      <c r="Q112" s="72"/>
      <c r="R112" s="72"/>
      <c r="S112" s="71"/>
      <c r="T112" s="71"/>
    </row>
    <row r="113" spans="1:20" ht="12.75" customHeight="1">
      <c r="A113" s="75"/>
      <c r="B113" s="77"/>
      <c r="C113" s="77"/>
      <c r="D113" s="138" t="s">
        <v>77</v>
      </c>
      <c r="E113" s="77"/>
      <c r="F113" s="77"/>
      <c r="G113" s="77"/>
      <c r="H113" s="77"/>
      <c r="I113" s="77"/>
      <c r="J113" s="77"/>
      <c r="K113" s="77"/>
      <c r="L113" s="77"/>
      <c r="M113" s="77"/>
      <c r="N113" s="77"/>
      <c r="O113" s="77"/>
      <c r="P113" s="77"/>
      <c r="Q113" s="72"/>
      <c r="R113" s="72"/>
      <c r="S113" s="71"/>
      <c r="T113" s="71"/>
    </row>
    <row r="114" spans="1:20" ht="12.75">
      <c r="A114" s="75"/>
      <c r="B114" s="77"/>
      <c r="C114" s="77"/>
      <c r="D114" s="138" t="s">
        <v>78</v>
      </c>
      <c r="E114" s="77"/>
      <c r="F114" s="77"/>
      <c r="G114" s="77"/>
      <c r="H114" s="77"/>
      <c r="I114" s="77"/>
      <c r="J114" s="77"/>
      <c r="K114" s="77"/>
      <c r="L114" s="77"/>
      <c r="M114" s="77"/>
      <c r="N114" s="77"/>
      <c r="O114" s="77"/>
      <c r="P114" s="77"/>
      <c r="Q114" s="72"/>
      <c r="R114" s="72"/>
      <c r="S114" s="71"/>
      <c r="T114" s="71"/>
    </row>
    <row r="115" spans="1:20" ht="12.75">
      <c r="A115" s="75"/>
      <c r="B115" s="77"/>
      <c r="C115" s="77"/>
      <c r="D115" s="138" t="s">
        <v>101</v>
      </c>
      <c r="E115" s="77"/>
      <c r="F115" s="77"/>
      <c r="G115" s="77"/>
      <c r="H115" s="77"/>
      <c r="I115" s="77"/>
      <c r="J115" s="77"/>
      <c r="K115" s="77"/>
      <c r="L115" s="77"/>
      <c r="M115" s="77"/>
      <c r="N115" s="77"/>
      <c r="O115" s="77"/>
      <c r="P115" s="77"/>
      <c r="Q115" s="72"/>
      <c r="R115" s="72"/>
      <c r="S115" s="71"/>
      <c r="T115" s="71"/>
    </row>
    <row r="116" spans="1:20" ht="12.75">
      <c r="A116" s="75"/>
      <c r="B116" s="77"/>
      <c r="C116" s="77"/>
      <c r="D116" s="138" t="s">
        <v>102</v>
      </c>
      <c r="E116" s="77"/>
      <c r="F116" s="77"/>
      <c r="G116" s="77"/>
      <c r="H116" s="77"/>
      <c r="I116" s="77"/>
      <c r="J116" s="77"/>
      <c r="K116" s="77"/>
      <c r="L116" s="77"/>
      <c r="M116" s="77"/>
      <c r="N116" s="77"/>
      <c r="O116" s="77"/>
      <c r="P116" s="77"/>
      <c r="Q116" s="72"/>
      <c r="R116" s="72"/>
      <c r="S116" s="71"/>
      <c r="T116" s="71"/>
    </row>
    <row r="117" spans="1:20" ht="12.75">
      <c r="A117" s="75"/>
      <c r="B117" s="77"/>
      <c r="C117" s="77"/>
      <c r="D117" s="138" t="s">
        <v>103</v>
      </c>
      <c r="E117" s="77"/>
      <c r="F117" s="77"/>
      <c r="G117" s="77"/>
      <c r="H117" s="77"/>
      <c r="I117" s="77"/>
      <c r="J117" s="77"/>
      <c r="K117" s="77"/>
      <c r="L117" s="77"/>
      <c r="M117" s="77"/>
      <c r="N117" s="77"/>
      <c r="O117" s="77"/>
      <c r="P117" s="77"/>
      <c r="Q117" s="72"/>
      <c r="R117" s="72"/>
      <c r="S117" s="71"/>
      <c r="T117" s="71"/>
    </row>
    <row r="118" spans="1:20" ht="12.75">
      <c r="A118" s="75"/>
      <c r="B118" s="80"/>
      <c r="C118" s="77"/>
      <c r="D118" s="138" t="s">
        <v>79</v>
      </c>
      <c r="E118" s="77"/>
      <c r="F118" s="77"/>
      <c r="G118" s="77"/>
      <c r="H118" s="77"/>
      <c r="I118" s="77"/>
      <c r="J118" s="77"/>
      <c r="K118" s="77"/>
      <c r="L118" s="77"/>
      <c r="M118" s="77"/>
      <c r="N118" s="77"/>
      <c r="O118" s="77"/>
      <c r="P118" s="77"/>
      <c r="Q118" s="72"/>
      <c r="R118" s="72"/>
      <c r="S118" s="71"/>
      <c r="T118" s="71"/>
    </row>
    <row r="119" spans="1:20" ht="12.75">
      <c r="A119" s="75"/>
      <c r="B119" s="80"/>
      <c r="C119" s="77"/>
      <c r="D119" s="138" t="s">
        <v>80</v>
      </c>
      <c r="E119" s="77"/>
      <c r="F119" s="77"/>
      <c r="G119" s="77"/>
      <c r="H119" s="77"/>
      <c r="I119" s="77"/>
      <c r="J119" s="77"/>
      <c r="K119" s="77"/>
      <c r="L119" s="77"/>
      <c r="M119" s="77"/>
      <c r="N119" s="77"/>
      <c r="O119" s="77"/>
      <c r="P119" s="77"/>
      <c r="Q119" s="72"/>
      <c r="R119" s="72"/>
      <c r="S119" s="71"/>
      <c r="T119" s="71"/>
    </row>
    <row r="120" spans="1:20" ht="12.75">
      <c r="A120" s="75"/>
      <c r="B120" s="80"/>
      <c r="C120" s="77"/>
      <c r="D120" s="138" t="s">
        <v>81</v>
      </c>
      <c r="E120" s="77"/>
      <c r="F120" s="77"/>
      <c r="G120" s="77"/>
      <c r="H120" s="77"/>
      <c r="I120" s="77"/>
      <c r="J120" s="77"/>
      <c r="K120" s="77"/>
      <c r="L120" s="77"/>
      <c r="M120" s="77"/>
      <c r="N120" s="77"/>
      <c r="O120" s="77"/>
      <c r="P120" s="77"/>
      <c r="Q120" s="72"/>
      <c r="R120" s="72"/>
      <c r="S120" s="71"/>
      <c r="T120" s="71"/>
    </row>
    <row r="121" spans="1:20" ht="12.75">
      <c r="A121" s="75"/>
      <c r="B121" s="80"/>
      <c r="C121" s="77"/>
      <c r="D121" s="138" t="s">
        <v>82</v>
      </c>
      <c r="E121" s="77"/>
      <c r="F121" s="77"/>
      <c r="G121" s="77"/>
      <c r="H121" s="77"/>
      <c r="I121" s="77"/>
      <c r="J121" s="77"/>
      <c r="K121" s="77"/>
      <c r="L121" s="77"/>
      <c r="M121" s="77"/>
      <c r="N121" s="77"/>
      <c r="O121" s="77"/>
      <c r="P121" s="77"/>
      <c r="Q121" s="72"/>
      <c r="R121" s="72"/>
      <c r="S121" s="71"/>
      <c r="T121" s="71"/>
    </row>
    <row r="122" spans="1:20" ht="12.75">
      <c r="A122" s="75"/>
      <c r="B122" s="80"/>
      <c r="C122" s="77"/>
      <c r="D122" s="138" t="s">
        <v>105</v>
      </c>
      <c r="E122" s="77"/>
      <c r="F122" s="77"/>
      <c r="G122" s="77"/>
      <c r="H122" s="77"/>
      <c r="I122" s="77"/>
      <c r="J122" s="77"/>
      <c r="K122" s="77"/>
      <c r="L122" s="77"/>
      <c r="M122" s="77"/>
      <c r="N122" s="77"/>
      <c r="O122" s="77"/>
      <c r="P122" s="77"/>
      <c r="Q122" s="72"/>
      <c r="R122" s="72"/>
      <c r="S122" s="71"/>
      <c r="T122" s="71"/>
    </row>
    <row r="123" spans="1:20" ht="12.75">
      <c r="A123" s="75"/>
      <c r="B123" s="80"/>
      <c r="C123" s="77"/>
      <c r="D123" s="138" t="s">
        <v>104</v>
      </c>
      <c r="E123" s="77"/>
      <c r="F123" s="77"/>
      <c r="G123" s="77"/>
      <c r="H123" s="77"/>
      <c r="I123" s="77"/>
      <c r="J123" s="77"/>
      <c r="K123" s="77"/>
      <c r="L123" s="77"/>
      <c r="M123" s="77"/>
      <c r="N123" s="77"/>
      <c r="O123" s="77"/>
      <c r="P123" s="77"/>
      <c r="Q123" s="72"/>
      <c r="R123" s="72"/>
      <c r="S123" s="71"/>
      <c r="T123" s="71"/>
    </row>
    <row r="124" spans="1:20" ht="12.75">
      <c r="A124" s="75"/>
      <c r="B124" s="80"/>
      <c r="C124" s="77"/>
      <c r="D124" s="138" t="s">
        <v>83</v>
      </c>
      <c r="E124" s="77"/>
      <c r="F124" s="77"/>
      <c r="G124" s="77"/>
      <c r="H124" s="77"/>
      <c r="I124" s="77"/>
      <c r="J124" s="77"/>
      <c r="K124" s="77"/>
      <c r="L124" s="77"/>
      <c r="M124" s="77"/>
      <c r="N124" s="77"/>
      <c r="O124" s="77"/>
      <c r="P124" s="77"/>
      <c r="Q124" s="72"/>
      <c r="R124" s="72"/>
      <c r="S124" s="71"/>
      <c r="T124" s="71"/>
    </row>
    <row r="125" spans="1:20" ht="12.75">
      <c r="A125" s="75"/>
      <c r="B125" s="80"/>
      <c r="C125" s="77"/>
      <c r="D125" s="75"/>
      <c r="E125" s="77"/>
      <c r="F125" s="77"/>
      <c r="G125" s="77"/>
      <c r="H125" s="77"/>
      <c r="I125" s="77"/>
      <c r="J125" s="77"/>
      <c r="K125" s="77"/>
      <c r="L125" s="77"/>
      <c r="M125" s="77"/>
      <c r="N125" s="77"/>
      <c r="O125" s="77"/>
      <c r="P125" s="77"/>
      <c r="Q125" s="72"/>
      <c r="R125" s="72"/>
      <c r="S125" s="71"/>
      <c r="T125" s="71"/>
    </row>
    <row r="126" spans="1:20" ht="51">
      <c r="A126" s="75"/>
      <c r="B126" s="82" t="s">
        <v>118</v>
      </c>
      <c r="C126" s="77"/>
      <c r="D126" s="75">
        <v>2016</v>
      </c>
      <c r="E126" s="77"/>
      <c r="F126" s="77"/>
      <c r="G126" s="77"/>
      <c r="H126" s="77"/>
      <c r="I126" s="77"/>
      <c r="J126" s="77"/>
      <c r="K126" s="77"/>
      <c r="L126" s="77"/>
      <c r="M126" s="77"/>
      <c r="N126" s="77"/>
      <c r="O126" s="77"/>
      <c r="P126" s="77"/>
      <c r="Q126" s="72"/>
      <c r="R126" s="72"/>
      <c r="S126" s="71"/>
      <c r="T126" s="71"/>
    </row>
    <row r="127" spans="1:20" ht="63.75">
      <c r="A127" s="75"/>
      <c r="B127" s="82" t="s">
        <v>121</v>
      </c>
      <c r="C127" s="77"/>
      <c r="D127" s="75">
        <v>2017</v>
      </c>
      <c r="E127" s="77"/>
      <c r="F127" s="77"/>
      <c r="G127" s="77"/>
      <c r="H127" s="77"/>
      <c r="I127" s="77"/>
      <c r="J127" s="77"/>
      <c r="K127" s="77"/>
      <c r="L127" s="77"/>
      <c r="M127" s="77"/>
      <c r="N127" s="77"/>
      <c r="O127" s="77"/>
      <c r="P127" s="77"/>
      <c r="Q127" s="72"/>
      <c r="R127" s="72"/>
      <c r="S127" s="71"/>
      <c r="T127" s="71"/>
    </row>
    <row r="128" spans="1:20" ht="63.75">
      <c r="A128" s="75"/>
      <c r="B128" s="82" t="s">
        <v>122</v>
      </c>
      <c r="C128" s="77"/>
      <c r="D128" s="75">
        <v>2018</v>
      </c>
      <c r="E128" s="77"/>
      <c r="F128" s="77"/>
      <c r="G128" s="77"/>
      <c r="H128" s="77"/>
      <c r="I128" s="77"/>
      <c r="J128" s="77"/>
      <c r="K128" s="77"/>
      <c r="L128" s="77"/>
      <c r="M128" s="77"/>
      <c r="N128" s="77"/>
      <c r="O128" s="77"/>
      <c r="P128" s="77"/>
      <c r="Q128" s="72"/>
      <c r="R128" s="72"/>
      <c r="S128" s="71"/>
      <c r="T128" s="71"/>
    </row>
    <row r="129" spans="1:20" ht="63.75">
      <c r="A129" s="75"/>
      <c r="B129" s="82" t="s">
        <v>123</v>
      </c>
      <c r="C129" s="77"/>
      <c r="D129" s="75">
        <v>2019</v>
      </c>
      <c r="E129" s="77"/>
      <c r="F129" s="77"/>
      <c r="G129" s="77"/>
      <c r="H129" s="77"/>
      <c r="I129" s="77"/>
      <c r="J129" s="77"/>
      <c r="K129" s="77"/>
      <c r="L129" s="77"/>
      <c r="M129" s="77"/>
      <c r="N129" s="77"/>
      <c r="O129" s="77"/>
      <c r="P129" s="77"/>
      <c r="Q129" s="72"/>
      <c r="R129" s="72"/>
      <c r="S129" s="71"/>
      <c r="T129" s="71"/>
    </row>
    <row r="130" spans="1:20" ht="63.75">
      <c r="A130" s="75"/>
      <c r="B130" s="82" t="s">
        <v>119</v>
      </c>
      <c r="C130" s="77"/>
      <c r="D130" s="75">
        <v>2020</v>
      </c>
      <c r="E130" s="77"/>
      <c r="F130" s="77"/>
      <c r="G130" s="77"/>
      <c r="H130" s="77"/>
      <c r="I130" s="77"/>
      <c r="J130" s="77"/>
      <c r="K130" s="77"/>
      <c r="L130" s="77"/>
      <c r="M130" s="77"/>
      <c r="N130" s="77"/>
      <c r="O130" s="77"/>
      <c r="P130" s="77"/>
      <c r="Q130" s="72"/>
      <c r="R130" s="72"/>
      <c r="S130" s="71"/>
      <c r="T130" s="71"/>
    </row>
    <row r="131" spans="1:20" ht="89.25">
      <c r="A131" s="75"/>
      <c r="B131" s="82" t="s">
        <v>124</v>
      </c>
      <c r="C131" s="77"/>
      <c r="D131" s="75">
        <v>2021</v>
      </c>
      <c r="E131" s="77"/>
      <c r="F131" s="77"/>
      <c r="G131" s="77"/>
      <c r="H131" s="77"/>
      <c r="I131" s="77"/>
      <c r="J131" s="77"/>
      <c r="K131" s="77"/>
      <c r="L131" s="77"/>
      <c r="M131" s="77"/>
      <c r="N131" s="77"/>
      <c r="O131" s="77"/>
      <c r="P131" s="77"/>
      <c r="Q131" s="72"/>
      <c r="R131" s="72"/>
      <c r="S131" s="71"/>
      <c r="T131" s="71"/>
    </row>
    <row r="132" spans="1:20" ht="25.5">
      <c r="A132" s="75"/>
      <c r="B132" s="82" t="s">
        <v>120</v>
      </c>
      <c r="C132" s="77"/>
      <c r="D132" s="77"/>
      <c r="E132" s="77"/>
      <c r="F132" s="77"/>
      <c r="G132" s="77"/>
      <c r="H132" s="77"/>
      <c r="I132" s="77"/>
      <c r="J132" s="77"/>
      <c r="K132" s="77"/>
      <c r="L132" s="77"/>
      <c r="M132" s="77"/>
      <c r="N132" s="77"/>
      <c r="O132" s="77"/>
      <c r="P132" s="77"/>
      <c r="Q132" s="72"/>
      <c r="R132" s="72"/>
      <c r="S132" s="71"/>
      <c r="T132" s="71"/>
    </row>
    <row r="133" spans="1:20" ht="12.75">
      <c r="A133" s="75"/>
      <c r="B133" s="82" t="s">
        <v>97</v>
      </c>
      <c r="C133" s="77"/>
      <c r="D133" s="77"/>
      <c r="E133" s="77"/>
      <c r="F133" s="77"/>
      <c r="G133" s="77"/>
      <c r="H133" s="77"/>
      <c r="I133" s="77"/>
      <c r="J133" s="77"/>
      <c r="K133" s="77"/>
      <c r="L133" s="77"/>
      <c r="M133" s="77"/>
      <c r="N133" s="77"/>
      <c r="O133" s="77"/>
      <c r="P133" s="77"/>
      <c r="Q133" s="72"/>
      <c r="R133" s="72"/>
      <c r="S133" s="71"/>
      <c r="T133" s="71"/>
    </row>
    <row r="134" spans="1:20" ht="12.75">
      <c r="A134" s="75"/>
      <c r="B134" s="82"/>
      <c r="C134" s="77"/>
      <c r="D134" s="77"/>
      <c r="E134" s="77"/>
      <c r="F134" s="77"/>
      <c r="G134" s="77"/>
      <c r="H134" s="77"/>
      <c r="I134" s="77"/>
      <c r="J134" s="77"/>
      <c r="K134" s="77"/>
      <c r="L134" s="77"/>
      <c r="M134" s="77"/>
      <c r="N134" s="77"/>
      <c r="O134" s="77"/>
      <c r="P134" s="77"/>
      <c r="Q134" s="72"/>
      <c r="R134" s="72"/>
      <c r="S134" s="71"/>
      <c r="T134" s="71"/>
    </row>
    <row r="135" spans="1:20" ht="12.75">
      <c r="A135" s="71"/>
      <c r="B135" s="83"/>
      <c r="C135" s="71"/>
      <c r="D135" s="71"/>
      <c r="E135" s="71"/>
      <c r="F135" s="71"/>
      <c r="G135" s="71"/>
      <c r="H135" s="71"/>
      <c r="I135" s="71"/>
      <c r="J135" s="71"/>
      <c r="K135" s="71"/>
      <c r="L135" s="71"/>
      <c r="M135" s="71"/>
      <c r="N135" s="71"/>
      <c r="O135" s="71"/>
      <c r="P135" s="71"/>
      <c r="Q135" s="71"/>
      <c r="R135" s="71"/>
      <c r="S135" s="71"/>
      <c r="T135" s="71"/>
    </row>
    <row r="136" spans="1:20" ht="12.75">
      <c r="A136" s="71"/>
      <c r="B136" s="83"/>
      <c r="C136" s="71"/>
      <c r="D136" s="71"/>
      <c r="E136" s="71"/>
      <c r="F136" s="71"/>
      <c r="G136" s="71"/>
      <c r="H136" s="71"/>
      <c r="I136" s="71"/>
      <c r="J136" s="71"/>
      <c r="K136" s="71"/>
      <c r="L136" s="71"/>
      <c r="M136" s="71"/>
      <c r="N136" s="71"/>
      <c r="O136" s="71"/>
      <c r="P136" s="71"/>
      <c r="Q136" s="71"/>
      <c r="R136" s="71"/>
      <c r="S136" s="71"/>
      <c r="T136" s="71"/>
    </row>
    <row r="137" spans="1:20" ht="12.75">
      <c r="A137" s="71"/>
      <c r="B137" s="83"/>
      <c r="C137" s="71"/>
      <c r="D137" s="71"/>
      <c r="E137" s="71"/>
      <c r="F137" s="71"/>
      <c r="G137" s="71"/>
      <c r="H137" s="71"/>
      <c r="I137" s="71"/>
      <c r="J137" s="71"/>
      <c r="K137" s="71"/>
      <c r="L137" s="71"/>
      <c r="M137" s="71"/>
      <c r="N137" s="71"/>
      <c r="O137" s="71"/>
      <c r="P137" s="71"/>
      <c r="Q137" s="71"/>
      <c r="R137" s="71"/>
      <c r="S137" s="71"/>
      <c r="T137" s="71"/>
    </row>
    <row r="138" spans="1:20" ht="12.75">
      <c r="A138" s="71"/>
      <c r="B138" s="83"/>
      <c r="C138" s="71"/>
      <c r="D138" s="71"/>
      <c r="E138" s="71"/>
      <c r="F138" s="71"/>
      <c r="G138" s="71"/>
      <c r="H138" s="71"/>
      <c r="I138" s="71"/>
      <c r="J138" s="71"/>
      <c r="K138" s="71"/>
      <c r="L138" s="71"/>
      <c r="M138" s="71"/>
      <c r="N138" s="71"/>
      <c r="O138" s="71"/>
      <c r="P138" s="71"/>
      <c r="Q138" s="71"/>
      <c r="R138" s="71"/>
      <c r="S138" s="71"/>
      <c r="T138" s="71"/>
    </row>
    <row r="139" spans="1:20" ht="12.75">
      <c r="A139" s="71"/>
      <c r="B139" s="83"/>
      <c r="C139" s="71"/>
      <c r="D139" s="71"/>
      <c r="E139" s="71"/>
      <c r="F139" s="71"/>
      <c r="G139" s="71"/>
      <c r="H139" s="71"/>
      <c r="I139" s="71"/>
      <c r="J139" s="71"/>
      <c r="K139" s="71"/>
      <c r="L139" s="71"/>
      <c r="M139" s="71"/>
      <c r="N139" s="71"/>
      <c r="O139" s="71"/>
      <c r="P139" s="71"/>
      <c r="Q139" s="71"/>
      <c r="R139" s="71"/>
      <c r="S139" s="71"/>
      <c r="T139" s="71"/>
    </row>
    <row r="140" spans="1:20" ht="12.75">
      <c r="A140" s="71"/>
      <c r="B140" s="83"/>
      <c r="C140" s="71"/>
      <c r="D140" s="71"/>
      <c r="E140" s="71"/>
      <c r="F140" s="71"/>
      <c r="G140" s="71"/>
      <c r="H140" s="71"/>
      <c r="I140" s="71"/>
      <c r="J140" s="71"/>
      <c r="K140" s="71"/>
      <c r="L140" s="71"/>
      <c r="M140" s="71"/>
      <c r="N140" s="71"/>
      <c r="O140" s="71"/>
      <c r="P140" s="71"/>
      <c r="Q140" s="71"/>
      <c r="R140" s="71"/>
      <c r="S140" s="71"/>
      <c r="T140" s="71"/>
    </row>
    <row r="141" spans="1:20" ht="12.75">
      <c r="A141" s="71"/>
      <c r="B141" s="83"/>
      <c r="C141" s="71"/>
      <c r="D141" s="71"/>
      <c r="E141" s="71"/>
      <c r="F141" s="71"/>
      <c r="G141" s="71"/>
      <c r="H141" s="71"/>
      <c r="I141" s="71"/>
      <c r="J141" s="71"/>
      <c r="K141" s="71"/>
      <c r="L141" s="71"/>
      <c r="M141" s="71"/>
      <c r="N141" s="71"/>
      <c r="O141" s="71"/>
      <c r="P141" s="71"/>
      <c r="Q141" s="71"/>
      <c r="R141" s="71"/>
      <c r="S141" s="71"/>
      <c r="T141" s="71"/>
    </row>
    <row r="142" spans="1:20" ht="12.75">
      <c r="A142" s="71"/>
      <c r="B142" s="83"/>
      <c r="C142" s="71"/>
      <c r="D142" s="71"/>
      <c r="E142" s="71"/>
      <c r="F142" s="71"/>
      <c r="G142" s="71"/>
      <c r="H142" s="71"/>
      <c r="I142" s="71"/>
      <c r="J142" s="71"/>
      <c r="K142" s="71"/>
      <c r="L142" s="71"/>
      <c r="M142" s="71"/>
      <c r="N142" s="71"/>
      <c r="O142" s="71"/>
      <c r="P142" s="71"/>
      <c r="Q142" s="71"/>
      <c r="R142" s="71"/>
      <c r="S142" s="71"/>
      <c r="T142" s="71"/>
    </row>
    <row r="143" spans="1:20" ht="12.75">
      <c r="A143" s="71"/>
      <c r="B143" s="83"/>
      <c r="C143" s="71"/>
      <c r="D143" s="71"/>
      <c r="E143" s="71"/>
      <c r="F143" s="71"/>
      <c r="G143" s="71"/>
      <c r="H143" s="71"/>
      <c r="I143" s="71"/>
      <c r="J143" s="71"/>
      <c r="K143" s="71"/>
      <c r="L143" s="71"/>
      <c r="M143" s="71"/>
      <c r="N143" s="71"/>
      <c r="O143" s="71"/>
      <c r="P143" s="71"/>
      <c r="Q143" s="71"/>
      <c r="R143" s="71"/>
      <c r="S143" s="71"/>
      <c r="T143" s="71"/>
    </row>
    <row r="144" spans="1:20" ht="12.75">
      <c r="A144" s="71"/>
      <c r="B144" s="83"/>
      <c r="C144" s="71"/>
      <c r="D144" s="71"/>
      <c r="E144" s="71"/>
      <c r="F144" s="71"/>
      <c r="G144" s="71"/>
      <c r="H144" s="71"/>
      <c r="I144" s="71"/>
      <c r="J144" s="71"/>
      <c r="K144" s="71"/>
      <c r="L144" s="71"/>
      <c r="M144" s="71"/>
      <c r="N144" s="71"/>
      <c r="O144" s="71"/>
      <c r="P144" s="71"/>
      <c r="Q144" s="71"/>
      <c r="R144" s="71"/>
      <c r="S144" s="71"/>
      <c r="T144" s="71"/>
    </row>
    <row r="145" spans="1:20" ht="12.75">
      <c r="A145" s="71"/>
      <c r="B145" s="83"/>
      <c r="C145" s="71"/>
      <c r="D145" s="71"/>
      <c r="E145" s="71"/>
      <c r="F145" s="71"/>
      <c r="G145" s="71"/>
      <c r="H145" s="71"/>
      <c r="I145" s="71"/>
      <c r="J145" s="71"/>
      <c r="K145" s="71"/>
      <c r="L145" s="71"/>
      <c r="M145" s="71"/>
      <c r="N145" s="71"/>
      <c r="O145" s="71"/>
      <c r="P145" s="71"/>
      <c r="Q145" s="71"/>
      <c r="R145" s="71"/>
      <c r="S145" s="71"/>
      <c r="T145" s="71"/>
    </row>
    <row r="146" spans="1:20" ht="12.75">
      <c r="A146" s="71"/>
      <c r="B146" s="83"/>
      <c r="C146" s="71"/>
      <c r="D146" s="71"/>
      <c r="E146" s="71"/>
      <c r="F146" s="71"/>
      <c r="G146" s="71"/>
      <c r="H146" s="71"/>
      <c r="I146" s="71"/>
      <c r="J146" s="71"/>
      <c r="K146" s="71"/>
      <c r="L146" s="71"/>
      <c r="M146" s="71"/>
      <c r="N146" s="71"/>
      <c r="O146" s="71"/>
      <c r="P146" s="71"/>
      <c r="Q146" s="71"/>
      <c r="R146" s="71"/>
      <c r="S146" s="71"/>
      <c r="T146" s="71"/>
    </row>
    <row r="147" spans="1:20" ht="12.75">
      <c r="A147" s="71"/>
      <c r="B147" s="83"/>
      <c r="C147" s="71"/>
      <c r="D147" s="71"/>
      <c r="E147" s="71"/>
      <c r="F147" s="71"/>
      <c r="G147" s="71"/>
      <c r="H147" s="71"/>
      <c r="I147" s="71"/>
      <c r="J147" s="71"/>
      <c r="K147" s="71"/>
      <c r="L147" s="71"/>
      <c r="M147" s="71"/>
      <c r="N147" s="71"/>
      <c r="O147" s="71"/>
      <c r="P147" s="71"/>
      <c r="Q147" s="71"/>
      <c r="R147" s="71"/>
      <c r="S147" s="71"/>
      <c r="T147" s="71"/>
    </row>
    <row r="148" spans="1:20" ht="12.75">
      <c r="A148" s="71"/>
      <c r="B148" s="83"/>
      <c r="C148" s="71"/>
      <c r="D148" s="71"/>
      <c r="E148" s="71"/>
      <c r="F148" s="71"/>
      <c r="G148" s="71"/>
      <c r="H148" s="71"/>
      <c r="I148" s="71"/>
      <c r="J148" s="71"/>
      <c r="K148" s="71"/>
      <c r="L148" s="71"/>
      <c r="M148" s="71"/>
      <c r="N148" s="71"/>
      <c r="O148" s="71"/>
      <c r="P148" s="71"/>
      <c r="Q148" s="71"/>
      <c r="R148" s="71"/>
      <c r="S148" s="71"/>
      <c r="T148" s="71"/>
    </row>
    <row r="149" spans="1:20" ht="12.75">
      <c r="A149" s="71"/>
      <c r="B149" s="83"/>
      <c r="C149" s="71"/>
      <c r="D149" s="71"/>
      <c r="E149" s="71"/>
      <c r="F149" s="71"/>
      <c r="G149" s="71"/>
      <c r="H149" s="71"/>
      <c r="I149" s="71"/>
      <c r="J149" s="71"/>
      <c r="K149" s="71"/>
      <c r="L149" s="71"/>
      <c r="M149" s="71"/>
      <c r="N149" s="71"/>
      <c r="O149" s="71"/>
      <c r="P149" s="71"/>
      <c r="Q149" s="71"/>
      <c r="R149" s="71"/>
      <c r="S149" s="71"/>
      <c r="T149" s="71"/>
    </row>
    <row r="150" spans="1:20" ht="12.75">
      <c r="A150" s="71"/>
      <c r="B150" s="83"/>
      <c r="C150" s="71"/>
      <c r="D150" s="71"/>
      <c r="E150" s="71"/>
      <c r="F150" s="71"/>
      <c r="G150" s="71"/>
      <c r="H150" s="71"/>
      <c r="I150" s="71"/>
      <c r="J150" s="71"/>
      <c r="K150" s="71"/>
      <c r="L150" s="71"/>
      <c r="M150" s="71"/>
      <c r="N150" s="71"/>
      <c r="O150" s="71"/>
      <c r="P150" s="71"/>
      <c r="Q150" s="71"/>
      <c r="R150" s="71"/>
      <c r="S150" s="71"/>
      <c r="T150" s="71"/>
    </row>
    <row r="151" spans="1:20" ht="12.75">
      <c r="A151" s="71"/>
      <c r="B151" s="83"/>
      <c r="C151" s="71"/>
      <c r="D151" s="71"/>
      <c r="E151" s="71"/>
      <c r="F151" s="71"/>
      <c r="G151" s="71"/>
      <c r="H151" s="71"/>
      <c r="I151" s="71"/>
      <c r="J151" s="71"/>
      <c r="K151" s="71"/>
      <c r="L151" s="71"/>
      <c r="M151" s="71"/>
      <c r="N151" s="71"/>
      <c r="O151" s="71"/>
      <c r="P151" s="71"/>
      <c r="Q151" s="71"/>
      <c r="R151" s="71"/>
      <c r="S151" s="71"/>
      <c r="T151" s="71"/>
    </row>
    <row r="152" spans="1:20" ht="12.75">
      <c r="A152" s="72"/>
      <c r="B152" s="84"/>
      <c r="C152" s="72"/>
      <c r="D152" s="72"/>
      <c r="E152" s="72"/>
      <c r="F152" s="72"/>
      <c r="G152" s="72"/>
      <c r="H152" s="72"/>
      <c r="I152" s="72"/>
      <c r="J152" s="72"/>
      <c r="K152" s="72"/>
      <c r="L152" s="72"/>
      <c r="M152" s="72"/>
      <c r="N152" s="72"/>
      <c r="O152" s="72"/>
      <c r="P152" s="72"/>
      <c r="Q152" s="72"/>
      <c r="R152" s="72"/>
      <c r="S152" s="72"/>
      <c r="T152" s="72"/>
    </row>
    <row r="153" spans="1:20" ht="12.75">
      <c r="A153" s="72"/>
      <c r="B153" s="84"/>
      <c r="C153" s="72"/>
      <c r="D153" s="72"/>
      <c r="E153" s="72"/>
      <c r="F153" s="72"/>
      <c r="G153" s="72"/>
      <c r="H153" s="72"/>
      <c r="I153" s="72"/>
      <c r="J153" s="72"/>
      <c r="K153" s="72"/>
      <c r="L153" s="72"/>
      <c r="M153" s="72"/>
      <c r="N153" s="72"/>
      <c r="O153" s="72"/>
      <c r="P153" s="72"/>
      <c r="Q153" s="72"/>
      <c r="R153" s="72"/>
      <c r="S153" s="72"/>
      <c r="T153" s="72"/>
    </row>
    <row r="154" spans="1:20" ht="12.75">
      <c r="A154" s="72"/>
      <c r="B154" s="84"/>
      <c r="C154" s="72"/>
      <c r="D154" s="72"/>
      <c r="E154" s="72"/>
      <c r="F154" s="72"/>
      <c r="G154" s="72"/>
      <c r="H154" s="72"/>
      <c r="I154" s="72"/>
      <c r="J154" s="72"/>
      <c r="K154" s="72"/>
      <c r="L154" s="72"/>
      <c r="M154" s="72"/>
      <c r="N154" s="72"/>
      <c r="O154" s="72"/>
      <c r="P154" s="72"/>
      <c r="Q154" s="72"/>
      <c r="R154" s="72"/>
      <c r="S154" s="72"/>
      <c r="T154" s="72"/>
    </row>
    <row r="155" spans="1:20" ht="12.75">
      <c r="A155" s="72"/>
      <c r="B155" s="84"/>
      <c r="C155" s="72"/>
      <c r="D155" s="72"/>
      <c r="E155" s="72"/>
      <c r="F155" s="72"/>
      <c r="G155" s="72"/>
      <c r="H155" s="72"/>
      <c r="I155" s="72"/>
      <c r="J155" s="72"/>
      <c r="K155" s="72"/>
      <c r="L155" s="72"/>
      <c r="M155" s="72"/>
      <c r="N155" s="72"/>
      <c r="O155" s="72"/>
      <c r="P155" s="72"/>
      <c r="Q155" s="72"/>
      <c r="R155" s="72"/>
      <c r="S155" s="72"/>
      <c r="T155" s="72"/>
    </row>
    <row r="156" spans="1:20" ht="12.75">
      <c r="A156" s="72"/>
      <c r="B156" s="84"/>
      <c r="C156" s="72"/>
      <c r="D156" s="72"/>
      <c r="E156" s="72"/>
      <c r="F156" s="72"/>
      <c r="G156" s="72"/>
      <c r="H156" s="72"/>
      <c r="I156" s="72"/>
      <c r="J156" s="72"/>
      <c r="K156" s="72"/>
      <c r="L156" s="72"/>
      <c r="M156" s="72"/>
      <c r="N156" s="72"/>
      <c r="O156" s="72"/>
      <c r="P156" s="72"/>
      <c r="Q156" s="72"/>
      <c r="R156" s="72"/>
      <c r="S156" s="72"/>
      <c r="T156" s="72"/>
    </row>
    <row r="157" spans="1:20" ht="12.75">
      <c r="A157" s="72"/>
      <c r="B157" s="84"/>
      <c r="C157" s="72"/>
      <c r="D157" s="72"/>
      <c r="E157" s="72"/>
      <c r="F157" s="72"/>
      <c r="G157" s="72"/>
      <c r="H157" s="72"/>
      <c r="I157" s="72"/>
      <c r="J157" s="72"/>
      <c r="K157" s="72"/>
      <c r="L157" s="72"/>
      <c r="M157" s="72"/>
      <c r="N157" s="72"/>
      <c r="O157" s="72"/>
      <c r="P157" s="72"/>
      <c r="Q157" s="72"/>
      <c r="R157" s="72"/>
      <c r="S157" s="72"/>
      <c r="T157" s="72"/>
    </row>
    <row r="158" spans="1:20" ht="12.75">
      <c r="A158" s="72"/>
      <c r="B158" s="84"/>
      <c r="C158" s="72"/>
      <c r="D158" s="72"/>
      <c r="E158" s="72"/>
      <c r="F158" s="72"/>
      <c r="G158" s="72"/>
      <c r="H158" s="72"/>
      <c r="I158" s="72"/>
      <c r="J158" s="72"/>
      <c r="K158" s="72"/>
      <c r="L158" s="72"/>
      <c r="M158" s="72"/>
      <c r="N158" s="72"/>
      <c r="O158" s="72"/>
      <c r="P158" s="72"/>
      <c r="Q158" s="72"/>
      <c r="R158" s="72"/>
      <c r="S158" s="72"/>
      <c r="T158" s="72"/>
    </row>
    <row r="159" spans="1:20" ht="12.75">
      <c r="A159" s="72"/>
      <c r="B159" s="84"/>
      <c r="C159" s="72"/>
      <c r="D159" s="72"/>
      <c r="E159" s="72"/>
      <c r="F159" s="72"/>
      <c r="G159" s="72"/>
      <c r="H159" s="72"/>
      <c r="I159" s="72"/>
      <c r="J159" s="72"/>
      <c r="K159" s="72"/>
      <c r="L159" s="72"/>
      <c r="M159" s="72"/>
      <c r="N159" s="72"/>
      <c r="O159" s="72"/>
      <c r="P159" s="72"/>
      <c r="Q159" s="72"/>
      <c r="R159" s="72"/>
      <c r="S159" s="72"/>
      <c r="T159" s="72"/>
    </row>
    <row r="160" spans="1:20" ht="12.75">
      <c r="A160" s="72"/>
      <c r="B160" s="84"/>
      <c r="C160" s="72"/>
      <c r="D160" s="72"/>
      <c r="E160" s="72"/>
      <c r="F160" s="72"/>
      <c r="G160" s="72"/>
      <c r="H160" s="72"/>
      <c r="I160" s="72"/>
      <c r="J160" s="72"/>
      <c r="K160" s="72"/>
      <c r="L160" s="72"/>
      <c r="M160" s="72"/>
      <c r="N160" s="72"/>
      <c r="O160" s="72"/>
      <c r="P160" s="72"/>
      <c r="Q160" s="72"/>
      <c r="R160" s="72"/>
      <c r="S160" s="72"/>
      <c r="T160" s="72"/>
    </row>
    <row r="161" spans="1:20" ht="12.75">
      <c r="A161" s="72"/>
      <c r="B161" s="84"/>
      <c r="C161" s="72"/>
      <c r="D161" s="72"/>
      <c r="E161" s="72"/>
      <c r="F161" s="72"/>
      <c r="G161" s="72"/>
      <c r="H161" s="72"/>
      <c r="I161" s="72"/>
      <c r="J161" s="72"/>
      <c r="K161" s="72"/>
      <c r="L161" s="72"/>
      <c r="M161" s="72"/>
      <c r="N161" s="72"/>
      <c r="O161" s="72"/>
      <c r="P161" s="72"/>
      <c r="Q161" s="72"/>
      <c r="R161" s="72"/>
      <c r="S161" s="72"/>
      <c r="T161" s="72"/>
    </row>
    <row r="162" spans="1:20" ht="12.75">
      <c r="A162" s="72"/>
      <c r="B162" s="84"/>
      <c r="C162" s="72"/>
      <c r="D162" s="72"/>
      <c r="E162" s="72"/>
      <c r="F162" s="72"/>
      <c r="G162" s="72"/>
      <c r="H162" s="72"/>
      <c r="I162" s="72"/>
      <c r="J162" s="72"/>
      <c r="K162" s="72"/>
      <c r="L162" s="72"/>
      <c r="M162" s="72"/>
      <c r="N162" s="72"/>
      <c r="O162" s="72"/>
      <c r="P162" s="72"/>
      <c r="Q162" s="72"/>
      <c r="R162" s="72"/>
      <c r="S162" s="72"/>
      <c r="T162" s="72"/>
    </row>
    <row r="163" spans="1:20" ht="12.75">
      <c r="A163" s="72"/>
      <c r="B163" s="84"/>
      <c r="C163" s="72"/>
      <c r="D163" s="72"/>
      <c r="E163" s="72"/>
      <c r="F163" s="72"/>
      <c r="G163" s="72"/>
      <c r="H163" s="72"/>
      <c r="I163" s="72"/>
      <c r="J163" s="72"/>
      <c r="K163" s="72"/>
      <c r="L163" s="72"/>
      <c r="M163" s="72"/>
      <c r="N163" s="72"/>
      <c r="O163" s="72"/>
      <c r="P163" s="72"/>
      <c r="Q163" s="72"/>
      <c r="R163" s="72"/>
      <c r="S163" s="72"/>
      <c r="T163" s="72"/>
    </row>
    <row r="164" spans="1:20" ht="12.75">
      <c r="A164" s="72"/>
      <c r="B164" s="84"/>
      <c r="C164" s="72"/>
      <c r="D164" s="72"/>
      <c r="E164" s="72"/>
      <c r="F164" s="72"/>
      <c r="G164" s="72"/>
      <c r="H164" s="72"/>
      <c r="I164" s="72"/>
      <c r="J164" s="72"/>
      <c r="K164" s="72"/>
      <c r="L164" s="72"/>
      <c r="M164" s="72"/>
      <c r="N164" s="72"/>
      <c r="O164" s="72"/>
      <c r="P164" s="72"/>
      <c r="Q164" s="72"/>
      <c r="R164" s="72"/>
      <c r="S164" s="72"/>
      <c r="T164" s="72"/>
    </row>
    <row r="165" spans="1:20" ht="12.75">
      <c r="A165" s="72"/>
      <c r="B165" s="84"/>
      <c r="C165" s="72"/>
      <c r="D165" s="72"/>
      <c r="E165" s="72"/>
      <c r="F165" s="72"/>
      <c r="G165" s="72"/>
      <c r="H165" s="72"/>
      <c r="I165" s="72"/>
      <c r="J165" s="72"/>
      <c r="K165" s="72"/>
      <c r="L165" s="72"/>
      <c r="M165" s="72"/>
      <c r="N165" s="72"/>
      <c r="O165" s="72"/>
      <c r="P165" s="72"/>
      <c r="Q165" s="72"/>
      <c r="R165" s="72"/>
      <c r="S165" s="72"/>
      <c r="T165" s="72"/>
    </row>
    <row r="166" spans="1:20" ht="12.75">
      <c r="A166" s="72"/>
      <c r="B166" s="84"/>
      <c r="C166" s="72"/>
      <c r="D166" s="72"/>
      <c r="E166" s="72"/>
      <c r="F166" s="72"/>
      <c r="G166" s="72"/>
      <c r="H166" s="72"/>
      <c r="I166" s="72"/>
      <c r="J166" s="72"/>
      <c r="K166" s="72"/>
      <c r="L166" s="72"/>
      <c r="M166" s="72"/>
      <c r="N166" s="72"/>
      <c r="O166" s="72"/>
      <c r="P166" s="72"/>
      <c r="Q166" s="72"/>
      <c r="R166" s="72"/>
      <c r="S166" s="72"/>
      <c r="T166" s="72"/>
    </row>
    <row r="167" spans="1:20" ht="12.75">
      <c r="A167" s="72"/>
      <c r="B167" s="84"/>
      <c r="C167" s="72"/>
      <c r="D167" s="72"/>
      <c r="E167" s="72"/>
      <c r="F167" s="72"/>
      <c r="G167" s="72"/>
      <c r="H167" s="72"/>
      <c r="I167" s="72"/>
      <c r="J167" s="72"/>
      <c r="K167" s="72"/>
      <c r="L167" s="72"/>
      <c r="M167" s="72"/>
      <c r="N167" s="72"/>
      <c r="O167" s="72"/>
      <c r="P167" s="72"/>
      <c r="Q167" s="72"/>
      <c r="R167" s="72"/>
      <c r="S167" s="72"/>
      <c r="T167" s="72"/>
    </row>
    <row r="168" spans="1:20" ht="12.75">
      <c r="A168" s="72"/>
      <c r="B168" s="84"/>
      <c r="C168" s="72"/>
      <c r="D168" s="72"/>
      <c r="E168" s="72"/>
      <c r="F168" s="72"/>
      <c r="G168" s="72"/>
      <c r="H168" s="72"/>
      <c r="I168" s="72"/>
      <c r="J168" s="72"/>
      <c r="K168" s="72"/>
      <c r="L168" s="72"/>
      <c r="M168" s="72"/>
      <c r="N168" s="72"/>
      <c r="O168" s="72"/>
      <c r="P168" s="72"/>
      <c r="Q168" s="72"/>
      <c r="R168" s="72"/>
      <c r="S168" s="72"/>
      <c r="T168" s="72"/>
    </row>
    <row r="169" spans="1:20" ht="12.75">
      <c r="A169" s="72"/>
      <c r="B169" s="84"/>
      <c r="C169" s="72"/>
      <c r="D169" s="72"/>
      <c r="E169" s="72"/>
      <c r="F169" s="72"/>
      <c r="G169" s="72"/>
      <c r="H169" s="72"/>
      <c r="I169" s="72"/>
      <c r="J169" s="72"/>
      <c r="K169" s="72"/>
      <c r="L169" s="72"/>
      <c r="M169" s="72"/>
      <c r="N169" s="72"/>
      <c r="O169" s="72"/>
      <c r="P169" s="72"/>
      <c r="Q169" s="72"/>
      <c r="R169" s="72"/>
      <c r="S169" s="72"/>
      <c r="T169" s="72"/>
    </row>
    <row r="170" spans="1:20" ht="12.75">
      <c r="A170" s="72"/>
      <c r="B170" s="84"/>
      <c r="C170" s="72"/>
      <c r="D170" s="72"/>
      <c r="E170" s="72"/>
      <c r="F170" s="72"/>
      <c r="G170" s="72"/>
      <c r="H170" s="72"/>
      <c r="I170" s="72"/>
      <c r="J170" s="72"/>
      <c r="K170" s="72"/>
      <c r="L170" s="72"/>
      <c r="M170" s="72"/>
      <c r="N170" s="72"/>
      <c r="O170" s="72"/>
      <c r="P170" s="72"/>
      <c r="Q170" s="72"/>
      <c r="R170" s="72"/>
      <c r="S170" s="72"/>
      <c r="T170" s="72"/>
    </row>
    <row r="171" spans="1:20" ht="12.75">
      <c r="A171" s="72"/>
      <c r="B171" s="84"/>
      <c r="C171" s="72"/>
      <c r="D171" s="72"/>
      <c r="E171" s="72"/>
      <c r="F171" s="72"/>
      <c r="G171" s="72"/>
      <c r="H171" s="72"/>
      <c r="I171" s="72"/>
      <c r="J171" s="72"/>
      <c r="K171" s="72"/>
      <c r="L171" s="72"/>
      <c r="M171" s="72"/>
      <c r="N171" s="72"/>
      <c r="O171" s="72"/>
      <c r="P171" s="72"/>
      <c r="Q171" s="72"/>
      <c r="R171" s="72"/>
      <c r="S171" s="72"/>
      <c r="T171" s="72"/>
    </row>
    <row r="172" spans="1:20" ht="12.75">
      <c r="A172" s="72"/>
      <c r="B172" s="84"/>
      <c r="C172" s="72"/>
      <c r="D172" s="72"/>
      <c r="E172" s="72"/>
      <c r="F172" s="72"/>
      <c r="G172" s="72"/>
      <c r="H172" s="72"/>
      <c r="I172" s="72"/>
      <c r="J172" s="72"/>
      <c r="K172" s="72"/>
      <c r="L172" s="72"/>
      <c r="M172" s="72"/>
      <c r="N172" s="72"/>
      <c r="O172" s="72"/>
      <c r="P172" s="72"/>
      <c r="Q172" s="72"/>
      <c r="R172" s="72"/>
      <c r="S172" s="72"/>
      <c r="T172" s="72"/>
    </row>
    <row r="173" spans="1:20" ht="12.75">
      <c r="A173" s="72"/>
      <c r="B173" s="84"/>
      <c r="C173" s="72"/>
      <c r="D173" s="72"/>
      <c r="E173" s="72"/>
      <c r="F173" s="72"/>
      <c r="G173" s="72"/>
      <c r="H173" s="72"/>
      <c r="I173" s="72"/>
      <c r="J173" s="72"/>
      <c r="K173" s="72"/>
      <c r="L173" s="72"/>
      <c r="M173" s="72"/>
      <c r="N173" s="72"/>
      <c r="O173" s="72"/>
      <c r="P173" s="72"/>
      <c r="Q173" s="72"/>
      <c r="R173" s="72"/>
      <c r="S173" s="72"/>
      <c r="T173" s="72"/>
    </row>
    <row r="174" spans="1:20" ht="12.75">
      <c r="A174" s="72"/>
      <c r="B174" s="84"/>
      <c r="C174" s="72"/>
      <c r="D174" s="72"/>
      <c r="E174" s="72"/>
      <c r="F174" s="72"/>
      <c r="G174" s="72"/>
      <c r="H174" s="72"/>
      <c r="I174" s="72"/>
      <c r="J174" s="72"/>
      <c r="K174" s="72"/>
      <c r="L174" s="72"/>
      <c r="M174" s="72"/>
      <c r="N174" s="72"/>
      <c r="O174" s="72"/>
      <c r="P174" s="72"/>
      <c r="Q174" s="72"/>
      <c r="R174" s="72"/>
      <c r="S174" s="72"/>
      <c r="T174" s="72"/>
    </row>
    <row r="175" ht="12.75">
      <c r="B175" s="83"/>
    </row>
  </sheetData>
  <sheetProtection password="E09B" sheet="1" formatCells="0" formatColumns="0" formatRows="0"/>
  <mergeCells count="76">
    <mergeCell ref="C76:P76"/>
    <mergeCell ref="C77:P77"/>
    <mergeCell ref="B68:B75"/>
    <mergeCell ref="C68:P68"/>
    <mergeCell ref="C69:P69"/>
    <mergeCell ref="C74:P74"/>
    <mergeCell ref="C70:P70"/>
    <mergeCell ref="C72:P72"/>
    <mergeCell ref="C71:P71"/>
    <mergeCell ref="C75:P75"/>
    <mergeCell ref="C73:P73"/>
    <mergeCell ref="B45:P45"/>
    <mergeCell ref="B47:B48"/>
    <mergeCell ref="B50:P50"/>
    <mergeCell ref="B51:P66"/>
    <mergeCell ref="A67:Q67"/>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4:P24"/>
    <mergeCell ref="B25:P25"/>
    <mergeCell ref="C26:P26"/>
    <mergeCell ref="B27:P27"/>
    <mergeCell ref="D28:G28"/>
    <mergeCell ref="H28:J28"/>
    <mergeCell ref="K28:M28"/>
    <mergeCell ref="N28:O28"/>
    <mergeCell ref="B19:P19"/>
    <mergeCell ref="B20:P20"/>
    <mergeCell ref="B21:P21"/>
    <mergeCell ref="C22:P22"/>
    <mergeCell ref="B23:P23"/>
    <mergeCell ref="C14:P14"/>
    <mergeCell ref="B15:P15"/>
    <mergeCell ref="C16:P16"/>
    <mergeCell ref="B17:P17"/>
    <mergeCell ref="C18:P18"/>
    <mergeCell ref="B13:P13"/>
    <mergeCell ref="B7:P8"/>
    <mergeCell ref="B9:P9"/>
    <mergeCell ref="D10:G10"/>
    <mergeCell ref="H10:J10"/>
    <mergeCell ref="B2:B5"/>
    <mergeCell ref="C2:M2"/>
    <mergeCell ref="N2:P2"/>
    <mergeCell ref="B11:P11"/>
    <mergeCell ref="C12:P12"/>
    <mergeCell ref="K10:N10"/>
    <mergeCell ref="O10:P10"/>
    <mergeCell ref="C3:M3"/>
    <mergeCell ref="N3:P3"/>
    <mergeCell ref="C4:M4"/>
    <mergeCell ref="N4:P4"/>
    <mergeCell ref="C5:M5"/>
    <mergeCell ref="N5:P5"/>
  </mergeCells>
  <conditionalFormatting sqref="D48">
    <cfRule type="cellIs" priority="4" dxfId="1" operator="lessThanOrEqual" stopIfTrue="1">
      <formula>$S$5</formula>
    </cfRule>
    <cfRule type="cellIs" priority="5" dxfId="9" operator="greaterThanOrEqual" stopIfTrue="1">
      <formula>$S$2</formula>
    </cfRule>
    <cfRule type="cellIs" priority="6" dxfId="0" operator="between" stopIfTrue="1">
      <formula>$S$4</formula>
      <formula>$S$3</formula>
    </cfRule>
  </conditionalFormatting>
  <conditionalFormatting sqref="E48:P48">
    <cfRule type="cellIs" priority="1" dxfId="1" operator="lessThanOrEqual" stopIfTrue="1">
      <formula>$S$5</formula>
    </cfRule>
    <cfRule type="cellIs" priority="2" dxfId="9"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$B$103:$B$105</formula1>
    </dataValidation>
    <dataValidation type="list" allowBlank="1" showInputMessage="1" showErrorMessage="1" sqref="O10:P10">
      <formula1>$C$103:$C$109</formula1>
    </dataValidation>
    <dataValidation type="list" allowBlank="1" showInputMessage="1" showErrorMessage="1" sqref="C12:P12">
      <formula1>$D$103:$D$124</formula1>
    </dataValidation>
    <dataValidation type="list" allowBlank="1" showInputMessage="1" showErrorMessage="1" sqref="C77:P77">
      <formula1>$M$103:$M$105</formula1>
    </dataValidation>
    <dataValidation type="list" allowBlank="1" showInputMessage="1" showErrorMessage="1" sqref="C32:P32 C34:P34 C36:P36">
      <formula1>$Q$102:$Q$107</formula1>
    </dataValidation>
    <dataValidation type="list" allowBlank="1" showInputMessage="1" showErrorMessage="1" sqref="C18:P18">
      <formula1>$B$126:$B$134</formula1>
    </dataValidation>
    <dataValidation type="list" allowBlank="1" showInputMessage="1" showErrorMessage="1" sqref="C10">
      <formula1>$D$126:$D$131</formula1>
    </dataValidation>
  </dataValidations>
  <printOptions/>
  <pageMargins left="0.75" right="0.75" top="1" bottom="1" header="0" footer="0"/>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Q16"/>
  <sheetViews>
    <sheetView zoomScale="70" zoomScaleNormal="70" zoomScalePageLayoutView="0" workbookViewId="0" topLeftCell="H3">
      <selection activeCell="Y11" sqref="Y11"/>
    </sheetView>
  </sheetViews>
  <sheetFormatPr defaultColWidth="11.421875" defaultRowHeight="12.75"/>
  <cols>
    <col min="1" max="1" width="27.140625" style="68" customWidth="1"/>
    <col min="2" max="2" width="39.8515625" style="69" customWidth="1"/>
    <col min="3" max="28" width="10.7109375" style="69" customWidth="1"/>
    <col min="29" max="29" width="21.28125" style="60" customWidth="1"/>
    <col min="30" max="30" width="17.00390625" style="60" customWidth="1"/>
    <col min="31" max="16384" width="11.421875" style="60" customWidth="1"/>
  </cols>
  <sheetData>
    <row r="1" spans="1:43" ht="21" customHeight="1">
      <c r="A1" s="282"/>
      <c r="B1" s="313" t="s">
        <v>2</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423" t="s">
        <v>125</v>
      </c>
      <c r="AD1" s="286"/>
      <c r="AE1" s="57"/>
      <c r="AF1" s="57"/>
      <c r="AG1" s="57"/>
      <c r="AH1" s="57"/>
      <c r="AI1" s="57"/>
      <c r="AJ1" s="57"/>
      <c r="AK1" s="57"/>
      <c r="AL1" s="57"/>
      <c r="AM1" s="57"/>
      <c r="AN1" s="57"/>
      <c r="AO1" s="57"/>
      <c r="AP1" s="58"/>
      <c r="AQ1" s="59"/>
    </row>
    <row r="2" spans="1:43" ht="18">
      <c r="A2" s="283"/>
      <c r="B2" s="306" t="s">
        <v>10</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413" t="s">
        <v>116</v>
      </c>
      <c r="AD2" s="310"/>
      <c r="AE2" s="57"/>
      <c r="AF2" s="57"/>
      <c r="AG2" s="57"/>
      <c r="AH2" s="57"/>
      <c r="AI2" s="57"/>
      <c r="AJ2" s="57"/>
      <c r="AK2" s="57"/>
      <c r="AL2" s="57"/>
      <c r="AM2" s="57"/>
      <c r="AN2" s="57"/>
      <c r="AO2" s="57"/>
      <c r="AP2" s="58"/>
      <c r="AQ2" s="59"/>
    </row>
    <row r="3" spans="1:43" ht="18">
      <c r="A3" s="283"/>
      <c r="B3" s="306" t="s">
        <v>11</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413" t="s">
        <v>126</v>
      </c>
      <c r="AD3" s="310"/>
      <c r="AE3" s="57"/>
      <c r="AF3" s="57"/>
      <c r="AG3" s="57"/>
      <c r="AH3" s="57"/>
      <c r="AI3" s="57"/>
      <c r="AJ3" s="57"/>
      <c r="AK3" s="57"/>
      <c r="AL3" s="57"/>
      <c r="AM3" s="57"/>
      <c r="AN3" s="57"/>
      <c r="AO3" s="57"/>
      <c r="AP3" s="58"/>
      <c r="AQ3" s="59"/>
    </row>
    <row r="4" spans="1:43" ht="21.75" customHeight="1" thickBot="1">
      <c r="A4" s="284"/>
      <c r="B4" s="291" t="s">
        <v>4</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416" t="s">
        <v>9</v>
      </c>
      <c r="AD4" s="288"/>
      <c r="AE4" s="61"/>
      <c r="AF4" s="61"/>
      <c r="AG4" s="61"/>
      <c r="AH4" s="61"/>
      <c r="AI4" s="61"/>
      <c r="AJ4" s="61"/>
      <c r="AK4" s="61"/>
      <c r="AL4" s="61"/>
      <c r="AM4" s="61"/>
      <c r="AN4" s="61"/>
      <c r="AO4" s="61"/>
      <c r="AP4" s="58"/>
      <c r="AQ4" s="59"/>
    </row>
    <row r="5" spans="1:43" ht="21.75" customHeight="1"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1"/>
      <c r="AF5" s="61"/>
      <c r="AG5" s="61"/>
      <c r="AH5" s="61"/>
      <c r="AI5" s="61"/>
      <c r="AJ5" s="61"/>
      <c r="AK5" s="61"/>
      <c r="AL5" s="61"/>
      <c r="AM5" s="61"/>
      <c r="AN5" s="61"/>
      <c r="AO5" s="61"/>
      <c r="AP5" s="58"/>
      <c r="AQ5" s="59"/>
    </row>
    <row r="6" spans="1:30" ht="23.25" customHeight="1" thickBot="1">
      <c r="A6" s="461" t="s">
        <v>1</v>
      </c>
      <c r="B6" s="459"/>
      <c r="C6" s="459" t="s">
        <v>104</v>
      </c>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60"/>
    </row>
    <row r="7" spans="1:30" ht="27" customHeight="1">
      <c r="A7" s="417" t="s">
        <v>0</v>
      </c>
      <c r="B7" s="419" t="s">
        <v>6</v>
      </c>
      <c r="C7" s="414" t="str">
        <f>+'Atencion Incidentes'!C14:P14</f>
        <v>Atención de incidentes de la plataforma de TI</v>
      </c>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5"/>
    </row>
    <row r="8" spans="1:30" ht="25.5" customHeight="1" thickBot="1">
      <c r="A8" s="418"/>
      <c r="B8" s="420"/>
      <c r="C8" s="18" t="s">
        <v>40</v>
      </c>
      <c r="D8" s="18" t="s">
        <v>5</v>
      </c>
      <c r="E8" s="18" t="s">
        <v>41</v>
      </c>
      <c r="F8" s="18" t="s">
        <v>5</v>
      </c>
      <c r="G8" s="18" t="s">
        <v>42</v>
      </c>
      <c r="H8" s="18" t="s">
        <v>5</v>
      </c>
      <c r="I8" s="18" t="s">
        <v>43</v>
      </c>
      <c r="J8" s="18" t="s">
        <v>5</v>
      </c>
      <c r="K8" s="18" t="s">
        <v>44</v>
      </c>
      <c r="L8" s="18" t="s">
        <v>5</v>
      </c>
      <c r="M8" s="18" t="s">
        <v>45</v>
      </c>
      <c r="N8" s="18" t="s">
        <v>5</v>
      </c>
      <c r="O8" s="18" t="s">
        <v>46</v>
      </c>
      <c r="P8" s="18" t="s">
        <v>5</v>
      </c>
      <c r="Q8" s="18" t="s">
        <v>157</v>
      </c>
      <c r="R8" s="18" t="s">
        <v>5</v>
      </c>
      <c r="S8" s="18" t="s">
        <v>156</v>
      </c>
      <c r="T8" s="18" t="s">
        <v>5</v>
      </c>
      <c r="U8" s="18" t="s">
        <v>49</v>
      </c>
      <c r="V8" s="18" t="s">
        <v>5</v>
      </c>
      <c r="W8" s="18" t="s">
        <v>50</v>
      </c>
      <c r="X8" s="18" t="s">
        <v>5</v>
      </c>
      <c r="Y8" s="18" t="s">
        <v>51</v>
      </c>
      <c r="Z8" s="18" t="s">
        <v>5</v>
      </c>
      <c r="AA8" s="18" t="s">
        <v>53</v>
      </c>
      <c r="AB8" s="18" t="s">
        <v>5</v>
      </c>
      <c r="AC8" s="421" t="s">
        <v>3</v>
      </c>
      <c r="AD8" s="422"/>
    </row>
    <row r="9" spans="1:30" ht="99" customHeight="1">
      <c r="A9" s="426" t="s">
        <v>159</v>
      </c>
      <c r="B9" s="8" t="s">
        <v>114</v>
      </c>
      <c r="C9" s="15">
        <v>507</v>
      </c>
      <c r="D9" s="456">
        <f>IF(C9=0,"0",C9/C10)</f>
        <v>0.9960707269155207</v>
      </c>
      <c r="E9" s="15">
        <v>532</v>
      </c>
      <c r="F9" s="456">
        <f>IF(E9=0,"0",E9/E10)</f>
        <v>0.9925373134328358</v>
      </c>
      <c r="G9" s="15">
        <v>432</v>
      </c>
      <c r="H9" s="456">
        <f>IF(G9=0,"0",G9/G10)</f>
        <v>0.9976905311778291</v>
      </c>
      <c r="I9" s="15">
        <v>624</v>
      </c>
      <c r="J9" s="456">
        <f>IF(I9=0,"0",I9/I10)</f>
        <v>1</v>
      </c>
      <c r="K9" s="15">
        <v>597</v>
      </c>
      <c r="L9" s="456">
        <f>IF(K9=0,"0",K9/K10)</f>
        <v>1</v>
      </c>
      <c r="M9" s="15">
        <v>540</v>
      </c>
      <c r="N9" s="456">
        <f>IF(M9=0,"0",M9/M10)</f>
        <v>0.9981515711645101</v>
      </c>
      <c r="O9" s="15">
        <v>649</v>
      </c>
      <c r="P9" s="456">
        <f>IF(O9=0,"0",O9/O10)</f>
        <v>0.9969278033794163</v>
      </c>
      <c r="Q9" s="15">
        <v>510</v>
      </c>
      <c r="R9" s="456">
        <f>IF(Q9=0,"0",Q9/Q10)</f>
        <v>0.9980430528375733</v>
      </c>
      <c r="S9" s="15">
        <v>520</v>
      </c>
      <c r="T9" s="456">
        <f>IF(S9=0,"0",S9/S10)</f>
        <v>0.9980806142034548</v>
      </c>
      <c r="U9" s="15">
        <v>633</v>
      </c>
      <c r="V9" s="456">
        <f>IF(U9=0,"0",U9/U10)</f>
        <v>1</v>
      </c>
      <c r="W9" s="15">
        <v>507</v>
      </c>
      <c r="X9" s="456">
        <f>IF(W9=0,"0",W9/W10)</f>
        <v>1</v>
      </c>
      <c r="Y9" s="15">
        <v>379</v>
      </c>
      <c r="Z9" s="456">
        <f>IF(Y9=0,"0",Y9/Y10)</f>
        <v>1</v>
      </c>
      <c r="AA9" s="10">
        <f>+C9+E9+G9+I9+K9+M9+O9+Q9+S9+U9+W9+Y9</f>
        <v>6430</v>
      </c>
      <c r="AB9" s="458">
        <f>IF(AA9=0,"0",(AA9)/AA10)</f>
        <v>0.9981372244644521</v>
      </c>
      <c r="AC9" s="424" t="s">
        <v>243</v>
      </c>
      <c r="AD9" s="425"/>
    </row>
    <row r="10" spans="1:30" ht="99" customHeight="1" thickBot="1">
      <c r="A10" s="427"/>
      <c r="B10" s="9" t="s">
        <v>115</v>
      </c>
      <c r="C10" s="16">
        <v>509</v>
      </c>
      <c r="D10" s="457"/>
      <c r="E10" s="16">
        <v>536</v>
      </c>
      <c r="F10" s="457"/>
      <c r="G10" s="16">
        <v>433</v>
      </c>
      <c r="H10" s="457"/>
      <c r="I10" s="16">
        <v>624</v>
      </c>
      <c r="J10" s="457"/>
      <c r="K10" s="16">
        <v>597</v>
      </c>
      <c r="L10" s="457"/>
      <c r="M10" s="16">
        <v>541</v>
      </c>
      <c r="N10" s="457"/>
      <c r="O10" s="16">
        <v>651</v>
      </c>
      <c r="P10" s="457"/>
      <c r="Q10" s="16">
        <v>511</v>
      </c>
      <c r="R10" s="457"/>
      <c r="S10" s="16">
        <v>521</v>
      </c>
      <c r="T10" s="457"/>
      <c r="U10" s="16">
        <v>633</v>
      </c>
      <c r="V10" s="457"/>
      <c r="W10" s="16">
        <v>507</v>
      </c>
      <c r="X10" s="457"/>
      <c r="Y10" s="16">
        <v>379</v>
      </c>
      <c r="Z10" s="457"/>
      <c r="AA10" s="6">
        <f>+C10+E10+G10+I10+K10+M10+O10+Q10+S10+U10+W10+Y10</f>
        <v>6442</v>
      </c>
      <c r="AB10" s="295"/>
      <c r="AC10" s="300"/>
      <c r="AD10" s="301"/>
    </row>
    <row r="11" spans="1:28" ht="12.75">
      <c r="A11" s="6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row>
    <row r="12" spans="1:28" ht="12.75">
      <c r="A12" s="6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row>
    <row r="13" spans="1:28" ht="12.75">
      <c r="A13" s="6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row>
    <row r="14" spans="1:28" ht="12.75">
      <c r="A14" s="6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row>
    <row r="15" spans="1:28" ht="12.75">
      <c r="A15" s="63"/>
      <c r="B15" s="64"/>
      <c r="C15" s="64"/>
      <c r="D15" s="64"/>
      <c r="E15" s="64"/>
      <c r="F15" s="64"/>
      <c r="G15" s="64"/>
      <c r="H15" s="159">
        <f>AVERAGE(D9,F9,H9)</f>
        <v>0.9954328571753952</v>
      </c>
      <c r="I15" s="64"/>
      <c r="J15" s="64"/>
      <c r="K15" s="64"/>
      <c r="L15" s="64"/>
      <c r="M15" s="64"/>
      <c r="N15" s="159">
        <f>AVERAGE(J9,L9,N9)</f>
        <v>0.9993838570548368</v>
      </c>
      <c r="O15" s="64"/>
      <c r="P15" s="64"/>
      <c r="Q15" s="64"/>
      <c r="R15" s="64"/>
      <c r="S15" s="64"/>
      <c r="T15" s="159">
        <f>AVERAGE(P9,R9,T9)</f>
        <v>0.9976838234734814</v>
      </c>
      <c r="U15" s="64"/>
      <c r="V15" s="64"/>
      <c r="W15" s="64"/>
      <c r="X15" s="64"/>
      <c r="Y15" s="64"/>
      <c r="Z15" s="64"/>
      <c r="AA15" s="64"/>
      <c r="AB15" s="64"/>
    </row>
    <row r="16" spans="1:28" ht="12.75">
      <c r="A16" s="63"/>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sheetData>
  <sheetProtection password="E09B" sheet="1" formatCells="0" formatColumns="0"/>
  <mergeCells count="30">
    <mergeCell ref="C6:AD6"/>
    <mergeCell ref="A6:B6"/>
    <mergeCell ref="A1:A4"/>
    <mergeCell ref="B1:AB1"/>
    <mergeCell ref="AC1:AD1"/>
    <mergeCell ref="B2:AB2"/>
    <mergeCell ref="AC2:AD2"/>
    <mergeCell ref="A9:A10"/>
    <mergeCell ref="B3:AB3"/>
    <mergeCell ref="AC3:AD3"/>
    <mergeCell ref="B4:AB4"/>
    <mergeCell ref="Z9:Z10"/>
    <mergeCell ref="A7:A8"/>
    <mergeCell ref="B7:B8"/>
    <mergeCell ref="C7:AD7"/>
    <mergeCell ref="AC8:AD8"/>
    <mergeCell ref="AC4:AD4"/>
    <mergeCell ref="AB9:AB10"/>
    <mergeCell ref="AC9:AD10"/>
    <mergeCell ref="N9:N10"/>
    <mergeCell ref="P9:P10"/>
    <mergeCell ref="R9:R10"/>
    <mergeCell ref="T9:T10"/>
    <mergeCell ref="V9:V10"/>
    <mergeCell ref="D9:D10"/>
    <mergeCell ref="F9:F10"/>
    <mergeCell ref="H9:H10"/>
    <mergeCell ref="J9:J10"/>
    <mergeCell ref="L9:L10"/>
    <mergeCell ref="X9:X10"/>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5" tint="0.7999799847602844"/>
  </sheetPr>
  <dimension ref="A1:S76"/>
  <sheetViews>
    <sheetView zoomScalePageLayoutView="0" workbookViewId="0" topLeftCell="A59">
      <selection activeCell="T71" sqref="T71"/>
    </sheetView>
  </sheetViews>
  <sheetFormatPr defaultColWidth="11.421875" defaultRowHeight="12.75"/>
  <cols>
    <col min="1" max="1" width="3.00390625" style="94" customWidth="1"/>
    <col min="2" max="2" width="30.00390625" style="94" customWidth="1"/>
    <col min="3" max="3" width="16.8515625" style="94" customWidth="1"/>
    <col min="4" max="15" width="8.7109375" style="94" customWidth="1"/>
    <col min="16" max="16" width="12.140625" style="94" customWidth="1"/>
    <col min="17" max="17" width="11.7109375" style="94" customWidth="1"/>
    <col min="18" max="18" width="11.421875" style="94" customWidth="1"/>
    <col min="19" max="19" width="0" style="94" hidden="1" customWidth="1"/>
    <col min="20" max="16384" width="11.421875" style="94" customWidth="1"/>
  </cols>
  <sheetData>
    <row r="1" spans="1:17" ht="13.5" thickBot="1">
      <c r="A1" s="21"/>
      <c r="B1" s="21"/>
      <c r="C1" s="21"/>
      <c r="D1" s="21"/>
      <c r="E1" s="21"/>
      <c r="F1" s="21"/>
      <c r="G1" s="21"/>
      <c r="H1" s="21"/>
      <c r="I1" s="21"/>
      <c r="J1" s="21"/>
      <c r="K1" s="21"/>
      <c r="L1" s="21"/>
      <c r="M1" s="21"/>
      <c r="N1" s="21"/>
      <c r="O1" s="21"/>
      <c r="P1" s="21"/>
      <c r="Q1" s="21"/>
    </row>
    <row r="2" spans="1:19" ht="15">
      <c r="A2" s="21"/>
      <c r="B2" s="261"/>
      <c r="C2" s="264" t="s">
        <v>2</v>
      </c>
      <c r="D2" s="265"/>
      <c r="E2" s="265"/>
      <c r="F2" s="265"/>
      <c r="G2" s="265"/>
      <c r="H2" s="265"/>
      <c r="I2" s="265"/>
      <c r="J2" s="265"/>
      <c r="K2" s="265"/>
      <c r="L2" s="265"/>
      <c r="M2" s="266"/>
      <c r="N2" s="267" t="s">
        <v>13</v>
      </c>
      <c r="O2" s="268"/>
      <c r="P2" s="269"/>
      <c r="Q2" s="21"/>
      <c r="S2" s="94">
        <v>0.95</v>
      </c>
    </row>
    <row r="3" spans="1:19" ht="15">
      <c r="A3" s="21"/>
      <c r="B3" s="262"/>
      <c r="C3" s="270" t="s">
        <v>10</v>
      </c>
      <c r="D3" s="271"/>
      <c r="E3" s="271"/>
      <c r="F3" s="271"/>
      <c r="G3" s="271"/>
      <c r="H3" s="271"/>
      <c r="I3" s="271"/>
      <c r="J3" s="271"/>
      <c r="K3" s="271"/>
      <c r="L3" s="271"/>
      <c r="M3" s="272"/>
      <c r="N3" s="273" t="s">
        <v>116</v>
      </c>
      <c r="O3" s="274"/>
      <c r="P3" s="275"/>
      <c r="Q3" s="21"/>
      <c r="S3" s="94">
        <v>0.94999</v>
      </c>
    </row>
    <row r="4" spans="1:19" ht="15">
      <c r="A4" s="21"/>
      <c r="B4" s="262"/>
      <c r="C4" s="270" t="s">
        <v>14</v>
      </c>
      <c r="D4" s="271"/>
      <c r="E4" s="271"/>
      <c r="F4" s="271"/>
      <c r="G4" s="271"/>
      <c r="H4" s="271"/>
      <c r="I4" s="271"/>
      <c r="J4" s="271"/>
      <c r="K4" s="271"/>
      <c r="L4" s="271"/>
      <c r="M4" s="272"/>
      <c r="N4" s="273" t="s">
        <v>117</v>
      </c>
      <c r="O4" s="274"/>
      <c r="P4" s="275"/>
      <c r="Q4" s="21"/>
      <c r="S4" s="94">
        <v>0.75</v>
      </c>
    </row>
    <row r="5" spans="1:19" ht="15.75" thickBot="1">
      <c r="A5" s="21"/>
      <c r="B5" s="263"/>
      <c r="C5" s="276" t="s">
        <v>15</v>
      </c>
      <c r="D5" s="277"/>
      <c r="E5" s="277"/>
      <c r="F5" s="277"/>
      <c r="G5" s="277"/>
      <c r="H5" s="277"/>
      <c r="I5" s="277"/>
      <c r="J5" s="277"/>
      <c r="K5" s="277"/>
      <c r="L5" s="277"/>
      <c r="M5" s="278"/>
      <c r="N5" s="279" t="s">
        <v>9</v>
      </c>
      <c r="O5" s="280"/>
      <c r="P5" s="281"/>
      <c r="Q5" s="21"/>
      <c r="S5" s="94">
        <v>0.74999</v>
      </c>
    </row>
    <row r="6" spans="1:17" ht="3.75" customHeight="1" thickBot="1">
      <c r="A6" s="21"/>
      <c r="B6" s="21"/>
      <c r="C6" s="21"/>
      <c r="D6" s="21"/>
      <c r="E6" s="21"/>
      <c r="F6" s="21"/>
      <c r="G6" s="21"/>
      <c r="H6" s="21"/>
      <c r="I6" s="21"/>
      <c r="J6" s="21"/>
      <c r="K6" s="21"/>
      <c r="L6" s="21"/>
      <c r="M6" s="21"/>
      <c r="N6" s="21"/>
      <c r="O6" s="21"/>
      <c r="P6" s="21"/>
      <c r="Q6" s="21"/>
    </row>
    <row r="7" spans="1:17" ht="12.75">
      <c r="A7" s="22"/>
      <c r="B7" s="250" t="s">
        <v>16</v>
      </c>
      <c r="C7" s="251"/>
      <c r="D7" s="251"/>
      <c r="E7" s="251"/>
      <c r="F7" s="251"/>
      <c r="G7" s="251"/>
      <c r="H7" s="251"/>
      <c r="I7" s="251"/>
      <c r="J7" s="251"/>
      <c r="K7" s="251"/>
      <c r="L7" s="251"/>
      <c r="M7" s="251"/>
      <c r="N7" s="251"/>
      <c r="O7" s="251"/>
      <c r="P7" s="252"/>
      <c r="Q7" s="22"/>
    </row>
    <row r="8" spans="1:17" ht="13.5" thickBot="1">
      <c r="A8" s="22"/>
      <c r="B8" s="253"/>
      <c r="C8" s="254"/>
      <c r="D8" s="254"/>
      <c r="E8" s="254"/>
      <c r="F8" s="254"/>
      <c r="G8" s="254"/>
      <c r="H8" s="254"/>
      <c r="I8" s="254"/>
      <c r="J8" s="254"/>
      <c r="K8" s="254"/>
      <c r="L8" s="254"/>
      <c r="M8" s="254"/>
      <c r="N8" s="254"/>
      <c r="O8" s="254"/>
      <c r="P8" s="255"/>
      <c r="Q8" s="22"/>
    </row>
    <row r="9" spans="1:17" ht="3.75" customHeight="1" thickBot="1">
      <c r="A9" s="22"/>
      <c r="B9" s="256"/>
      <c r="C9" s="256"/>
      <c r="D9" s="256"/>
      <c r="E9" s="256"/>
      <c r="F9" s="256"/>
      <c r="G9" s="256"/>
      <c r="H9" s="256"/>
      <c r="I9" s="256"/>
      <c r="J9" s="256"/>
      <c r="K9" s="256"/>
      <c r="L9" s="256"/>
      <c r="M9" s="256"/>
      <c r="N9" s="256"/>
      <c r="O9" s="256"/>
      <c r="P9" s="256"/>
      <c r="Q9" s="22"/>
    </row>
    <row r="10" spans="1:17" ht="13.5" thickBot="1">
      <c r="A10" s="22"/>
      <c r="B10" s="23" t="s">
        <v>84</v>
      </c>
      <c r="C10" s="24">
        <v>2020</v>
      </c>
      <c r="D10" s="257" t="s">
        <v>17</v>
      </c>
      <c r="E10" s="258"/>
      <c r="F10" s="258"/>
      <c r="G10" s="258"/>
      <c r="H10" s="259" t="s">
        <v>59</v>
      </c>
      <c r="I10" s="259"/>
      <c r="J10" s="259"/>
      <c r="K10" s="258" t="s">
        <v>18</v>
      </c>
      <c r="L10" s="258"/>
      <c r="M10" s="258"/>
      <c r="N10" s="258"/>
      <c r="O10" s="259" t="s">
        <v>69</v>
      </c>
      <c r="P10" s="260"/>
      <c r="Q10" s="22"/>
    </row>
    <row r="11" spans="1:17" ht="3.75" customHeight="1" thickBot="1">
      <c r="A11" s="22"/>
      <c r="B11" s="212"/>
      <c r="C11" s="213"/>
      <c r="D11" s="213"/>
      <c r="E11" s="213"/>
      <c r="F11" s="213"/>
      <c r="G11" s="213"/>
      <c r="H11" s="213"/>
      <c r="I11" s="213"/>
      <c r="J11" s="213"/>
      <c r="K11" s="213"/>
      <c r="L11" s="213"/>
      <c r="M11" s="213"/>
      <c r="N11" s="213"/>
      <c r="O11" s="213"/>
      <c r="P11" s="214"/>
      <c r="Q11" s="22"/>
    </row>
    <row r="12" spans="1:17" ht="16.5" customHeight="1" thickBot="1">
      <c r="A12" s="22"/>
      <c r="B12" s="25" t="s">
        <v>1</v>
      </c>
      <c r="C12" s="316" t="s">
        <v>104</v>
      </c>
      <c r="D12" s="316"/>
      <c r="E12" s="316"/>
      <c r="F12" s="316"/>
      <c r="G12" s="316"/>
      <c r="H12" s="316"/>
      <c r="I12" s="316"/>
      <c r="J12" s="316"/>
      <c r="K12" s="316"/>
      <c r="L12" s="316"/>
      <c r="M12" s="316"/>
      <c r="N12" s="316"/>
      <c r="O12" s="316"/>
      <c r="P12" s="317"/>
      <c r="Q12" s="22"/>
    </row>
    <row r="13" spans="1:17" ht="5.25" customHeight="1" thickBot="1">
      <c r="A13" s="22"/>
      <c r="B13" s="247"/>
      <c r="C13" s="248"/>
      <c r="D13" s="248"/>
      <c r="E13" s="248"/>
      <c r="F13" s="248"/>
      <c r="G13" s="248"/>
      <c r="H13" s="248"/>
      <c r="I13" s="248"/>
      <c r="J13" s="248"/>
      <c r="K13" s="248"/>
      <c r="L13" s="248"/>
      <c r="M13" s="248"/>
      <c r="N13" s="248"/>
      <c r="O13" s="248"/>
      <c r="P13" s="249"/>
      <c r="Q13" s="22"/>
    </row>
    <row r="14" spans="1:17" ht="18" customHeight="1" thickBot="1">
      <c r="A14" s="22"/>
      <c r="B14" s="25" t="s">
        <v>19</v>
      </c>
      <c r="C14" s="189" t="s">
        <v>164</v>
      </c>
      <c r="D14" s="190"/>
      <c r="E14" s="190"/>
      <c r="F14" s="190"/>
      <c r="G14" s="190"/>
      <c r="H14" s="190"/>
      <c r="I14" s="190"/>
      <c r="J14" s="190"/>
      <c r="K14" s="190"/>
      <c r="L14" s="190"/>
      <c r="M14" s="190"/>
      <c r="N14" s="190"/>
      <c r="O14" s="190"/>
      <c r="P14" s="191"/>
      <c r="Q14" s="22"/>
    </row>
    <row r="15" spans="1:17" ht="5.25" customHeight="1" thickBot="1">
      <c r="A15" s="22"/>
      <c r="B15" s="192"/>
      <c r="C15" s="193"/>
      <c r="D15" s="193"/>
      <c r="E15" s="193"/>
      <c r="F15" s="193"/>
      <c r="G15" s="193"/>
      <c r="H15" s="193"/>
      <c r="I15" s="193"/>
      <c r="J15" s="193"/>
      <c r="K15" s="193"/>
      <c r="L15" s="193"/>
      <c r="M15" s="193"/>
      <c r="N15" s="193"/>
      <c r="O15" s="193"/>
      <c r="P15" s="194"/>
      <c r="Q15" s="22"/>
    </row>
    <row r="16" spans="1:17" ht="18" customHeight="1" thickBot="1">
      <c r="A16" s="22"/>
      <c r="B16" s="25" t="s">
        <v>20</v>
      </c>
      <c r="C16" s="189" t="s">
        <v>165</v>
      </c>
      <c r="D16" s="190"/>
      <c r="E16" s="190"/>
      <c r="F16" s="190"/>
      <c r="G16" s="190"/>
      <c r="H16" s="190"/>
      <c r="I16" s="190"/>
      <c r="J16" s="190"/>
      <c r="K16" s="190"/>
      <c r="L16" s="190"/>
      <c r="M16" s="190"/>
      <c r="N16" s="190"/>
      <c r="O16" s="190"/>
      <c r="P16" s="191"/>
      <c r="Q16" s="22"/>
    </row>
    <row r="17" spans="1:17" ht="3.75" customHeight="1" thickBot="1">
      <c r="A17" s="22"/>
      <c r="B17" s="192"/>
      <c r="C17" s="193"/>
      <c r="D17" s="193"/>
      <c r="E17" s="193"/>
      <c r="F17" s="193"/>
      <c r="G17" s="193"/>
      <c r="H17" s="193"/>
      <c r="I17" s="193"/>
      <c r="J17" s="193"/>
      <c r="K17" s="193"/>
      <c r="L17" s="193"/>
      <c r="M17" s="193"/>
      <c r="N17" s="193"/>
      <c r="O17" s="193"/>
      <c r="P17" s="194"/>
      <c r="Q17" s="22"/>
    </row>
    <row r="18" spans="1:17" ht="22.5" customHeight="1" thickBot="1">
      <c r="A18" s="22"/>
      <c r="B18" s="25" t="s">
        <v>21</v>
      </c>
      <c r="C18" s="321" t="s">
        <v>121</v>
      </c>
      <c r="D18" s="322"/>
      <c r="E18" s="322"/>
      <c r="F18" s="322"/>
      <c r="G18" s="322"/>
      <c r="H18" s="322"/>
      <c r="I18" s="322"/>
      <c r="J18" s="322"/>
      <c r="K18" s="322"/>
      <c r="L18" s="322"/>
      <c r="M18" s="322"/>
      <c r="N18" s="322"/>
      <c r="O18" s="322"/>
      <c r="P18" s="323"/>
      <c r="Q18" s="22"/>
    </row>
    <row r="19" spans="1:17" ht="3" customHeight="1" thickBot="1">
      <c r="A19" s="22"/>
      <c r="B19" s="226"/>
      <c r="C19" s="226"/>
      <c r="D19" s="226"/>
      <c r="E19" s="226"/>
      <c r="F19" s="226"/>
      <c r="G19" s="226"/>
      <c r="H19" s="226"/>
      <c r="I19" s="226"/>
      <c r="J19" s="226"/>
      <c r="K19" s="226"/>
      <c r="L19" s="226"/>
      <c r="M19" s="226"/>
      <c r="N19" s="226"/>
      <c r="O19" s="226"/>
      <c r="P19" s="226"/>
      <c r="Q19" s="22"/>
    </row>
    <row r="20" spans="1:17" ht="13.5" thickBot="1">
      <c r="A20" s="22"/>
      <c r="B20" s="206" t="s">
        <v>22</v>
      </c>
      <c r="C20" s="207"/>
      <c r="D20" s="207"/>
      <c r="E20" s="207"/>
      <c r="F20" s="207"/>
      <c r="G20" s="207"/>
      <c r="H20" s="207"/>
      <c r="I20" s="207"/>
      <c r="J20" s="207"/>
      <c r="K20" s="207"/>
      <c r="L20" s="207"/>
      <c r="M20" s="207"/>
      <c r="N20" s="207"/>
      <c r="O20" s="207"/>
      <c r="P20" s="208"/>
      <c r="Q20" s="22"/>
    </row>
    <row r="21" spans="1:17" ht="2.25" customHeight="1" thickBot="1">
      <c r="A21" s="22"/>
      <c r="B21" s="231"/>
      <c r="C21" s="232"/>
      <c r="D21" s="232"/>
      <c r="E21" s="232"/>
      <c r="F21" s="232"/>
      <c r="G21" s="232"/>
      <c r="H21" s="232"/>
      <c r="I21" s="232"/>
      <c r="J21" s="232"/>
      <c r="K21" s="232"/>
      <c r="L21" s="232"/>
      <c r="M21" s="232"/>
      <c r="N21" s="232"/>
      <c r="O21" s="232"/>
      <c r="P21" s="233"/>
      <c r="Q21" s="22"/>
    </row>
    <row r="22" spans="1:17" ht="48" customHeight="1" thickBot="1">
      <c r="A22" s="22"/>
      <c r="B22" s="25" t="s">
        <v>23</v>
      </c>
      <c r="C22" s="221" t="s">
        <v>194</v>
      </c>
      <c r="D22" s="190"/>
      <c r="E22" s="190"/>
      <c r="F22" s="190"/>
      <c r="G22" s="190"/>
      <c r="H22" s="190"/>
      <c r="I22" s="190"/>
      <c r="J22" s="190"/>
      <c r="K22" s="190"/>
      <c r="L22" s="190"/>
      <c r="M22" s="190"/>
      <c r="N22" s="190"/>
      <c r="O22" s="190"/>
      <c r="P22" s="191"/>
      <c r="Q22" s="22"/>
    </row>
    <row r="23" spans="1:17" ht="3" customHeight="1" thickBot="1">
      <c r="A23" s="22"/>
      <c r="B23" s="192"/>
      <c r="C23" s="193"/>
      <c r="D23" s="193"/>
      <c r="E23" s="193"/>
      <c r="F23" s="193"/>
      <c r="G23" s="193"/>
      <c r="H23" s="193"/>
      <c r="I23" s="193"/>
      <c r="J23" s="193"/>
      <c r="K23" s="193"/>
      <c r="L23" s="193"/>
      <c r="M23" s="193"/>
      <c r="N23" s="193"/>
      <c r="O23" s="193"/>
      <c r="P23" s="194"/>
      <c r="Q23" s="22"/>
    </row>
    <row r="24" spans="1:17" ht="52.5" customHeight="1" thickBot="1">
      <c r="A24" s="22"/>
      <c r="B24" s="25" t="s">
        <v>24</v>
      </c>
      <c r="C24" s="429" t="s">
        <v>179</v>
      </c>
      <c r="D24" s="430"/>
      <c r="E24" s="430"/>
      <c r="F24" s="430"/>
      <c r="G24" s="430"/>
      <c r="H24" s="430"/>
      <c r="I24" s="430"/>
      <c r="J24" s="430"/>
      <c r="K24" s="430"/>
      <c r="L24" s="430"/>
      <c r="M24" s="430"/>
      <c r="N24" s="430"/>
      <c r="O24" s="430"/>
      <c r="P24" s="431"/>
      <c r="Q24" s="22"/>
    </row>
    <row r="25" spans="1:17" ht="3.75" customHeight="1" thickBot="1">
      <c r="A25" s="22"/>
      <c r="B25" s="192"/>
      <c r="C25" s="193"/>
      <c r="D25" s="193"/>
      <c r="E25" s="193"/>
      <c r="F25" s="193"/>
      <c r="G25" s="193"/>
      <c r="H25" s="193"/>
      <c r="I25" s="193"/>
      <c r="J25" s="193"/>
      <c r="K25" s="193"/>
      <c r="L25" s="193"/>
      <c r="M25" s="193"/>
      <c r="N25" s="193"/>
      <c r="O25" s="193"/>
      <c r="P25" s="194"/>
      <c r="Q25" s="22"/>
    </row>
    <row r="26" spans="1:17" ht="13.5" thickBot="1">
      <c r="A26" s="22"/>
      <c r="B26" s="30" t="s">
        <v>25</v>
      </c>
      <c r="C26" s="432">
        <v>0.95</v>
      </c>
      <c r="D26" s="433"/>
      <c r="E26" s="433"/>
      <c r="F26" s="433"/>
      <c r="G26" s="433"/>
      <c r="H26" s="433"/>
      <c r="I26" s="433"/>
      <c r="J26" s="433"/>
      <c r="K26" s="433"/>
      <c r="L26" s="433"/>
      <c r="M26" s="433"/>
      <c r="N26" s="433"/>
      <c r="O26" s="433"/>
      <c r="P26" s="434"/>
      <c r="Q26" s="22"/>
    </row>
    <row r="27" spans="1:17" ht="3.75" customHeight="1" thickBot="1">
      <c r="A27" s="22"/>
      <c r="B27" s="218"/>
      <c r="C27" s="219"/>
      <c r="D27" s="219"/>
      <c r="E27" s="219"/>
      <c r="F27" s="219"/>
      <c r="G27" s="219"/>
      <c r="H27" s="219"/>
      <c r="I27" s="219"/>
      <c r="J27" s="219"/>
      <c r="K27" s="219"/>
      <c r="L27" s="219"/>
      <c r="M27" s="219"/>
      <c r="N27" s="219"/>
      <c r="O27" s="219"/>
      <c r="P27" s="220"/>
      <c r="Q27" s="22"/>
    </row>
    <row r="28" spans="1:17" ht="13.5" thickBot="1">
      <c r="A28" s="22"/>
      <c r="B28" s="30" t="s">
        <v>26</v>
      </c>
      <c r="C28" s="31" t="s">
        <v>27</v>
      </c>
      <c r="D28" s="428" t="s">
        <v>131</v>
      </c>
      <c r="E28" s="326"/>
      <c r="F28" s="326"/>
      <c r="G28" s="327"/>
      <c r="H28" s="324" t="s">
        <v>28</v>
      </c>
      <c r="I28" s="324"/>
      <c r="J28" s="324"/>
      <c r="K28" s="428" t="s">
        <v>219</v>
      </c>
      <c r="L28" s="326"/>
      <c r="M28" s="327"/>
      <c r="N28" s="223" t="s">
        <v>29</v>
      </c>
      <c r="O28" s="224"/>
      <c r="P28" s="145" t="s">
        <v>220</v>
      </c>
      <c r="Q28" s="22"/>
    </row>
    <row r="29" spans="1:17" ht="3.75" customHeight="1" thickBot="1">
      <c r="A29" s="22"/>
      <c r="B29" s="225"/>
      <c r="C29" s="226"/>
      <c r="D29" s="226"/>
      <c r="E29" s="226"/>
      <c r="F29" s="226"/>
      <c r="G29" s="226"/>
      <c r="H29" s="226"/>
      <c r="I29" s="226"/>
      <c r="J29" s="226"/>
      <c r="K29" s="226"/>
      <c r="L29" s="226"/>
      <c r="M29" s="226"/>
      <c r="N29" s="226"/>
      <c r="O29" s="226"/>
      <c r="P29" s="227"/>
      <c r="Q29" s="22"/>
    </row>
    <row r="30" spans="1:17" ht="13.5" thickBot="1">
      <c r="A30" s="22"/>
      <c r="B30" s="30" t="s">
        <v>30</v>
      </c>
      <c r="C30" s="318" t="s">
        <v>98</v>
      </c>
      <c r="D30" s="319"/>
      <c r="E30" s="319"/>
      <c r="F30" s="319"/>
      <c r="G30" s="319"/>
      <c r="H30" s="319"/>
      <c r="I30" s="319"/>
      <c r="J30" s="319"/>
      <c r="K30" s="319"/>
      <c r="L30" s="319"/>
      <c r="M30" s="319"/>
      <c r="N30" s="319"/>
      <c r="O30" s="319"/>
      <c r="P30" s="320"/>
      <c r="Q30" s="22"/>
    </row>
    <row r="31" spans="1:17" ht="3.75" customHeight="1" thickBot="1">
      <c r="A31" s="22"/>
      <c r="B31" s="192"/>
      <c r="C31" s="193"/>
      <c r="D31" s="193"/>
      <c r="E31" s="193"/>
      <c r="F31" s="193"/>
      <c r="G31" s="193"/>
      <c r="H31" s="193"/>
      <c r="I31" s="193"/>
      <c r="J31" s="193"/>
      <c r="K31" s="193"/>
      <c r="L31" s="193"/>
      <c r="M31" s="193"/>
      <c r="N31" s="193"/>
      <c r="O31" s="193"/>
      <c r="P31" s="194"/>
      <c r="Q31" s="22"/>
    </row>
    <row r="32" spans="1:17" ht="13.5" thickBot="1">
      <c r="A32" s="22"/>
      <c r="B32" s="30" t="s">
        <v>31</v>
      </c>
      <c r="C32" s="331" t="s">
        <v>96</v>
      </c>
      <c r="D32" s="316"/>
      <c r="E32" s="316"/>
      <c r="F32" s="316"/>
      <c r="G32" s="316"/>
      <c r="H32" s="316"/>
      <c r="I32" s="316"/>
      <c r="J32" s="316"/>
      <c r="K32" s="316"/>
      <c r="L32" s="316"/>
      <c r="M32" s="316"/>
      <c r="N32" s="316"/>
      <c r="O32" s="316"/>
      <c r="P32" s="317"/>
      <c r="Q32" s="22"/>
    </row>
    <row r="33" spans="1:17" ht="3.75" customHeight="1" thickBot="1">
      <c r="A33" s="22"/>
      <c r="B33" s="192"/>
      <c r="C33" s="193"/>
      <c r="D33" s="193"/>
      <c r="E33" s="193"/>
      <c r="F33" s="193"/>
      <c r="G33" s="193"/>
      <c r="H33" s="193"/>
      <c r="I33" s="193"/>
      <c r="J33" s="193"/>
      <c r="K33" s="193"/>
      <c r="L33" s="193"/>
      <c r="M33" s="193"/>
      <c r="N33" s="193"/>
      <c r="O33" s="193"/>
      <c r="P33" s="194"/>
      <c r="Q33" s="22"/>
    </row>
    <row r="34" spans="1:17" ht="13.5" thickBot="1">
      <c r="A34" s="22"/>
      <c r="B34" s="30" t="s">
        <v>32</v>
      </c>
      <c r="C34" s="336" t="s">
        <v>96</v>
      </c>
      <c r="D34" s="316"/>
      <c r="E34" s="316"/>
      <c r="F34" s="316"/>
      <c r="G34" s="316"/>
      <c r="H34" s="316"/>
      <c r="I34" s="316"/>
      <c r="J34" s="316"/>
      <c r="K34" s="316"/>
      <c r="L34" s="316"/>
      <c r="M34" s="316"/>
      <c r="N34" s="316"/>
      <c r="O34" s="316"/>
      <c r="P34" s="317"/>
      <c r="Q34" s="22"/>
    </row>
    <row r="35" spans="1:17" ht="3.75" customHeight="1" thickBot="1">
      <c r="A35" s="22"/>
      <c r="B35" s="247"/>
      <c r="C35" s="248"/>
      <c r="D35" s="248"/>
      <c r="E35" s="248"/>
      <c r="F35" s="248"/>
      <c r="G35" s="248"/>
      <c r="H35" s="248"/>
      <c r="I35" s="248"/>
      <c r="J35" s="248"/>
      <c r="K35" s="248"/>
      <c r="L35" s="248"/>
      <c r="M35" s="248"/>
      <c r="N35" s="248"/>
      <c r="O35" s="248"/>
      <c r="P35" s="249"/>
      <c r="Q35" s="22"/>
    </row>
    <row r="36" spans="1:17" ht="13.5" thickBot="1">
      <c r="A36" s="22"/>
      <c r="B36" s="30" t="s">
        <v>33</v>
      </c>
      <c r="C36" s="336" t="s">
        <v>93</v>
      </c>
      <c r="D36" s="316"/>
      <c r="E36" s="316"/>
      <c r="F36" s="316"/>
      <c r="G36" s="316"/>
      <c r="H36" s="316"/>
      <c r="I36" s="316"/>
      <c r="J36" s="316"/>
      <c r="K36" s="316"/>
      <c r="L36" s="316"/>
      <c r="M36" s="316"/>
      <c r="N36" s="316"/>
      <c r="O36" s="316"/>
      <c r="P36" s="317"/>
      <c r="Q36" s="22"/>
    </row>
    <row r="37" spans="1:17" ht="3.75" customHeight="1" thickBot="1">
      <c r="A37" s="22"/>
      <c r="B37" s="27"/>
      <c r="C37" s="27"/>
      <c r="D37" s="27"/>
      <c r="E37" s="27"/>
      <c r="F37" s="27"/>
      <c r="G37" s="27"/>
      <c r="H37" s="27"/>
      <c r="I37" s="27"/>
      <c r="J37" s="27"/>
      <c r="K37" s="27"/>
      <c r="L37" s="27"/>
      <c r="M37" s="27"/>
      <c r="N37" s="27"/>
      <c r="O37" s="27"/>
      <c r="P37" s="27"/>
      <c r="Q37" s="22"/>
    </row>
    <row r="38" spans="1:17" ht="13.5" thickBot="1">
      <c r="A38" s="22"/>
      <c r="B38" s="337" t="s">
        <v>34</v>
      </c>
      <c r="C38" s="338"/>
      <c r="D38" s="338"/>
      <c r="E38" s="338"/>
      <c r="F38" s="338"/>
      <c r="G38" s="338"/>
      <c r="H38" s="338"/>
      <c r="I38" s="338"/>
      <c r="J38" s="338"/>
      <c r="K38" s="338"/>
      <c r="L38" s="338"/>
      <c r="M38" s="338"/>
      <c r="N38" s="338"/>
      <c r="O38" s="339"/>
      <c r="P38" s="340"/>
      <c r="Q38" s="22"/>
    </row>
    <row r="39" spans="1:17" ht="13.5" thickBot="1">
      <c r="A39" s="22"/>
      <c r="B39" s="29" t="s">
        <v>35</v>
      </c>
      <c r="C39" s="341" t="s">
        <v>36</v>
      </c>
      <c r="D39" s="342"/>
      <c r="E39" s="342"/>
      <c r="F39" s="342"/>
      <c r="G39" s="343"/>
      <c r="H39" s="341" t="s">
        <v>30</v>
      </c>
      <c r="I39" s="342"/>
      <c r="J39" s="342"/>
      <c r="K39" s="342"/>
      <c r="L39" s="343"/>
      <c r="M39" s="341" t="s">
        <v>37</v>
      </c>
      <c r="N39" s="342"/>
      <c r="O39" s="344"/>
      <c r="P39" s="343"/>
      <c r="Q39" s="22"/>
    </row>
    <row r="40" spans="1:17" ht="12.75">
      <c r="A40" s="22"/>
      <c r="B40" s="34" t="s">
        <v>166</v>
      </c>
      <c r="C40" s="345" t="s">
        <v>167</v>
      </c>
      <c r="D40" s="346"/>
      <c r="E40" s="346"/>
      <c r="F40" s="346"/>
      <c r="G40" s="347"/>
      <c r="H40" s="345" t="s">
        <v>113</v>
      </c>
      <c r="I40" s="346"/>
      <c r="J40" s="346"/>
      <c r="K40" s="346"/>
      <c r="L40" s="347"/>
      <c r="M40" s="345" t="s">
        <v>196</v>
      </c>
      <c r="N40" s="346"/>
      <c r="O40" s="346"/>
      <c r="P40" s="348"/>
      <c r="Q40" s="22"/>
    </row>
    <row r="41" spans="1:17" ht="13.5" thickBot="1">
      <c r="A41" s="22"/>
      <c r="B41" s="95" t="s">
        <v>12</v>
      </c>
      <c r="C41" s="465" t="s">
        <v>167</v>
      </c>
      <c r="D41" s="466"/>
      <c r="E41" s="466"/>
      <c r="F41" s="466"/>
      <c r="G41" s="467"/>
      <c r="H41" s="352" t="s">
        <v>113</v>
      </c>
      <c r="I41" s="353"/>
      <c r="J41" s="353"/>
      <c r="K41" s="353"/>
      <c r="L41" s="354"/>
      <c r="M41" s="352" t="s">
        <v>196</v>
      </c>
      <c r="N41" s="353"/>
      <c r="O41" s="353"/>
      <c r="P41" s="355"/>
      <c r="Q41" s="22"/>
    </row>
    <row r="42" spans="1:17" ht="3.75" customHeight="1" thickBot="1">
      <c r="A42" s="22"/>
      <c r="B42" s="37"/>
      <c r="C42" s="37"/>
      <c r="D42" s="37"/>
      <c r="E42" s="37"/>
      <c r="F42" s="37"/>
      <c r="G42" s="37"/>
      <c r="H42" s="37"/>
      <c r="I42" s="37"/>
      <c r="J42" s="37"/>
      <c r="K42" s="37"/>
      <c r="L42" s="37"/>
      <c r="M42" s="37"/>
      <c r="N42" s="37"/>
      <c r="O42" s="37"/>
      <c r="P42" s="37"/>
      <c r="Q42" s="22"/>
    </row>
    <row r="43" spans="1:17" ht="13.5" thickBot="1">
      <c r="A43" s="22"/>
      <c r="B43" s="206" t="s">
        <v>38</v>
      </c>
      <c r="C43" s="207"/>
      <c r="D43" s="207"/>
      <c r="E43" s="207"/>
      <c r="F43" s="207"/>
      <c r="G43" s="207"/>
      <c r="H43" s="207"/>
      <c r="I43" s="207"/>
      <c r="J43" s="207"/>
      <c r="K43" s="207"/>
      <c r="L43" s="207"/>
      <c r="M43" s="207"/>
      <c r="N43" s="207"/>
      <c r="O43" s="207"/>
      <c r="P43" s="208"/>
      <c r="Q43" s="22"/>
    </row>
    <row r="44" spans="1:17" ht="3.75" customHeight="1" thickBot="1">
      <c r="A44" s="22"/>
      <c r="B44" s="26"/>
      <c r="C44" s="27"/>
      <c r="D44" s="27"/>
      <c r="E44" s="27"/>
      <c r="F44" s="27"/>
      <c r="G44" s="27"/>
      <c r="H44" s="27"/>
      <c r="I44" s="27"/>
      <c r="J44" s="27"/>
      <c r="K44" s="27"/>
      <c r="L44" s="27"/>
      <c r="M44" s="27"/>
      <c r="N44" s="27"/>
      <c r="O44" s="27"/>
      <c r="P44" s="28"/>
      <c r="Q44" s="22"/>
    </row>
    <row r="45" spans="1:17" ht="12.75">
      <c r="A45" s="22"/>
      <c r="B45" s="178" t="s">
        <v>6</v>
      </c>
      <c r="C45" s="38" t="s">
        <v>39</v>
      </c>
      <c r="D45" s="39" t="s">
        <v>40</v>
      </c>
      <c r="E45" s="39" t="s">
        <v>41</v>
      </c>
      <c r="F45" s="39" t="s">
        <v>42</v>
      </c>
      <c r="G45" s="39" t="s">
        <v>43</v>
      </c>
      <c r="H45" s="39" t="s">
        <v>44</v>
      </c>
      <c r="I45" s="39" t="s">
        <v>45</v>
      </c>
      <c r="J45" s="39" t="s">
        <v>46</v>
      </c>
      <c r="K45" s="39" t="s">
        <v>157</v>
      </c>
      <c r="L45" s="39" t="s">
        <v>48</v>
      </c>
      <c r="M45" s="39" t="s">
        <v>49</v>
      </c>
      <c r="N45" s="39" t="s">
        <v>50</v>
      </c>
      <c r="O45" s="40" t="s">
        <v>51</v>
      </c>
      <c r="P45" s="41" t="s">
        <v>53</v>
      </c>
      <c r="Q45" s="22"/>
    </row>
    <row r="46" spans="1:17" ht="13.5" thickBot="1">
      <c r="A46" s="22"/>
      <c r="B46" s="180"/>
      <c r="C46" s="42" t="s">
        <v>53</v>
      </c>
      <c r="D46" s="91">
        <f>+'REGISTRO Atencion Requerimiento'!D9</f>
        <v>0.9921568627450981</v>
      </c>
      <c r="E46" s="91">
        <f>+'REGISTRO Atencion Requerimiento'!F9</f>
        <v>0.9967051070840197</v>
      </c>
      <c r="F46" s="91">
        <f>+'REGISTRO Atencion Requerimiento'!H9</f>
        <v>0.9901960784313726</v>
      </c>
      <c r="G46" s="91">
        <f>+'REGISTRO Atencion Requerimiento'!J9</f>
        <v>0.9959839357429718</v>
      </c>
      <c r="H46" s="91">
        <f>+'REGISTRO Atencion Requerimiento'!L9</f>
        <v>0.9973474801061007</v>
      </c>
      <c r="I46" s="91">
        <f>+'REGISTRO Atencion Requerimiento'!N9</f>
        <v>0.9964726631393298</v>
      </c>
      <c r="J46" s="91">
        <f>+'REGISTRO Atencion Requerimiento'!P9</f>
        <v>0.9950166112956811</v>
      </c>
      <c r="K46" s="91">
        <f>+'REGISTRO Atencion Requerimiento'!R9</f>
        <v>1</v>
      </c>
      <c r="L46" s="91">
        <f>+'REGISTRO Atencion Requerimiento'!T9</f>
        <v>1</v>
      </c>
      <c r="M46" s="91">
        <f>+'REGISTRO Atencion Requerimiento'!V9</f>
        <v>1</v>
      </c>
      <c r="N46" s="91">
        <f>+'REGISTRO Atencion Requerimiento'!X9</f>
        <v>1</v>
      </c>
      <c r="O46" s="91">
        <f>+'REGISTRO Atencion Requerimiento'!Z9</f>
        <v>1</v>
      </c>
      <c r="P46" s="93">
        <f>+'REGISTRO Atencion Incidentes'!AB10</f>
        <v>0</v>
      </c>
      <c r="Q46" s="22"/>
    </row>
    <row r="47" spans="1:17" ht="3.75" customHeight="1" thickBot="1">
      <c r="A47" s="22"/>
      <c r="B47" s="54">
        <v>0.9</v>
      </c>
      <c r="C47" s="55"/>
      <c r="D47" s="55">
        <v>0.9</v>
      </c>
      <c r="E47" s="55">
        <v>0.9</v>
      </c>
      <c r="F47" s="55">
        <v>0.9</v>
      </c>
      <c r="G47" s="55">
        <v>0.9</v>
      </c>
      <c r="H47" s="55">
        <v>0.9</v>
      </c>
      <c r="I47" s="55">
        <v>0.9</v>
      </c>
      <c r="J47" s="55">
        <v>0.9</v>
      </c>
      <c r="K47" s="55">
        <v>0.9</v>
      </c>
      <c r="L47" s="55">
        <v>0.9</v>
      </c>
      <c r="M47" s="55">
        <v>0.9</v>
      </c>
      <c r="N47" s="55">
        <v>0.9</v>
      </c>
      <c r="O47" s="55">
        <v>0.9</v>
      </c>
      <c r="P47" s="55">
        <v>0.9</v>
      </c>
      <c r="Q47" s="22"/>
    </row>
    <row r="48" spans="1:17" ht="13.5" thickBot="1">
      <c r="A48" s="22"/>
      <c r="B48" s="206" t="s">
        <v>54</v>
      </c>
      <c r="C48" s="207"/>
      <c r="D48" s="207"/>
      <c r="E48" s="207"/>
      <c r="F48" s="207"/>
      <c r="G48" s="207"/>
      <c r="H48" s="207"/>
      <c r="I48" s="207"/>
      <c r="J48" s="207"/>
      <c r="K48" s="207"/>
      <c r="L48" s="207"/>
      <c r="M48" s="207"/>
      <c r="N48" s="207"/>
      <c r="O48" s="207"/>
      <c r="P48" s="208"/>
      <c r="Q48" s="22"/>
    </row>
    <row r="49" spans="1:17" ht="12.75">
      <c r="A49" s="22"/>
      <c r="B49" s="209"/>
      <c r="C49" s="210"/>
      <c r="D49" s="210"/>
      <c r="E49" s="210"/>
      <c r="F49" s="210"/>
      <c r="G49" s="210"/>
      <c r="H49" s="210"/>
      <c r="I49" s="210"/>
      <c r="J49" s="210"/>
      <c r="K49" s="210"/>
      <c r="L49" s="210"/>
      <c r="M49" s="210"/>
      <c r="N49" s="210"/>
      <c r="O49" s="210"/>
      <c r="P49" s="211"/>
      <c r="Q49" s="22"/>
    </row>
    <row r="50" spans="1:17" ht="12.75">
      <c r="A50" s="22"/>
      <c r="B50" s="212"/>
      <c r="C50" s="213"/>
      <c r="D50" s="213"/>
      <c r="E50" s="213"/>
      <c r="F50" s="213"/>
      <c r="G50" s="213"/>
      <c r="H50" s="213"/>
      <c r="I50" s="213"/>
      <c r="J50" s="213"/>
      <c r="K50" s="213"/>
      <c r="L50" s="213"/>
      <c r="M50" s="213"/>
      <c r="N50" s="213"/>
      <c r="O50" s="213"/>
      <c r="P50" s="214"/>
      <c r="Q50" s="22"/>
    </row>
    <row r="51" spans="1:17" ht="12.75">
      <c r="A51" s="22"/>
      <c r="B51" s="212"/>
      <c r="C51" s="213"/>
      <c r="D51" s="213"/>
      <c r="E51" s="213"/>
      <c r="F51" s="213"/>
      <c r="G51" s="213"/>
      <c r="H51" s="213"/>
      <c r="I51" s="213"/>
      <c r="J51" s="213"/>
      <c r="K51" s="213"/>
      <c r="L51" s="213"/>
      <c r="M51" s="213"/>
      <c r="N51" s="213"/>
      <c r="O51" s="213"/>
      <c r="P51" s="214"/>
      <c r="Q51" s="22"/>
    </row>
    <row r="52" spans="1:17" ht="12.75">
      <c r="A52" s="22"/>
      <c r="B52" s="212"/>
      <c r="C52" s="213"/>
      <c r="D52" s="213"/>
      <c r="E52" s="213"/>
      <c r="F52" s="213"/>
      <c r="G52" s="213"/>
      <c r="H52" s="213"/>
      <c r="I52" s="213"/>
      <c r="J52" s="213"/>
      <c r="K52" s="213"/>
      <c r="L52" s="213"/>
      <c r="M52" s="213"/>
      <c r="N52" s="213"/>
      <c r="O52" s="213"/>
      <c r="P52" s="214"/>
      <c r="Q52" s="22"/>
    </row>
    <row r="53" spans="1:17" ht="12.75">
      <c r="A53" s="22"/>
      <c r="B53" s="212"/>
      <c r="C53" s="213"/>
      <c r="D53" s="213"/>
      <c r="E53" s="213"/>
      <c r="F53" s="213"/>
      <c r="G53" s="213"/>
      <c r="H53" s="213"/>
      <c r="I53" s="213"/>
      <c r="J53" s="213"/>
      <c r="K53" s="213"/>
      <c r="L53" s="213"/>
      <c r="M53" s="213"/>
      <c r="N53" s="213"/>
      <c r="O53" s="213"/>
      <c r="P53" s="214"/>
      <c r="Q53" s="22"/>
    </row>
    <row r="54" spans="1:17" ht="12.75">
      <c r="A54" s="22"/>
      <c r="B54" s="212"/>
      <c r="C54" s="213"/>
      <c r="D54" s="213"/>
      <c r="E54" s="213"/>
      <c r="F54" s="213"/>
      <c r="G54" s="213"/>
      <c r="H54" s="213"/>
      <c r="I54" s="213"/>
      <c r="J54" s="213"/>
      <c r="K54" s="213"/>
      <c r="L54" s="213"/>
      <c r="M54" s="213"/>
      <c r="N54" s="213"/>
      <c r="O54" s="213"/>
      <c r="P54" s="214"/>
      <c r="Q54" s="22"/>
    </row>
    <row r="55" spans="1:17" ht="12.75">
      <c r="A55" s="22"/>
      <c r="B55" s="212"/>
      <c r="C55" s="213"/>
      <c r="D55" s="213"/>
      <c r="E55" s="213"/>
      <c r="F55" s="213"/>
      <c r="G55" s="213"/>
      <c r="H55" s="213"/>
      <c r="I55" s="213"/>
      <c r="J55" s="213"/>
      <c r="K55" s="213"/>
      <c r="L55" s="213"/>
      <c r="M55" s="213"/>
      <c r="N55" s="213"/>
      <c r="O55" s="213"/>
      <c r="P55" s="214"/>
      <c r="Q55" s="22"/>
    </row>
    <row r="56" spans="1:17" ht="12.75">
      <c r="A56" s="22"/>
      <c r="B56" s="212"/>
      <c r="C56" s="213"/>
      <c r="D56" s="213"/>
      <c r="E56" s="213"/>
      <c r="F56" s="213"/>
      <c r="G56" s="213"/>
      <c r="H56" s="213"/>
      <c r="I56" s="213"/>
      <c r="J56" s="213"/>
      <c r="K56" s="213"/>
      <c r="L56" s="213"/>
      <c r="M56" s="213"/>
      <c r="N56" s="213"/>
      <c r="O56" s="213"/>
      <c r="P56" s="214"/>
      <c r="Q56" s="22"/>
    </row>
    <row r="57" spans="1:17" ht="12.75">
      <c r="A57" s="22"/>
      <c r="B57" s="212"/>
      <c r="C57" s="213"/>
      <c r="D57" s="213"/>
      <c r="E57" s="213"/>
      <c r="F57" s="213"/>
      <c r="G57" s="213"/>
      <c r="H57" s="213"/>
      <c r="I57" s="213"/>
      <c r="J57" s="213"/>
      <c r="K57" s="213"/>
      <c r="L57" s="213"/>
      <c r="M57" s="213"/>
      <c r="N57" s="213"/>
      <c r="O57" s="213"/>
      <c r="P57" s="214"/>
      <c r="Q57" s="22"/>
    </row>
    <row r="58" spans="1:17" ht="12.75">
      <c r="A58" s="22"/>
      <c r="B58" s="212"/>
      <c r="C58" s="213"/>
      <c r="D58" s="213"/>
      <c r="E58" s="213"/>
      <c r="F58" s="213"/>
      <c r="G58" s="213"/>
      <c r="H58" s="213"/>
      <c r="I58" s="213"/>
      <c r="J58" s="213"/>
      <c r="K58" s="213"/>
      <c r="L58" s="213"/>
      <c r="M58" s="213"/>
      <c r="N58" s="213"/>
      <c r="O58" s="213"/>
      <c r="P58" s="214"/>
      <c r="Q58" s="22"/>
    </row>
    <row r="59" spans="1:17" ht="12.75">
      <c r="A59" s="22"/>
      <c r="B59" s="212"/>
      <c r="C59" s="213"/>
      <c r="D59" s="213"/>
      <c r="E59" s="213"/>
      <c r="F59" s="213"/>
      <c r="G59" s="213"/>
      <c r="H59" s="213"/>
      <c r="I59" s="213"/>
      <c r="J59" s="213"/>
      <c r="K59" s="213"/>
      <c r="L59" s="213"/>
      <c r="M59" s="213"/>
      <c r="N59" s="213"/>
      <c r="O59" s="213"/>
      <c r="P59" s="214"/>
      <c r="Q59" s="22"/>
    </row>
    <row r="60" spans="1:17" ht="12.75">
      <c r="A60" s="22"/>
      <c r="B60" s="212"/>
      <c r="C60" s="213"/>
      <c r="D60" s="213"/>
      <c r="E60" s="213"/>
      <c r="F60" s="213"/>
      <c r="G60" s="213"/>
      <c r="H60" s="213"/>
      <c r="I60" s="213"/>
      <c r="J60" s="213"/>
      <c r="K60" s="213"/>
      <c r="L60" s="213"/>
      <c r="M60" s="213"/>
      <c r="N60" s="213"/>
      <c r="O60" s="213"/>
      <c r="P60" s="214"/>
      <c r="Q60" s="22"/>
    </row>
    <row r="61" spans="1:17" ht="12.75">
      <c r="A61" s="22"/>
      <c r="B61" s="212"/>
      <c r="C61" s="213"/>
      <c r="D61" s="213"/>
      <c r="E61" s="213"/>
      <c r="F61" s="213"/>
      <c r="G61" s="213"/>
      <c r="H61" s="213"/>
      <c r="I61" s="213"/>
      <c r="J61" s="213"/>
      <c r="K61" s="213"/>
      <c r="L61" s="213"/>
      <c r="M61" s="213"/>
      <c r="N61" s="213"/>
      <c r="O61" s="213"/>
      <c r="P61" s="214"/>
      <c r="Q61" s="22"/>
    </row>
    <row r="62" spans="1:17" ht="12.75">
      <c r="A62" s="22"/>
      <c r="B62" s="212"/>
      <c r="C62" s="213"/>
      <c r="D62" s="213"/>
      <c r="E62" s="213"/>
      <c r="F62" s="213"/>
      <c r="G62" s="213"/>
      <c r="H62" s="213"/>
      <c r="I62" s="213"/>
      <c r="J62" s="213"/>
      <c r="K62" s="213"/>
      <c r="L62" s="213"/>
      <c r="M62" s="213"/>
      <c r="N62" s="213"/>
      <c r="O62" s="213"/>
      <c r="P62" s="214"/>
      <c r="Q62" s="22"/>
    </row>
    <row r="63" spans="1:17" ht="12.75">
      <c r="A63" s="22"/>
      <c r="B63" s="212"/>
      <c r="C63" s="213"/>
      <c r="D63" s="213"/>
      <c r="E63" s="213"/>
      <c r="F63" s="213"/>
      <c r="G63" s="213"/>
      <c r="H63" s="213"/>
      <c r="I63" s="213"/>
      <c r="J63" s="213"/>
      <c r="K63" s="213"/>
      <c r="L63" s="213"/>
      <c r="M63" s="213"/>
      <c r="N63" s="213"/>
      <c r="O63" s="213"/>
      <c r="P63" s="214"/>
      <c r="Q63" s="22"/>
    </row>
    <row r="64" spans="1:17" ht="13.5" thickBot="1">
      <c r="A64" s="22"/>
      <c r="B64" s="215"/>
      <c r="C64" s="216"/>
      <c r="D64" s="216"/>
      <c r="E64" s="216"/>
      <c r="F64" s="216"/>
      <c r="G64" s="216"/>
      <c r="H64" s="216"/>
      <c r="I64" s="216"/>
      <c r="J64" s="216"/>
      <c r="K64" s="216"/>
      <c r="L64" s="216"/>
      <c r="M64" s="216"/>
      <c r="N64" s="216"/>
      <c r="O64" s="216"/>
      <c r="P64" s="217"/>
      <c r="Q64" s="22"/>
    </row>
    <row r="65" spans="1:17" ht="3.75" customHeight="1" thickBot="1">
      <c r="A65" s="184"/>
      <c r="B65" s="184"/>
      <c r="C65" s="184"/>
      <c r="D65" s="184"/>
      <c r="E65" s="184"/>
      <c r="F65" s="184"/>
      <c r="G65" s="184"/>
      <c r="H65" s="184"/>
      <c r="I65" s="184"/>
      <c r="J65" s="184"/>
      <c r="K65" s="184"/>
      <c r="L65" s="184"/>
      <c r="M65" s="184"/>
      <c r="N65" s="184"/>
      <c r="O65" s="184"/>
      <c r="P65" s="184"/>
      <c r="Q65" s="184"/>
    </row>
    <row r="66" spans="1:17" ht="12.75">
      <c r="A66" s="22"/>
      <c r="B66" s="450" t="s">
        <v>55</v>
      </c>
      <c r="C66" s="175" t="s">
        <v>184</v>
      </c>
      <c r="D66" s="176"/>
      <c r="E66" s="176"/>
      <c r="F66" s="176"/>
      <c r="G66" s="176"/>
      <c r="H66" s="176"/>
      <c r="I66" s="176"/>
      <c r="J66" s="176"/>
      <c r="K66" s="176"/>
      <c r="L66" s="176"/>
      <c r="M66" s="176"/>
      <c r="N66" s="176"/>
      <c r="O66" s="176"/>
      <c r="P66" s="177"/>
      <c r="Q66" s="71"/>
    </row>
    <row r="67" spans="1:17" ht="90" customHeight="1">
      <c r="A67" s="22"/>
      <c r="B67" s="451"/>
      <c r="C67" s="447" t="s">
        <v>225</v>
      </c>
      <c r="D67" s="448"/>
      <c r="E67" s="448"/>
      <c r="F67" s="448"/>
      <c r="G67" s="448"/>
      <c r="H67" s="448"/>
      <c r="I67" s="448"/>
      <c r="J67" s="448"/>
      <c r="K67" s="448"/>
      <c r="L67" s="448"/>
      <c r="M67" s="448"/>
      <c r="N67" s="448"/>
      <c r="O67" s="448"/>
      <c r="P67" s="449"/>
      <c r="Q67" s="22"/>
    </row>
    <row r="68" spans="1:17" ht="14.25" customHeight="1">
      <c r="A68" s="22"/>
      <c r="B68" s="451"/>
      <c r="C68" s="361" t="s">
        <v>185</v>
      </c>
      <c r="D68" s="362"/>
      <c r="E68" s="362"/>
      <c r="F68" s="362"/>
      <c r="G68" s="362"/>
      <c r="H68" s="362"/>
      <c r="I68" s="362"/>
      <c r="J68" s="362"/>
      <c r="K68" s="362"/>
      <c r="L68" s="362"/>
      <c r="M68" s="362"/>
      <c r="N68" s="362"/>
      <c r="O68" s="362"/>
      <c r="P68" s="363"/>
      <c r="Q68" s="22"/>
    </row>
    <row r="69" spans="1:17" ht="90" customHeight="1">
      <c r="A69" s="22"/>
      <c r="B69" s="451"/>
      <c r="C69" s="447" t="s">
        <v>234</v>
      </c>
      <c r="D69" s="448"/>
      <c r="E69" s="448"/>
      <c r="F69" s="448"/>
      <c r="G69" s="448"/>
      <c r="H69" s="448"/>
      <c r="I69" s="448"/>
      <c r="J69" s="448"/>
      <c r="K69" s="448"/>
      <c r="L69" s="448"/>
      <c r="M69" s="448"/>
      <c r="N69" s="448"/>
      <c r="O69" s="448"/>
      <c r="P69" s="449"/>
      <c r="Q69" s="22"/>
    </row>
    <row r="70" spans="1:17" ht="15.75" customHeight="1">
      <c r="A70" s="22"/>
      <c r="B70" s="451"/>
      <c r="C70" s="361" t="s">
        <v>190</v>
      </c>
      <c r="D70" s="362"/>
      <c r="E70" s="362"/>
      <c r="F70" s="362"/>
      <c r="G70" s="362"/>
      <c r="H70" s="362"/>
      <c r="I70" s="362"/>
      <c r="J70" s="362"/>
      <c r="K70" s="362"/>
      <c r="L70" s="362"/>
      <c r="M70" s="362"/>
      <c r="N70" s="362"/>
      <c r="O70" s="362"/>
      <c r="P70" s="363"/>
      <c r="Q70" s="22"/>
    </row>
    <row r="71" spans="1:17" ht="90" customHeight="1" thickBot="1">
      <c r="A71" s="22"/>
      <c r="B71" s="451"/>
      <c r="C71" s="447" t="s">
        <v>235</v>
      </c>
      <c r="D71" s="448"/>
      <c r="E71" s="448"/>
      <c r="F71" s="448"/>
      <c r="G71" s="448"/>
      <c r="H71" s="448"/>
      <c r="I71" s="448"/>
      <c r="J71" s="448"/>
      <c r="K71" s="448"/>
      <c r="L71" s="448"/>
      <c r="M71" s="448"/>
      <c r="N71" s="448"/>
      <c r="O71" s="448"/>
      <c r="P71" s="449"/>
      <c r="Q71" s="22"/>
    </row>
    <row r="72" spans="1:17" ht="12.75">
      <c r="A72" s="22"/>
      <c r="B72" s="451"/>
      <c r="C72" s="462" t="s">
        <v>191</v>
      </c>
      <c r="D72" s="463"/>
      <c r="E72" s="463"/>
      <c r="F72" s="463"/>
      <c r="G72" s="463"/>
      <c r="H72" s="463"/>
      <c r="I72" s="463"/>
      <c r="J72" s="463"/>
      <c r="K72" s="463"/>
      <c r="L72" s="463"/>
      <c r="M72" s="463"/>
      <c r="N72" s="463"/>
      <c r="O72" s="463"/>
      <c r="P72" s="464"/>
      <c r="Q72" s="22"/>
    </row>
    <row r="73" spans="1:17" ht="90" customHeight="1" thickBot="1">
      <c r="A73" s="22"/>
      <c r="B73" s="452"/>
      <c r="C73" s="531" t="s">
        <v>249</v>
      </c>
      <c r="D73" s="530"/>
      <c r="E73" s="530"/>
      <c r="F73" s="530"/>
      <c r="G73" s="530"/>
      <c r="H73" s="530"/>
      <c r="I73" s="530"/>
      <c r="J73" s="530"/>
      <c r="K73" s="530"/>
      <c r="L73" s="530"/>
      <c r="M73" s="530"/>
      <c r="N73" s="530"/>
      <c r="O73" s="530"/>
      <c r="P73" s="529"/>
      <c r="Q73" s="22"/>
    </row>
    <row r="74" spans="1:17" ht="33.75" customHeight="1" thickBot="1">
      <c r="A74" s="22"/>
      <c r="B74" s="49" t="s">
        <v>56</v>
      </c>
      <c r="C74" s="234" t="s">
        <v>150</v>
      </c>
      <c r="D74" s="196"/>
      <c r="E74" s="196"/>
      <c r="F74" s="196"/>
      <c r="G74" s="196"/>
      <c r="H74" s="196"/>
      <c r="I74" s="196"/>
      <c r="J74" s="196"/>
      <c r="K74" s="196"/>
      <c r="L74" s="196"/>
      <c r="M74" s="196"/>
      <c r="N74" s="196"/>
      <c r="O74" s="196"/>
      <c r="P74" s="197"/>
      <c r="Q74" s="22"/>
    </row>
    <row r="75" spans="1:17" ht="24.75" customHeight="1" thickBot="1">
      <c r="A75" s="22"/>
      <c r="B75" s="49" t="s">
        <v>85</v>
      </c>
      <c r="C75" s="245" t="s">
        <v>92</v>
      </c>
      <c r="D75" s="245"/>
      <c r="E75" s="245"/>
      <c r="F75" s="245"/>
      <c r="G75" s="245"/>
      <c r="H75" s="245"/>
      <c r="I75" s="245"/>
      <c r="J75" s="245"/>
      <c r="K75" s="245"/>
      <c r="L75" s="245"/>
      <c r="M75" s="245"/>
      <c r="N75" s="245"/>
      <c r="O75" s="245"/>
      <c r="P75" s="246"/>
      <c r="Q75" s="22"/>
    </row>
    <row r="76" spans="1:17" ht="12.75">
      <c r="A76" s="70"/>
      <c r="B76" s="70"/>
      <c r="C76" s="70"/>
      <c r="D76" s="70"/>
      <c r="E76" s="70"/>
      <c r="F76" s="70"/>
      <c r="G76" s="70"/>
      <c r="H76" s="70"/>
      <c r="I76" s="70"/>
      <c r="J76" s="70"/>
      <c r="K76" s="70"/>
      <c r="L76" s="70"/>
      <c r="M76" s="70"/>
      <c r="N76" s="70"/>
      <c r="O76" s="70"/>
      <c r="P76" s="70"/>
      <c r="Q76" s="70"/>
    </row>
  </sheetData>
  <sheetProtection formatCells="0" formatColumns="0"/>
  <mergeCells count="70">
    <mergeCell ref="N5:P5"/>
    <mergeCell ref="B7:P8"/>
    <mergeCell ref="B9:P9"/>
    <mergeCell ref="D10:G10"/>
    <mergeCell ref="H10:J10"/>
    <mergeCell ref="K10:N10"/>
    <mergeCell ref="O10:P10"/>
    <mergeCell ref="B2:B5"/>
    <mergeCell ref="C2:M2"/>
    <mergeCell ref="N2:P2"/>
    <mergeCell ref="C3:M3"/>
    <mergeCell ref="N3:P3"/>
    <mergeCell ref="C4:M4"/>
    <mergeCell ref="N4:P4"/>
    <mergeCell ref="C5:M5"/>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74:P74"/>
    <mergeCell ref="C75:P75"/>
    <mergeCell ref="B43:P43"/>
    <mergeCell ref="B45:B46"/>
    <mergeCell ref="B48:P48"/>
    <mergeCell ref="B49:P64"/>
    <mergeCell ref="A65:Q65"/>
    <mergeCell ref="B66:B73"/>
    <mergeCell ref="C66:P66"/>
    <mergeCell ref="C67:P67"/>
    <mergeCell ref="C73:P73"/>
    <mergeCell ref="C72:P72"/>
    <mergeCell ref="C68:P68"/>
    <mergeCell ref="C69:P69"/>
    <mergeCell ref="C70:P70"/>
    <mergeCell ref="C71:P71"/>
  </mergeCells>
  <conditionalFormatting sqref="D46:P46">
    <cfRule type="cellIs" priority="1" dxfId="2" operator="equal">
      <formula>0</formula>
    </cfRule>
    <cfRule type="cellIs" priority="2" dxfId="1" operator="lessThanOrEqual" stopIfTrue="1">
      <formula>$S$5</formula>
    </cfRule>
    <cfRule type="cellIs" priority="3" dxfId="0" operator="between" stopIfTrue="1">
      <formula>$S$4</formula>
      <formula>$S$3</formula>
    </cfRule>
    <cfRule type="cellIs" priority="4" dxfId="42" operator="greaterThanOrEqual" stopIfTrue="1">
      <formula>$S$2</formula>
    </cfRule>
  </conditionalFormatting>
  <dataValidations count="6">
    <dataValidation type="list" allowBlank="1" showInputMessage="1" showErrorMessage="1" sqref="C18:P18">
      <formula1>$B$124:$B$132</formula1>
    </dataValidation>
    <dataValidation type="list" allowBlank="1" showInputMessage="1" showErrorMessage="1" sqref="C32:P32 C34:P34">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Gestión de Infraestructura y Tecnologías de la Información</dc:title>
  <dc:subject/>
  <dc:creator>IvanErnestoS</dc:creator>
  <cp:keywords/>
  <dc:description/>
  <cp:lastModifiedBy>Ruben Dario Moreno Posada</cp:lastModifiedBy>
  <cp:lastPrinted>2017-04-11T21:57:45Z</cp:lastPrinted>
  <dcterms:created xsi:type="dcterms:W3CDTF">2008-05-21T14:52:42Z</dcterms:created>
  <dcterms:modified xsi:type="dcterms:W3CDTF">2021-02-15T15:37:34Z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_dlc_DocId">
    <vt:lpwstr>NV5X2DCNMZXR-1675502055-106</vt:lpwstr>
  </property>
  <property fmtid="{D5CDD505-2E9C-101B-9397-08002B2CF9AE}" pid="7" name="_dlc_DocIdItemGuid">
    <vt:lpwstr>f825e633-4042-4d98-8cfa-f48863fea744</vt:lpwstr>
  </property>
  <property fmtid="{D5CDD505-2E9C-101B-9397-08002B2CF9AE}" pid="8" name="_dlc_DocIdUrl">
    <vt:lpwstr>https://www.supersociedades.gov.co/nuestra_entidad/Planeacion/_layouts/15/DocIdRedir.aspx?ID=NV5X2DCNMZXR-1675502055-106, NV5X2DCNMZXR-1675502055-106</vt:lpwstr>
  </property>
  <property fmtid="{D5CDD505-2E9C-101B-9397-08002B2CF9AE}" pid="9" name="Fecha_Actualizacion">
    <vt:lpwstr>2021-02-09T00:00:00Z</vt:lpwstr>
  </property>
  <property fmtid="{D5CDD505-2E9C-101B-9397-08002B2CF9AE}" pid="10" name="Ano Documento">
    <vt:lpwstr>2020</vt:lpwstr>
  </property>
  <property fmtid="{D5CDD505-2E9C-101B-9397-08002B2CF9AE}" pid="11" name="Descripción Documento">
    <vt:lpwstr/>
  </property>
  <property fmtid="{D5CDD505-2E9C-101B-9397-08002B2CF9AE}" pid="12" name="Fecha">
    <vt:lpwstr>2020-01-31T00:00:00Z</vt:lpwstr>
  </property>
  <property fmtid="{D5CDD505-2E9C-101B-9397-08002B2CF9AE}" pid="13" name="Grupos_de_Proceso">
    <vt:lpwstr>Procesos de Apoyo</vt:lpwstr>
  </property>
  <property fmtid="{D5CDD505-2E9C-101B-9397-08002B2CF9AE}" pid="14" name="_Version">
    <vt:lpwstr>4</vt:lpwstr>
  </property>
  <property fmtid="{D5CDD505-2E9C-101B-9397-08002B2CF9AE}" pid="15" name="Procesos_SGI">
    <vt:lpwstr>Procesos de Apoyo - Gestión de Infraestructura y Tecnologías de Información</vt:lpwstr>
  </property>
  <property fmtid="{D5CDD505-2E9C-101B-9397-08002B2CF9AE}" pid="16" name="Dependencia_Nivel_Superior">
    <vt:lpwstr>Despacho Superintendente de Sociedades</vt:lpwstr>
  </property>
  <property fmtid="{D5CDD505-2E9C-101B-9397-08002B2CF9AE}" pid="17" name="Tipo Documental">
    <vt:lpwstr>Indicadores</vt:lpwstr>
  </property>
</Properties>
</file>