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760" activeTab="5"/>
  </bookViews>
  <sheets>
    <sheet name="Gestión quejas" sheetId="1" r:id="rId1"/>
    <sheet name="Registro" sheetId="2" r:id="rId2"/>
    <sheet name="Eficiencia" sheetId="3" r:id="rId3"/>
    <sheet name="Registro (2)" sheetId="4" r:id="rId4"/>
    <sheet name="Eficacia " sheetId="5" r:id="rId5"/>
    <sheet name="Registro (3)" sheetId="6" r:id="rId6"/>
  </sheets>
  <definedNames>
    <definedName name="_xlnm.Print_Area" localSheetId="4">'Eficacia '!$A$1:$P$76</definedName>
    <definedName name="_xlnm.Print_Area" localSheetId="2">'Eficiencia'!$A$1:$P$74</definedName>
    <definedName name="_xlnm.Print_Area" localSheetId="0">'Gestión quejas'!$A$1:$P$74</definedName>
  </definedNames>
  <calcPr fullCalcOnLoad="1"/>
</workbook>
</file>

<file path=xl/comments1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7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41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Hoslander Adlai Saenz Barrera</author>
  </authors>
  <commentList>
    <comment ref="C10" authorId="0">
      <text>
        <r>
          <rPr>
            <sz val="8"/>
            <rFont val="Tahoma"/>
            <family val="2"/>
          </rPr>
          <t xml:space="preserve">SELECCIONAR EL AÑO DE LA VIGENCIA DEL INDICADOR
</t>
        </r>
      </text>
    </comment>
    <comment ref="H10" authorId="0">
      <text>
        <r>
          <rPr>
            <b/>
            <sz val="8"/>
            <rFont val="Tahoma"/>
            <family val="2"/>
          </rPr>
          <t>SELECCIONE SI SU INDICADOR ES: 
DE EFICACIA: INDICADORE PARA MEDIR CUMPLIMIENTO DE OBJETIVO
DE EFICIENCIA: INDICADORES PARA MEDIR LA UTILIZACION DE LOS RECURSOS (TIEMPO, TH ENTRE OTROS)
DE EFECTIVIDAD: INDICADORES QUE MIDEN EL IMPACTO DEL PROCESO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CUALIDAD O CARACTERISTICA PROPIA DEL INDICADOR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SELECCIONE EL PROCESO DE ACUERDO AL MAPA DE PROCESOS DE LA INSTITUCION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NOMBRE CORTO DEL INDICADOR</t>
        </r>
        <r>
          <rPr>
            <sz val="8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2"/>
          </rPr>
          <t xml:space="preserve">DEFINIE LA META O FINALIDAD QUE SE VA A MEDIR 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 xml:space="preserve">SELECCIONE EL OBJETIVO ESTRATEGICO AL QUE LE APUNTA EL INDICADOR EN CASO QUE NO LE APUNTE A NINGUNO SE DEBE COLOCAR N/A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FORMULA PARA MEDIR EL INDICADOR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DESCRIPCION DE CADA UNA DE LAS VARIABLES QUE COMPONEN LA FORMULA, ESTA DEBE SER CLARA Y ESPECIFICA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COLOCAR EL VALOR NUMERICO DE LA META</t>
        </r>
        <r>
          <rPr>
            <sz val="8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2"/>
          </rPr>
          <t>DEFINIR LA UNIDAD DE MEDICION EJEMPLO PUEDE SER EN PORCENTAJE</t>
        </r>
        <r>
          <rPr>
            <sz val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2"/>
          </rPr>
          <t>SELECCIONAR LA FRECUENCIA DE ACUERDO A LA PERIODICIDAD QUE DESEA MEDIR EL INDICADOR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sz val="8"/>
            <rFont val="Tahoma"/>
            <family val="2"/>
          </rPr>
          <t xml:space="preserve">SELECCIONAR LA FRECUENCIA EN LA CUAL DESEA REALZIAR SEGUIMIENTO
</t>
        </r>
      </text>
    </comment>
    <comment ref="C36" authorId="0">
      <text>
        <r>
          <rPr>
            <sz val="8"/>
            <rFont val="Tahoma"/>
            <family val="2"/>
          </rPr>
          <t xml:space="preserve">SELECCIONAR EL PERIODO PARA REALIZAR EL ANALISIS DE LOS RESULTADOS DE LOS INDICADORES
</t>
        </r>
      </text>
    </comment>
    <comment ref="C40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DEFINIR LA UNIDAD DE MEDICION, PUEDE SER PORCENTAJE, NUMERO DE RADICACIONES, NUMERO DE NOTIFICACIONES ETC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 xml:space="preserve">SE DEBE COLOCAR EL CARGO DEL RESPONSABLE DE MEDIR Y REALIZAR SEGUIMIENTO DEL INDICADOR Y DE </t>
        </r>
        <r>
          <rPr>
            <sz val="8"/>
            <rFont val="Tahoma"/>
            <family val="2"/>
          </rPr>
          <t>GENERAR 
UN ANALISIS PREVIO DE LOS RESULTADOS</t>
        </r>
      </text>
    </comment>
    <comment ref="C69" authorId="0">
      <text>
        <r>
          <rPr>
            <sz val="8"/>
            <rFont val="Tahoma"/>
            <family val="2"/>
          </rPr>
          <t xml:space="preserve">DEJAR EVIDENCIA
</t>
        </r>
      </text>
    </comment>
    <comment ref="C41" authorId="0">
      <text>
        <r>
          <rPr>
            <b/>
            <sz val="8"/>
            <rFont val="Tahoma"/>
            <family val="2"/>
          </rPr>
          <t>DEFINIR DE DONDE VOY A TOMAR LA INFORMACIÓN, PUEDE SER DE UN CUADRO EN EXCEL, DEL RADICADOR O CUALQUIER HERRAMIENTA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<sst xmlns="http://schemas.openxmlformats.org/spreadsheetml/2006/main" count="501" uniqueCount="174">
  <si>
    <t>PROCESO</t>
  </si>
  <si>
    <t>TIPO DE INDICADOR</t>
  </si>
  <si>
    <t>META</t>
  </si>
  <si>
    <t>FORMULACIÓN</t>
  </si>
  <si>
    <t>FRECUENCIA DE MEDICION</t>
  </si>
  <si>
    <t>ANALISIS DE INFORMACIÓN</t>
  </si>
  <si>
    <t>NOMBRE DEL INDICADOR</t>
  </si>
  <si>
    <t>UNIDAD DE MEDIDA</t>
  </si>
  <si>
    <t>MEDICIÓN</t>
  </si>
  <si>
    <t>MES</t>
  </si>
  <si>
    <t>RESULTADO</t>
  </si>
  <si>
    <t>ENE</t>
  </si>
  <si>
    <t>FEB</t>
  </si>
  <si>
    <t>MAR</t>
  </si>
  <si>
    <t>ABR</t>
  </si>
  <si>
    <t>MAY</t>
  </si>
  <si>
    <t>JUN</t>
  </si>
  <si>
    <t>JUL</t>
  </si>
  <si>
    <t>AGOS</t>
  </si>
  <si>
    <t>SEP</t>
  </si>
  <si>
    <t>OCT</t>
  </si>
  <si>
    <t>NOV</t>
  </si>
  <si>
    <t>DIC</t>
  </si>
  <si>
    <t>OBJETIVO ESTRATEGICO</t>
  </si>
  <si>
    <t>DEFINICIÓN DE LAS VARIABLES</t>
  </si>
  <si>
    <t>RANGO</t>
  </si>
  <si>
    <t>VERDE</t>
  </si>
  <si>
    <t>AMARILLO</t>
  </si>
  <si>
    <t>ROJO</t>
  </si>
  <si>
    <t>DATOS DE LAS VARIABLES</t>
  </si>
  <si>
    <t>FUENTE</t>
  </si>
  <si>
    <t>RESPONSABLE</t>
  </si>
  <si>
    <t>DATOS</t>
  </si>
  <si>
    <t>GRAFICA DE INDICADOR</t>
  </si>
  <si>
    <t>NOMBRE DE LA VARIABLE</t>
  </si>
  <si>
    <t>FRECUENCIA DE SEGUIMIENTO</t>
  </si>
  <si>
    <t>PROMEDIO</t>
  </si>
  <si>
    <t>OBJETIVO DEL INDICADOR</t>
  </si>
  <si>
    <t>COMO SE MIDE EL INDICADOR</t>
  </si>
  <si>
    <t>ATRIBUTO</t>
  </si>
  <si>
    <t>TIPOS DE INDICADOR</t>
  </si>
  <si>
    <t>PROCESOS</t>
  </si>
  <si>
    <t>EFICACIA</t>
  </si>
  <si>
    <t>EFECTIVIDAD</t>
  </si>
  <si>
    <t>COBERTURA</t>
  </si>
  <si>
    <t>CONFIABILIDAD</t>
  </si>
  <si>
    <t>COSTO</t>
  </si>
  <si>
    <t>CUMPLIMIENTO</t>
  </si>
  <si>
    <t>OPORTUNIDAD</t>
  </si>
  <si>
    <t>SATISFACCIÓN DEL CLIENTE</t>
  </si>
  <si>
    <t>OTRO</t>
  </si>
  <si>
    <t>ANALISIS FINANCIERO Y CONTABLE</t>
  </si>
  <si>
    <t>REGIMEN CAMBIARIO</t>
  </si>
  <si>
    <t>LIQUIDACIÓN JUDICIAL</t>
  </si>
  <si>
    <t>INTERVENCIÓN</t>
  </si>
  <si>
    <t>PROCESOS ESPECIALES</t>
  </si>
  <si>
    <t>EVALUACIÓN Y CONTROL</t>
  </si>
  <si>
    <t>INVESTIGACIONES ADMINISTRATIVAS</t>
  </si>
  <si>
    <t>ACTUACIONES Y AUTORIZACIONES ADMINISTRATIVAS</t>
  </si>
  <si>
    <t>SUPERINTENDENCIA DE SOCIEDADES</t>
  </si>
  <si>
    <t>Codigo: GC-F-006</t>
  </si>
  <si>
    <t>SISTEMA DE GESTIÓN INTEGRADO</t>
  </si>
  <si>
    <t>PROCESO: GESTIÓN INTEGRAL</t>
  </si>
  <si>
    <t>FORMATO: HOJA DE VIDA INDICADORES</t>
  </si>
  <si>
    <t>Pagina 1 de 1</t>
  </si>
  <si>
    <t>LIDER DEL PROCESO
(cargo)</t>
  </si>
  <si>
    <t>PERIODO DE ANALISIS</t>
  </si>
  <si>
    <t>HOJA DE VIDA DE INDICADORES</t>
  </si>
  <si>
    <t>ACCIÓN CORRECTIVA</t>
  </si>
  <si>
    <t xml:space="preserve">           </t>
  </si>
  <si>
    <t>ACCIÓN PREVENTIVA</t>
  </si>
  <si>
    <t>ANUAL</t>
  </si>
  <si>
    <t>SEMESTRAL</t>
  </si>
  <si>
    <t>TRIMESTRAL</t>
  </si>
  <si>
    <t>CUATRIMESTRAL</t>
  </si>
  <si>
    <t>BIMESTRAL</t>
  </si>
  <si>
    <t>MENSUAL</t>
  </si>
  <si>
    <t>AÑO</t>
  </si>
  <si>
    <t>ACCIÓN A TOMAR</t>
  </si>
  <si>
    <t>NINGUNA</t>
  </si>
  <si>
    <t>No aplica</t>
  </si>
  <si>
    <t>EFICIENCIA</t>
  </si>
  <si>
    <t>PROCESOS SOCIETARIOS</t>
  </si>
  <si>
    <t>CONCILIACIÓN Y ARBITRAMENTO</t>
  </si>
  <si>
    <t>PROCESOS PARALELOS A LA INSOLVENCIA</t>
  </si>
  <si>
    <t>GRAFICA DE INDICADORES</t>
  </si>
  <si>
    <t>SISTEMA DE GESTION INTEGRADO</t>
  </si>
  <si>
    <t>PROCESO:  GESTION INTEGRAL</t>
  </si>
  <si>
    <t>FORMATO: DATOS INDICADORES PROCESOS</t>
  </si>
  <si>
    <t>GRUPO</t>
  </si>
  <si>
    <t>TOTAL</t>
  </si>
  <si>
    <t>OBSERVACIONES</t>
  </si>
  <si>
    <t>GESTION ESTRATEGICA</t>
  </si>
  <si>
    <t xml:space="preserve">GESTION INTEGRAL </t>
  </si>
  <si>
    <t>GESTION COMUNICACIONES</t>
  </si>
  <si>
    <t>GESTION JUDICIAL</t>
  </si>
  <si>
    <t>GESTION DE INFORMACION EMPRESARIAL</t>
  </si>
  <si>
    <t>ANALISIS ECONOMICO Y DE RIESGO</t>
  </si>
  <si>
    <t>REORGANIZACIÓN EMPRESARIAL</t>
  </si>
  <si>
    <t>GESTION CONTRACTUAL</t>
  </si>
  <si>
    <t>GESTION DOCUMENTAL</t>
  </si>
  <si>
    <t>GESTION FINANCIERA Y CONTABLE</t>
  </si>
  <si>
    <t>GESTION DE INFRAESTRUCTURA FISICA</t>
  </si>
  <si>
    <t>GESTION DEL TALENTO HUMANO</t>
  </si>
  <si>
    <t>ATENCION AL CIUDADANO</t>
  </si>
  <si>
    <t>GESTION DE INFRAESTRUCTURA Y TECNOLOGIAS DE INFORMACION</t>
  </si>
  <si>
    <t>CONTROL DISCIPLINARIO</t>
  </si>
  <si>
    <t>Fortalecer la estructura institucional y las competencias de los funcionarios.</t>
  </si>
  <si>
    <t>Contribuir a la preservación del orden público económico</t>
  </si>
  <si>
    <t>Version 003</t>
  </si>
  <si>
    <t>Fecha: 30 de Marzo de 2015</t>
  </si>
  <si>
    <t>Gestion de quejas disciplinarias</t>
  </si>
  <si>
    <t>Porcentaje</t>
  </si>
  <si>
    <t>Numero</t>
  </si>
  <si>
    <t>Secretaria Administrativa de Control Disciplinario</t>
  </si>
  <si>
    <t>Secretaria General</t>
  </si>
  <si>
    <t>DICIEMBRE</t>
  </si>
  <si>
    <t>Control Disciplinario</t>
  </si>
  <si>
    <t>Número</t>
  </si>
  <si>
    <t>Eficiencia en el numero de procesos decididos</t>
  </si>
  <si>
    <t>Mejorar los tiempos de toma de decisiones de los procesos disciplinarios</t>
  </si>
  <si>
    <t>Unidades</t>
  </si>
  <si>
    <t>Número de decisiones mensuales proyectadas por profesionales del Grupo Disciplinario</t>
  </si>
  <si>
    <t>Ejercer eficientemente las facultades administrativas de fiscalización sobre las sociedades sujetas a inspección, vigilancia y control</t>
  </si>
  <si>
    <t>Agilizar los procesos, mediante el uso de las tecnologías de la información necesarias para facilitar la gestión de la entidad</t>
  </si>
  <si>
    <t>Ejercerlas facultades jurisdiccionales tendientes a resolver los conflictos societarios de las sociedades Colombianas</t>
  </si>
  <si>
    <t>Contribuir con la preservación de la empresa y a la recuperación del crédito, mediante el ejercicio de las facultades jurisdiccionales</t>
  </si>
  <si>
    <t>Producir y suministrar, a partir de los reportes delos supervisados, información útil, confiable y de calidad para la toma de decisiones y para el ejercicio de la función de fiscalización</t>
  </si>
  <si>
    <t>Medir la oportunidad en la gestión de tramite de acuerdo a las quejas recibidas.</t>
  </si>
  <si>
    <t>MARZO</t>
  </si>
  <si>
    <t>JUNIO</t>
  </si>
  <si>
    <t>SEPTIEMBRE</t>
  </si>
  <si>
    <t>Número de decisiones disciplinarias proyectadas</t>
  </si>
  <si>
    <t>Número de decisiones de fondo programadas</t>
  </si>
  <si>
    <t>AGO</t>
  </si>
  <si>
    <t>Mar</t>
  </si>
  <si>
    <t>Jun</t>
  </si>
  <si>
    <t>Sep</t>
  </si>
  <si>
    <t>Dic</t>
  </si>
  <si>
    <r>
      <rPr>
        <b/>
        <sz val="10"/>
        <rFont val="Arial"/>
        <family val="2"/>
      </rPr>
      <t xml:space="preserve">Número de quejas tramitadas oportunamente: </t>
    </r>
    <r>
      <rPr>
        <sz val="10"/>
        <rFont val="Arial"/>
        <family val="2"/>
      </rPr>
      <t>Sumatoria de quejas (aperturas o inhibitorios de las quejas recibidas en el grupo) tramitadas dentro de los términos legales.</t>
    </r>
    <r>
      <rPr>
        <b/>
        <sz val="10"/>
        <rFont val="Arial"/>
        <family val="2"/>
      </rPr>
      <t xml:space="preserve"> 
Total quejas recibidas: </t>
    </r>
    <r>
      <rPr>
        <sz val="10"/>
        <rFont val="Arial"/>
        <family val="2"/>
      </rPr>
      <t>Sumatoria de todas las quejas radicadas y recibidas en el grupo</t>
    </r>
    <r>
      <rPr>
        <b/>
        <sz val="10"/>
        <rFont val="Arial"/>
        <family val="2"/>
      </rPr>
      <t xml:space="preserve">
</t>
    </r>
  </si>
  <si>
    <t>Número de quejas tramitadas oportunamente</t>
  </si>
  <si>
    <t>SEPT</t>
  </si>
  <si>
    <t xml:space="preserve">No. de decisiones disciplinarias proyectadas 
   --------------------------------------------------------------------------------  * 100%
No. de decisiones de fondo programadas </t>
  </si>
  <si>
    <t>Ser efectivo en las decisiones disciplinarias proyectadas</t>
  </si>
  <si>
    <r>
      <rPr>
        <b/>
        <sz val="10"/>
        <rFont val="Arial"/>
        <family val="2"/>
      </rPr>
      <t>No. de decisiones disciplinarias de segunda instancia confirmadas:</t>
    </r>
    <r>
      <rPr>
        <sz val="10"/>
        <rFont val="Arial"/>
        <family val="2"/>
      </rPr>
      <t xml:space="preserve"> Numero de decisiones en las que el Superintendente de Sociedades como segunda instancia en los procesos de control disciplinario confirma la decisión. 
</t>
    </r>
    <r>
      <rPr>
        <b/>
        <sz val="10"/>
        <rFont val="Arial"/>
        <family val="2"/>
      </rPr>
      <t xml:space="preserve">No. de decisiones disciplinarias impugnadas: </t>
    </r>
    <r>
      <rPr>
        <sz val="10"/>
        <rFont val="Arial"/>
        <family val="2"/>
      </rPr>
      <t xml:space="preserve">Numero de decisiones disciplinarias en contra de las cuales se interpone recurso de apelación. </t>
    </r>
  </si>
  <si>
    <t>No. de decisiones disciplinarias de segunda instancia confirmadas</t>
  </si>
  <si>
    <t>No. de decisiones disciplinarias impugnadas</t>
  </si>
  <si>
    <t>&gt;= 100%</t>
  </si>
  <si>
    <t>Primer Semestre</t>
  </si>
  <si>
    <t>Segundo Semestre</t>
  </si>
  <si>
    <t>Radicador Postal
Libro de Reparto
Cuadro quejas (excel)</t>
  </si>
  <si>
    <t>Carpeta Consecutivos</t>
  </si>
  <si>
    <t>Expedientes disciplinarios
Carpeta Consecutivo</t>
  </si>
  <si>
    <t>Número de quejas tramitadas oportunamente
         ------------------------------------------------------------------------------- * 100
Total quejas asignadas al grupo</t>
  </si>
  <si>
    <t>Total quejas asignadas al grupo</t>
  </si>
  <si>
    <t>8 decisiones promedio tirmestrales</t>
  </si>
  <si>
    <t>Impulso de los procesos disciplinarios</t>
  </si>
  <si>
    <t>No. de decisiones disciplinarias proyectadas
 -------------------------------------------------------------------------------------------------          * 100%
No. de decisiones de fondo proyectadas en el trimestre</t>
  </si>
  <si>
    <t>No. de decisiones disciplinarias proyectadas</t>
  </si>
  <si>
    <t>No. de decisiones de fondo proyectadas en el trimestre</t>
  </si>
  <si>
    <t>&lt; 90%</t>
  </si>
  <si>
    <t>Entre90% y 99%</t>
  </si>
  <si>
    <t>MZO</t>
  </si>
  <si>
    <t>ABRIL</t>
  </si>
  <si>
    <t>MAYO</t>
  </si>
  <si>
    <t xml:space="preserve">El proceso 22-2016, impugnado en junio de 2019 al momento de cargar las cifras de la estadistica no habia sido resuelto popr segunda instancia. </t>
  </si>
  <si>
    <r>
      <rPr>
        <b/>
        <sz val="10"/>
        <rFont val="Arial"/>
        <family val="2"/>
      </rPr>
      <t>Número de decisiones disciplinarias proyectadas:</t>
    </r>
    <r>
      <rPr>
        <sz val="10"/>
        <rFont val="Arial"/>
        <family val="2"/>
      </rPr>
      <t xml:space="preserve"> Numero de aperturas de investigacion, pliego de cargos y fallos condenatorios o absolutorio, inhibitorios o archivos.
</t>
    </r>
    <r>
      <rPr>
        <b/>
        <sz val="10"/>
        <rFont val="Arial"/>
        <family val="2"/>
      </rPr>
      <t xml:space="preserve">Número de decisiones de fondo programadas: </t>
    </r>
    <r>
      <rPr>
        <sz val="10"/>
        <rFont val="Arial"/>
        <family val="2"/>
      </rPr>
      <t xml:space="preserve">72 en el trimestre (12 mensuales X 2 funcionarios X 3 meses) </t>
    </r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 xml:space="preserve">Las cifras fueron fijadas en acta del 9 de enero de 2019, como plan de contingencia, teniendo en cuenta que para ese momento existía atraso en diversas situaciones administrativas como el cambio de administración y la ausencia de un profesional en el grupo durante dos meses. - En acta de grupo primario, del mes de abril de 2019, se concertó incluir como decisión de fondo la trotalidad de decisiones proyectadas por los profesionales del Grupo. </t>
    </r>
  </si>
  <si>
    <t>Se cumplió a satisfacción los objetivos y metas propuestas por el equipo de trabajo durante el primer semestre en lo que tiene que ver con el trámite de las quejas disciplinarias dentro del término establecido.</t>
  </si>
  <si>
    <t>Se cumplió a satisfacción los objetivos y metas propuestas por el equipo de trabajo durante el segundo semestre en lo que tiene que ver con el trámite de las quejas disciplinarias dentro del término establecido.</t>
  </si>
  <si>
    <t>No fue posible alcanzar el cumplimiento del indicador debido a hechos relacionados en las actas de grupo primario, en las que se hizo seguimiento mes a mes de la situación que ocurría al interior del equipo de trabajo.</t>
  </si>
  <si>
    <t xml:space="preserve">Con la correcta ejecución de los planes de contingencia que fueron implementados por parte de la Secretaría Administrativa del Grupo y la Coordinación se logró cumplir a satisfacción los objetivos propouestos. </t>
  </si>
  <si>
    <t xml:space="preserve">Se cumplió al 100 %. </t>
  </si>
  <si>
    <t xml:space="preserve">Se ejecutó plan de contingencia a partir del tercer trimestre del año, y se logró el cumplimiento del indicador. </t>
  </si>
  <si>
    <t>Cumplimiento a satisfacción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</si>
</sst>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8"/>
      <name val="Arial Black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Calibri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6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distributed" wrapText="1"/>
    </xf>
    <xf numFmtId="0" fontId="1" fillId="0" borderId="11" xfId="0" applyFont="1" applyFill="1" applyBorder="1" applyAlignment="1">
      <alignment horizontal="center" vertical="distributed"/>
    </xf>
    <xf numFmtId="0" fontId="6" fillId="34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4" fillId="34" borderId="0" xfId="0" applyFont="1" applyFill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65" fillId="34" borderId="0" xfId="0" applyFont="1" applyFill="1" applyAlignment="1">
      <alignment vertical="center" wrapText="1"/>
    </xf>
    <xf numFmtId="0" fontId="65" fillId="34" borderId="0" xfId="0" applyFont="1" applyFill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66" fillId="36" borderId="0" xfId="0" applyFont="1" applyFill="1" applyBorder="1" applyAlignment="1">
      <alignment/>
    </xf>
    <xf numFmtId="0" fontId="66" fillId="34" borderId="0" xfId="0" applyFont="1" applyFill="1" applyAlignment="1">
      <alignment horizontal="center" vertical="center" wrapText="1"/>
    </xf>
    <xf numFmtId="9" fontId="1" fillId="34" borderId="21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9" fontId="3" fillId="34" borderId="22" xfId="55" applyFont="1" applyFill="1" applyBorder="1" applyAlignment="1">
      <alignment/>
    </xf>
    <xf numFmtId="0" fontId="0" fillId="36" borderId="0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left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66" fillId="36" borderId="0" xfId="0" applyFont="1" applyFill="1" applyAlignment="1" applyProtection="1">
      <alignment/>
      <protection/>
    </xf>
    <xf numFmtId="9" fontId="66" fillId="36" borderId="0" xfId="0" applyNumberFormat="1" applyFont="1" applyFill="1" applyAlignment="1" applyProtection="1">
      <alignment horizontal="center"/>
      <protection/>
    </xf>
    <xf numFmtId="0" fontId="66" fillId="37" borderId="23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1" fontId="0" fillId="0" borderId="23" xfId="0" applyNumberFormat="1" applyBorder="1" applyAlignment="1" applyProtection="1">
      <alignment horizontal="center" vertical="center" wrapText="1"/>
      <protection locked="0"/>
    </xf>
    <xf numFmtId="0" fontId="0" fillId="34" borderId="24" xfId="0" applyFont="1" applyFill="1" applyBorder="1" applyAlignment="1">
      <alignment wrapText="1"/>
    </xf>
    <xf numFmtId="0" fontId="0" fillId="34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9" fontId="21" fillId="34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" fontId="0" fillId="0" borderId="23" xfId="0" applyNumberForma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67" fillId="34" borderId="0" xfId="0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8" fillId="37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66" fillId="37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65" fillId="34" borderId="0" xfId="0" applyFont="1" applyFill="1" applyAlignment="1">
      <alignment vertical="center"/>
    </xf>
    <xf numFmtId="0" fontId="66" fillId="37" borderId="23" xfId="0" applyFont="1" applyFill="1" applyBorder="1" applyAlignment="1" applyProtection="1">
      <alignment horizontal="center" vertical="center" wrapText="1"/>
      <protection/>
    </xf>
    <xf numFmtId="9" fontId="21" fillId="34" borderId="27" xfId="0" applyNumberFormat="1" applyFont="1" applyFill="1" applyBorder="1" applyAlignment="1">
      <alignment horizontal="center" vertical="center"/>
    </xf>
    <xf numFmtId="9" fontId="3" fillId="34" borderId="28" xfId="0" applyNumberFormat="1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/>
    </xf>
    <xf numFmtId="9" fontId="21" fillId="34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2" fillId="0" borderId="32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34" xfId="0" applyFont="1" applyFill="1" applyBorder="1" applyAlignment="1" applyProtection="1">
      <alignment vertical="center"/>
      <protection/>
    </xf>
    <xf numFmtId="0" fontId="22" fillId="0" borderId="35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vertical="center"/>
      <protection/>
    </xf>
    <xf numFmtId="0" fontId="22" fillId="0" borderId="27" xfId="0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36" borderId="48" xfId="0" applyFont="1" applyFill="1" applyBorder="1" applyAlignment="1" applyProtection="1">
      <alignment horizontal="justify" vertical="center" wrapText="1"/>
      <protection locked="0"/>
    </xf>
    <xf numFmtId="0" fontId="0" fillId="36" borderId="0" xfId="0" applyFont="1" applyFill="1" applyBorder="1" applyAlignment="1" applyProtection="1">
      <alignment horizontal="justify" vertical="center" wrapText="1"/>
      <protection locked="0"/>
    </xf>
    <xf numFmtId="0" fontId="0" fillId="36" borderId="49" xfId="0" applyFont="1" applyFill="1" applyBorder="1" applyAlignment="1" applyProtection="1">
      <alignment horizontal="justify" vertical="center" wrapText="1"/>
      <protection locked="0"/>
    </xf>
    <xf numFmtId="0" fontId="3" fillId="33" borderId="10" xfId="0" applyFont="1" applyFill="1" applyBorder="1" applyAlignment="1">
      <alignment horizontal="center" vertical="distributed"/>
    </xf>
    <xf numFmtId="0" fontId="3" fillId="33" borderId="22" xfId="0" applyFont="1" applyFill="1" applyBorder="1" applyAlignment="1">
      <alignment horizontal="center" vertical="distributed"/>
    </xf>
    <xf numFmtId="0" fontId="1" fillId="0" borderId="22" xfId="0" applyFont="1" applyFill="1" applyBorder="1" applyAlignment="1">
      <alignment horizontal="center" vertical="distributed"/>
    </xf>
    <xf numFmtId="0" fontId="3" fillId="33" borderId="55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9" fontId="1" fillId="34" borderId="10" xfId="0" applyNumberFormat="1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distributed"/>
    </xf>
    <xf numFmtId="0" fontId="0" fillId="34" borderId="10" xfId="0" applyFont="1" applyFill="1" applyBorder="1" applyAlignment="1">
      <alignment horizontal="center" wrapText="1"/>
    </xf>
    <xf numFmtId="0" fontId="0" fillId="34" borderId="22" xfId="0" applyFont="1" applyFill="1" applyBorder="1" applyAlignment="1">
      <alignment horizontal="center" wrapText="1"/>
    </xf>
    <xf numFmtId="0" fontId="0" fillId="34" borderId="31" xfId="0" applyFont="1" applyFill="1" applyBorder="1" applyAlignment="1">
      <alignment horizontal="center" wrapText="1"/>
    </xf>
    <xf numFmtId="0" fontId="1" fillId="38" borderId="2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22" xfId="0" applyFont="1" applyFill="1" applyBorder="1" applyAlignment="1">
      <alignment horizontal="justify" vertical="center" wrapText="1"/>
    </xf>
    <xf numFmtId="0" fontId="1" fillId="34" borderId="3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1" fillId="36" borderId="59" xfId="0" applyFont="1" applyFill="1" applyBorder="1" applyAlignment="1" applyProtection="1">
      <alignment vertical="top" wrapText="1"/>
      <protection locked="0"/>
    </xf>
    <xf numFmtId="0" fontId="1" fillId="36" borderId="60" xfId="0" applyFont="1" applyFill="1" applyBorder="1" applyAlignment="1" applyProtection="1">
      <alignment vertical="top" wrapText="1"/>
      <protection locked="0"/>
    </xf>
    <xf numFmtId="0" fontId="1" fillId="36" borderId="61" xfId="0" applyFont="1" applyFill="1" applyBorder="1" applyAlignment="1" applyProtection="1">
      <alignment vertical="top" wrapText="1"/>
      <protection locked="0"/>
    </xf>
    <xf numFmtId="0" fontId="0" fillId="0" borderId="50" xfId="0" applyFont="1" applyFill="1" applyBorder="1" applyAlignment="1" applyProtection="1">
      <alignment horizontal="justify" vertical="center" wrapText="1"/>
      <protection locked="0"/>
    </xf>
    <xf numFmtId="0" fontId="0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51" xfId="0" applyFont="1" applyFill="1" applyBorder="1" applyAlignment="1" applyProtection="1">
      <alignment horizontal="justify" vertical="center" wrapText="1"/>
      <protection locked="0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0" fillId="34" borderId="48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62" xfId="0" applyFont="1" applyFill="1" applyBorder="1" applyAlignment="1">
      <alignment horizontal="center" vertical="center" wrapText="1"/>
    </xf>
    <xf numFmtId="0" fontId="0" fillId="34" borderId="63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23" xfId="0" applyFont="1" applyBorder="1" applyAlignment="1" applyProtection="1">
      <alignment horizontal="center" vertical="center" wrapText="1"/>
      <protection/>
    </xf>
    <xf numFmtId="9" fontId="1" fillId="0" borderId="23" xfId="0" applyNumberFormat="1" applyFont="1" applyFill="1" applyBorder="1" applyAlignment="1" applyProtection="1">
      <alignment horizontal="center" vertical="center" wrapText="1"/>
      <protection/>
    </xf>
    <xf numFmtId="9" fontId="9" fillId="0" borderId="23" xfId="0" applyNumberFormat="1" applyFont="1" applyBorder="1" applyAlignment="1" applyProtection="1">
      <alignment horizontal="center" vertical="center" wrapText="1"/>
      <protection/>
    </xf>
    <xf numFmtId="9" fontId="1" fillId="0" borderId="23" xfId="0" applyNumberFormat="1" applyFont="1" applyBorder="1" applyAlignment="1" applyProtection="1">
      <alignment horizontal="center" vertical="center" wrapText="1"/>
      <protection/>
    </xf>
    <xf numFmtId="0" fontId="20" fillId="36" borderId="0" xfId="0" applyFont="1" applyFill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13" fillId="0" borderId="64" xfId="0" applyFont="1" applyFill="1" applyBorder="1" applyAlignment="1" applyProtection="1">
      <alignment horizontal="justify" vertical="center" wrapText="1"/>
      <protection locked="0"/>
    </xf>
    <xf numFmtId="0" fontId="13" fillId="0" borderId="65" xfId="0" applyFont="1" applyFill="1" applyBorder="1" applyAlignment="1" applyProtection="1">
      <alignment horizontal="justify" vertical="center"/>
      <protection locked="0"/>
    </xf>
    <xf numFmtId="0" fontId="13" fillId="0" borderId="25" xfId="0" applyFont="1" applyFill="1" applyBorder="1" applyAlignment="1" applyProtection="1">
      <alignment horizontal="justify" vertical="center"/>
      <protection locked="0"/>
    </xf>
    <xf numFmtId="0" fontId="13" fillId="0" borderId="42" xfId="0" applyFont="1" applyFill="1" applyBorder="1" applyAlignment="1" applyProtection="1">
      <alignment horizontal="justify" vertical="center"/>
      <protection locked="0"/>
    </xf>
    <xf numFmtId="0" fontId="12" fillId="0" borderId="23" xfId="0" applyFont="1" applyBorder="1" applyAlignment="1" applyProtection="1">
      <alignment horizontal="center"/>
      <protection/>
    </xf>
    <xf numFmtId="0" fontId="68" fillId="37" borderId="23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69" fillId="37" borderId="23" xfId="0" applyFont="1" applyFill="1" applyBorder="1" applyAlignment="1" applyProtection="1">
      <alignment horizontal="center" vertical="center" wrapText="1"/>
      <protection/>
    </xf>
    <xf numFmtId="0" fontId="66" fillId="37" borderId="23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16" fillId="0" borderId="33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16" fillId="0" borderId="34" xfId="0" applyFont="1" applyFill="1" applyBorder="1" applyAlignment="1" applyProtection="1">
      <alignment vertical="center"/>
      <protection/>
    </xf>
    <xf numFmtId="0" fontId="16" fillId="0" borderId="35" xfId="0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/>
      <protection/>
    </xf>
    <xf numFmtId="0" fontId="0" fillId="34" borderId="41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1" fillId="36" borderId="64" xfId="0" applyFont="1" applyFill="1" applyBorder="1" applyAlignment="1">
      <alignment vertical="top" wrapText="1"/>
    </xf>
    <xf numFmtId="0" fontId="1" fillId="36" borderId="60" xfId="0" applyFont="1" applyFill="1" applyBorder="1" applyAlignment="1">
      <alignment vertical="top" wrapText="1"/>
    </xf>
    <xf numFmtId="0" fontId="1" fillId="36" borderId="65" xfId="0" applyFont="1" applyFill="1" applyBorder="1" applyAlignment="1">
      <alignment vertical="top" wrapText="1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36" borderId="64" xfId="0" applyFont="1" applyFill="1" applyBorder="1" applyAlignment="1" applyProtection="1">
      <alignment vertical="top" wrapText="1"/>
      <protection locked="0"/>
    </xf>
    <xf numFmtId="0" fontId="1" fillId="36" borderId="65" xfId="0" applyFont="1" applyFill="1" applyBorder="1" applyAlignment="1" applyProtection="1">
      <alignment vertical="top" wrapText="1"/>
      <protection locked="0"/>
    </xf>
    <xf numFmtId="0" fontId="13" fillId="0" borderId="25" xfId="0" applyFont="1" applyFill="1" applyBorder="1" applyAlignment="1" applyProtection="1">
      <alignment horizontal="justify" vertical="center" wrapText="1"/>
      <protection locked="0"/>
    </xf>
    <xf numFmtId="0" fontId="13" fillId="0" borderId="41" xfId="0" applyFont="1" applyFill="1" applyBorder="1" applyAlignment="1" applyProtection="1">
      <alignment horizontal="justify" vertical="center" wrapText="1"/>
      <protection locked="0"/>
    </xf>
    <xf numFmtId="0" fontId="13" fillId="0" borderId="42" xfId="0" applyFont="1" applyFill="1" applyBorder="1" applyAlignment="1" applyProtection="1">
      <alignment horizontal="justify" vertical="center" wrapText="1"/>
      <protection locked="0"/>
    </xf>
    <xf numFmtId="0" fontId="13" fillId="0" borderId="25" xfId="0" applyFont="1" applyFill="1" applyBorder="1" applyAlignment="1" applyProtection="1">
      <alignment vertical="center" wrapText="1"/>
      <protection locked="0"/>
    </xf>
    <xf numFmtId="0" fontId="13" fillId="0" borderId="41" xfId="0" applyFont="1" applyFill="1" applyBorder="1" applyAlignment="1" applyProtection="1">
      <alignment vertical="center" wrapText="1"/>
      <protection locked="0"/>
    </xf>
    <xf numFmtId="0" fontId="13" fillId="0" borderId="42" xfId="0" applyFont="1" applyFill="1" applyBorder="1" applyAlignment="1" applyProtection="1">
      <alignment vertical="center" wrapText="1"/>
      <protection locked="0"/>
    </xf>
    <xf numFmtId="0" fontId="3" fillId="33" borderId="64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0" fillId="0" borderId="23" xfId="0" applyFont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36" borderId="0" xfId="0" applyFont="1" applyFill="1" applyAlignment="1" applyProtection="1">
      <alignment horizontal="center"/>
      <protection/>
    </xf>
    <xf numFmtId="9" fontId="1" fillId="40" borderId="23" xfId="0" applyNumberFormat="1" applyFont="1" applyFill="1" applyBorder="1" applyAlignment="1" applyProtection="1">
      <alignment horizontal="center" vertical="center" wrapText="1"/>
      <protection/>
    </xf>
    <xf numFmtId="9" fontId="9" fillId="4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 applyProtection="1">
      <alignment horizontal="center" vertical="center" wrapText="1"/>
      <protection locked="0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 locked="0"/>
    </xf>
    <xf numFmtId="9" fontId="21" fillId="4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horizontal="justify" vertical="justify" wrapText="1"/>
    </xf>
    <xf numFmtId="0" fontId="1" fillId="34" borderId="22" xfId="0" applyFont="1" applyFill="1" applyBorder="1" applyAlignment="1">
      <alignment horizontal="justify" vertical="justify" wrapText="1"/>
    </xf>
    <xf numFmtId="0" fontId="1" fillId="34" borderId="31" xfId="0" applyFont="1" applyFill="1" applyBorder="1" applyAlignment="1">
      <alignment horizontal="justify" vertic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22" xfId="0" applyFont="1" applyFill="1" applyBorder="1" applyAlignment="1">
      <alignment horizontal="justify" vertical="center"/>
    </xf>
    <xf numFmtId="0" fontId="0" fillId="34" borderId="31" xfId="0" applyFont="1" applyFill="1" applyBorder="1" applyAlignment="1">
      <alignment horizontal="justify" vertical="center"/>
    </xf>
    <xf numFmtId="0" fontId="1" fillId="34" borderId="26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/>
    </xf>
    <xf numFmtId="0" fontId="1" fillId="36" borderId="13" xfId="0" applyFont="1" applyFill="1" applyBorder="1" applyAlignment="1" applyProtection="1">
      <alignment vertical="top" wrapText="1"/>
      <protection locked="0"/>
    </xf>
    <xf numFmtId="0" fontId="1" fillId="36" borderId="12" xfId="0" applyFont="1" applyFill="1" applyBorder="1" applyAlignment="1" applyProtection="1">
      <alignment vertical="top" wrapText="1"/>
      <protection locked="0"/>
    </xf>
    <xf numFmtId="0" fontId="1" fillId="36" borderId="14" xfId="0" applyFont="1" applyFill="1" applyBorder="1" applyAlignment="1" applyProtection="1">
      <alignment vertical="top" wrapText="1"/>
      <protection locked="0"/>
    </xf>
    <xf numFmtId="0" fontId="13" fillId="36" borderId="48" xfId="0" applyFont="1" applyFill="1" applyBorder="1" applyAlignment="1" applyProtection="1">
      <alignment horizontal="justify" vertical="center" wrapText="1"/>
      <protection locked="0"/>
    </xf>
    <xf numFmtId="0" fontId="13" fillId="36" borderId="0" xfId="0" applyFont="1" applyFill="1" applyBorder="1" applyAlignment="1" applyProtection="1">
      <alignment horizontal="justify" vertical="center" wrapText="1"/>
      <protection locked="0"/>
    </xf>
    <xf numFmtId="0" fontId="13" fillId="36" borderId="49" xfId="0" applyFont="1" applyFill="1" applyBorder="1" applyAlignment="1" applyProtection="1">
      <alignment horizontal="justify" vertical="center" wrapText="1"/>
      <protection locked="0"/>
    </xf>
    <xf numFmtId="0" fontId="13" fillId="36" borderId="50" xfId="0" applyFont="1" applyFill="1" applyBorder="1" applyAlignment="1" applyProtection="1">
      <alignment horizontal="justify" vertical="center" wrapText="1"/>
      <protection locked="0"/>
    </xf>
    <xf numFmtId="0" fontId="13" fillId="36" borderId="28" xfId="0" applyFont="1" applyFill="1" applyBorder="1" applyAlignment="1" applyProtection="1">
      <alignment horizontal="justify" vertical="center" wrapText="1"/>
      <protection locked="0"/>
    </xf>
    <xf numFmtId="0" fontId="13" fillId="36" borderId="51" xfId="0" applyFont="1" applyFill="1" applyBorder="1" applyAlignment="1" applyProtection="1">
      <alignment horizontal="justify" vertical="center" wrapText="1"/>
      <protection locked="0"/>
    </xf>
    <xf numFmtId="0" fontId="13" fillId="0" borderId="65" xfId="0" applyFont="1" applyFill="1" applyBorder="1" applyAlignment="1" applyProtection="1">
      <alignment horizontal="justify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6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QUEJAS TRAMITADAS</a:t>
            </a:r>
          </a:p>
        </c:rich>
      </c:tx>
      <c:layout>
        <c:manualLayout>
          <c:xMode val="factor"/>
          <c:yMode val="factor"/>
          <c:x val="-0.001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65"/>
          <c:w val="0.9777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v>Resultado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'Gestión quejas'!$D$46:$P$46</c:f>
              <c:strCache/>
            </c:strRef>
          </c:cat>
          <c:val>
            <c:numRef>
              <c:f>'Gestión quejas'!$D$47:$P$47</c:f>
              <c:numCache/>
            </c:numRef>
          </c:val>
        </c:ser>
        <c:overlap val="-25"/>
        <c:gapWidth val="75"/>
        <c:axId val="10522450"/>
        <c:axId val="27593187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'Gestión quejas'!$D$46:$P$46</c:f>
              <c:strCache/>
            </c:strRef>
          </c:cat>
          <c:val>
            <c:numRef>
              <c:f>'Gestión quejas'!$D$48:$P$48</c:f>
              <c:numCache/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93187"/>
        <c:crosses val="autoZero"/>
        <c:auto val="1"/>
        <c:lblOffset val="100"/>
        <c:tickLblSkip val="2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22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875"/>
          <c:y val="0.89575"/>
          <c:w val="0.2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"/>
          <c:w val="0.9775"/>
          <c:h val="0.89075"/>
        </c:manualLayout>
      </c:layout>
      <c:barChart>
        <c:barDir val="col"/>
        <c:grouping val="clustered"/>
        <c:varyColors val="0"/>
        <c:ser>
          <c:idx val="13"/>
          <c:order val="0"/>
          <c:tx>
            <c:strRef>
              <c:f>Eficiencia!$C$47</c:f>
              <c:strCache>
                <c:ptCount val="1"/>
                <c:pt idx="0">
                  <c:v>RESULTADO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(Eficiencia!$F$46,Eficiencia!$I$46,Eficiencia!$L$46,Eficiencia!$O$46,Eficiencia!$P$46)</c:f>
              <c:strCache/>
            </c:strRef>
          </c:cat>
          <c:val>
            <c:numRef>
              <c:f>(Eficiencia!$F$47,Eficiencia!$I$47,Eficiencia!$L$47,Eficiencia!$O$47,Eficiencia!$P$47)</c:f>
              <c:numCache/>
            </c:numRef>
          </c:val>
        </c:ser>
        <c:overlap val="-25"/>
        <c:gapWidth val="75"/>
        <c:axId val="47012092"/>
        <c:axId val="20455645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(Eficiencia!$F$46,Eficiencia!$I$46,Eficiencia!$L$46,Eficiencia!$O$46,Eficiencia!$P$46)</c:f>
              <c:strCache/>
            </c:strRef>
          </c:cat>
          <c:val>
            <c:numRef>
              <c:f>(Eficiencia!$F$48,Eficiencia!$I$48,Eficiencia!$L$48,Eficiencia!$O$48,Eficiencia!$P$48)</c:f>
              <c:numCache/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1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5"/>
          <c:y val="0.894"/>
          <c:w val="0.258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95"/>
          <c:w val="0.976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v>EXPEDIENTES DISCIPLINARIOS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('Eficacia '!$F$48,'Eficacia '!$I$48,'Eficacia '!$L$48,'Eficacia '!$O$48,'Eficacia '!$P$48)</c:f>
              <c:strCache/>
            </c:strRef>
          </c:cat>
          <c:val>
            <c:numRef>
              <c:f>('Eficacia '!$F$49,'Eficacia '!$I$49,'Eficacia '!$L$49,'Eficacia '!$O$49,'Eficacia '!$P$49)</c:f>
              <c:numCache/>
            </c:numRef>
          </c:val>
        </c:ser>
        <c:overlap val="-25"/>
        <c:gapWidth val="75"/>
        <c:axId val="49883078"/>
        <c:axId val="46294519"/>
      </c:barChart>
      <c:lineChart>
        <c:grouping val="standard"/>
        <c:varyColors val="0"/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('Eficacia '!$F$48,'Eficacia '!$I$48,'Eficacia '!$L$48,'Eficacia '!$O$48,'Eficacia '!$P$48)</c:f>
              <c:strCache/>
            </c:strRef>
          </c:cat>
          <c:val>
            <c:numRef>
              <c:f>('Eficacia '!$F$50,'Eficacia '!$I$50,'Eficacia '!$L$50,'Eficacia '!$O$50,'Eficacia '!$P$50)</c:f>
              <c:numCache/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83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175"/>
          <c:y val="0.9"/>
          <c:w val="0.410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47625</xdr:rowOff>
    </xdr:from>
    <xdr:to>
      <xdr:col>1</xdr:col>
      <xdr:colOff>1352550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49</xdr:row>
      <xdr:rowOff>95250</xdr:rowOff>
    </xdr:from>
    <xdr:to>
      <xdr:col>14</xdr:col>
      <xdr:colOff>200025</xdr:colOff>
      <xdr:row>64</xdr:row>
      <xdr:rowOff>47625</xdr:rowOff>
    </xdr:to>
    <xdr:graphicFrame>
      <xdr:nvGraphicFramePr>
        <xdr:cNvPr id="2" name="1 Gráfico"/>
        <xdr:cNvGraphicFramePr/>
      </xdr:nvGraphicFramePr>
      <xdr:xfrm>
        <a:off x="1019175" y="8734425"/>
        <a:ext cx="73628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76200</xdr:rowOff>
    </xdr:from>
    <xdr:to>
      <xdr:col>0</xdr:col>
      <xdr:colOff>1343025</xdr:colOff>
      <xdr:row>3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62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38100</xdr:rowOff>
    </xdr:from>
    <xdr:to>
      <xdr:col>1</xdr:col>
      <xdr:colOff>1371600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6667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1885950</xdr:colOff>
      <xdr:row>49</xdr:row>
      <xdr:rowOff>85725</xdr:rowOff>
    </xdr:from>
    <xdr:to>
      <xdr:col>14</xdr:col>
      <xdr:colOff>9525</xdr:colOff>
      <xdr:row>64</xdr:row>
      <xdr:rowOff>38100</xdr:rowOff>
    </xdr:to>
    <xdr:graphicFrame>
      <xdr:nvGraphicFramePr>
        <xdr:cNvPr id="2" name="1 Gráfico"/>
        <xdr:cNvGraphicFramePr/>
      </xdr:nvGraphicFramePr>
      <xdr:xfrm>
        <a:off x="1924050" y="8801100"/>
        <a:ext cx="62388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438150</xdr:colOff>
      <xdr:row>0</xdr:row>
      <xdr:rowOff>76200</xdr:rowOff>
    </xdr:from>
    <xdr:to>
      <xdr:col>0</xdr:col>
      <xdr:colOff>1333500</xdr:colOff>
      <xdr:row>3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38100</xdr:rowOff>
    </xdr:from>
    <xdr:to>
      <xdr:col>1</xdr:col>
      <xdr:colOff>1352550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9550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1781175</xdr:colOff>
      <xdr:row>51</xdr:row>
      <xdr:rowOff>85725</xdr:rowOff>
    </xdr:from>
    <xdr:to>
      <xdr:col>14</xdr:col>
      <xdr:colOff>171450</xdr:colOff>
      <xdr:row>66</xdr:row>
      <xdr:rowOff>133350</xdr:rowOff>
    </xdr:to>
    <xdr:graphicFrame>
      <xdr:nvGraphicFramePr>
        <xdr:cNvPr id="2" name="1 Gráfico"/>
        <xdr:cNvGraphicFramePr/>
      </xdr:nvGraphicFramePr>
      <xdr:xfrm>
        <a:off x="1981200" y="8782050"/>
        <a:ext cx="60102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104775</xdr:rowOff>
    </xdr:from>
    <xdr:to>
      <xdr:col>2</xdr:col>
      <xdr:colOff>0</xdr:colOff>
      <xdr:row>1</xdr:row>
      <xdr:rowOff>152400</xdr:rowOff>
    </xdr:to>
    <xdr:grpSp>
      <xdr:nvGrpSpPr>
        <xdr:cNvPr id="4" name="Group 15"/>
        <xdr:cNvGrpSpPr>
          <a:grpSpLocks/>
        </xdr:cNvGrpSpPr>
      </xdr:nvGrpSpPr>
      <xdr:grpSpPr>
        <a:xfrm>
          <a:off x="3619500" y="104775"/>
          <a:ext cx="0" cy="314325"/>
          <a:chOff x="5362575" y="104775"/>
          <a:chExt cx="0" cy="314325"/>
        </a:xfrm>
        <a:solidFill>
          <a:srgbClr val="FFFFFF"/>
        </a:solidFill>
      </xdr:grpSpPr>
      <xdr:sp>
        <xdr:nvSpPr>
          <xdr:cNvPr id="5" name="Rectangle 16"/>
          <xdr:cNvSpPr>
            <a:spLocks/>
          </xdr:cNvSpPr>
        </xdr:nvSpPr>
        <xdr:spPr>
          <a:xfrm>
            <a:off x="5362575" y="263"/>
            <a:ext cx="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17"/>
          <xdr:cNvSpPr txBox="1">
            <a:spLocks noChangeArrowheads="1"/>
          </xdr:cNvSpPr>
        </xdr:nvSpPr>
        <xdr:spPr>
          <a:xfrm>
            <a:off x="5362575" y="106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F-1</a:t>
            </a:r>
          </a:p>
        </xdr:txBody>
      </xdr:sp>
    </xdr:grpSp>
    <xdr:clientData/>
  </xdr:twoCellAnchor>
  <xdr:twoCellAnchor>
    <xdr:from>
      <xdr:col>0</xdr:col>
      <xdr:colOff>400050</xdr:colOff>
      <xdr:row>0</xdr:row>
      <xdr:rowOff>66675</xdr:rowOff>
    </xdr:from>
    <xdr:to>
      <xdr:col>0</xdr:col>
      <xdr:colOff>1276350</xdr:colOff>
      <xdr:row>3</xdr:row>
      <xdr:rowOff>200025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6"/>
  <sheetViews>
    <sheetView zoomScale="130" zoomScaleNormal="130" zoomScalePageLayoutView="0" workbookViewId="0" topLeftCell="A55">
      <selection activeCell="C70" sqref="C70:P70"/>
    </sheetView>
  </sheetViews>
  <sheetFormatPr defaultColWidth="11.421875" defaultRowHeight="12.75"/>
  <cols>
    <col min="1" max="1" width="0.71875" style="3" customWidth="1"/>
    <col min="2" max="2" width="30.00390625" style="3" customWidth="1"/>
    <col min="3" max="3" width="16.8515625" style="3" customWidth="1"/>
    <col min="4" max="4" width="6.8515625" style="3" customWidth="1"/>
    <col min="5" max="5" width="7.00390625" style="3" bestFit="1" customWidth="1"/>
    <col min="6" max="6" width="7.421875" style="3" customWidth="1"/>
    <col min="7" max="7" width="6.57421875" style="3" customWidth="1"/>
    <col min="8" max="8" width="7.00390625" style="3" bestFit="1" customWidth="1"/>
    <col min="9" max="9" width="6.28125" style="3" customWidth="1"/>
    <col min="10" max="11" width="6.421875" style="3" bestFit="1" customWidth="1"/>
    <col min="12" max="12" width="6.28125" style="3" customWidth="1"/>
    <col min="13" max="13" width="8.421875" style="3" customWidth="1"/>
    <col min="14" max="14" width="6.421875" style="3" customWidth="1"/>
    <col min="15" max="15" width="6.57421875" style="3" customWidth="1"/>
    <col min="16" max="16" width="12.140625" style="3" customWidth="1"/>
    <col min="17" max="18" width="11.7109375" style="27" customWidth="1"/>
    <col min="19" max="19" width="13.8515625" style="27" hidden="1" customWidth="1"/>
    <col min="20" max="22" width="11.421875" style="27" customWidth="1"/>
    <col min="23" max="16384" width="11.421875" style="3" customWidth="1"/>
  </cols>
  <sheetData>
    <row r="1" ht="3.75" customHeight="1" thickBot="1"/>
    <row r="2" spans="2:25" ht="16.5" customHeight="1">
      <c r="B2" s="121"/>
      <c r="C2" s="124" t="s">
        <v>59</v>
      </c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99" t="s">
        <v>60</v>
      </c>
      <c r="O2" s="100"/>
      <c r="P2" s="101"/>
      <c r="Q2" s="79"/>
      <c r="R2" s="79"/>
      <c r="S2" s="79">
        <v>1</v>
      </c>
      <c r="T2" s="79"/>
      <c r="U2" s="79"/>
      <c r="V2" s="79"/>
      <c r="W2" s="79"/>
      <c r="X2" s="79"/>
      <c r="Y2" s="79"/>
    </row>
    <row r="3" spans="2:25" ht="15.75" customHeight="1">
      <c r="B3" s="122"/>
      <c r="C3" s="108" t="s">
        <v>61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02" t="s">
        <v>110</v>
      </c>
      <c r="O3" s="103"/>
      <c r="P3" s="104"/>
      <c r="Q3" s="79"/>
      <c r="R3" s="79"/>
      <c r="S3" s="79">
        <v>0.9999</v>
      </c>
      <c r="T3" s="79"/>
      <c r="U3" s="79"/>
      <c r="V3" s="79"/>
      <c r="W3" s="79"/>
      <c r="X3" s="79"/>
      <c r="Y3" s="79"/>
    </row>
    <row r="4" spans="2:25" ht="15.75" customHeight="1">
      <c r="B4" s="122"/>
      <c r="C4" s="108" t="s">
        <v>62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102" t="s">
        <v>109</v>
      </c>
      <c r="O4" s="103"/>
      <c r="P4" s="104"/>
      <c r="Q4" s="79"/>
      <c r="R4" s="79"/>
      <c r="S4" s="79">
        <v>0.9</v>
      </c>
      <c r="T4" s="79"/>
      <c r="U4" s="79"/>
      <c r="V4" s="79"/>
      <c r="W4" s="79"/>
      <c r="X4" s="79"/>
      <c r="Y4" s="79"/>
    </row>
    <row r="5" spans="2:25" ht="16.5" customHeight="1" thickBot="1">
      <c r="B5" s="123"/>
      <c r="C5" s="96" t="s">
        <v>63</v>
      </c>
      <c r="D5" s="97"/>
      <c r="E5" s="97"/>
      <c r="F5" s="97"/>
      <c r="G5" s="97"/>
      <c r="H5" s="97"/>
      <c r="I5" s="97"/>
      <c r="J5" s="97"/>
      <c r="K5" s="97"/>
      <c r="L5" s="97"/>
      <c r="M5" s="98"/>
      <c r="N5" s="105" t="s">
        <v>64</v>
      </c>
      <c r="O5" s="106"/>
      <c r="P5" s="107"/>
      <c r="Q5" s="79"/>
      <c r="R5" s="79"/>
      <c r="S5" s="79">
        <v>0.89999999</v>
      </c>
      <c r="T5" s="79"/>
      <c r="U5" s="79"/>
      <c r="V5" s="79"/>
      <c r="W5" s="79"/>
      <c r="X5" s="79"/>
      <c r="Y5" s="79"/>
    </row>
    <row r="6" spans="17:25" ht="13.5" thickBot="1">
      <c r="Q6" s="79"/>
      <c r="R6" s="79"/>
      <c r="S6" s="79"/>
      <c r="T6" s="79"/>
      <c r="U6" s="79"/>
      <c r="V6" s="79"/>
      <c r="W6" s="79"/>
      <c r="X6" s="79"/>
      <c r="Y6" s="79"/>
    </row>
    <row r="7" spans="1:25" ht="12.75">
      <c r="A7" s="22"/>
      <c r="B7" s="208" t="s">
        <v>67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79"/>
      <c r="R7" s="79"/>
      <c r="S7" s="79"/>
      <c r="T7" s="79"/>
      <c r="U7" s="79"/>
      <c r="V7" s="79"/>
      <c r="W7" s="79"/>
      <c r="X7" s="79"/>
      <c r="Y7" s="79"/>
    </row>
    <row r="8" spans="1:25" ht="13.5" thickBot="1">
      <c r="A8" s="22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  <c r="Q8" s="79"/>
      <c r="R8" s="79"/>
      <c r="S8" s="79"/>
      <c r="T8" s="79"/>
      <c r="U8" s="79"/>
      <c r="V8" s="79"/>
      <c r="W8" s="79"/>
      <c r="X8" s="79"/>
      <c r="Y8" s="79"/>
    </row>
    <row r="9" spans="1:25" ht="6.75" customHeight="1" thickBot="1">
      <c r="A9" s="22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79"/>
      <c r="R9" s="79"/>
      <c r="S9" s="79"/>
      <c r="T9" s="79"/>
      <c r="U9" s="79"/>
      <c r="V9" s="79"/>
      <c r="W9" s="79"/>
      <c r="X9" s="79"/>
      <c r="Y9" s="79"/>
    </row>
    <row r="10" spans="1:25" ht="26.25" customHeight="1" thickBot="1">
      <c r="A10" s="22"/>
      <c r="B10" s="16" t="s">
        <v>77</v>
      </c>
      <c r="C10" s="17">
        <v>2019</v>
      </c>
      <c r="D10" s="164" t="s">
        <v>1</v>
      </c>
      <c r="E10" s="165"/>
      <c r="F10" s="165"/>
      <c r="G10" s="165"/>
      <c r="H10" s="166" t="s">
        <v>81</v>
      </c>
      <c r="I10" s="166"/>
      <c r="J10" s="166"/>
      <c r="K10" s="165" t="s">
        <v>39</v>
      </c>
      <c r="L10" s="165"/>
      <c r="M10" s="165"/>
      <c r="N10" s="165"/>
      <c r="O10" s="166" t="s">
        <v>47</v>
      </c>
      <c r="P10" s="177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4.5" customHeight="1" thickBot="1">
      <c r="A11" s="2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  <c r="Q11" s="79"/>
      <c r="R11" s="79"/>
      <c r="S11" s="79"/>
      <c r="T11" s="79"/>
      <c r="U11" s="79"/>
      <c r="V11" s="79"/>
      <c r="W11" s="79"/>
      <c r="X11" s="79"/>
      <c r="Y11" s="79"/>
    </row>
    <row r="12" spans="1:25" ht="13.5" thickBot="1">
      <c r="A12" s="22"/>
      <c r="B12" s="25" t="s">
        <v>0</v>
      </c>
      <c r="C12" s="189" t="s">
        <v>106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4.5" customHeight="1" thickBot="1">
      <c r="A13" s="22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79"/>
      <c r="R13" s="79"/>
      <c r="S13" s="79"/>
      <c r="T13" s="79"/>
      <c r="U13" s="79"/>
      <c r="V13" s="79"/>
      <c r="W13" s="79"/>
      <c r="X13" s="79"/>
      <c r="Y13" s="79"/>
    </row>
    <row r="14" spans="1:25" ht="13.5" thickBot="1">
      <c r="A14" s="22"/>
      <c r="B14" s="25" t="s">
        <v>6</v>
      </c>
      <c r="C14" s="114" t="s">
        <v>111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79"/>
      <c r="R14" s="79"/>
      <c r="S14" s="79"/>
      <c r="T14" s="79"/>
      <c r="U14" s="79"/>
      <c r="V14" s="79"/>
      <c r="W14" s="79"/>
      <c r="X14" s="79"/>
      <c r="Y14" s="79"/>
    </row>
    <row r="15" spans="1:25" ht="4.5" customHeight="1" thickBot="1">
      <c r="A15" s="2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  <c r="Q15" s="79"/>
      <c r="R15" s="79"/>
      <c r="S15" s="79"/>
      <c r="T15" s="79"/>
      <c r="U15" s="79"/>
      <c r="V15" s="79"/>
      <c r="W15" s="79"/>
      <c r="X15" s="79"/>
      <c r="Y15" s="79"/>
    </row>
    <row r="16" spans="1:25" ht="13.5" thickBot="1">
      <c r="A16" s="22"/>
      <c r="B16" s="25" t="s">
        <v>37</v>
      </c>
      <c r="C16" s="115" t="s">
        <v>128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79"/>
      <c r="R16" s="79"/>
      <c r="S16" s="79"/>
      <c r="T16" s="79"/>
      <c r="U16" s="79"/>
      <c r="V16" s="79"/>
      <c r="W16" s="79"/>
      <c r="X16" s="79"/>
      <c r="Y16" s="79"/>
    </row>
    <row r="17" spans="1:25" ht="4.5" customHeight="1" thickBot="1">
      <c r="A17" s="22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79"/>
      <c r="R17" s="79"/>
      <c r="S17" s="79"/>
      <c r="T17" s="79"/>
      <c r="U17" s="79"/>
      <c r="V17" s="79"/>
      <c r="W17" s="79"/>
      <c r="X17" s="79"/>
      <c r="Y17" s="79"/>
    </row>
    <row r="18" spans="1:25" ht="26.25" customHeight="1" thickBot="1">
      <c r="A18" s="22"/>
      <c r="B18" s="25" t="s">
        <v>23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  <c r="Q18" s="79"/>
      <c r="R18" s="79"/>
      <c r="S18" s="79"/>
      <c r="T18" s="79"/>
      <c r="U18" s="79"/>
      <c r="V18" s="79"/>
      <c r="W18" s="79"/>
      <c r="X18" s="79"/>
      <c r="Y18" s="79"/>
    </row>
    <row r="19" spans="1:25" ht="4.5" customHeight="1" thickBot="1">
      <c r="A19" s="22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79"/>
      <c r="R19" s="79"/>
      <c r="S19" s="79"/>
      <c r="T19" s="79"/>
      <c r="U19" s="79"/>
      <c r="V19" s="79"/>
      <c r="W19" s="79"/>
      <c r="X19" s="79"/>
      <c r="Y19" s="79"/>
    </row>
    <row r="20" spans="1:25" ht="17.25" customHeight="1" thickBot="1">
      <c r="A20" s="22"/>
      <c r="B20" s="130" t="s">
        <v>38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79"/>
      <c r="R20" s="79"/>
      <c r="S20" s="79"/>
      <c r="T20" s="79"/>
      <c r="U20" s="79"/>
      <c r="V20" s="79"/>
      <c r="W20" s="79"/>
      <c r="X20" s="79"/>
      <c r="Y20" s="79"/>
    </row>
    <row r="21" spans="1:25" ht="4.5" customHeight="1" thickBot="1">
      <c r="A21" s="22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/>
      <c r="Q21" s="79"/>
      <c r="R21" s="79"/>
      <c r="S21" s="79"/>
      <c r="T21" s="79"/>
      <c r="U21" s="79"/>
      <c r="V21" s="79"/>
      <c r="W21" s="79"/>
      <c r="X21" s="79"/>
      <c r="Y21" s="79"/>
    </row>
    <row r="22" spans="1:25" ht="45.75" customHeight="1" thickBot="1">
      <c r="A22" s="22"/>
      <c r="B22" s="25" t="s">
        <v>3</v>
      </c>
      <c r="C22" s="196" t="s">
        <v>153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4.5" customHeight="1" thickBot="1">
      <c r="A23" s="22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79"/>
      <c r="R23" s="79"/>
      <c r="S23" s="79"/>
      <c r="T23" s="79"/>
      <c r="U23" s="79"/>
      <c r="V23" s="79"/>
      <c r="W23" s="79"/>
      <c r="X23" s="79"/>
      <c r="Y23" s="79"/>
    </row>
    <row r="24" spans="1:25" ht="63.75" customHeight="1" thickBot="1">
      <c r="A24" s="22"/>
      <c r="B24" s="25" t="s">
        <v>24</v>
      </c>
      <c r="C24" s="199" t="s">
        <v>139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79"/>
      <c r="R24" s="79"/>
      <c r="S24" s="79"/>
      <c r="T24" s="79"/>
      <c r="U24" s="79"/>
      <c r="V24" s="79"/>
      <c r="W24" s="79"/>
      <c r="X24" s="79"/>
      <c r="Y24" s="79"/>
    </row>
    <row r="25" spans="1:25" ht="4.5" customHeight="1" thickBot="1">
      <c r="A25" s="22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79"/>
      <c r="R25" s="79"/>
      <c r="S25" s="79"/>
      <c r="T25" s="79"/>
      <c r="U25" s="79"/>
      <c r="V25" s="79"/>
      <c r="W25" s="79"/>
      <c r="X25" s="79"/>
      <c r="Y25" s="79"/>
    </row>
    <row r="26" spans="1:25" ht="13.5" customHeight="1" thickBot="1">
      <c r="A26" s="22"/>
      <c r="B26" s="2" t="s">
        <v>2</v>
      </c>
      <c r="C26" s="174">
        <v>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79"/>
      <c r="R26" s="79"/>
      <c r="S26" s="79"/>
      <c r="T26" s="79"/>
      <c r="U26" s="79"/>
      <c r="V26" s="79"/>
      <c r="W26" s="79"/>
      <c r="X26" s="79"/>
      <c r="Y26" s="79"/>
    </row>
    <row r="27" spans="1:25" ht="4.5" customHeight="1" thickBot="1">
      <c r="A27" s="22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79"/>
      <c r="R27" s="79"/>
      <c r="S27" s="79"/>
      <c r="T27" s="79"/>
      <c r="U27" s="79"/>
      <c r="V27" s="79"/>
      <c r="W27" s="79"/>
      <c r="X27" s="79"/>
      <c r="Y27" s="79"/>
    </row>
    <row r="28" spans="1:25" ht="15.75" customHeight="1" thickBot="1">
      <c r="A28" s="22"/>
      <c r="B28" s="2" t="s">
        <v>25</v>
      </c>
      <c r="C28" s="11" t="s">
        <v>26</v>
      </c>
      <c r="D28" s="178" t="s">
        <v>147</v>
      </c>
      <c r="E28" s="179"/>
      <c r="F28" s="179"/>
      <c r="G28" s="180"/>
      <c r="H28" s="181" t="s">
        <v>27</v>
      </c>
      <c r="I28" s="181"/>
      <c r="J28" s="181"/>
      <c r="K28" s="178" t="s">
        <v>161</v>
      </c>
      <c r="L28" s="179"/>
      <c r="M28" s="180"/>
      <c r="N28" s="224" t="s">
        <v>28</v>
      </c>
      <c r="O28" s="225"/>
      <c r="P28" s="23" t="s">
        <v>160</v>
      </c>
      <c r="Q28" s="79"/>
      <c r="R28" s="79"/>
      <c r="S28" s="79"/>
      <c r="T28" s="79"/>
      <c r="U28" s="79"/>
      <c r="V28" s="79"/>
      <c r="W28" s="79"/>
      <c r="X28" s="79"/>
      <c r="Y28" s="79"/>
    </row>
    <row r="29" spans="1:25" ht="4.5" customHeight="1" thickBot="1">
      <c r="A29" s="22"/>
      <c r="B29" s="226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227"/>
      <c r="Q29" s="79"/>
      <c r="R29" s="79"/>
      <c r="S29" s="79"/>
      <c r="T29" s="79"/>
      <c r="U29" s="79"/>
      <c r="V29" s="79"/>
      <c r="W29" s="79"/>
      <c r="X29" s="79"/>
      <c r="Y29" s="79"/>
    </row>
    <row r="30" spans="1:25" ht="13.5" thickBot="1">
      <c r="A30" s="22"/>
      <c r="B30" s="2" t="s">
        <v>7</v>
      </c>
      <c r="C30" s="114" t="s">
        <v>112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79"/>
      <c r="R30" s="79"/>
      <c r="S30" s="79"/>
      <c r="T30" s="79"/>
      <c r="U30" s="79"/>
      <c r="V30" s="79"/>
      <c r="W30" s="79"/>
      <c r="X30" s="79"/>
      <c r="Y30" s="79"/>
    </row>
    <row r="31" spans="1:25" ht="4.5" customHeight="1" thickBot="1">
      <c r="A31" s="2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4"/>
      <c r="Q31" s="79"/>
      <c r="R31" s="79"/>
      <c r="S31" s="79"/>
      <c r="T31" s="79"/>
      <c r="U31" s="79"/>
      <c r="V31" s="79"/>
      <c r="W31" s="79"/>
      <c r="X31" s="79"/>
      <c r="Y31" s="79"/>
    </row>
    <row r="32" spans="1:25" ht="13.5" thickBot="1">
      <c r="A32" s="22"/>
      <c r="B32" s="2" t="s">
        <v>4</v>
      </c>
      <c r="C32" s="188" t="s">
        <v>76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  <c r="Q32" s="79"/>
      <c r="R32" s="79"/>
      <c r="S32" s="79"/>
      <c r="T32" s="79"/>
      <c r="U32" s="79"/>
      <c r="V32" s="79"/>
      <c r="W32" s="79"/>
      <c r="X32" s="79"/>
      <c r="Y32" s="79"/>
    </row>
    <row r="33" spans="1:25" ht="4.5" customHeight="1" thickBot="1">
      <c r="A33" s="22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  <c r="Q33" s="79"/>
      <c r="R33" s="79"/>
      <c r="S33" s="79"/>
      <c r="T33" s="79"/>
      <c r="U33" s="79"/>
      <c r="V33" s="79"/>
      <c r="W33" s="79"/>
      <c r="X33" s="79"/>
      <c r="Y33" s="79"/>
    </row>
    <row r="34" spans="1:25" ht="13.5" thickBot="1">
      <c r="A34" s="22"/>
      <c r="B34" s="2" t="s">
        <v>35</v>
      </c>
      <c r="C34" s="191" t="s">
        <v>73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  <c r="Q34" s="79"/>
      <c r="R34" s="79"/>
      <c r="S34" s="79"/>
      <c r="T34" s="79"/>
      <c r="U34" s="79"/>
      <c r="V34" s="79"/>
      <c r="W34" s="79"/>
      <c r="X34" s="79"/>
      <c r="Y34" s="79"/>
    </row>
    <row r="35" spans="1:25" ht="4.5" customHeight="1" thickBot="1">
      <c r="A35" s="22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79"/>
      <c r="R35" s="79"/>
      <c r="S35" s="79"/>
      <c r="T35" s="79"/>
      <c r="U35" s="79"/>
      <c r="V35" s="79"/>
      <c r="W35" s="79"/>
      <c r="X35" s="79"/>
      <c r="Y35" s="79"/>
    </row>
    <row r="36" spans="1:25" ht="16.5" customHeight="1" thickBot="1">
      <c r="A36" s="22"/>
      <c r="B36" s="2" t="s">
        <v>66</v>
      </c>
      <c r="C36" s="191" t="s">
        <v>72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79"/>
      <c r="R36" s="79"/>
      <c r="S36" s="79"/>
      <c r="T36" s="79"/>
      <c r="U36" s="79"/>
      <c r="V36" s="79"/>
      <c r="W36" s="79"/>
      <c r="X36" s="79"/>
      <c r="Y36" s="79"/>
    </row>
    <row r="37" spans="1:25" ht="4.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9"/>
      <c r="R37" s="79"/>
      <c r="S37" s="79"/>
      <c r="T37" s="79"/>
      <c r="U37" s="79"/>
      <c r="V37" s="79"/>
      <c r="W37" s="79"/>
      <c r="X37" s="79"/>
      <c r="Y37" s="79"/>
    </row>
    <row r="38" spans="1:25" ht="13.5" thickBot="1">
      <c r="A38" s="22"/>
      <c r="B38" s="167" t="s">
        <v>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70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3.5" thickBot="1">
      <c r="A39" s="22"/>
      <c r="B39" s="1" t="s">
        <v>34</v>
      </c>
      <c r="C39" s="117" t="s">
        <v>30</v>
      </c>
      <c r="D39" s="118"/>
      <c r="E39" s="118"/>
      <c r="F39" s="118"/>
      <c r="G39" s="120"/>
      <c r="H39" s="117" t="s">
        <v>7</v>
      </c>
      <c r="I39" s="118"/>
      <c r="J39" s="118"/>
      <c r="K39" s="118"/>
      <c r="L39" s="120"/>
      <c r="M39" s="117" t="s">
        <v>31</v>
      </c>
      <c r="N39" s="118"/>
      <c r="O39" s="119"/>
      <c r="P39" s="120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42.75" customHeight="1">
      <c r="A40" s="22"/>
      <c r="B40" s="70" t="s">
        <v>140</v>
      </c>
      <c r="C40" s="127" t="s">
        <v>150</v>
      </c>
      <c r="D40" s="128"/>
      <c r="E40" s="128"/>
      <c r="F40" s="128"/>
      <c r="G40" s="129"/>
      <c r="H40" s="218" t="s">
        <v>113</v>
      </c>
      <c r="I40" s="219"/>
      <c r="J40" s="219"/>
      <c r="K40" s="219"/>
      <c r="L40" s="220"/>
      <c r="M40" s="221" t="s">
        <v>114</v>
      </c>
      <c r="N40" s="222"/>
      <c r="O40" s="222"/>
      <c r="P40" s="223"/>
      <c r="Q40" s="79"/>
      <c r="R40" s="79"/>
      <c r="S40" s="79"/>
      <c r="T40" s="79"/>
      <c r="U40" s="79"/>
      <c r="V40" s="79"/>
      <c r="W40" s="79"/>
      <c r="X40" s="79"/>
      <c r="Y40" s="79"/>
    </row>
    <row r="41" spans="1:16" ht="38.25" customHeight="1">
      <c r="A41" s="22"/>
      <c r="B41" s="71" t="s">
        <v>154</v>
      </c>
      <c r="C41" s="127" t="s">
        <v>150</v>
      </c>
      <c r="D41" s="128"/>
      <c r="E41" s="128"/>
      <c r="F41" s="128"/>
      <c r="G41" s="129"/>
      <c r="H41" s="133" t="s">
        <v>113</v>
      </c>
      <c r="I41" s="128"/>
      <c r="J41" s="128"/>
      <c r="K41" s="128"/>
      <c r="L41" s="129"/>
      <c r="M41" s="138" t="s">
        <v>114</v>
      </c>
      <c r="N41" s="139"/>
      <c r="O41" s="139"/>
      <c r="P41" s="140"/>
    </row>
    <row r="42" spans="1:16" ht="11.25" customHeight="1" thickBot="1">
      <c r="A42" s="22"/>
      <c r="B42" s="8"/>
      <c r="C42" s="134"/>
      <c r="D42" s="135"/>
      <c r="E42" s="135"/>
      <c r="F42" s="135"/>
      <c r="G42" s="137"/>
      <c r="H42" s="134"/>
      <c r="I42" s="135"/>
      <c r="J42" s="135"/>
      <c r="K42" s="135"/>
      <c r="L42" s="137"/>
      <c r="M42" s="134"/>
      <c r="N42" s="135"/>
      <c r="O42" s="135"/>
      <c r="P42" s="136"/>
    </row>
    <row r="43" spans="1:16" ht="4.5" customHeight="1" thickBot="1">
      <c r="A43" s="2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3.5" customHeight="1" thickBot="1">
      <c r="A44" s="22"/>
      <c r="B44" s="130" t="s">
        <v>8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</row>
    <row r="45" spans="1:16" ht="4.5" customHeight="1" thickBot="1">
      <c r="A45" s="22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</row>
    <row r="46" spans="1:16" ht="12.75">
      <c r="A46" s="22"/>
      <c r="B46" s="155" t="s">
        <v>32</v>
      </c>
      <c r="C46" s="90" t="s">
        <v>9</v>
      </c>
      <c r="D46" s="92" t="s">
        <v>11</v>
      </c>
      <c r="E46" s="13" t="s">
        <v>12</v>
      </c>
      <c r="F46" s="13" t="s">
        <v>13</v>
      </c>
      <c r="G46" s="13" t="s">
        <v>14</v>
      </c>
      <c r="H46" s="13" t="s">
        <v>15</v>
      </c>
      <c r="I46" s="13" t="s">
        <v>16</v>
      </c>
      <c r="J46" s="13" t="s">
        <v>17</v>
      </c>
      <c r="K46" s="13" t="s">
        <v>18</v>
      </c>
      <c r="L46" s="13" t="s">
        <v>19</v>
      </c>
      <c r="M46" s="13" t="s">
        <v>20</v>
      </c>
      <c r="N46" s="13" t="s">
        <v>21</v>
      </c>
      <c r="O46" s="13" t="s">
        <v>22</v>
      </c>
      <c r="P46" s="15" t="s">
        <v>10</v>
      </c>
    </row>
    <row r="47" spans="1:22" s="76" customFormat="1" ht="24" customHeight="1" thickBot="1">
      <c r="A47" s="74"/>
      <c r="B47" s="156"/>
      <c r="C47" s="91" t="s">
        <v>10</v>
      </c>
      <c r="D47" s="93">
        <f>+Registro!D10</f>
        <v>1</v>
      </c>
      <c r="E47" s="75">
        <f>+Registro!F10</f>
        <v>1</v>
      </c>
      <c r="F47" s="75">
        <f>+Registro!J10</f>
        <v>1</v>
      </c>
      <c r="G47" s="75">
        <f>Registro!J10</f>
        <v>1</v>
      </c>
      <c r="H47" s="75">
        <f>Registro!L10</f>
        <v>1</v>
      </c>
      <c r="I47" s="75">
        <f>+Registro!N10</f>
        <v>1</v>
      </c>
      <c r="J47" s="75">
        <f>Registro!N10</f>
        <v>1</v>
      </c>
      <c r="K47" s="75">
        <f>Registro!R10</f>
        <v>1</v>
      </c>
      <c r="L47" s="75">
        <f>+Registro!T10</f>
        <v>1</v>
      </c>
      <c r="M47" s="75">
        <f>+Registro!V10</f>
        <v>1</v>
      </c>
      <c r="N47" s="75">
        <f>+Registro!X10</f>
        <v>1</v>
      </c>
      <c r="O47" s="75">
        <f>+Registro!Z10</f>
        <v>1</v>
      </c>
      <c r="P47" s="88">
        <f>+Registro!AB10</f>
        <v>1</v>
      </c>
      <c r="Q47" s="86"/>
      <c r="R47" s="86"/>
      <c r="S47" s="86"/>
      <c r="T47" s="86"/>
      <c r="U47" s="86"/>
      <c r="V47" s="86"/>
    </row>
    <row r="48" spans="1:16" ht="4.5" customHeight="1" thickBot="1">
      <c r="A48" s="22"/>
      <c r="B48" s="49">
        <v>0.9</v>
      </c>
      <c r="C48" s="50"/>
      <c r="D48" s="89">
        <f aca="true" t="shared" si="0" ref="D48:I48">$C$26</f>
        <v>1</v>
      </c>
      <c r="E48" s="89">
        <f t="shared" si="0"/>
        <v>1</v>
      </c>
      <c r="F48" s="89">
        <f t="shared" si="0"/>
        <v>1</v>
      </c>
      <c r="G48" s="89">
        <f t="shared" si="0"/>
        <v>1</v>
      </c>
      <c r="H48" s="89">
        <f t="shared" si="0"/>
        <v>1</v>
      </c>
      <c r="I48" s="89">
        <f t="shared" si="0"/>
        <v>1</v>
      </c>
      <c r="J48" s="89">
        <f aca="true" t="shared" si="1" ref="J48:P48">$C$26</f>
        <v>1</v>
      </c>
      <c r="K48" s="89">
        <f t="shared" si="1"/>
        <v>1</v>
      </c>
      <c r="L48" s="89">
        <f t="shared" si="1"/>
        <v>1</v>
      </c>
      <c r="M48" s="89">
        <f t="shared" si="1"/>
        <v>1</v>
      </c>
      <c r="N48" s="89">
        <f t="shared" si="1"/>
        <v>1</v>
      </c>
      <c r="O48" s="89">
        <f t="shared" si="1"/>
        <v>1</v>
      </c>
      <c r="P48" s="89">
        <f t="shared" si="1"/>
        <v>1</v>
      </c>
    </row>
    <row r="49" spans="1:16" ht="13.5" thickBot="1">
      <c r="A49" s="22"/>
      <c r="B49" s="130" t="s">
        <v>33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1:16" ht="12.75">
      <c r="A50" s="22"/>
      <c r="B50" s="144" t="s">
        <v>85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</row>
    <row r="51" spans="1:16" ht="12.75">
      <c r="A51" s="22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</row>
    <row r="52" spans="1:16" ht="12.75">
      <c r="A52" s="22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9"/>
    </row>
    <row r="53" spans="1:16" ht="12.75">
      <c r="A53" s="22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</row>
    <row r="54" spans="1:16" ht="12.75">
      <c r="A54" s="2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1:16" ht="12.75">
      <c r="A55" s="22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</row>
    <row r="56" spans="1:16" ht="12.75">
      <c r="A56" s="22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9"/>
    </row>
    <row r="57" spans="1:16" ht="12.75">
      <c r="A57" s="22"/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</row>
    <row r="58" spans="1:16" ht="12.75">
      <c r="A58" s="22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9"/>
    </row>
    <row r="59" spans="1:16" ht="12.75">
      <c r="A59" s="22"/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</row>
    <row r="60" spans="1:16" ht="12.75">
      <c r="A60" s="22"/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9"/>
    </row>
    <row r="61" spans="1:16" ht="12.75">
      <c r="A61" s="22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9"/>
    </row>
    <row r="62" spans="1:16" ht="12.75">
      <c r="A62" s="22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9"/>
    </row>
    <row r="63" spans="1:16" ht="12.75">
      <c r="A63" s="22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</row>
    <row r="64" spans="1:16" ht="12.75">
      <c r="A64" s="22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</row>
    <row r="65" spans="1:16" ht="13.5" thickBot="1">
      <c r="A65" s="22"/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2"/>
    </row>
    <row r="66" spans="1:22" s="20" customFormat="1" ht="30" customHeight="1" thickBot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81"/>
      <c r="S66" s="81"/>
      <c r="T66" s="81"/>
      <c r="U66" s="81"/>
      <c r="V66" s="81"/>
    </row>
    <row r="67" spans="1:16" ht="15.75" customHeight="1">
      <c r="A67" s="22"/>
      <c r="B67" s="155" t="s">
        <v>5</v>
      </c>
      <c r="C67" s="158" t="s">
        <v>148</v>
      </c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60"/>
    </row>
    <row r="68" spans="1:16" ht="49.5" customHeight="1">
      <c r="A68" s="22"/>
      <c r="B68" s="157"/>
      <c r="C68" s="161" t="s">
        <v>167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3"/>
    </row>
    <row r="69" spans="1:16" ht="12.75" customHeight="1">
      <c r="A69" s="22"/>
      <c r="B69" s="157"/>
      <c r="C69" s="202" t="s">
        <v>149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4"/>
    </row>
    <row r="70" spans="1:16" ht="55.5" customHeight="1" thickBot="1">
      <c r="A70" s="22"/>
      <c r="B70" s="156"/>
      <c r="C70" s="205" t="s">
        <v>168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7"/>
    </row>
    <row r="71" spans="1:16" ht="41.25" customHeight="1" thickBot="1">
      <c r="A71" s="22"/>
      <c r="B71" s="19" t="s">
        <v>65</v>
      </c>
      <c r="C71" s="141" t="s">
        <v>115</v>
      </c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</row>
    <row r="72" spans="1:16" ht="27.75" customHeight="1" thickBot="1">
      <c r="A72" s="22"/>
      <c r="B72" s="19" t="s">
        <v>78</v>
      </c>
      <c r="C72" s="94" t="s">
        <v>79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5"/>
    </row>
    <row r="75" ht="12.75">
      <c r="C75" s="21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2:13" ht="12.75">
      <c r="B93" s="18"/>
      <c r="C93" s="18"/>
      <c r="D93" s="18"/>
      <c r="E93" s="18"/>
      <c r="F93" s="18"/>
      <c r="G93" s="18"/>
      <c r="H93" s="18"/>
      <c r="J93" s="18"/>
      <c r="K93" s="18"/>
      <c r="L93" s="18"/>
      <c r="M93" s="18"/>
    </row>
    <row r="94" spans="1:1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7" ht="12.75">
      <c r="A97" s="27"/>
      <c r="B97" s="27" t="s">
        <v>40</v>
      </c>
      <c r="C97" s="27" t="s">
        <v>39</v>
      </c>
      <c r="D97" s="27" t="s">
        <v>41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8" t="s">
        <v>71</v>
      </c>
    </row>
    <row r="98" spans="1:17" ht="12.75">
      <c r="A98" s="27"/>
      <c r="B98" s="28" t="s">
        <v>42</v>
      </c>
      <c r="C98" s="28" t="s">
        <v>44</v>
      </c>
      <c r="D98" s="42" t="s">
        <v>92</v>
      </c>
      <c r="E98" s="27"/>
      <c r="F98" s="27"/>
      <c r="G98" s="27"/>
      <c r="H98" s="27"/>
      <c r="I98" s="27"/>
      <c r="J98" s="27"/>
      <c r="K98" s="27"/>
      <c r="L98" s="27"/>
      <c r="M98" s="28" t="s">
        <v>68</v>
      </c>
      <c r="N98" s="27"/>
      <c r="O98" s="27"/>
      <c r="P98" s="27"/>
      <c r="Q98" s="28" t="s">
        <v>72</v>
      </c>
    </row>
    <row r="99" spans="1:17" ht="12.75">
      <c r="A99" s="27"/>
      <c r="B99" s="28" t="s">
        <v>81</v>
      </c>
      <c r="C99" s="28" t="s">
        <v>45</v>
      </c>
      <c r="D99" s="42" t="s">
        <v>93</v>
      </c>
      <c r="E99" s="27"/>
      <c r="F99" s="27"/>
      <c r="G99" s="27"/>
      <c r="H99" s="27"/>
      <c r="I99" s="27"/>
      <c r="J99" s="27"/>
      <c r="K99" s="27"/>
      <c r="L99" s="27"/>
      <c r="M99" s="28" t="s">
        <v>70</v>
      </c>
      <c r="N99" s="27"/>
      <c r="O99" s="27"/>
      <c r="P99" s="27"/>
      <c r="Q99" s="28" t="s">
        <v>74</v>
      </c>
    </row>
    <row r="100" spans="1:17" ht="12.75">
      <c r="A100" s="27"/>
      <c r="B100" s="28" t="s">
        <v>43</v>
      </c>
      <c r="C100" s="28" t="s">
        <v>46</v>
      </c>
      <c r="D100" s="42" t="s">
        <v>94</v>
      </c>
      <c r="E100" s="27"/>
      <c r="F100" s="27"/>
      <c r="G100" s="27"/>
      <c r="H100" s="27"/>
      <c r="I100" s="27"/>
      <c r="J100" s="27"/>
      <c r="K100" s="27"/>
      <c r="L100" s="27"/>
      <c r="M100" s="28" t="s">
        <v>79</v>
      </c>
      <c r="N100" s="27"/>
      <c r="O100" s="27"/>
      <c r="P100" s="27"/>
      <c r="Q100" s="28" t="s">
        <v>73</v>
      </c>
    </row>
    <row r="101" spans="1:17" ht="12.75">
      <c r="A101" s="27"/>
      <c r="B101" s="27"/>
      <c r="C101" s="28" t="s">
        <v>47</v>
      </c>
      <c r="D101" s="42" t="s">
        <v>95</v>
      </c>
      <c r="E101" s="27"/>
      <c r="F101" s="27"/>
      <c r="G101" s="27"/>
      <c r="H101" s="27"/>
      <c r="I101" s="27"/>
      <c r="J101" s="27"/>
      <c r="K101" s="27"/>
      <c r="L101" s="27"/>
      <c r="M101" s="28"/>
      <c r="N101" s="27"/>
      <c r="O101" s="27"/>
      <c r="P101" s="27"/>
      <c r="Q101" s="28" t="s">
        <v>75</v>
      </c>
    </row>
    <row r="102" spans="1:17" ht="12.75">
      <c r="A102" s="27"/>
      <c r="B102" s="27"/>
      <c r="C102" s="28" t="s">
        <v>48</v>
      </c>
      <c r="D102" s="42" t="s">
        <v>96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 t="s">
        <v>69</v>
      </c>
      <c r="O102" s="27"/>
      <c r="P102" s="27"/>
      <c r="Q102" s="28" t="s">
        <v>76</v>
      </c>
    </row>
    <row r="103" spans="1:16" ht="12.75">
      <c r="A103" s="27"/>
      <c r="B103" s="27"/>
      <c r="C103" s="28" t="s">
        <v>49</v>
      </c>
      <c r="D103" s="42" t="s">
        <v>97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/>
      <c r="B104" s="27"/>
      <c r="C104" s="28" t="s">
        <v>50</v>
      </c>
      <c r="D104" s="42" t="s">
        <v>58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27"/>
      <c r="B105" s="27"/>
      <c r="C105" s="27"/>
      <c r="D105" s="42" t="s">
        <v>57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/>
      <c r="B106" s="27"/>
      <c r="C106" s="27"/>
      <c r="D106" s="42" t="s">
        <v>52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7" ht="12.75">
      <c r="A107" s="27"/>
      <c r="B107" s="27"/>
      <c r="C107" s="27"/>
      <c r="D107" s="42" t="s">
        <v>51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8">
        <v>2015</v>
      </c>
    </row>
    <row r="108" spans="4:17" s="27" customFormat="1" ht="12.75" customHeight="1">
      <c r="D108" s="42" t="s">
        <v>54</v>
      </c>
      <c r="Q108" s="28">
        <v>2016</v>
      </c>
    </row>
    <row r="109" spans="4:17" s="27" customFormat="1" ht="12.75">
      <c r="D109" s="42" t="s">
        <v>53</v>
      </c>
      <c r="Q109" s="28">
        <v>2017</v>
      </c>
    </row>
    <row r="110" spans="4:17" s="27" customFormat="1" ht="12.75">
      <c r="D110" s="42" t="s">
        <v>55</v>
      </c>
      <c r="Q110" s="28">
        <v>2018</v>
      </c>
    </row>
    <row r="111" s="27" customFormat="1" ht="12.75">
      <c r="D111" s="42" t="s">
        <v>98</v>
      </c>
    </row>
    <row r="112" s="27" customFormat="1" ht="12.75">
      <c r="D112" s="42" t="s">
        <v>83</v>
      </c>
    </row>
    <row r="113" spans="2:4" s="27" customFormat="1" ht="12.75">
      <c r="B113" s="29"/>
      <c r="D113" s="42" t="s">
        <v>84</v>
      </c>
    </row>
    <row r="114" spans="2:4" s="27" customFormat="1" ht="12.75">
      <c r="B114" s="29"/>
      <c r="D114" s="42" t="s">
        <v>82</v>
      </c>
    </row>
    <row r="115" spans="2:4" s="27" customFormat="1" ht="12.75">
      <c r="B115" s="29"/>
      <c r="D115" s="42" t="s">
        <v>99</v>
      </c>
    </row>
    <row r="116" spans="2:4" s="27" customFormat="1" ht="12.75">
      <c r="B116" s="29"/>
      <c r="D116" s="42" t="s">
        <v>100</v>
      </c>
    </row>
    <row r="117" spans="2:4" s="27" customFormat="1" ht="12.75">
      <c r="B117" s="29"/>
      <c r="D117" s="42" t="s">
        <v>101</v>
      </c>
    </row>
    <row r="118" spans="2:4" s="27" customFormat="1" ht="12.75">
      <c r="B118" s="29"/>
      <c r="D118" s="42" t="s">
        <v>102</v>
      </c>
    </row>
    <row r="119" spans="2:4" s="27" customFormat="1" ht="12.75">
      <c r="B119" s="29"/>
      <c r="D119" s="42" t="s">
        <v>103</v>
      </c>
    </row>
    <row r="120" spans="2:4" s="27" customFormat="1" ht="12.75">
      <c r="B120" s="30"/>
      <c r="D120" s="42" t="s">
        <v>104</v>
      </c>
    </row>
    <row r="121" spans="2:4" s="27" customFormat="1" ht="12.75">
      <c r="B121" s="30"/>
      <c r="D121" s="42" t="s">
        <v>105</v>
      </c>
    </row>
    <row r="122" s="27" customFormat="1" ht="12.75">
      <c r="D122" s="42" t="s">
        <v>106</v>
      </c>
    </row>
    <row r="123" spans="2:4" s="27" customFormat="1" ht="51">
      <c r="B123" s="43" t="s">
        <v>107</v>
      </c>
      <c r="D123" s="42" t="s">
        <v>56</v>
      </c>
    </row>
    <row r="124" s="27" customFormat="1" ht="63.75">
      <c r="B124" s="43" t="s">
        <v>124</v>
      </c>
    </row>
    <row r="125" s="27" customFormat="1" ht="63.75">
      <c r="B125" s="43" t="s">
        <v>125</v>
      </c>
    </row>
    <row r="126" spans="1:16" ht="63.75">
      <c r="A126" s="27"/>
      <c r="B126" s="43" t="s">
        <v>126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63.75">
      <c r="A127" s="27"/>
      <c r="B127" s="43" t="s">
        <v>123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89.25">
      <c r="A128" s="27"/>
      <c r="B128" s="43" t="s">
        <v>127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25.5">
      <c r="A129" s="27"/>
      <c r="B129" s="43" t="s">
        <v>108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2.75">
      <c r="A130" s="27"/>
      <c r="B130" s="43" t="s">
        <v>80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2.75">
      <c r="A131" s="27"/>
      <c r="B131" s="43" t="s">
        <v>80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2.75">
      <c r="A132" s="27"/>
      <c r="B132" s="51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2.75">
      <c r="A133" s="27"/>
      <c r="B133" s="2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2.75">
      <c r="A134" s="27"/>
      <c r="B134" s="2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/>
      <c r="B135" s="2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/>
      <c r="B136" s="2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2.75">
      <c r="A137" s="27"/>
      <c r="B137" s="2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</sheetData>
  <sheetProtection formatCells="0" formatColumns="0" formatRows="0" insertRows="0"/>
  <mergeCells count="69">
    <mergeCell ref="C69:P69"/>
    <mergeCell ref="C70:P70"/>
    <mergeCell ref="B7:P8"/>
    <mergeCell ref="B9:P9"/>
    <mergeCell ref="B11:P11"/>
    <mergeCell ref="H40:L40"/>
    <mergeCell ref="M40:P40"/>
    <mergeCell ref="N28:O28"/>
    <mergeCell ref="K28:M28"/>
    <mergeCell ref="B29:P29"/>
    <mergeCell ref="C12:P12"/>
    <mergeCell ref="C36:P36"/>
    <mergeCell ref="B15:P15"/>
    <mergeCell ref="B17:P17"/>
    <mergeCell ref="B20:P20"/>
    <mergeCell ref="B23:P23"/>
    <mergeCell ref="C18:P18"/>
    <mergeCell ref="B19:P19"/>
    <mergeCell ref="C22:P22"/>
    <mergeCell ref="C24:P24"/>
    <mergeCell ref="C39:G39"/>
    <mergeCell ref="D28:G28"/>
    <mergeCell ref="H28:J28"/>
    <mergeCell ref="B25:P25"/>
    <mergeCell ref="B31:P31"/>
    <mergeCell ref="B33:P33"/>
    <mergeCell ref="B27:P27"/>
    <mergeCell ref="C32:P32"/>
    <mergeCell ref="C34:P34"/>
    <mergeCell ref="D10:G10"/>
    <mergeCell ref="H10:J10"/>
    <mergeCell ref="B38:P38"/>
    <mergeCell ref="B21:P21"/>
    <mergeCell ref="C26:P26"/>
    <mergeCell ref="K10:N10"/>
    <mergeCell ref="O10:P10"/>
    <mergeCell ref="B13:P13"/>
    <mergeCell ref="C16:P16"/>
    <mergeCell ref="C14:P14"/>
    <mergeCell ref="M41:P41"/>
    <mergeCell ref="C40:G40"/>
    <mergeCell ref="C71:P71"/>
    <mergeCell ref="B49:P49"/>
    <mergeCell ref="B50:P65"/>
    <mergeCell ref="A66:Q66"/>
    <mergeCell ref="B46:B47"/>
    <mergeCell ref="B67:B70"/>
    <mergeCell ref="C67:P67"/>
    <mergeCell ref="C68:P68"/>
    <mergeCell ref="B2:B5"/>
    <mergeCell ref="C2:M2"/>
    <mergeCell ref="C3:M3"/>
    <mergeCell ref="C41:G41"/>
    <mergeCell ref="H39:L39"/>
    <mergeCell ref="B44:P44"/>
    <mergeCell ref="H41:L41"/>
    <mergeCell ref="M42:P42"/>
    <mergeCell ref="C42:G42"/>
    <mergeCell ref="H42:L42"/>
    <mergeCell ref="C72:P72"/>
    <mergeCell ref="C5:M5"/>
    <mergeCell ref="N2:P2"/>
    <mergeCell ref="N3:P3"/>
    <mergeCell ref="N4:P4"/>
    <mergeCell ref="N5:P5"/>
    <mergeCell ref="C4:M4"/>
    <mergeCell ref="B35:P35"/>
    <mergeCell ref="C30:P30"/>
    <mergeCell ref="M39:P39"/>
  </mergeCells>
  <conditionalFormatting sqref="F47">
    <cfRule type="cellIs" priority="41" dxfId="1" operator="equal" stopIfTrue="1">
      <formula>"0"</formula>
    </cfRule>
    <cfRule type="cellIs" priority="48" dxfId="0" operator="greaterThanOrEqual" stopIfTrue="1">
      <formula>$S$2</formula>
    </cfRule>
    <cfRule type="cellIs" priority="49" dxfId="1" operator="lessThanOrEqual" stopIfTrue="1">
      <formula>$S$5</formula>
    </cfRule>
    <cfRule type="cellIs" priority="50" dxfId="45" operator="between" stopIfTrue="1">
      <formula>$S$4</formula>
      <formula>$S$3</formula>
    </cfRule>
  </conditionalFormatting>
  <conditionalFormatting sqref="L47">
    <cfRule type="cellIs" priority="13" dxfId="1" operator="equal" stopIfTrue="1">
      <formula>"0"</formula>
    </cfRule>
    <cfRule type="cellIs" priority="14" dxfId="0" operator="greaterThanOrEqual" stopIfTrue="1">
      <formula>$S$2</formula>
    </cfRule>
    <cfRule type="cellIs" priority="15" dxfId="1" operator="lessThanOrEqual" stopIfTrue="1">
      <formula>$S$5</formula>
    </cfRule>
    <cfRule type="cellIs" priority="16" dxfId="45" operator="between" stopIfTrue="1">
      <formula>$S$4</formula>
      <formula>$S$3</formula>
    </cfRule>
  </conditionalFormatting>
  <conditionalFormatting sqref="D47:L47">
    <cfRule type="cellIs" priority="17" dxfId="1" operator="equal" stopIfTrue="1">
      <formula>"0"</formula>
    </cfRule>
    <cfRule type="cellIs" priority="18" dxfId="0" operator="greaterThanOrEqual" stopIfTrue="1">
      <formula>$S$2</formula>
    </cfRule>
    <cfRule type="cellIs" priority="19" dxfId="1" operator="lessThanOrEqual" stopIfTrue="1">
      <formula>$S$5</formula>
    </cfRule>
    <cfRule type="cellIs" priority="20" dxfId="45" operator="between" stopIfTrue="1">
      <formula>$S$4</formula>
      <formula>$S$3</formula>
    </cfRule>
  </conditionalFormatting>
  <conditionalFormatting sqref="O47">
    <cfRule type="cellIs" priority="9" dxfId="1" operator="equal" stopIfTrue="1">
      <formula>"0"</formula>
    </cfRule>
    <cfRule type="cellIs" priority="10" dxfId="0" operator="greaterThanOrEqual" stopIfTrue="1">
      <formula>$S$2</formula>
    </cfRule>
    <cfRule type="cellIs" priority="11" dxfId="1" operator="lessThanOrEqual" stopIfTrue="1">
      <formula>$S$5</formula>
    </cfRule>
    <cfRule type="cellIs" priority="12" dxfId="45" operator="between" stopIfTrue="1">
      <formula>$S$4</formula>
      <formula>$S$3</formula>
    </cfRule>
  </conditionalFormatting>
  <conditionalFormatting sqref="P47">
    <cfRule type="cellIs" priority="5" dxfId="1" operator="equal" stopIfTrue="1">
      <formula>"0"</formula>
    </cfRule>
    <cfRule type="cellIs" priority="6" dxfId="0" operator="greaterThanOrEqual" stopIfTrue="1">
      <formula>$S$2</formula>
    </cfRule>
    <cfRule type="cellIs" priority="7" dxfId="1" operator="lessThanOrEqual" stopIfTrue="1">
      <formula>$S$5</formula>
    </cfRule>
    <cfRule type="cellIs" priority="8" dxfId="45" operator="between" stopIfTrue="1">
      <formula>$S$4</formula>
      <formula>$S$3</formula>
    </cfRule>
  </conditionalFormatting>
  <conditionalFormatting sqref="M47:N47">
    <cfRule type="cellIs" priority="1" dxfId="1" operator="equal" stopIfTrue="1">
      <formula>"0"</formula>
    </cfRule>
    <cfRule type="cellIs" priority="2" dxfId="0" operator="greaterThanOrEqual" stopIfTrue="1">
      <formula>$S$2</formula>
    </cfRule>
    <cfRule type="cellIs" priority="3" dxfId="1" operator="lessThanOrEqual" stopIfTrue="1">
      <formula>$S$5</formula>
    </cfRule>
    <cfRule type="cellIs" priority="4" dxfId="45" operator="between" stopIfTrue="1">
      <formula>$S$4</formula>
      <formula>$S$3</formula>
    </cfRule>
  </conditionalFormatting>
  <dataValidations count="6">
    <dataValidation type="list" allowBlank="1" showInputMessage="1" showErrorMessage="1" sqref="H10:J10">
      <formula1>$B$98:$B$100</formula1>
    </dataValidation>
    <dataValidation type="list" allowBlank="1" showInputMessage="1" showErrorMessage="1" sqref="O10:P10">
      <formula1>$C$98:$C$104</formula1>
    </dataValidation>
    <dataValidation type="list" allowBlank="1" showInputMessage="1" showErrorMessage="1" sqref="C12:P12">
      <formula1>$D$98:$D$123</formula1>
    </dataValidation>
    <dataValidation type="list" allowBlank="1" showInputMessage="1" showErrorMessage="1" sqref="C72:P72">
      <formula1>$M$98:$M$100</formula1>
    </dataValidation>
    <dataValidation type="list" allowBlank="1" showInputMessage="1" showErrorMessage="1" sqref="C32:P32 C34:P34 C36:P36">
      <formula1>$Q$97:$Q$102</formula1>
    </dataValidation>
    <dataValidation type="list" allowBlank="1" showInputMessage="1" showErrorMessage="1" sqref="C18:P18">
      <formula1>$B$123:$B$132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7"/>
  <sheetViews>
    <sheetView zoomScalePageLayoutView="0" workbookViewId="0" topLeftCell="Q1">
      <selection activeCell="AC10" sqref="AC10:AD11"/>
    </sheetView>
  </sheetViews>
  <sheetFormatPr defaultColWidth="11.421875" defaultRowHeight="12.75"/>
  <cols>
    <col min="1" max="1" width="27.140625" style="37" customWidth="1"/>
    <col min="2" max="2" width="27.140625" style="34" customWidth="1"/>
    <col min="3" max="3" width="5.140625" style="34" bestFit="1" customWidth="1"/>
    <col min="4" max="4" width="7.140625" style="34" bestFit="1" customWidth="1"/>
    <col min="5" max="5" width="8.00390625" style="34" customWidth="1"/>
    <col min="6" max="6" width="7.140625" style="34" bestFit="1" customWidth="1"/>
    <col min="7" max="7" width="5.421875" style="34" customWidth="1"/>
    <col min="8" max="8" width="7.140625" style="34" bestFit="1" customWidth="1"/>
    <col min="9" max="9" width="9.8515625" style="34" customWidth="1"/>
    <col min="10" max="12" width="8.7109375" style="34" customWidth="1"/>
    <col min="13" max="13" width="6.28125" style="36" customWidth="1"/>
    <col min="14" max="24" width="8.7109375" style="34" customWidth="1"/>
    <col min="25" max="25" width="8.421875" style="36" customWidth="1"/>
    <col min="26" max="26" width="8.7109375" style="34" customWidth="1"/>
    <col min="27" max="27" width="13.57421875" style="36" customWidth="1"/>
    <col min="28" max="28" width="8.7109375" style="34" customWidth="1"/>
    <col min="29" max="29" width="36.00390625" style="34" customWidth="1"/>
    <col min="30" max="30" width="10.140625" style="34" customWidth="1"/>
    <col min="31" max="16384" width="11.421875" style="34" customWidth="1"/>
  </cols>
  <sheetData>
    <row r="1" spans="1:43" ht="21" customHeight="1">
      <c r="A1" s="242"/>
      <c r="B1" s="239" t="s">
        <v>59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3" t="str">
        <f>+'Gestión quejas'!N2</f>
        <v>Codigo: GC-F-006</v>
      </c>
      <c r="AD1" s="234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2"/>
      <c r="AQ1" s="33"/>
    </row>
    <row r="2" spans="1:43" ht="18">
      <c r="A2" s="242"/>
      <c r="B2" s="239" t="s">
        <v>86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3" t="str">
        <f>+'Gestión quejas'!N3</f>
        <v>Fecha: 30 de Marzo de 2015</v>
      </c>
      <c r="AD2" s="234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Q2" s="33"/>
    </row>
    <row r="3" spans="1:43" ht="18">
      <c r="A3" s="242"/>
      <c r="B3" s="239" t="s">
        <v>87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3" t="str">
        <f>+'Gestión quejas'!N4</f>
        <v>Version 003</v>
      </c>
      <c r="AD3" s="234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2"/>
      <c r="AQ3" s="33"/>
    </row>
    <row r="4" spans="1:43" ht="21.75" customHeight="1">
      <c r="A4" s="242"/>
      <c r="B4" s="245" t="s">
        <v>88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34" t="str">
        <f>+'Gestión quejas'!N5</f>
        <v>Pagina 1 de 1</v>
      </c>
      <c r="AD4" s="234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2"/>
      <c r="AQ4" s="33"/>
    </row>
    <row r="5" spans="1:43" ht="21.75" customHeight="1">
      <c r="A5" s="55"/>
      <c r="B5" s="56"/>
      <c r="C5" s="56"/>
      <c r="D5" s="56"/>
      <c r="E5" s="56"/>
      <c r="F5" s="56"/>
      <c r="G5" s="56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  <c r="AD5" s="58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2"/>
      <c r="AQ5" s="33"/>
    </row>
    <row r="6" spans="1:30" ht="23.25" customHeight="1">
      <c r="A6" s="241" t="s">
        <v>0</v>
      </c>
      <c r="B6" s="241"/>
      <c r="C6" s="83"/>
      <c r="D6" s="83"/>
      <c r="E6" s="83"/>
      <c r="F6" s="83"/>
      <c r="G6" s="83"/>
      <c r="H6" s="83"/>
      <c r="I6" s="232" t="str">
        <f>+'Gestión quejas'!C12</f>
        <v>CONTROL DISCIPLINARIO</v>
      </c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</row>
    <row r="7" spans="1:30" ht="12.75">
      <c r="A7" s="59"/>
      <c r="B7" s="60"/>
      <c r="C7" s="60"/>
      <c r="D7" s="60"/>
      <c r="E7" s="60"/>
      <c r="F7" s="60"/>
      <c r="G7" s="60"/>
      <c r="H7" s="60"/>
      <c r="I7" s="61"/>
      <c r="J7" s="62"/>
      <c r="K7" s="62"/>
      <c r="L7" s="62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1"/>
      <c r="Z7" s="62"/>
      <c r="AA7" s="61"/>
      <c r="AB7" s="62"/>
      <c r="AC7" s="60"/>
      <c r="AD7" s="60"/>
    </row>
    <row r="8" spans="1:30" ht="20.25" customHeight="1">
      <c r="A8" s="240" t="s">
        <v>89</v>
      </c>
      <c r="B8" s="240" t="s">
        <v>32</v>
      </c>
      <c r="C8" s="82"/>
      <c r="D8" s="82"/>
      <c r="E8" s="82"/>
      <c r="F8" s="82"/>
      <c r="G8" s="82"/>
      <c r="H8" s="82"/>
      <c r="I8" s="243" t="str">
        <f>+'Gestión quejas'!C14</f>
        <v>Gestion de quejas disciplinarias</v>
      </c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</row>
    <row r="9" spans="1:30" ht="41.25" customHeight="1">
      <c r="A9" s="240"/>
      <c r="B9" s="240"/>
      <c r="C9" s="84" t="s">
        <v>11</v>
      </c>
      <c r="D9" s="84" t="s">
        <v>90</v>
      </c>
      <c r="E9" s="84" t="s">
        <v>12</v>
      </c>
      <c r="F9" s="84" t="s">
        <v>90</v>
      </c>
      <c r="G9" s="84" t="s">
        <v>162</v>
      </c>
      <c r="H9" s="84" t="s">
        <v>90</v>
      </c>
      <c r="I9" s="63" t="s">
        <v>163</v>
      </c>
      <c r="J9" s="63" t="s">
        <v>90</v>
      </c>
      <c r="K9" s="87" t="s">
        <v>164</v>
      </c>
      <c r="L9" s="87" t="s">
        <v>90</v>
      </c>
      <c r="M9" s="63" t="s">
        <v>16</v>
      </c>
      <c r="N9" s="63" t="s">
        <v>90</v>
      </c>
      <c r="O9" s="87" t="s">
        <v>17</v>
      </c>
      <c r="P9" s="87" t="s">
        <v>90</v>
      </c>
      <c r="Q9" s="87" t="s">
        <v>134</v>
      </c>
      <c r="R9" s="87" t="s">
        <v>90</v>
      </c>
      <c r="S9" s="63" t="s">
        <v>141</v>
      </c>
      <c r="T9" s="63" t="s">
        <v>90</v>
      </c>
      <c r="U9" s="87" t="s">
        <v>20</v>
      </c>
      <c r="V9" s="87" t="s">
        <v>90</v>
      </c>
      <c r="W9" s="87" t="s">
        <v>21</v>
      </c>
      <c r="X9" s="87" t="s">
        <v>90</v>
      </c>
      <c r="Y9" s="63" t="s">
        <v>22</v>
      </c>
      <c r="Z9" s="63" t="s">
        <v>90</v>
      </c>
      <c r="AA9" s="63" t="s">
        <v>10</v>
      </c>
      <c r="AB9" s="63" t="s">
        <v>90</v>
      </c>
      <c r="AC9" s="244" t="s">
        <v>91</v>
      </c>
      <c r="AD9" s="244"/>
    </row>
    <row r="10" spans="1:30" ht="90" customHeight="1">
      <c r="A10" s="228" t="s">
        <v>117</v>
      </c>
      <c r="B10" s="72" t="str">
        <f>+'Gestión quejas'!B40</f>
        <v>Número de quejas tramitadas oportunamente</v>
      </c>
      <c r="C10" s="64">
        <v>7</v>
      </c>
      <c r="D10" s="229">
        <f>IF(C10=0,"0",C10/C11)</f>
        <v>1</v>
      </c>
      <c r="E10" s="64">
        <v>7</v>
      </c>
      <c r="F10" s="229">
        <f>IF(E10=0,"0",E10/E11)</f>
        <v>1</v>
      </c>
      <c r="G10" s="64">
        <v>11</v>
      </c>
      <c r="H10" s="229">
        <f>IF(G10=0,"0",G10/G11)</f>
        <v>1</v>
      </c>
      <c r="I10" s="64">
        <v>10</v>
      </c>
      <c r="J10" s="229">
        <f>IF(I10=0,"0",I10/I11)</f>
        <v>1</v>
      </c>
      <c r="K10" s="64">
        <v>8</v>
      </c>
      <c r="L10" s="229">
        <f>IF(K10=0,"0",K10/K11)</f>
        <v>1</v>
      </c>
      <c r="M10" s="64">
        <v>11</v>
      </c>
      <c r="N10" s="229">
        <f>IF(M10=0,"0",M10/M11)</f>
        <v>1</v>
      </c>
      <c r="O10" s="64">
        <v>1</v>
      </c>
      <c r="P10" s="229">
        <f>IF(O10=0,"0",O10/O11)</f>
        <v>1</v>
      </c>
      <c r="Q10" s="64">
        <v>14</v>
      </c>
      <c r="R10" s="229">
        <f>IF(Q10=0,"0",Q10/Q11)</f>
        <v>1</v>
      </c>
      <c r="S10" s="64">
        <v>9</v>
      </c>
      <c r="T10" s="229">
        <f>IF(S10=0,"0",S10/S11)</f>
        <v>1</v>
      </c>
      <c r="U10" s="64">
        <v>8</v>
      </c>
      <c r="V10" s="229">
        <f>IF(U10=0,"0",U10/U11)</f>
        <v>1</v>
      </c>
      <c r="W10" s="64">
        <v>9</v>
      </c>
      <c r="X10" s="229">
        <f>IF(W10=0,"0",W10/W11)</f>
        <v>1</v>
      </c>
      <c r="Y10" s="65">
        <v>6</v>
      </c>
      <c r="Z10" s="231">
        <f>IF(Y10=0,"0",Y10/Y11)</f>
        <v>1</v>
      </c>
      <c r="AA10" s="77">
        <f>C10+E10+G10+I10+K10+M10+O10+Q10+S10+U10+W10+Y10</f>
        <v>101</v>
      </c>
      <c r="AB10" s="230">
        <f>IF(AA10=0,"0",AA10/AA11)</f>
        <v>1</v>
      </c>
      <c r="AC10" s="235" t="s">
        <v>171</v>
      </c>
      <c r="AD10" s="236"/>
    </row>
    <row r="11" spans="1:30" ht="181.5" customHeight="1">
      <c r="A11" s="228"/>
      <c r="B11" s="72" t="str">
        <f>+'Gestión quejas'!B41</f>
        <v>Total quejas asignadas al grupo</v>
      </c>
      <c r="C11" s="64">
        <v>7</v>
      </c>
      <c r="D11" s="229"/>
      <c r="E11" s="64">
        <v>7</v>
      </c>
      <c r="F11" s="229"/>
      <c r="G11" s="64">
        <v>11</v>
      </c>
      <c r="H11" s="229"/>
      <c r="I11" s="64">
        <v>10</v>
      </c>
      <c r="J11" s="229"/>
      <c r="K11" s="64">
        <v>8</v>
      </c>
      <c r="L11" s="229"/>
      <c r="M11" s="64">
        <v>11</v>
      </c>
      <c r="N11" s="229"/>
      <c r="O11" s="64">
        <v>1</v>
      </c>
      <c r="P11" s="229"/>
      <c r="Q11" s="64">
        <v>14</v>
      </c>
      <c r="R11" s="229"/>
      <c r="S11" s="64">
        <v>9</v>
      </c>
      <c r="T11" s="229"/>
      <c r="U11" s="64">
        <v>8</v>
      </c>
      <c r="V11" s="229"/>
      <c r="W11" s="64">
        <v>9</v>
      </c>
      <c r="X11" s="229"/>
      <c r="Y11" s="65">
        <v>6</v>
      </c>
      <c r="Z11" s="231"/>
      <c r="AA11" s="77">
        <f>C11+E11+G11+I11+K11+M11+O11+Q11+S11+U11+W11+Y11</f>
        <v>101</v>
      </c>
      <c r="AB11" s="230"/>
      <c r="AC11" s="237"/>
      <c r="AD11" s="238"/>
    </row>
    <row r="12" spans="1:30" ht="12.75">
      <c r="A12" s="41"/>
      <c r="B12" s="41"/>
      <c r="C12" s="41"/>
      <c r="D12" s="41"/>
      <c r="E12" s="41"/>
      <c r="F12" s="41"/>
      <c r="G12" s="41"/>
      <c r="H12" s="41"/>
      <c r="I12" s="46"/>
      <c r="J12" s="45"/>
      <c r="K12" s="45"/>
      <c r="L12" s="45"/>
      <c r="M12" s="46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7"/>
      <c r="Z12" s="45"/>
      <c r="AA12" s="47"/>
      <c r="AB12" s="45"/>
      <c r="AC12" s="48"/>
      <c r="AD12" s="48"/>
    </row>
    <row r="13" spans="1:30" ht="12.75">
      <c r="A13" s="41"/>
      <c r="B13" s="41"/>
      <c r="C13" s="41"/>
      <c r="D13" s="41"/>
      <c r="E13" s="41"/>
      <c r="F13" s="41"/>
      <c r="G13" s="41"/>
      <c r="H13" s="41"/>
      <c r="I13" s="46"/>
      <c r="J13" s="45"/>
      <c r="K13" s="45"/>
      <c r="L13" s="45"/>
      <c r="M13" s="46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7"/>
      <c r="Z13" s="45"/>
      <c r="AA13" s="47"/>
      <c r="AB13" s="45"/>
      <c r="AC13" s="48"/>
      <c r="AD13" s="48"/>
    </row>
    <row r="14" spans="1:30" ht="12.75">
      <c r="A14" s="41"/>
      <c r="B14" s="41"/>
      <c r="C14" s="41"/>
      <c r="D14" s="41"/>
      <c r="E14" s="41"/>
      <c r="F14" s="41"/>
      <c r="G14" s="41"/>
      <c r="H14" s="41"/>
      <c r="I14" s="46"/>
      <c r="J14" s="45"/>
      <c r="K14" s="45"/>
      <c r="L14" s="45"/>
      <c r="M14" s="46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7"/>
      <c r="Z14" s="45"/>
      <c r="AA14" s="47"/>
      <c r="AB14" s="45"/>
      <c r="AC14" s="48"/>
      <c r="AD14" s="48"/>
    </row>
    <row r="15" spans="1:30" ht="12.75">
      <c r="A15" s="41"/>
      <c r="B15" s="41"/>
      <c r="C15" s="41"/>
      <c r="D15" s="41"/>
      <c r="E15" s="41"/>
      <c r="F15" s="41"/>
      <c r="G15" s="41"/>
      <c r="H15" s="41"/>
      <c r="I15" s="46"/>
      <c r="J15" s="45"/>
      <c r="K15" s="45"/>
      <c r="L15" s="45"/>
      <c r="M15" s="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7"/>
      <c r="Z15" s="45"/>
      <c r="AA15" s="47"/>
      <c r="AB15" s="45"/>
      <c r="AC15" s="48"/>
      <c r="AD15" s="48"/>
    </row>
    <row r="16" spans="9:28" ht="12.75">
      <c r="I16" s="38"/>
      <c r="J16" s="38"/>
      <c r="K16" s="38"/>
      <c r="L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Z16" s="38"/>
      <c r="AB16" s="38"/>
    </row>
    <row r="17" spans="9:28" ht="12.75">
      <c r="I17" s="38"/>
      <c r="J17" s="38"/>
      <c r="K17" s="38"/>
      <c r="L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Z17" s="38"/>
      <c r="AB17" s="38"/>
    </row>
    <row r="18" spans="9:28" ht="12.75">
      <c r="I18" s="38"/>
      <c r="J18" s="38"/>
      <c r="K18" s="38"/>
      <c r="L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Z18" s="38"/>
      <c r="AB18" s="38"/>
    </row>
    <row r="19" spans="9:28" ht="12.75">
      <c r="I19" s="38"/>
      <c r="J19" s="38"/>
      <c r="K19" s="38"/>
      <c r="L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Z19" s="38"/>
      <c r="AB19" s="38"/>
    </row>
    <row r="20" spans="9:28" ht="12.75">
      <c r="I20" s="38"/>
      <c r="J20" s="38"/>
      <c r="K20" s="38"/>
      <c r="L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38"/>
      <c r="AB20" s="38"/>
    </row>
    <row r="21" spans="9:28" ht="12.75">
      <c r="I21" s="38"/>
      <c r="J21" s="38"/>
      <c r="K21" s="38"/>
      <c r="L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38"/>
      <c r="AB21" s="38"/>
    </row>
    <row r="22" spans="9:28" ht="12.75">
      <c r="I22" s="38"/>
      <c r="J22" s="38"/>
      <c r="K22" s="38"/>
      <c r="L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38"/>
      <c r="AB22" s="38"/>
    </row>
    <row r="23" spans="9:28" ht="12.75">
      <c r="I23" s="38"/>
      <c r="J23" s="38"/>
      <c r="K23" s="38"/>
      <c r="L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Z23" s="38"/>
      <c r="AB23" s="38"/>
    </row>
    <row r="24" spans="9:28" ht="12.75">
      <c r="I24" s="38"/>
      <c r="J24" s="38"/>
      <c r="K24" s="38"/>
      <c r="L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Z24" s="38"/>
      <c r="AB24" s="38"/>
    </row>
    <row r="25" spans="9:28" ht="12.75">
      <c r="I25" s="38"/>
      <c r="J25" s="38"/>
      <c r="K25" s="38"/>
      <c r="L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Z25" s="38"/>
      <c r="AB25" s="38"/>
    </row>
    <row r="26" spans="9:28" ht="12.75">
      <c r="I26" s="38"/>
      <c r="J26" s="38"/>
      <c r="K26" s="38"/>
      <c r="L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Z26" s="38"/>
      <c r="AB26" s="38"/>
    </row>
    <row r="27" spans="9:28" ht="12.75">
      <c r="I27" s="38"/>
      <c r="J27" s="38"/>
      <c r="K27" s="38"/>
      <c r="L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Z27" s="38"/>
      <c r="AB27" s="38"/>
    </row>
    <row r="28" spans="9:28" ht="12.75">
      <c r="I28" s="38"/>
      <c r="J28" s="38"/>
      <c r="K28" s="38"/>
      <c r="L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Z28" s="38"/>
      <c r="AB28" s="38"/>
    </row>
    <row r="29" spans="9:28" ht="12.75">
      <c r="I29" s="38"/>
      <c r="J29" s="38"/>
      <c r="K29" s="38"/>
      <c r="L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Z29" s="38"/>
      <c r="AB29" s="38"/>
    </row>
    <row r="30" spans="9:28" ht="12.75">
      <c r="I30" s="38"/>
      <c r="J30" s="38"/>
      <c r="K30" s="38"/>
      <c r="L30" s="38"/>
      <c r="Z30" s="38"/>
      <c r="AB30" s="38"/>
    </row>
    <row r="31" spans="9:12" ht="12.75">
      <c r="I31" s="38"/>
      <c r="J31" s="38"/>
      <c r="K31" s="38"/>
      <c r="L31" s="38"/>
    </row>
    <row r="32" spans="9:12" ht="12.75">
      <c r="I32" s="38"/>
      <c r="J32" s="38"/>
      <c r="K32" s="38"/>
      <c r="L32" s="38"/>
    </row>
    <row r="33" spans="9:12" ht="12.75">
      <c r="I33" s="38"/>
      <c r="J33" s="38"/>
      <c r="K33" s="38"/>
      <c r="L33" s="38"/>
    </row>
    <row r="34" spans="9:12" ht="12.75">
      <c r="I34" s="38"/>
      <c r="J34" s="38"/>
      <c r="K34" s="38"/>
      <c r="L34" s="38"/>
    </row>
    <row r="35" spans="9:12" ht="12.75">
      <c r="I35" s="38"/>
      <c r="J35" s="38"/>
      <c r="K35" s="38"/>
      <c r="L35" s="38"/>
    </row>
    <row r="36" spans="9:12" ht="12.75">
      <c r="I36" s="38"/>
      <c r="J36" s="38"/>
      <c r="K36" s="38"/>
      <c r="L36" s="38"/>
    </row>
    <row r="37" spans="9:12" ht="12.75">
      <c r="I37" s="38"/>
      <c r="J37" s="38"/>
      <c r="K37" s="38"/>
      <c r="L37" s="38"/>
    </row>
    <row r="38" spans="9:12" ht="12.75">
      <c r="I38" s="38"/>
      <c r="J38" s="38"/>
      <c r="K38" s="38"/>
      <c r="L38" s="38"/>
    </row>
    <row r="39" spans="9:12" ht="12.75">
      <c r="I39" s="38"/>
      <c r="J39" s="38"/>
      <c r="K39" s="38"/>
      <c r="L39" s="38"/>
    </row>
    <row r="40" spans="9:12" ht="12.75">
      <c r="I40" s="38"/>
      <c r="J40" s="38"/>
      <c r="K40" s="38"/>
      <c r="L40" s="38"/>
    </row>
    <row r="41" spans="9:12" ht="12.75">
      <c r="I41" s="38"/>
      <c r="J41" s="38"/>
      <c r="K41" s="38"/>
      <c r="L41" s="38"/>
    </row>
    <row r="42" spans="9:12" ht="12.75">
      <c r="I42" s="38"/>
      <c r="J42" s="38"/>
      <c r="K42" s="38"/>
      <c r="L42" s="38"/>
    </row>
    <row r="43" spans="9:12" ht="12.75">
      <c r="I43" s="38"/>
      <c r="J43" s="38"/>
      <c r="K43" s="38"/>
      <c r="L43" s="38"/>
    </row>
    <row r="44" spans="9:12" ht="12.75">
      <c r="I44" s="38"/>
      <c r="J44" s="38"/>
      <c r="K44" s="38"/>
      <c r="L44" s="38"/>
    </row>
    <row r="45" spans="9:12" ht="12.75">
      <c r="I45" s="38"/>
      <c r="J45" s="38"/>
      <c r="K45" s="38"/>
      <c r="L45" s="38"/>
    </row>
    <row r="46" spans="9:12" ht="12.75">
      <c r="I46" s="38"/>
      <c r="J46" s="38"/>
      <c r="K46" s="38"/>
      <c r="L46" s="38"/>
    </row>
    <row r="47" spans="9:12" ht="12.75">
      <c r="I47" s="38"/>
      <c r="J47" s="38"/>
      <c r="K47" s="38"/>
      <c r="L47" s="38"/>
    </row>
    <row r="48" spans="9:12" ht="12.75">
      <c r="I48" s="38"/>
      <c r="J48" s="38"/>
      <c r="K48" s="38"/>
      <c r="L48" s="38"/>
    </row>
    <row r="49" spans="9:12" ht="12.75">
      <c r="I49" s="38"/>
      <c r="J49" s="38"/>
      <c r="K49" s="38"/>
      <c r="L49" s="38"/>
    </row>
    <row r="50" spans="9:12" ht="12.75">
      <c r="I50" s="38"/>
      <c r="J50" s="38"/>
      <c r="K50" s="38"/>
      <c r="L50" s="38"/>
    </row>
    <row r="51" spans="9:12" ht="12.75">
      <c r="I51" s="38"/>
      <c r="J51" s="38"/>
      <c r="K51" s="38"/>
      <c r="L51" s="38"/>
    </row>
    <row r="52" spans="9:12" ht="12.75">
      <c r="I52" s="38"/>
      <c r="J52" s="38"/>
      <c r="K52" s="38"/>
      <c r="L52" s="38"/>
    </row>
    <row r="53" spans="9:12" ht="12.75">
      <c r="I53" s="38"/>
      <c r="J53" s="38"/>
      <c r="K53" s="38"/>
      <c r="L53" s="38"/>
    </row>
    <row r="54" spans="9:12" ht="12.75">
      <c r="I54" s="38"/>
      <c r="J54" s="38"/>
      <c r="K54" s="38"/>
      <c r="L54" s="38"/>
    </row>
    <row r="55" spans="9:12" ht="12.75">
      <c r="I55" s="38"/>
      <c r="J55" s="38"/>
      <c r="K55" s="38"/>
      <c r="L55" s="38"/>
    </row>
    <row r="56" spans="9:12" ht="12.75">
      <c r="I56" s="38"/>
      <c r="J56" s="38"/>
      <c r="K56" s="38"/>
      <c r="L56" s="38"/>
    </row>
    <row r="57" spans="9:12" ht="12.75">
      <c r="I57" s="38"/>
      <c r="J57" s="38"/>
      <c r="K57" s="38"/>
      <c r="L57" s="38"/>
    </row>
    <row r="58" spans="9:12" ht="12.75">
      <c r="I58" s="38"/>
      <c r="J58" s="38"/>
      <c r="K58" s="38"/>
      <c r="L58" s="38"/>
    </row>
    <row r="59" spans="9:12" ht="12.75">
      <c r="I59" s="38"/>
      <c r="J59" s="38"/>
      <c r="K59" s="38"/>
      <c r="L59" s="38"/>
    </row>
    <row r="60" spans="9:12" ht="12.75">
      <c r="I60" s="38"/>
      <c r="J60" s="38"/>
      <c r="K60" s="38"/>
      <c r="L60" s="38"/>
    </row>
    <row r="61" spans="9:12" ht="12.75">
      <c r="I61" s="38"/>
      <c r="J61" s="38"/>
      <c r="K61" s="38"/>
      <c r="L61" s="38"/>
    </row>
    <row r="62" spans="9:12" ht="12.75">
      <c r="I62" s="38"/>
      <c r="J62" s="38"/>
      <c r="K62" s="38"/>
      <c r="L62" s="38"/>
    </row>
    <row r="63" spans="9:12" ht="12.75">
      <c r="I63" s="38"/>
      <c r="J63" s="38"/>
      <c r="K63" s="38"/>
      <c r="L63" s="38"/>
    </row>
    <row r="64" spans="9:12" ht="12.75">
      <c r="I64" s="38"/>
      <c r="J64" s="38"/>
      <c r="K64" s="38"/>
      <c r="L64" s="38"/>
    </row>
    <row r="65" spans="9:12" ht="12.75">
      <c r="I65" s="38"/>
      <c r="J65" s="38"/>
      <c r="K65" s="38"/>
      <c r="L65" s="38"/>
    </row>
    <row r="66" spans="9:12" ht="12.75">
      <c r="I66" s="38"/>
      <c r="J66" s="38"/>
      <c r="K66" s="38"/>
      <c r="L66" s="38"/>
    </row>
    <row r="76" spans="2:28" ht="12.75">
      <c r="B76" s="39"/>
      <c r="C76" s="39"/>
      <c r="D76" s="39"/>
      <c r="E76" s="39"/>
      <c r="F76" s="39"/>
      <c r="G76" s="39"/>
      <c r="H76" s="39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2:28" ht="12.75">
      <c r="B77" s="41"/>
      <c r="C77" s="41"/>
      <c r="D77" s="41"/>
      <c r="E77" s="41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</sheetData>
  <sheetProtection password="D836" sheet="1" formatCells="0" formatColumns="0" formatRows="0" insertRows="0"/>
  <mergeCells count="30">
    <mergeCell ref="B1:AB1"/>
    <mergeCell ref="A6:B6"/>
    <mergeCell ref="A1:A4"/>
    <mergeCell ref="I8:AD8"/>
    <mergeCell ref="AC9:AD9"/>
    <mergeCell ref="B2:AB2"/>
    <mergeCell ref="B4:AB4"/>
    <mergeCell ref="A8:A9"/>
    <mergeCell ref="AC1:AD1"/>
    <mergeCell ref="AC4:AD4"/>
    <mergeCell ref="AC2:AD2"/>
    <mergeCell ref="AC10:AD11"/>
    <mergeCell ref="B3:AB3"/>
    <mergeCell ref="AC3:AD3"/>
    <mergeCell ref="T10:T11"/>
    <mergeCell ref="B8:B9"/>
    <mergeCell ref="J10:J11"/>
    <mergeCell ref="D10:D11"/>
    <mergeCell ref="F10:F11"/>
    <mergeCell ref="H10:H11"/>
    <mergeCell ref="A10:A11"/>
    <mergeCell ref="L10:L11"/>
    <mergeCell ref="AB10:AB11"/>
    <mergeCell ref="Z10:Z11"/>
    <mergeCell ref="N10:N11"/>
    <mergeCell ref="I6:AD6"/>
    <mergeCell ref="P10:P11"/>
    <mergeCell ref="R10:R11"/>
    <mergeCell ref="V10:V11"/>
    <mergeCell ref="X10:X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75"/>
  <sheetViews>
    <sheetView zoomScale="120" zoomScaleNormal="120" zoomScalePageLayoutView="0" workbookViewId="0" topLeftCell="A40">
      <selection activeCell="C70" sqref="C70:P70"/>
    </sheetView>
  </sheetViews>
  <sheetFormatPr defaultColWidth="11.421875" defaultRowHeight="12.75"/>
  <cols>
    <col min="1" max="1" width="0.5625" style="3" customWidth="1"/>
    <col min="2" max="2" width="31.8515625" style="3" customWidth="1"/>
    <col min="3" max="3" width="16.8515625" style="3" customWidth="1"/>
    <col min="4" max="4" width="5.00390625" style="3" bestFit="1" customWidth="1"/>
    <col min="5" max="5" width="4.7109375" style="3" bestFit="1" customWidth="1"/>
    <col min="6" max="6" width="7.00390625" style="3" customWidth="1"/>
    <col min="7" max="7" width="9.57421875" style="3" bestFit="1" customWidth="1"/>
    <col min="8" max="8" width="5.140625" style="3" bestFit="1" customWidth="1"/>
    <col min="9" max="9" width="6.8515625" style="3" customWidth="1"/>
    <col min="10" max="10" width="4.140625" style="3" bestFit="1" customWidth="1"/>
    <col min="11" max="11" width="9.57421875" style="3" bestFit="1" customWidth="1"/>
    <col min="12" max="12" width="6.140625" style="3" customWidth="1"/>
    <col min="13" max="13" width="8.421875" style="3" customWidth="1"/>
    <col min="14" max="14" width="6.421875" style="3" customWidth="1"/>
    <col min="15" max="15" width="8.421875" style="3" customWidth="1"/>
    <col min="16" max="16" width="12.140625" style="3" customWidth="1"/>
    <col min="17" max="18" width="11.7109375" style="27" hidden="1" customWidth="1"/>
    <col min="19" max="19" width="11.421875" style="27" hidden="1" customWidth="1"/>
    <col min="20" max="20" width="0" style="27" hidden="1" customWidth="1"/>
    <col min="21" max="22" width="0" style="79" hidden="1" customWidth="1"/>
    <col min="23" max="24" width="0" style="22" hidden="1" customWidth="1"/>
    <col min="25" max="26" width="11.421875" style="22" customWidth="1"/>
    <col min="27" max="16384" width="11.421875" style="3" customWidth="1"/>
  </cols>
  <sheetData>
    <row r="1" ht="2.25" customHeight="1" thickBot="1">
      <c r="S1" s="3"/>
    </row>
    <row r="2" spans="2:19" ht="16.5" customHeight="1">
      <c r="B2" s="121"/>
      <c r="C2" s="124" t="s">
        <v>59</v>
      </c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246" t="s">
        <v>60</v>
      </c>
      <c r="O2" s="247"/>
      <c r="P2" s="248"/>
      <c r="S2" s="3">
        <v>1</v>
      </c>
    </row>
    <row r="3" spans="2:19" ht="15.75" customHeight="1">
      <c r="B3" s="122"/>
      <c r="C3" s="108" t="s">
        <v>61</v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249" t="s">
        <v>110</v>
      </c>
      <c r="O3" s="250"/>
      <c r="P3" s="251"/>
      <c r="S3" s="3">
        <v>0.9999</v>
      </c>
    </row>
    <row r="4" spans="2:19" ht="15.75" customHeight="1">
      <c r="B4" s="122"/>
      <c r="C4" s="108" t="s">
        <v>62</v>
      </c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249" t="s">
        <v>109</v>
      </c>
      <c r="O4" s="250"/>
      <c r="P4" s="251"/>
      <c r="S4" s="3">
        <v>0.9</v>
      </c>
    </row>
    <row r="5" spans="2:19" ht="16.5" customHeight="1" thickBot="1">
      <c r="B5" s="123"/>
      <c r="C5" s="96" t="s">
        <v>63</v>
      </c>
      <c r="D5" s="97"/>
      <c r="E5" s="97"/>
      <c r="F5" s="97"/>
      <c r="G5" s="97"/>
      <c r="H5" s="97"/>
      <c r="I5" s="97"/>
      <c r="J5" s="97"/>
      <c r="K5" s="97"/>
      <c r="L5" s="97"/>
      <c r="M5" s="98"/>
      <c r="N5" s="252" t="s">
        <v>64</v>
      </c>
      <c r="O5" s="253"/>
      <c r="P5" s="254"/>
      <c r="S5" s="3">
        <v>0.89999999</v>
      </c>
    </row>
    <row r="6" ht="13.5" thickBot="1">
      <c r="S6" s="3"/>
    </row>
    <row r="7" spans="1:19" ht="12.75">
      <c r="A7" s="22"/>
      <c r="B7" s="208" t="s">
        <v>67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S7" s="3"/>
    </row>
    <row r="8" spans="1:19" ht="13.5" thickBot="1">
      <c r="A8" s="22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  <c r="S8" s="3"/>
    </row>
    <row r="9" spans="1:19" ht="6.75" customHeight="1" thickBot="1">
      <c r="A9" s="22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S9" s="3"/>
    </row>
    <row r="10" spans="1:19" ht="26.25" customHeight="1" thickBot="1">
      <c r="A10" s="22"/>
      <c r="B10" s="16" t="s">
        <v>77</v>
      </c>
      <c r="C10" s="17">
        <v>2019</v>
      </c>
      <c r="D10" s="164" t="s">
        <v>1</v>
      </c>
      <c r="E10" s="165"/>
      <c r="F10" s="165"/>
      <c r="G10" s="165"/>
      <c r="H10" s="166" t="s">
        <v>81</v>
      </c>
      <c r="I10" s="166"/>
      <c r="J10" s="166"/>
      <c r="K10" s="165" t="s">
        <v>39</v>
      </c>
      <c r="L10" s="165"/>
      <c r="M10" s="165"/>
      <c r="N10" s="165"/>
      <c r="O10" s="166" t="s">
        <v>47</v>
      </c>
      <c r="P10" s="177"/>
      <c r="S10" s="3"/>
    </row>
    <row r="11" spans="1:16" ht="4.5" customHeight="1" thickBot="1">
      <c r="A11" s="2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1:16" ht="13.5" thickBot="1">
      <c r="A12" s="22"/>
      <c r="B12" s="25" t="s">
        <v>0</v>
      </c>
      <c r="C12" s="189" t="s">
        <v>106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</row>
    <row r="13" spans="1:16" ht="4.5" customHeight="1" thickBot="1">
      <c r="A13" s="22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</row>
    <row r="14" spans="1:16" ht="13.5" thickBot="1">
      <c r="A14" s="22"/>
      <c r="B14" s="25" t="s">
        <v>6</v>
      </c>
      <c r="C14" s="114" t="s">
        <v>119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</row>
    <row r="15" spans="1:16" ht="4.5" customHeight="1" thickBot="1">
      <c r="A15" s="2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</row>
    <row r="16" spans="1:16" ht="13.5" thickBot="1">
      <c r="A16" s="22"/>
      <c r="B16" s="25" t="s">
        <v>37</v>
      </c>
      <c r="C16" s="115" t="s">
        <v>120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</row>
    <row r="17" spans="1:16" ht="4.5" customHeight="1" thickBot="1">
      <c r="A17" s="22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</row>
    <row r="18" spans="1:16" ht="26.25" customHeight="1" thickBot="1">
      <c r="A18" s="22"/>
      <c r="B18" s="25" t="s">
        <v>23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</row>
    <row r="19" spans="1:16" ht="4.5" customHeight="1" thickBot="1">
      <c r="A19" s="22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</row>
    <row r="20" spans="1:16" ht="17.25" customHeight="1" thickBot="1">
      <c r="A20" s="22"/>
      <c r="B20" s="130" t="s">
        <v>38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</row>
    <row r="21" spans="1:16" ht="4.5" customHeight="1" thickBot="1">
      <c r="A21" s="22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/>
    </row>
    <row r="22" spans="1:16" ht="45.75" customHeight="1" thickBot="1">
      <c r="A22" s="22"/>
      <c r="B22" s="25" t="s">
        <v>3</v>
      </c>
      <c r="C22" s="196" t="s">
        <v>142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</row>
    <row r="23" spans="1:16" ht="4.5" customHeight="1" thickBot="1">
      <c r="A23" s="22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</row>
    <row r="24" spans="1:16" ht="99.75" customHeight="1" thickBot="1">
      <c r="A24" s="22"/>
      <c r="B24" s="25" t="s">
        <v>24</v>
      </c>
      <c r="C24" s="199" t="s">
        <v>166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</row>
    <row r="25" spans="1:16" ht="4.5" customHeight="1" thickBot="1">
      <c r="A25" s="22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</row>
    <row r="26" spans="1:16" ht="13.5" customHeight="1" thickBot="1">
      <c r="A26" s="22"/>
      <c r="B26" s="2" t="s">
        <v>2</v>
      </c>
      <c r="C26" s="174">
        <v>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</row>
    <row r="27" spans="1:16" ht="4.5" customHeight="1" thickBot="1">
      <c r="A27" s="22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</row>
    <row r="28" spans="1:16" ht="12.75" customHeight="1" thickBot="1">
      <c r="A28" s="22"/>
      <c r="B28" s="2" t="s">
        <v>25</v>
      </c>
      <c r="C28" s="11" t="s">
        <v>26</v>
      </c>
      <c r="D28" s="178" t="s">
        <v>147</v>
      </c>
      <c r="E28" s="179"/>
      <c r="F28" s="179"/>
      <c r="G28" s="180"/>
      <c r="H28" s="181" t="s">
        <v>27</v>
      </c>
      <c r="I28" s="181"/>
      <c r="J28" s="181"/>
      <c r="K28" s="178" t="s">
        <v>161</v>
      </c>
      <c r="L28" s="179"/>
      <c r="M28" s="180"/>
      <c r="N28" s="224" t="s">
        <v>28</v>
      </c>
      <c r="O28" s="225"/>
      <c r="P28" s="23" t="s">
        <v>160</v>
      </c>
    </row>
    <row r="29" spans="1:16" ht="4.5" customHeight="1" thickBot="1">
      <c r="A29" s="22"/>
      <c r="B29" s="226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227"/>
    </row>
    <row r="30" spans="1:16" ht="13.5" thickBot="1">
      <c r="A30" s="22"/>
      <c r="B30" s="2" t="s">
        <v>7</v>
      </c>
      <c r="C30" s="114" t="s">
        <v>121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ht="4.5" customHeight="1" thickBot="1">
      <c r="A31" s="2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4"/>
    </row>
    <row r="32" spans="1:16" ht="13.5" thickBot="1">
      <c r="A32" s="22"/>
      <c r="B32" s="2" t="s">
        <v>4</v>
      </c>
      <c r="C32" s="188" t="s">
        <v>73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</row>
    <row r="33" spans="1:16" ht="4.5" customHeight="1" thickBot="1">
      <c r="A33" s="22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</row>
    <row r="34" spans="1:16" ht="13.5" thickBot="1">
      <c r="A34" s="22"/>
      <c r="B34" s="2" t="s">
        <v>35</v>
      </c>
      <c r="C34" s="191" t="s">
        <v>73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</row>
    <row r="35" spans="1:16" ht="4.5" customHeight="1" thickBot="1">
      <c r="A35" s="22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</row>
    <row r="36" spans="1:16" ht="16.5" customHeight="1" thickBot="1">
      <c r="A36" s="22"/>
      <c r="B36" s="2" t="s">
        <v>66</v>
      </c>
      <c r="C36" s="191" t="s">
        <v>72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</row>
    <row r="37" spans="1:16" ht="4.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5" thickBot="1">
      <c r="A38" s="22"/>
      <c r="B38" s="167" t="s">
        <v>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70"/>
    </row>
    <row r="39" spans="1:16" ht="13.5" thickBot="1">
      <c r="A39" s="22"/>
      <c r="B39" s="1" t="s">
        <v>34</v>
      </c>
      <c r="C39" s="117" t="s">
        <v>30</v>
      </c>
      <c r="D39" s="118"/>
      <c r="E39" s="118"/>
      <c r="F39" s="118"/>
      <c r="G39" s="120"/>
      <c r="H39" s="117" t="s">
        <v>7</v>
      </c>
      <c r="I39" s="118"/>
      <c r="J39" s="118"/>
      <c r="K39" s="118"/>
      <c r="L39" s="120"/>
      <c r="M39" s="117" t="s">
        <v>31</v>
      </c>
      <c r="N39" s="118"/>
      <c r="O39" s="119"/>
      <c r="P39" s="120"/>
    </row>
    <row r="40" spans="1:16" ht="39" customHeight="1">
      <c r="A40" s="22"/>
      <c r="B40" s="66" t="s">
        <v>122</v>
      </c>
      <c r="C40" s="133" t="s">
        <v>151</v>
      </c>
      <c r="D40" s="128"/>
      <c r="E40" s="128"/>
      <c r="F40" s="128"/>
      <c r="G40" s="129"/>
      <c r="H40" s="133" t="s">
        <v>113</v>
      </c>
      <c r="I40" s="128"/>
      <c r="J40" s="128"/>
      <c r="K40" s="128"/>
      <c r="L40" s="129"/>
      <c r="M40" s="127" t="s">
        <v>114</v>
      </c>
      <c r="N40" s="255"/>
      <c r="O40" s="255"/>
      <c r="P40" s="256"/>
    </row>
    <row r="41" spans="1:16" ht="27" customHeight="1">
      <c r="A41" s="22"/>
      <c r="B41" s="73" t="s">
        <v>155</v>
      </c>
      <c r="C41" s="133" t="s">
        <v>151</v>
      </c>
      <c r="D41" s="128"/>
      <c r="E41" s="128"/>
      <c r="F41" s="128"/>
      <c r="G41" s="129"/>
      <c r="H41" s="133" t="s">
        <v>113</v>
      </c>
      <c r="I41" s="128"/>
      <c r="J41" s="128"/>
      <c r="K41" s="128"/>
      <c r="L41" s="129"/>
      <c r="M41" s="138" t="s">
        <v>114</v>
      </c>
      <c r="N41" s="139"/>
      <c r="O41" s="139"/>
      <c r="P41" s="140"/>
    </row>
    <row r="42" spans="1:16" ht="11.25" customHeight="1" thickBot="1">
      <c r="A42" s="22"/>
      <c r="B42" s="8"/>
      <c r="C42" s="134"/>
      <c r="D42" s="135"/>
      <c r="E42" s="135"/>
      <c r="F42" s="135"/>
      <c r="G42" s="137"/>
      <c r="H42" s="134"/>
      <c r="I42" s="135"/>
      <c r="J42" s="135"/>
      <c r="K42" s="135"/>
      <c r="L42" s="137"/>
      <c r="M42" s="134"/>
      <c r="N42" s="135"/>
      <c r="O42" s="135"/>
      <c r="P42" s="136"/>
    </row>
    <row r="43" spans="1:16" ht="4.5" customHeight="1" thickBot="1">
      <c r="A43" s="2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3.5" customHeight="1" thickBot="1">
      <c r="A44" s="22"/>
      <c r="B44" s="130" t="s">
        <v>8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</row>
    <row r="45" spans="1:16" ht="4.5" customHeight="1" thickBot="1">
      <c r="A45" s="22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6"/>
    </row>
    <row r="46" spans="1:16" ht="12.75">
      <c r="A46" s="22"/>
      <c r="B46" s="155" t="s">
        <v>32</v>
      </c>
      <c r="C46" s="9" t="s">
        <v>9</v>
      </c>
      <c r="D46" s="13" t="s">
        <v>11</v>
      </c>
      <c r="E46" s="13" t="s">
        <v>12</v>
      </c>
      <c r="F46" s="13" t="s">
        <v>13</v>
      </c>
      <c r="G46" s="13" t="s">
        <v>14</v>
      </c>
      <c r="H46" s="13" t="s">
        <v>15</v>
      </c>
      <c r="I46" s="13" t="s">
        <v>16</v>
      </c>
      <c r="J46" s="13" t="s">
        <v>17</v>
      </c>
      <c r="K46" s="13" t="s">
        <v>134</v>
      </c>
      <c r="L46" s="13" t="s">
        <v>19</v>
      </c>
      <c r="M46" s="13" t="s">
        <v>20</v>
      </c>
      <c r="N46" s="13" t="s">
        <v>21</v>
      </c>
      <c r="O46" s="14" t="s">
        <v>22</v>
      </c>
      <c r="P46" s="15" t="s">
        <v>36</v>
      </c>
    </row>
    <row r="47" spans="1:16" ht="13.5" thickBot="1">
      <c r="A47" s="22"/>
      <c r="B47" s="156"/>
      <c r="C47" s="10" t="s">
        <v>10</v>
      </c>
      <c r="D47" s="44"/>
      <c r="E47" s="44"/>
      <c r="F47" s="44">
        <f>+'Registro (2)'!D10</f>
        <v>0.6527777777777778</v>
      </c>
      <c r="G47" s="44"/>
      <c r="H47" s="44"/>
      <c r="I47" s="44">
        <f>+'Registro (2)'!F10</f>
        <v>0.9027777777777778</v>
      </c>
      <c r="J47" s="44"/>
      <c r="K47" s="44"/>
      <c r="L47" s="44">
        <f>+'Registro (2)'!H10</f>
        <v>1.3055555555555556</v>
      </c>
      <c r="M47" s="44"/>
      <c r="N47" s="44"/>
      <c r="O47" s="44">
        <f>+'Registro (2)'!J10</f>
        <v>1.125</v>
      </c>
      <c r="P47" s="44">
        <f>+'Registro (2)'!L10</f>
        <v>0.9965277777777778</v>
      </c>
    </row>
    <row r="48" spans="1:16" ht="4.5" customHeight="1" thickBot="1">
      <c r="A48" s="22"/>
      <c r="B48" s="49">
        <v>0.9</v>
      </c>
      <c r="C48" s="50"/>
      <c r="D48" s="50"/>
      <c r="E48" s="50"/>
      <c r="F48" s="54">
        <v>1</v>
      </c>
      <c r="G48" s="54"/>
      <c r="H48" s="54"/>
      <c r="I48" s="54">
        <v>1</v>
      </c>
      <c r="J48" s="54"/>
      <c r="K48" s="54"/>
      <c r="L48" s="54">
        <v>1</v>
      </c>
      <c r="M48" s="54"/>
      <c r="N48" s="54"/>
      <c r="O48" s="54">
        <v>1</v>
      </c>
      <c r="P48" s="54">
        <v>1</v>
      </c>
    </row>
    <row r="49" spans="1:16" ht="13.5" thickBot="1">
      <c r="A49" s="22"/>
      <c r="B49" s="130" t="s">
        <v>33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2"/>
    </row>
    <row r="50" spans="1:16" ht="12.75">
      <c r="A50" s="22"/>
      <c r="B50" s="144" t="s">
        <v>85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6"/>
    </row>
    <row r="51" spans="1:16" ht="12.75">
      <c r="A51" s="22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</row>
    <row r="52" spans="1:16" ht="12.75">
      <c r="A52" s="22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9"/>
    </row>
    <row r="53" spans="1:16" ht="12.75">
      <c r="A53" s="22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</row>
    <row r="54" spans="1:16" ht="12.75">
      <c r="A54" s="2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</row>
    <row r="55" spans="1:16" ht="12.75">
      <c r="A55" s="22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</row>
    <row r="56" spans="1:16" ht="12.75">
      <c r="A56" s="22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9"/>
    </row>
    <row r="57" spans="1:16" ht="12.75">
      <c r="A57" s="22"/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</row>
    <row r="58" spans="1:16" ht="12.75">
      <c r="A58" s="22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9"/>
    </row>
    <row r="59" spans="1:16" ht="12.75">
      <c r="A59" s="22"/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</row>
    <row r="60" spans="1:16" ht="12.75">
      <c r="A60" s="22"/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9"/>
    </row>
    <row r="61" spans="1:16" ht="12.75">
      <c r="A61" s="22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9"/>
    </row>
    <row r="62" spans="1:16" ht="12.75">
      <c r="A62" s="22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9"/>
    </row>
    <row r="63" spans="1:16" ht="12.75">
      <c r="A63" s="22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</row>
    <row r="64" spans="1:16" ht="12.75">
      <c r="A64" s="22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</row>
    <row r="65" spans="1:16" ht="13.5" thickBot="1">
      <c r="A65" s="22"/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2"/>
    </row>
    <row r="66" spans="1:26" s="20" customFormat="1" ht="4.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81"/>
      <c r="S66" s="81"/>
      <c r="T66" s="81"/>
      <c r="U66" s="80"/>
      <c r="V66" s="80"/>
      <c r="W66" s="85"/>
      <c r="X66" s="85"/>
      <c r="Y66" s="85"/>
      <c r="Z66" s="85"/>
    </row>
    <row r="67" spans="1:16" ht="18.75" customHeight="1">
      <c r="A67" s="22"/>
      <c r="B67" s="273" t="s">
        <v>5</v>
      </c>
      <c r="C67" s="257" t="s">
        <v>148</v>
      </c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9"/>
    </row>
    <row r="68" spans="1:16" ht="49.5" customHeight="1">
      <c r="A68" s="22"/>
      <c r="B68" s="274"/>
      <c r="C68" s="270" t="s">
        <v>169</v>
      </c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2"/>
    </row>
    <row r="69" spans="1:16" ht="12.75" customHeight="1">
      <c r="A69" s="22"/>
      <c r="B69" s="274"/>
      <c r="C69" s="265" t="s">
        <v>149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66"/>
    </row>
    <row r="70" spans="1:16" ht="69" customHeight="1">
      <c r="A70" s="22"/>
      <c r="B70" s="275"/>
      <c r="C70" s="267" t="s">
        <v>170</v>
      </c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9"/>
    </row>
    <row r="71" spans="1:16" ht="41.25" customHeight="1">
      <c r="A71" s="22"/>
      <c r="B71" s="69" t="s">
        <v>65</v>
      </c>
      <c r="C71" s="260" t="s">
        <v>115</v>
      </c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2"/>
    </row>
    <row r="72" spans="1:16" ht="27.75" customHeight="1">
      <c r="A72" s="22"/>
      <c r="B72" s="68" t="s">
        <v>78</v>
      </c>
      <c r="C72" s="263" t="s">
        <v>79</v>
      </c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4"/>
    </row>
    <row r="75" ht="12.75">
      <c r="C75" s="21"/>
    </row>
    <row r="86" spans="2:13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2:13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J92" s="18"/>
      <c r="K92" s="18"/>
      <c r="L92" s="18"/>
      <c r="M92" s="18"/>
    </row>
    <row r="93" spans="2:13" ht="12.75">
      <c r="B93" s="18"/>
      <c r="C93" s="18"/>
      <c r="D93" s="18"/>
      <c r="E93" s="18"/>
      <c r="F93" s="18"/>
      <c r="G93" s="18"/>
      <c r="H93" s="18"/>
      <c r="J93" s="18"/>
      <c r="K93" s="18"/>
      <c r="L93" s="18"/>
      <c r="M93" s="18"/>
    </row>
    <row r="94" spans="1:16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7" ht="12.75">
      <c r="A97" s="27"/>
      <c r="B97" s="27" t="s">
        <v>40</v>
      </c>
      <c r="C97" s="27" t="s">
        <v>39</v>
      </c>
      <c r="D97" s="27" t="s">
        <v>41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 t="s">
        <v>71</v>
      </c>
    </row>
    <row r="98" spans="1:17" ht="12.75">
      <c r="A98" s="27"/>
      <c r="B98" s="28" t="s">
        <v>42</v>
      </c>
      <c r="C98" s="28" t="s">
        <v>44</v>
      </c>
      <c r="D98" s="42" t="s">
        <v>92</v>
      </c>
      <c r="E98" s="27"/>
      <c r="F98" s="27"/>
      <c r="G98" s="27"/>
      <c r="H98" s="27"/>
      <c r="I98" s="27"/>
      <c r="J98" s="27"/>
      <c r="K98" s="27"/>
      <c r="L98" s="27"/>
      <c r="M98" s="28" t="s">
        <v>68</v>
      </c>
      <c r="N98" s="27"/>
      <c r="O98" s="27"/>
      <c r="P98" s="27"/>
      <c r="Q98" s="27" t="s">
        <v>72</v>
      </c>
    </row>
    <row r="99" spans="1:17" ht="12.75">
      <c r="A99" s="27"/>
      <c r="B99" s="28" t="s">
        <v>81</v>
      </c>
      <c r="C99" s="28" t="s">
        <v>45</v>
      </c>
      <c r="D99" s="42" t="s">
        <v>93</v>
      </c>
      <c r="E99" s="27"/>
      <c r="F99" s="27"/>
      <c r="G99" s="27"/>
      <c r="H99" s="27"/>
      <c r="I99" s="27"/>
      <c r="J99" s="27"/>
      <c r="K99" s="27"/>
      <c r="L99" s="27"/>
      <c r="M99" s="28" t="s">
        <v>70</v>
      </c>
      <c r="N99" s="27"/>
      <c r="O99" s="27"/>
      <c r="P99" s="27"/>
      <c r="Q99" s="27" t="s">
        <v>74</v>
      </c>
    </row>
    <row r="100" spans="1:17" ht="12.75">
      <c r="A100" s="27"/>
      <c r="B100" s="28" t="s">
        <v>43</v>
      </c>
      <c r="C100" s="28" t="s">
        <v>46</v>
      </c>
      <c r="D100" s="42" t="s">
        <v>94</v>
      </c>
      <c r="E100" s="27"/>
      <c r="F100" s="27"/>
      <c r="G100" s="27"/>
      <c r="H100" s="27"/>
      <c r="I100" s="27"/>
      <c r="J100" s="27"/>
      <c r="K100" s="27"/>
      <c r="L100" s="27"/>
      <c r="M100" s="28" t="s">
        <v>79</v>
      </c>
      <c r="N100" s="27"/>
      <c r="O100" s="27"/>
      <c r="P100" s="27"/>
      <c r="Q100" s="27" t="s">
        <v>73</v>
      </c>
    </row>
    <row r="101" spans="1:17" ht="12.75">
      <c r="A101" s="27"/>
      <c r="B101" s="27"/>
      <c r="C101" s="28" t="s">
        <v>47</v>
      </c>
      <c r="D101" s="42" t="s">
        <v>95</v>
      </c>
      <c r="E101" s="27"/>
      <c r="F101" s="27"/>
      <c r="G101" s="27"/>
      <c r="H101" s="27"/>
      <c r="I101" s="27"/>
      <c r="J101" s="27"/>
      <c r="K101" s="27"/>
      <c r="L101" s="27"/>
      <c r="M101" s="28"/>
      <c r="N101" s="27"/>
      <c r="O101" s="27"/>
      <c r="P101" s="27"/>
      <c r="Q101" s="27" t="s">
        <v>75</v>
      </c>
    </row>
    <row r="102" spans="1:17" ht="12.75">
      <c r="A102" s="27"/>
      <c r="B102" s="27"/>
      <c r="C102" s="28" t="s">
        <v>48</v>
      </c>
      <c r="D102" s="42" t="s">
        <v>96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 t="s">
        <v>69</v>
      </c>
      <c r="O102" s="27"/>
      <c r="P102" s="27"/>
      <c r="Q102" s="27" t="s">
        <v>76</v>
      </c>
    </row>
    <row r="103" spans="1:16" ht="12.75">
      <c r="A103" s="27"/>
      <c r="B103" s="27"/>
      <c r="C103" s="28" t="s">
        <v>49</v>
      </c>
      <c r="D103" s="42" t="s">
        <v>97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/>
      <c r="B104" s="27"/>
      <c r="C104" s="28" t="s">
        <v>50</v>
      </c>
      <c r="D104" s="42" t="s">
        <v>58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2.75">
      <c r="A105" s="27"/>
      <c r="B105" s="27"/>
      <c r="C105" s="27"/>
      <c r="D105" s="42" t="s">
        <v>57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/>
      <c r="B106" s="27"/>
      <c r="C106" s="27"/>
      <c r="D106" s="42" t="s">
        <v>52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7" ht="12.75">
      <c r="A107" s="27"/>
      <c r="B107" s="27"/>
      <c r="C107" s="27"/>
      <c r="D107" s="42" t="s">
        <v>51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>
        <v>2015</v>
      </c>
    </row>
    <row r="108" spans="1:17" ht="12.75" customHeight="1">
      <c r="A108" s="27"/>
      <c r="B108" s="27"/>
      <c r="C108" s="27"/>
      <c r="D108" s="42" t="s">
        <v>54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>
        <v>2016</v>
      </c>
    </row>
    <row r="109" spans="1:17" ht="12.75">
      <c r="A109" s="27"/>
      <c r="B109" s="27"/>
      <c r="C109" s="27"/>
      <c r="D109" s="42" t="s">
        <v>53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2017</v>
      </c>
    </row>
    <row r="110" spans="1:17" ht="12.75">
      <c r="A110" s="27"/>
      <c r="B110" s="27"/>
      <c r="C110" s="27"/>
      <c r="D110" s="42" t="s">
        <v>55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>
        <v>2018</v>
      </c>
    </row>
    <row r="111" spans="1:16" ht="12.75">
      <c r="A111" s="27"/>
      <c r="B111" s="27"/>
      <c r="C111" s="27"/>
      <c r="D111" s="42" t="s">
        <v>98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2.75">
      <c r="A112" s="27"/>
      <c r="B112" s="27"/>
      <c r="C112" s="27"/>
      <c r="D112" s="42" t="s">
        <v>83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2.75">
      <c r="A113" s="27"/>
      <c r="B113" s="29"/>
      <c r="C113" s="27"/>
      <c r="D113" s="42" t="s">
        <v>84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2.75">
      <c r="A114" s="27"/>
      <c r="B114" s="29"/>
      <c r="C114" s="27"/>
      <c r="D114" s="42" t="s">
        <v>82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2.75">
      <c r="A115" s="27"/>
      <c r="B115" s="29"/>
      <c r="C115" s="27"/>
      <c r="D115" s="42" t="s">
        <v>99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2.75">
      <c r="A116" s="27"/>
      <c r="B116" s="29"/>
      <c r="C116" s="27"/>
      <c r="D116" s="42" t="s">
        <v>100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2.75">
      <c r="A117" s="27"/>
      <c r="B117" s="29"/>
      <c r="C117" s="27"/>
      <c r="D117" s="42" t="s">
        <v>101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2.75">
      <c r="A118" s="27"/>
      <c r="B118" s="29"/>
      <c r="C118" s="27"/>
      <c r="D118" s="42" t="s">
        <v>102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2.75">
      <c r="A119" s="27"/>
      <c r="B119" s="52"/>
      <c r="C119" s="27"/>
      <c r="D119" s="42" t="s">
        <v>103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2.75">
      <c r="A120" s="27"/>
      <c r="B120" s="53"/>
      <c r="C120" s="27"/>
      <c r="D120" s="42" t="s">
        <v>104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2.75">
      <c r="A121" s="27"/>
      <c r="B121" s="53"/>
      <c r="C121" s="27"/>
      <c r="D121" s="42" t="s">
        <v>105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2.75">
      <c r="A122" s="27"/>
      <c r="B122" s="22"/>
      <c r="C122" s="27"/>
      <c r="D122" s="42" t="s">
        <v>106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38.25">
      <c r="A123" s="27"/>
      <c r="B123" s="43" t="s">
        <v>107</v>
      </c>
      <c r="C123" s="27"/>
      <c r="D123" s="42" t="s">
        <v>56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51">
      <c r="A124" s="27"/>
      <c r="B124" s="43" t="s">
        <v>124</v>
      </c>
      <c r="C124" s="27"/>
      <c r="D124" s="4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51">
      <c r="A125" s="27"/>
      <c r="B125" s="43" t="s">
        <v>125</v>
      </c>
      <c r="C125" s="27"/>
      <c r="D125" s="42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51">
      <c r="A126" s="27"/>
      <c r="B126" s="43" t="s">
        <v>126</v>
      </c>
      <c r="C126" s="27"/>
      <c r="D126" s="42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63.75">
      <c r="A127" s="27"/>
      <c r="B127" s="43" t="s">
        <v>123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89.25">
      <c r="A128" s="27"/>
      <c r="B128" s="43" t="s">
        <v>127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25.5">
      <c r="A129" s="27"/>
      <c r="B129" s="43" t="s">
        <v>108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2.75">
      <c r="A130" s="27"/>
      <c r="B130" s="43" t="s">
        <v>80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2.75">
      <c r="A131" s="27"/>
      <c r="B131" s="43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2.75">
      <c r="A132" s="27"/>
      <c r="B132" s="2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2.75">
      <c r="A133" s="27"/>
      <c r="B133" s="29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2.75">
      <c r="A134" s="27"/>
      <c r="B134" s="29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/>
      <c r="B135" s="29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/>
      <c r="B136" s="2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</sheetData>
  <sheetProtection formatCells="0" formatColumns="0" formatRows="0" insertRows="0"/>
  <mergeCells count="69">
    <mergeCell ref="B49:P49"/>
    <mergeCell ref="B50:P65"/>
    <mergeCell ref="A66:Q66"/>
    <mergeCell ref="C67:P67"/>
    <mergeCell ref="C71:P71"/>
    <mergeCell ref="C72:P72"/>
    <mergeCell ref="C69:P69"/>
    <mergeCell ref="C70:P70"/>
    <mergeCell ref="C68:P68"/>
    <mergeCell ref="B67:B70"/>
    <mergeCell ref="C42:G42"/>
    <mergeCell ref="H42:L42"/>
    <mergeCell ref="M42:P42"/>
    <mergeCell ref="B44:P44"/>
    <mergeCell ref="B46:B47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F47">
    <cfRule type="cellIs" priority="17" dxfId="1" operator="equal" stopIfTrue="1">
      <formula>"0"</formula>
    </cfRule>
    <cfRule type="cellIs" priority="27" dxfId="0" operator="greaterThanOrEqual" stopIfTrue="1">
      <formula>$S$2</formula>
    </cfRule>
    <cfRule type="cellIs" priority="28" dxfId="1" operator="lessThanOrEqual" stopIfTrue="1">
      <formula>$S$5</formula>
    </cfRule>
    <cfRule type="cellIs" priority="29" dxfId="45" operator="between" stopIfTrue="1">
      <formula>$S$4</formula>
      <formula>$S$3</formula>
    </cfRule>
  </conditionalFormatting>
  <conditionalFormatting sqref="I47">
    <cfRule type="cellIs" priority="13" dxfId="1" operator="equal" stopIfTrue="1">
      <formula>"0"</formula>
    </cfRule>
    <cfRule type="cellIs" priority="14" dxfId="0" operator="greaterThanOrEqual" stopIfTrue="1">
      <formula>$S$2</formula>
    </cfRule>
    <cfRule type="cellIs" priority="15" dxfId="1" operator="lessThanOrEqual" stopIfTrue="1">
      <formula>$S$5</formula>
    </cfRule>
    <cfRule type="cellIs" priority="16" dxfId="45" operator="between" stopIfTrue="1">
      <formula>$S$4</formula>
      <formula>$S$3</formula>
    </cfRule>
  </conditionalFormatting>
  <conditionalFormatting sqref="L47">
    <cfRule type="cellIs" priority="9" dxfId="1" operator="equal" stopIfTrue="1">
      <formula>"0"</formula>
    </cfRule>
    <cfRule type="cellIs" priority="10" dxfId="0" operator="greaterThanOrEqual" stopIfTrue="1">
      <formula>$S$2</formula>
    </cfRule>
    <cfRule type="cellIs" priority="11" dxfId="1" operator="lessThanOrEqual" stopIfTrue="1">
      <formula>$S$5</formula>
    </cfRule>
    <cfRule type="cellIs" priority="12" dxfId="45" operator="between" stopIfTrue="1">
      <formula>$S$4</formula>
      <formula>$S$3</formula>
    </cfRule>
  </conditionalFormatting>
  <conditionalFormatting sqref="O47">
    <cfRule type="cellIs" priority="5" dxfId="1" operator="equal" stopIfTrue="1">
      <formula>"0"</formula>
    </cfRule>
    <cfRule type="cellIs" priority="6" dxfId="0" operator="greaterThanOrEqual" stopIfTrue="1">
      <formula>$S$2</formula>
    </cfRule>
    <cfRule type="cellIs" priority="7" dxfId="1" operator="lessThanOrEqual" stopIfTrue="1">
      <formula>$S$5</formula>
    </cfRule>
    <cfRule type="cellIs" priority="8" dxfId="45" operator="between" stopIfTrue="1">
      <formula>$S$4</formula>
      <formula>$S$3</formula>
    </cfRule>
  </conditionalFormatting>
  <conditionalFormatting sqref="P47">
    <cfRule type="cellIs" priority="1" dxfId="1" operator="equal" stopIfTrue="1">
      <formula>"0"</formula>
    </cfRule>
    <cfRule type="cellIs" priority="2" dxfId="0" operator="greaterThanOrEqual" stopIfTrue="1">
      <formula>$S$2</formula>
    </cfRule>
    <cfRule type="cellIs" priority="3" dxfId="1" operator="lessThanOrEqual" stopIfTrue="1">
      <formula>$S$5</formula>
    </cfRule>
    <cfRule type="cellIs" priority="4" dxfId="45" operator="between" stopIfTrue="1">
      <formula>$S$4</formula>
      <formula>$S$3</formula>
    </cfRule>
  </conditionalFormatting>
  <dataValidations count="6">
    <dataValidation type="list" allowBlank="1" showInputMessage="1" showErrorMessage="1" sqref="C18:P18">
      <formula1>$B$123:$B$131</formula1>
    </dataValidation>
    <dataValidation type="list" allowBlank="1" showInputMessage="1" showErrorMessage="1" sqref="C32:P32 C36:P36 C34:P34">
      <formula1>$Q$97:$Q$102</formula1>
    </dataValidation>
    <dataValidation type="list" allowBlank="1" showInputMessage="1" showErrorMessage="1" sqref="C72:P72">
      <formula1>$M$98:$M$100</formula1>
    </dataValidation>
    <dataValidation type="list" allowBlank="1" showInputMessage="1" showErrorMessage="1" sqref="C12:P12">
      <formula1>$D$98:$D$123</formula1>
    </dataValidation>
    <dataValidation type="list" allowBlank="1" showInputMessage="1" showErrorMessage="1" sqref="O10:P10">
      <formula1>$C$98:$C$104</formula1>
    </dataValidation>
    <dataValidation type="list" allowBlank="1" showInputMessage="1" showErrorMessage="1" sqref="H10:J10">
      <formula1>$B$98:$B$100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M10" sqref="M10:N11"/>
    </sheetView>
  </sheetViews>
  <sheetFormatPr defaultColWidth="11.421875" defaultRowHeight="12.75"/>
  <cols>
    <col min="1" max="1" width="27.140625" style="37" customWidth="1"/>
    <col min="2" max="2" width="27.140625" style="34" customWidth="1"/>
    <col min="3" max="3" width="12.28125" style="34" customWidth="1"/>
    <col min="4" max="4" width="8.7109375" style="34" customWidth="1"/>
    <col min="5" max="5" width="11.140625" style="36" customWidth="1"/>
    <col min="6" max="8" width="8.7109375" style="34" customWidth="1"/>
    <col min="9" max="9" width="13.140625" style="36" customWidth="1"/>
    <col min="10" max="10" width="8.7109375" style="34" customWidth="1"/>
    <col min="11" max="11" width="13.140625" style="36" customWidth="1"/>
    <col min="12" max="12" width="12.421875" style="34" customWidth="1"/>
    <col min="13" max="13" width="26.8515625" style="34" customWidth="1"/>
    <col min="14" max="14" width="33.421875" style="34" customWidth="1"/>
    <col min="15" max="16384" width="11.421875" style="34" customWidth="1"/>
  </cols>
  <sheetData>
    <row r="1" spans="1:27" ht="21" customHeight="1">
      <c r="A1" s="276"/>
      <c r="B1" s="277" t="s">
        <v>59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33" t="str">
        <f>+Eficiencia!N2</f>
        <v>Codigo: GC-F-006</v>
      </c>
      <c r="N1" s="233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3"/>
    </row>
    <row r="2" spans="1:27" ht="18">
      <c r="A2" s="276"/>
      <c r="B2" s="277" t="s">
        <v>86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33" t="str">
        <f>+Eficiencia!N3</f>
        <v>Fecha: 30 de Marzo de 2015</v>
      </c>
      <c r="N2" s="233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3"/>
    </row>
    <row r="3" spans="1:27" ht="18">
      <c r="A3" s="276"/>
      <c r="B3" s="277" t="s">
        <v>87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33" t="str">
        <f>+Eficiencia!N4</f>
        <v>Version 003</v>
      </c>
      <c r="N3" s="23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3"/>
    </row>
    <row r="4" spans="1:27" ht="21.75" customHeight="1">
      <c r="A4" s="276"/>
      <c r="B4" s="278" t="s">
        <v>88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33" t="str">
        <f>+Eficiencia!N5</f>
        <v>Pagina 1 de 1</v>
      </c>
      <c r="N4" s="2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2"/>
      <c r="AA4" s="33"/>
    </row>
    <row r="5" spans="1:27" ht="21.75" customHeight="1">
      <c r="A5" s="55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2"/>
      <c r="AA5" s="33"/>
    </row>
    <row r="6" spans="1:14" ht="23.25" customHeight="1">
      <c r="A6" s="241" t="s">
        <v>0</v>
      </c>
      <c r="B6" s="241"/>
      <c r="C6" s="279" t="str">
        <f>+Eficiencia!C12</f>
        <v>CONTROL DISCIPLINARIO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pans="1:14" ht="12.75">
      <c r="A7" s="59"/>
      <c r="B7" s="60"/>
      <c r="C7" s="61"/>
      <c r="D7" s="62"/>
      <c r="E7" s="61"/>
      <c r="F7" s="62"/>
      <c r="G7" s="62"/>
      <c r="H7" s="62"/>
      <c r="I7" s="61"/>
      <c r="J7" s="62"/>
      <c r="K7" s="61"/>
      <c r="L7" s="62"/>
      <c r="M7" s="60"/>
      <c r="N7" s="60"/>
    </row>
    <row r="8" spans="1:14" ht="20.25" customHeight="1">
      <c r="A8" s="240" t="s">
        <v>89</v>
      </c>
      <c r="B8" s="240" t="s">
        <v>32</v>
      </c>
      <c r="C8" s="243" t="str">
        <f>+Eficiencia!C14</f>
        <v>Eficiencia en el numero de procesos decididos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41.25" customHeight="1">
      <c r="A9" s="240"/>
      <c r="B9" s="240"/>
      <c r="C9" s="63" t="s">
        <v>135</v>
      </c>
      <c r="D9" s="63" t="s">
        <v>90</v>
      </c>
      <c r="E9" s="63" t="s">
        <v>136</v>
      </c>
      <c r="F9" s="63" t="s">
        <v>90</v>
      </c>
      <c r="G9" s="63" t="s">
        <v>137</v>
      </c>
      <c r="H9" s="63" t="s">
        <v>90</v>
      </c>
      <c r="I9" s="63" t="s">
        <v>138</v>
      </c>
      <c r="J9" s="63" t="s">
        <v>90</v>
      </c>
      <c r="K9" s="63" t="s">
        <v>10</v>
      </c>
      <c r="L9" s="63" t="s">
        <v>90</v>
      </c>
      <c r="M9" s="244" t="s">
        <v>91</v>
      </c>
      <c r="N9" s="244"/>
    </row>
    <row r="10" spans="1:14" ht="63" customHeight="1">
      <c r="A10" s="228" t="s">
        <v>117</v>
      </c>
      <c r="B10" s="72" t="s">
        <v>132</v>
      </c>
      <c r="C10" s="64">
        <v>47</v>
      </c>
      <c r="D10" s="286">
        <f>IF(C10=0,"0",C10/C11)</f>
        <v>0.6527777777777778</v>
      </c>
      <c r="E10" s="64">
        <v>65</v>
      </c>
      <c r="F10" s="280">
        <f>IF(E10=0,"0",E10/E11)</f>
        <v>0.9027777777777778</v>
      </c>
      <c r="G10" s="64">
        <v>94</v>
      </c>
      <c r="H10" s="280">
        <f>IF(G10=0,"0",G10/G11)</f>
        <v>1.3055555555555556</v>
      </c>
      <c r="I10" s="65">
        <v>81</v>
      </c>
      <c r="J10" s="231">
        <f>IF(I10=0,"0",I10/I11)</f>
        <v>1.125</v>
      </c>
      <c r="K10" s="77">
        <f>C10+E10+G10+I10</f>
        <v>287</v>
      </c>
      <c r="L10" s="281">
        <f>IF(K10=0,"0",K10/K11)</f>
        <v>0.9965277777777778</v>
      </c>
      <c r="M10" s="282" t="s">
        <v>172</v>
      </c>
      <c r="N10" s="283"/>
    </row>
    <row r="11" spans="1:14" ht="81.75" customHeight="1">
      <c r="A11" s="228"/>
      <c r="B11" s="72" t="s">
        <v>133</v>
      </c>
      <c r="C11" s="64">
        <v>72</v>
      </c>
      <c r="D11" s="286"/>
      <c r="E11" s="64">
        <v>72</v>
      </c>
      <c r="F11" s="280"/>
      <c r="G11" s="78">
        <v>72</v>
      </c>
      <c r="H11" s="280"/>
      <c r="I11" s="65">
        <v>72</v>
      </c>
      <c r="J11" s="231"/>
      <c r="K11" s="77">
        <f>C11+E11+G11+I11</f>
        <v>288</v>
      </c>
      <c r="L11" s="281"/>
      <c r="M11" s="284"/>
      <c r="N11" s="285"/>
    </row>
    <row r="12" spans="1:14" ht="12.75">
      <c r="A12" s="41"/>
      <c r="B12" s="41"/>
      <c r="C12" s="46"/>
      <c r="D12" s="45"/>
      <c r="E12" s="46"/>
      <c r="F12" s="45"/>
      <c r="G12" s="45"/>
      <c r="H12" s="45"/>
      <c r="I12" s="47"/>
      <c r="J12" s="45"/>
      <c r="K12" s="47"/>
      <c r="L12" s="45"/>
      <c r="M12" s="48"/>
      <c r="N12" s="48"/>
    </row>
    <row r="13" spans="1:14" ht="12.75">
      <c r="A13" s="41"/>
      <c r="B13" s="41"/>
      <c r="C13" s="46"/>
      <c r="D13" s="45"/>
      <c r="E13" s="46"/>
      <c r="F13" s="45"/>
      <c r="G13" s="45"/>
      <c r="H13" s="45"/>
      <c r="I13" s="47"/>
      <c r="J13" s="45"/>
      <c r="K13" s="47"/>
      <c r="L13" s="45"/>
      <c r="M13" s="48"/>
      <c r="N13" s="48"/>
    </row>
    <row r="14" spans="1:14" ht="12.75">
      <c r="A14" s="41"/>
      <c r="B14" s="41"/>
      <c r="C14" s="46"/>
      <c r="D14" s="45"/>
      <c r="E14" s="46"/>
      <c r="F14" s="45"/>
      <c r="G14" s="45"/>
      <c r="H14" s="45"/>
      <c r="I14" s="47"/>
      <c r="J14" s="45"/>
      <c r="K14" s="47"/>
      <c r="L14" s="45"/>
      <c r="M14" s="48"/>
      <c r="N14" s="48"/>
    </row>
    <row r="15" spans="1:14" ht="12.75">
      <c r="A15" s="41"/>
      <c r="B15" s="41"/>
      <c r="C15" s="46"/>
      <c r="D15" s="45"/>
      <c r="E15" s="46"/>
      <c r="F15" s="45"/>
      <c r="G15" s="45"/>
      <c r="H15" s="45"/>
      <c r="I15" s="47"/>
      <c r="J15" s="45"/>
      <c r="K15" s="47"/>
      <c r="L15" s="45"/>
      <c r="M15" s="48"/>
      <c r="N15" s="48"/>
    </row>
    <row r="16" spans="3:12" ht="12.75">
      <c r="C16" s="38"/>
      <c r="D16" s="38"/>
      <c r="F16" s="38"/>
      <c r="G16" s="38"/>
      <c r="H16" s="38"/>
      <c r="J16" s="38"/>
      <c r="L16" s="38"/>
    </row>
    <row r="17" spans="3:12" ht="12.75">
      <c r="C17" s="38"/>
      <c r="D17" s="38"/>
      <c r="F17" s="38"/>
      <c r="G17" s="38"/>
      <c r="H17" s="38"/>
      <c r="J17" s="38"/>
      <c r="L17" s="38"/>
    </row>
    <row r="18" spans="3:12" ht="12.75">
      <c r="C18" s="38"/>
      <c r="D18" s="38"/>
      <c r="F18" s="38"/>
      <c r="G18" s="38"/>
      <c r="H18" s="38"/>
      <c r="J18" s="38"/>
      <c r="L18" s="38"/>
    </row>
    <row r="19" spans="3:12" ht="12.75">
      <c r="C19" s="38"/>
      <c r="D19" s="38"/>
      <c r="F19" s="38"/>
      <c r="G19" s="38"/>
      <c r="H19" s="38"/>
      <c r="J19" s="38"/>
      <c r="L19" s="38"/>
    </row>
    <row r="20" spans="3:12" ht="12.75">
      <c r="C20" s="38"/>
      <c r="D20" s="38"/>
      <c r="F20" s="38"/>
      <c r="G20" s="38"/>
      <c r="H20" s="38"/>
      <c r="J20" s="38"/>
      <c r="L20" s="38"/>
    </row>
    <row r="21" spans="3:12" ht="12.75">
      <c r="C21" s="38"/>
      <c r="D21" s="38"/>
      <c r="F21" s="38"/>
      <c r="G21" s="38"/>
      <c r="H21" s="38"/>
      <c r="J21" s="38"/>
      <c r="L21" s="38"/>
    </row>
    <row r="22" spans="3:12" ht="12.75">
      <c r="C22" s="38"/>
      <c r="D22" s="38"/>
      <c r="F22" s="38"/>
      <c r="G22" s="38"/>
      <c r="H22" s="38"/>
      <c r="J22" s="38"/>
      <c r="L22" s="38"/>
    </row>
    <row r="23" spans="3:12" ht="12.75">
      <c r="C23" s="38"/>
      <c r="D23" s="38"/>
      <c r="F23" s="38"/>
      <c r="G23" s="38"/>
      <c r="H23" s="38"/>
      <c r="J23" s="38"/>
      <c r="L23" s="38"/>
    </row>
    <row r="24" spans="3:12" ht="12.75">
      <c r="C24" s="38"/>
      <c r="D24" s="38"/>
      <c r="F24" s="38"/>
      <c r="G24" s="38"/>
      <c r="H24" s="38"/>
      <c r="J24" s="38"/>
      <c r="L24" s="38"/>
    </row>
    <row r="25" spans="3:12" ht="12.75">
      <c r="C25" s="38"/>
      <c r="D25" s="38"/>
      <c r="F25" s="38"/>
      <c r="G25" s="38"/>
      <c r="H25" s="38"/>
      <c r="J25" s="38"/>
      <c r="L25" s="38"/>
    </row>
    <row r="26" spans="3:12" ht="12.75">
      <c r="C26" s="38"/>
      <c r="D26" s="38"/>
      <c r="F26" s="38"/>
      <c r="G26" s="38"/>
      <c r="H26" s="38"/>
      <c r="J26" s="38"/>
      <c r="L26" s="38"/>
    </row>
    <row r="27" spans="3:12" ht="12.75">
      <c r="C27" s="38"/>
      <c r="D27" s="38"/>
      <c r="F27" s="38"/>
      <c r="G27" s="38"/>
      <c r="H27" s="38"/>
      <c r="J27" s="38"/>
      <c r="L27" s="38"/>
    </row>
    <row r="28" spans="3:12" ht="12.75">
      <c r="C28" s="38"/>
      <c r="D28" s="38"/>
      <c r="F28" s="38"/>
      <c r="G28" s="38"/>
      <c r="H28" s="38"/>
      <c r="J28" s="38"/>
      <c r="L28" s="38"/>
    </row>
    <row r="29" spans="3:12" ht="12.75">
      <c r="C29" s="38"/>
      <c r="D29" s="38"/>
      <c r="F29" s="38"/>
      <c r="G29" s="38"/>
      <c r="H29" s="38"/>
      <c r="J29" s="38"/>
      <c r="L29" s="38"/>
    </row>
    <row r="30" spans="3:12" ht="12.75">
      <c r="C30" s="38"/>
      <c r="D30" s="38"/>
      <c r="J30" s="38"/>
      <c r="L30" s="38"/>
    </row>
    <row r="31" spans="3:4" ht="12.75">
      <c r="C31" s="38"/>
      <c r="D31" s="38"/>
    </row>
    <row r="32" spans="3:4" ht="12.75">
      <c r="C32" s="38"/>
      <c r="D32" s="38"/>
    </row>
    <row r="33" spans="3:4" ht="12.75">
      <c r="C33" s="38"/>
      <c r="D33" s="38"/>
    </row>
    <row r="34" spans="3:4" ht="12.75">
      <c r="C34" s="38"/>
      <c r="D34" s="38"/>
    </row>
    <row r="35" spans="3:4" ht="12.75">
      <c r="C35" s="38"/>
      <c r="D35" s="38"/>
    </row>
    <row r="36" spans="3:4" ht="12.75">
      <c r="C36" s="38"/>
      <c r="D36" s="38"/>
    </row>
    <row r="37" spans="3:4" ht="12.75">
      <c r="C37" s="38"/>
      <c r="D37" s="38"/>
    </row>
    <row r="38" spans="3:4" ht="12.75">
      <c r="C38" s="38"/>
      <c r="D38" s="38"/>
    </row>
    <row r="39" spans="3:4" ht="12.75">
      <c r="C39" s="38"/>
      <c r="D39" s="38"/>
    </row>
    <row r="40" spans="3:4" ht="12.75">
      <c r="C40" s="38"/>
      <c r="D40" s="38"/>
    </row>
    <row r="41" spans="3:4" ht="12.75">
      <c r="C41" s="38"/>
      <c r="D41" s="38"/>
    </row>
    <row r="42" spans="3:4" ht="12.75">
      <c r="C42" s="38"/>
      <c r="D42" s="38"/>
    </row>
    <row r="43" spans="3:4" ht="12.75">
      <c r="C43" s="38"/>
      <c r="D43" s="38"/>
    </row>
    <row r="44" spans="3:4" ht="12.75">
      <c r="C44" s="38"/>
      <c r="D44" s="38"/>
    </row>
    <row r="45" spans="3:4" ht="12.75">
      <c r="C45" s="38"/>
      <c r="D45" s="38"/>
    </row>
    <row r="46" spans="3:4" ht="12.75">
      <c r="C46" s="38"/>
      <c r="D46" s="38"/>
    </row>
    <row r="47" spans="3:4" ht="12.75">
      <c r="C47" s="38"/>
      <c r="D47" s="38"/>
    </row>
    <row r="48" spans="3:4" ht="12.75">
      <c r="C48" s="38"/>
      <c r="D48" s="38"/>
    </row>
    <row r="49" spans="3:4" ht="12.75">
      <c r="C49" s="38"/>
      <c r="D49" s="38"/>
    </row>
    <row r="50" spans="3:4" ht="12.75">
      <c r="C50" s="38"/>
      <c r="D50" s="38"/>
    </row>
    <row r="51" spans="3:4" ht="12.75">
      <c r="C51" s="38"/>
      <c r="D51" s="38"/>
    </row>
    <row r="52" spans="3:4" ht="12.75">
      <c r="C52" s="38"/>
      <c r="D52" s="38"/>
    </row>
    <row r="53" spans="3:4" ht="12.75">
      <c r="C53" s="38"/>
      <c r="D53" s="38"/>
    </row>
    <row r="54" spans="3:4" ht="12.75">
      <c r="C54" s="38"/>
      <c r="D54" s="38"/>
    </row>
    <row r="55" spans="3:4" ht="12.75">
      <c r="C55" s="38"/>
      <c r="D55" s="38"/>
    </row>
    <row r="56" spans="3:4" ht="12.75">
      <c r="C56" s="38"/>
      <c r="D56" s="38"/>
    </row>
    <row r="57" spans="3:4" ht="12.75">
      <c r="C57" s="38"/>
      <c r="D57" s="38"/>
    </row>
    <row r="58" spans="3:4" ht="12.75">
      <c r="C58" s="38"/>
      <c r="D58" s="38"/>
    </row>
    <row r="59" spans="3:4" ht="12.75">
      <c r="C59" s="38"/>
      <c r="D59" s="38"/>
    </row>
    <row r="60" spans="3:4" ht="12.75">
      <c r="C60" s="38"/>
      <c r="D60" s="38"/>
    </row>
    <row r="61" spans="3:4" ht="12.75">
      <c r="C61" s="38"/>
      <c r="D61" s="38"/>
    </row>
    <row r="62" spans="3:4" ht="12.75">
      <c r="C62" s="38"/>
      <c r="D62" s="38"/>
    </row>
    <row r="63" spans="3:4" ht="12.75">
      <c r="C63" s="38"/>
      <c r="D63" s="38"/>
    </row>
    <row r="64" spans="3:4" ht="12.75">
      <c r="C64" s="38"/>
      <c r="D64" s="38"/>
    </row>
    <row r="65" spans="3:4" ht="12.75">
      <c r="C65" s="38"/>
      <c r="D65" s="38"/>
    </row>
    <row r="66" spans="3:4" ht="12.75">
      <c r="C66" s="38"/>
      <c r="D66" s="38"/>
    </row>
    <row r="76" spans="2:12" ht="12.75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2:12" ht="12.75"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sheetProtection password="D836" sheet="1" formatCells="0" formatColumns="0" formatRows="0" insertRows="0"/>
  <mergeCells count="22">
    <mergeCell ref="H10:H11"/>
    <mergeCell ref="L10:L11"/>
    <mergeCell ref="M10:N11"/>
    <mergeCell ref="F10:F11"/>
    <mergeCell ref="D10:D11"/>
    <mergeCell ref="A10:A11"/>
    <mergeCell ref="J10:J11"/>
    <mergeCell ref="A6:B6"/>
    <mergeCell ref="C6:N6"/>
    <mergeCell ref="A8:A9"/>
    <mergeCell ref="B8:B9"/>
    <mergeCell ref="C8:N8"/>
    <mergeCell ref="M9:N9"/>
    <mergeCell ref="A1:A4"/>
    <mergeCell ref="B1:L1"/>
    <mergeCell ref="M1:N1"/>
    <mergeCell ref="B2:L2"/>
    <mergeCell ref="M2:N2"/>
    <mergeCell ref="B3:L3"/>
    <mergeCell ref="M3:N3"/>
    <mergeCell ref="B4:L4"/>
    <mergeCell ref="M4:N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77"/>
  <sheetViews>
    <sheetView zoomScale="130" zoomScaleNormal="130" zoomScalePageLayoutView="0" workbookViewId="0" topLeftCell="A47">
      <selection activeCell="C73" sqref="C73:P73"/>
    </sheetView>
  </sheetViews>
  <sheetFormatPr defaultColWidth="11.421875" defaultRowHeight="12.75"/>
  <cols>
    <col min="1" max="1" width="3.00390625" style="3" customWidth="1"/>
    <col min="2" max="2" width="30.00390625" style="3" customWidth="1"/>
    <col min="3" max="3" width="16.8515625" style="3" customWidth="1"/>
    <col min="4" max="4" width="5.00390625" style="3" bestFit="1" customWidth="1"/>
    <col min="5" max="5" width="4.7109375" style="3" bestFit="1" customWidth="1"/>
    <col min="6" max="6" width="9.57421875" style="3" bestFit="1" customWidth="1"/>
    <col min="7" max="7" width="5.421875" style="3" bestFit="1" customWidth="1"/>
    <col min="8" max="8" width="5.140625" style="3" bestFit="1" customWidth="1"/>
    <col min="9" max="9" width="6.421875" style="3" customWidth="1"/>
    <col min="10" max="10" width="4.140625" style="3" bestFit="1" customWidth="1"/>
    <col min="11" max="11" width="6.421875" style="3" bestFit="1" customWidth="1"/>
    <col min="12" max="12" width="5.7109375" style="3" bestFit="1" customWidth="1"/>
    <col min="13" max="13" width="8.421875" style="3" customWidth="1"/>
    <col min="14" max="14" width="6.421875" style="3" customWidth="1"/>
    <col min="15" max="15" width="6.57421875" style="3" customWidth="1"/>
    <col min="16" max="16" width="12.140625" style="3" customWidth="1"/>
    <col min="17" max="18" width="11.7109375" style="3" hidden="1" customWidth="1"/>
    <col min="19" max="19" width="11.421875" style="3" hidden="1" customWidth="1"/>
    <col min="20" max="24" width="0" style="3" hidden="1" customWidth="1"/>
    <col min="25" max="16384" width="11.421875" style="3" customWidth="1"/>
  </cols>
  <sheetData>
    <row r="1" ht="13.5" thickBot="1"/>
    <row r="2" spans="2:19" ht="16.5" customHeight="1">
      <c r="B2" s="121"/>
      <c r="C2" s="287" t="s">
        <v>59</v>
      </c>
      <c r="D2" s="288"/>
      <c r="E2" s="288"/>
      <c r="F2" s="288"/>
      <c r="G2" s="288"/>
      <c r="H2" s="288"/>
      <c r="I2" s="288"/>
      <c r="J2" s="288"/>
      <c r="K2" s="288"/>
      <c r="L2" s="288"/>
      <c r="M2" s="289"/>
      <c r="N2" s="246" t="s">
        <v>60</v>
      </c>
      <c r="O2" s="247"/>
      <c r="P2" s="248"/>
      <c r="S2" s="3">
        <v>1</v>
      </c>
    </row>
    <row r="3" spans="2:19" ht="15.75" customHeight="1">
      <c r="B3" s="122"/>
      <c r="C3" s="290" t="s">
        <v>61</v>
      </c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49" t="s">
        <v>110</v>
      </c>
      <c r="O3" s="250"/>
      <c r="P3" s="251"/>
      <c r="S3" s="3">
        <v>0.9999</v>
      </c>
    </row>
    <row r="4" spans="2:19" ht="15.75" customHeight="1">
      <c r="B4" s="122"/>
      <c r="C4" s="290" t="s">
        <v>62</v>
      </c>
      <c r="D4" s="291"/>
      <c r="E4" s="291"/>
      <c r="F4" s="291"/>
      <c r="G4" s="291"/>
      <c r="H4" s="291"/>
      <c r="I4" s="291"/>
      <c r="J4" s="291"/>
      <c r="K4" s="291"/>
      <c r="L4" s="291"/>
      <c r="M4" s="292"/>
      <c r="N4" s="249" t="s">
        <v>109</v>
      </c>
      <c r="O4" s="250"/>
      <c r="P4" s="251"/>
      <c r="S4" s="3">
        <v>0.9</v>
      </c>
    </row>
    <row r="5" spans="2:19" ht="16.5" customHeight="1" thickBot="1">
      <c r="B5" s="123"/>
      <c r="C5" s="293" t="s">
        <v>63</v>
      </c>
      <c r="D5" s="294"/>
      <c r="E5" s="294"/>
      <c r="F5" s="294"/>
      <c r="G5" s="294"/>
      <c r="H5" s="294"/>
      <c r="I5" s="294"/>
      <c r="J5" s="294"/>
      <c r="K5" s="294"/>
      <c r="L5" s="294"/>
      <c r="M5" s="295"/>
      <c r="N5" s="252" t="s">
        <v>64</v>
      </c>
      <c r="O5" s="253"/>
      <c r="P5" s="254"/>
      <c r="S5" s="3">
        <v>0.89999999</v>
      </c>
    </row>
    <row r="6" ht="13.5" thickBot="1"/>
    <row r="7" spans="1:17" ht="12.75">
      <c r="A7" s="22"/>
      <c r="B7" s="208" t="s">
        <v>67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10"/>
      <c r="Q7" s="22"/>
    </row>
    <row r="8" spans="1:17" ht="13.5" thickBot="1">
      <c r="A8" s="22"/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  <c r="Q8" s="22"/>
    </row>
    <row r="9" spans="1:17" ht="6.75" customHeight="1" thickBot="1">
      <c r="A9" s="22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2"/>
    </row>
    <row r="10" spans="1:17" ht="26.25" customHeight="1" thickBot="1">
      <c r="A10" s="22"/>
      <c r="B10" s="16" t="s">
        <v>77</v>
      </c>
      <c r="C10" s="17">
        <v>2019</v>
      </c>
      <c r="D10" s="164" t="s">
        <v>1</v>
      </c>
      <c r="E10" s="165"/>
      <c r="F10" s="165"/>
      <c r="G10" s="165"/>
      <c r="H10" s="166" t="s">
        <v>43</v>
      </c>
      <c r="I10" s="166"/>
      <c r="J10" s="166"/>
      <c r="K10" s="165" t="s">
        <v>39</v>
      </c>
      <c r="L10" s="165"/>
      <c r="M10" s="165"/>
      <c r="N10" s="165"/>
      <c r="O10" s="166" t="s">
        <v>50</v>
      </c>
      <c r="P10" s="177"/>
      <c r="Q10" s="22"/>
    </row>
    <row r="11" spans="1:17" ht="4.5" customHeight="1" thickBot="1">
      <c r="A11" s="2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  <c r="Q11" s="22"/>
    </row>
    <row r="12" spans="1:17" ht="13.5" thickBot="1">
      <c r="A12" s="22"/>
      <c r="B12" s="25" t="s">
        <v>0</v>
      </c>
      <c r="C12" s="189" t="s">
        <v>106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90"/>
      <c r="Q12" s="22"/>
    </row>
    <row r="13" spans="1:17" ht="4.5" customHeight="1" thickBot="1">
      <c r="A13" s="22"/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3"/>
      <c r="Q13" s="22"/>
    </row>
    <row r="14" spans="1:17" ht="13.5" thickBot="1">
      <c r="A14" s="22"/>
      <c r="B14" s="25" t="s">
        <v>6</v>
      </c>
      <c r="C14" s="114" t="s">
        <v>156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22"/>
    </row>
    <row r="15" spans="1:17" ht="4.5" customHeight="1" thickBot="1">
      <c r="A15" s="22"/>
      <c r="B15" s="182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  <c r="Q15" s="22"/>
    </row>
    <row r="16" spans="1:17" ht="13.5" thickBot="1">
      <c r="A16" s="22"/>
      <c r="B16" s="25" t="s">
        <v>37</v>
      </c>
      <c r="C16" s="115" t="s">
        <v>143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22"/>
    </row>
    <row r="17" spans="1:17" ht="4.5" customHeight="1" thickBot="1">
      <c r="A17" s="22"/>
      <c r="B17" s="182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4"/>
      <c r="Q17" s="22"/>
    </row>
    <row r="18" spans="1:17" ht="26.25" customHeight="1" thickBot="1">
      <c r="A18" s="22"/>
      <c r="B18" s="25" t="s">
        <v>23</v>
      </c>
      <c r="C18" s="296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8"/>
      <c r="Q18" s="22"/>
    </row>
    <row r="19" spans="1:17" ht="4.5" customHeight="1" thickBot="1">
      <c r="A19" s="22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22"/>
    </row>
    <row r="20" spans="1:17" ht="17.25" customHeight="1" thickBot="1">
      <c r="A20" s="22"/>
      <c r="B20" s="130" t="s">
        <v>38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2"/>
      <c r="Q20" s="22"/>
    </row>
    <row r="21" spans="1:17" ht="4.5" customHeight="1" thickBot="1">
      <c r="A21" s="22"/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3"/>
      <c r="Q21" s="22"/>
    </row>
    <row r="22" spans="1:17" ht="45.75" customHeight="1" thickBot="1">
      <c r="A22" s="22"/>
      <c r="B22" s="25" t="s">
        <v>3</v>
      </c>
      <c r="C22" s="196" t="s">
        <v>157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22"/>
    </row>
    <row r="23" spans="1:17" ht="4.5" customHeight="1" thickBot="1">
      <c r="A23" s="22"/>
      <c r="B23" s="182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4"/>
      <c r="Q23" s="22"/>
    </row>
    <row r="24" spans="1:17" ht="73.5" customHeight="1" thickBot="1">
      <c r="A24" s="22"/>
      <c r="B24" s="25" t="s">
        <v>24</v>
      </c>
      <c r="C24" s="299" t="s">
        <v>144</v>
      </c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1"/>
      <c r="Q24" s="22"/>
    </row>
    <row r="25" spans="1:17" ht="4.5" customHeight="1" thickBot="1">
      <c r="A25" s="22"/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22"/>
    </row>
    <row r="26" spans="1:17" ht="13.5" customHeight="1" thickBot="1">
      <c r="A26" s="22"/>
      <c r="B26" s="2" t="s">
        <v>2</v>
      </c>
      <c r="C26" s="174">
        <v>1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22"/>
    </row>
    <row r="27" spans="1:17" ht="4.5" customHeight="1" thickBot="1">
      <c r="A27" s="22"/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22"/>
    </row>
    <row r="28" spans="1:17" ht="12.75" customHeight="1" thickBot="1">
      <c r="A28" s="22"/>
      <c r="B28" s="2" t="s">
        <v>25</v>
      </c>
      <c r="C28" s="11" t="s">
        <v>26</v>
      </c>
      <c r="D28" s="178" t="s">
        <v>147</v>
      </c>
      <c r="E28" s="179"/>
      <c r="F28" s="179"/>
      <c r="G28" s="180"/>
      <c r="H28" s="181" t="s">
        <v>27</v>
      </c>
      <c r="I28" s="181"/>
      <c r="J28" s="181"/>
      <c r="K28" s="178" t="s">
        <v>161</v>
      </c>
      <c r="L28" s="179"/>
      <c r="M28" s="180"/>
      <c r="N28" s="224" t="s">
        <v>28</v>
      </c>
      <c r="O28" s="225"/>
      <c r="P28" s="23" t="s">
        <v>160</v>
      </c>
      <c r="Q28" s="22"/>
    </row>
    <row r="29" spans="1:17" ht="4.5" customHeight="1" thickBot="1">
      <c r="A29" s="22"/>
      <c r="B29" s="226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227"/>
      <c r="Q29" s="22"/>
    </row>
    <row r="30" spans="1:17" ht="13.5" thickBot="1">
      <c r="A30" s="22"/>
      <c r="B30" s="2" t="s">
        <v>7</v>
      </c>
      <c r="C30" s="114" t="s">
        <v>112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22"/>
    </row>
    <row r="31" spans="1:17" ht="4.5" customHeight="1" thickBot="1">
      <c r="A31" s="22"/>
      <c r="B31" s="182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4"/>
      <c r="Q31" s="22"/>
    </row>
    <row r="32" spans="1:17" ht="13.5" thickBot="1">
      <c r="A32" s="22"/>
      <c r="B32" s="2" t="s">
        <v>4</v>
      </c>
      <c r="C32" s="188" t="s">
        <v>73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90"/>
      <c r="Q32" s="22"/>
    </row>
    <row r="33" spans="1:17" ht="4.5" customHeight="1" thickBot="1">
      <c r="A33" s="22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4"/>
      <c r="Q33" s="22"/>
    </row>
    <row r="34" spans="1:17" ht="13.5" thickBot="1">
      <c r="A34" s="22"/>
      <c r="B34" s="2" t="s">
        <v>35</v>
      </c>
      <c r="C34" s="191" t="s">
        <v>73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90"/>
      <c r="Q34" s="22"/>
    </row>
    <row r="35" spans="1:17" ht="4.5" customHeight="1" thickBot="1">
      <c r="A35" s="22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22"/>
    </row>
    <row r="36" spans="1:17" ht="16.5" customHeight="1" thickBot="1">
      <c r="A36" s="22"/>
      <c r="B36" s="2" t="s">
        <v>66</v>
      </c>
      <c r="C36" s="191" t="s">
        <v>72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90"/>
      <c r="Q36" s="22"/>
    </row>
    <row r="37" spans="1:17" ht="4.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2"/>
    </row>
    <row r="38" spans="1:17" ht="13.5" thickBot="1">
      <c r="A38" s="22"/>
      <c r="B38" s="167" t="s">
        <v>29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9"/>
      <c r="P38" s="170"/>
      <c r="Q38" s="22"/>
    </row>
    <row r="39" spans="1:17" ht="13.5" thickBot="1">
      <c r="A39" s="22"/>
      <c r="B39" s="1" t="s">
        <v>34</v>
      </c>
      <c r="C39" s="117" t="s">
        <v>30</v>
      </c>
      <c r="D39" s="118"/>
      <c r="E39" s="118"/>
      <c r="F39" s="118"/>
      <c r="G39" s="120"/>
      <c r="H39" s="117" t="s">
        <v>7</v>
      </c>
      <c r="I39" s="118"/>
      <c r="J39" s="118"/>
      <c r="K39" s="118"/>
      <c r="L39" s="120"/>
      <c r="M39" s="117" t="s">
        <v>31</v>
      </c>
      <c r="N39" s="118"/>
      <c r="O39" s="119"/>
      <c r="P39" s="120"/>
      <c r="Q39" s="22"/>
    </row>
    <row r="40" spans="1:17" ht="26.25" customHeight="1">
      <c r="A40" s="22"/>
      <c r="B40" s="67" t="s">
        <v>158</v>
      </c>
      <c r="C40" s="221" t="s">
        <v>152</v>
      </c>
      <c r="D40" s="219"/>
      <c r="E40" s="219"/>
      <c r="F40" s="219"/>
      <c r="G40" s="220"/>
      <c r="H40" s="133" t="s">
        <v>118</v>
      </c>
      <c r="I40" s="128"/>
      <c r="J40" s="128"/>
      <c r="K40" s="128"/>
      <c r="L40" s="129"/>
      <c r="M40" s="127" t="s">
        <v>114</v>
      </c>
      <c r="N40" s="255"/>
      <c r="O40" s="255"/>
      <c r="P40" s="256"/>
      <c r="Q40" s="22"/>
    </row>
    <row r="41" spans="1:17" ht="27" customHeight="1">
      <c r="A41" s="22"/>
      <c r="B41" s="67" t="s">
        <v>159</v>
      </c>
      <c r="C41" s="127" t="s">
        <v>152</v>
      </c>
      <c r="D41" s="128"/>
      <c r="E41" s="128"/>
      <c r="F41" s="128"/>
      <c r="G41" s="129"/>
      <c r="H41" s="305" t="s">
        <v>118</v>
      </c>
      <c r="I41" s="306"/>
      <c r="J41" s="306"/>
      <c r="K41" s="306"/>
      <c r="L41" s="307"/>
      <c r="M41" s="138" t="s">
        <v>114</v>
      </c>
      <c r="N41" s="139"/>
      <c r="O41" s="139"/>
      <c r="P41" s="140"/>
      <c r="Q41" s="22"/>
    </row>
    <row r="42" spans="1:17" ht="13.5" customHeight="1">
      <c r="A42" s="22"/>
      <c r="B42" s="12"/>
      <c r="C42" s="302"/>
      <c r="D42" s="303"/>
      <c r="E42" s="303"/>
      <c r="F42" s="303"/>
      <c r="G42" s="308"/>
      <c r="H42" s="302"/>
      <c r="I42" s="303"/>
      <c r="J42" s="303"/>
      <c r="K42" s="303"/>
      <c r="L42" s="308"/>
      <c r="M42" s="302"/>
      <c r="N42" s="303"/>
      <c r="O42" s="303"/>
      <c r="P42" s="304"/>
      <c r="Q42" s="22"/>
    </row>
    <row r="43" spans="1:17" ht="12.75" customHeight="1">
      <c r="A43" s="22"/>
      <c r="B43" s="12"/>
      <c r="C43" s="302"/>
      <c r="D43" s="303"/>
      <c r="E43" s="303"/>
      <c r="F43" s="303"/>
      <c r="G43" s="308"/>
      <c r="H43" s="302"/>
      <c r="I43" s="303"/>
      <c r="J43" s="303"/>
      <c r="K43" s="303"/>
      <c r="L43" s="308"/>
      <c r="M43" s="302"/>
      <c r="N43" s="303"/>
      <c r="O43" s="303"/>
      <c r="P43" s="304"/>
      <c r="Q43" s="22"/>
    </row>
    <row r="44" spans="1:17" ht="11.25" customHeight="1" thickBot="1">
      <c r="A44" s="22"/>
      <c r="B44" s="8"/>
      <c r="C44" s="134"/>
      <c r="D44" s="135"/>
      <c r="E44" s="135"/>
      <c r="F44" s="135"/>
      <c r="G44" s="137"/>
      <c r="H44" s="134"/>
      <c r="I44" s="135"/>
      <c r="J44" s="135"/>
      <c r="K44" s="135"/>
      <c r="L44" s="137"/>
      <c r="M44" s="134"/>
      <c r="N44" s="135"/>
      <c r="O44" s="135"/>
      <c r="P44" s="136"/>
      <c r="Q44" s="22"/>
    </row>
    <row r="45" spans="1:17" ht="4.5" customHeight="1" thickBot="1">
      <c r="A45" s="2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22"/>
    </row>
    <row r="46" spans="1:17" ht="13.5" customHeight="1" thickBot="1">
      <c r="A46" s="22"/>
      <c r="B46" s="130" t="s">
        <v>8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  <c r="Q46" s="22"/>
    </row>
    <row r="47" spans="1:17" ht="4.5" customHeight="1" thickBot="1">
      <c r="A47" s="2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6"/>
      <c r="Q47" s="22"/>
    </row>
    <row r="48" spans="1:17" ht="12.75">
      <c r="A48" s="22"/>
      <c r="B48" s="155" t="s">
        <v>32</v>
      </c>
      <c r="C48" s="9" t="s">
        <v>9</v>
      </c>
      <c r="D48" s="13" t="s">
        <v>11</v>
      </c>
      <c r="E48" s="13" t="s">
        <v>12</v>
      </c>
      <c r="F48" s="13" t="s">
        <v>13</v>
      </c>
      <c r="G48" s="13" t="s">
        <v>14</v>
      </c>
      <c r="H48" s="13" t="s">
        <v>15</v>
      </c>
      <c r="I48" s="13" t="s">
        <v>16</v>
      </c>
      <c r="J48" s="13" t="s">
        <v>17</v>
      </c>
      <c r="K48" s="13" t="s">
        <v>18</v>
      </c>
      <c r="L48" s="13" t="s">
        <v>19</v>
      </c>
      <c r="M48" s="13" t="s">
        <v>20</v>
      </c>
      <c r="N48" s="13" t="s">
        <v>21</v>
      </c>
      <c r="O48" s="14" t="s">
        <v>22</v>
      </c>
      <c r="P48" s="15" t="s">
        <v>10</v>
      </c>
      <c r="Q48" s="22"/>
    </row>
    <row r="49" spans="1:17" ht="13.5" thickBot="1">
      <c r="A49" s="22"/>
      <c r="B49" s="156"/>
      <c r="C49" s="10" t="s">
        <v>10</v>
      </c>
      <c r="D49" s="44"/>
      <c r="E49" s="44"/>
      <c r="F49" s="44">
        <f>+'Registro (3)'!D10</f>
        <v>1</v>
      </c>
      <c r="G49" s="44"/>
      <c r="H49" s="44"/>
      <c r="I49" s="44">
        <f>+'Registro (3)'!F10</f>
        <v>1</v>
      </c>
      <c r="J49" s="44"/>
      <c r="K49" s="44"/>
      <c r="L49" s="44">
        <f>+'Registro (3)'!H10</f>
        <v>1</v>
      </c>
      <c r="M49" s="44"/>
      <c r="N49" s="44"/>
      <c r="O49" s="44">
        <f>+'Registro (3)'!J10</f>
        <v>1</v>
      </c>
      <c r="P49" s="44">
        <f>+'Registro (3)'!L10</f>
        <v>1</v>
      </c>
      <c r="Q49" s="22"/>
    </row>
    <row r="50" spans="1:17" ht="4.5" customHeight="1" thickBot="1">
      <c r="A50" s="22"/>
      <c r="B50" s="49">
        <v>0.9</v>
      </c>
      <c r="C50" s="50"/>
      <c r="D50" s="50"/>
      <c r="E50" s="50"/>
      <c r="F50" s="54">
        <v>1</v>
      </c>
      <c r="G50" s="50">
        <v>0.5</v>
      </c>
      <c r="H50" s="50"/>
      <c r="I50" s="54">
        <v>1</v>
      </c>
      <c r="J50" s="50"/>
      <c r="K50" s="50">
        <v>0.5</v>
      </c>
      <c r="L50" s="54">
        <v>1</v>
      </c>
      <c r="M50" s="50"/>
      <c r="N50" s="50"/>
      <c r="O50" s="54">
        <v>1</v>
      </c>
      <c r="P50" s="54">
        <v>1</v>
      </c>
      <c r="Q50" s="22"/>
    </row>
    <row r="51" spans="1:17" ht="13.5" thickBot="1">
      <c r="A51" s="22"/>
      <c r="B51" s="130" t="s">
        <v>33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2"/>
      <c r="Q51" s="22"/>
    </row>
    <row r="52" spans="1:17" ht="12.75">
      <c r="A52" s="22"/>
      <c r="B52" s="144" t="s">
        <v>85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6"/>
      <c r="Q52" s="22"/>
    </row>
    <row r="53" spans="1:17" ht="12.75">
      <c r="A53" s="22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  <c r="Q53" s="22"/>
    </row>
    <row r="54" spans="1:17" ht="12.75">
      <c r="A54" s="2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22"/>
    </row>
    <row r="55" spans="1:17" ht="12.75">
      <c r="A55" s="22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  <c r="Q55" s="22"/>
    </row>
    <row r="56" spans="1:17" ht="12.75">
      <c r="A56" s="22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9"/>
      <c r="Q56" s="22"/>
    </row>
    <row r="57" spans="1:17" ht="12.75">
      <c r="A57" s="22"/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9"/>
      <c r="Q57" s="22"/>
    </row>
    <row r="58" spans="1:17" ht="12.75">
      <c r="A58" s="22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9"/>
      <c r="Q58" s="22"/>
    </row>
    <row r="59" spans="1:17" ht="12.75">
      <c r="A59" s="22"/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  <c r="Q59" s="22"/>
    </row>
    <row r="60" spans="1:17" ht="12.75">
      <c r="A60" s="22"/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9"/>
      <c r="Q60" s="22"/>
    </row>
    <row r="61" spans="1:17" ht="12.75">
      <c r="A61" s="22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9"/>
      <c r="Q61" s="22"/>
    </row>
    <row r="62" spans="1:17" ht="12.75">
      <c r="A62" s="22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9"/>
      <c r="Q62" s="22"/>
    </row>
    <row r="63" spans="1:17" ht="12.75">
      <c r="A63" s="22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  <c r="Q63" s="22"/>
    </row>
    <row r="64" spans="1:17" ht="12.75">
      <c r="A64" s="22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  <c r="Q64" s="22"/>
    </row>
    <row r="65" spans="1:17" ht="12.75">
      <c r="A65" s="22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22"/>
    </row>
    <row r="66" spans="1:17" ht="12.75">
      <c r="A66" s="22"/>
      <c r="B66" s="147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22"/>
    </row>
    <row r="67" spans="1:17" ht="13.5" thickBot="1">
      <c r="A67" s="22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2"/>
      <c r="Q67" s="22"/>
    </row>
    <row r="68" spans="1:17" s="20" customFormat="1" ht="4.5" customHeight="1" thickBot="1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</row>
    <row r="69" spans="1:17" ht="15.75" customHeight="1">
      <c r="A69" s="22"/>
      <c r="B69" s="155" t="s">
        <v>5</v>
      </c>
      <c r="C69" s="309" t="s">
        <v>148</v>
      </c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1"/>
      <c r="Q69" s="22"/>
    </row>
    <row r="70" spans="1:17" ht="49.5" customHeight="1">
      <c r="A70" s="22"/>
      <c r="B70" s="157"/>
      <c r="C70" s="312" t="s">
        <v>173</v>
      </c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4"/>
      <c r="Q70" s="22"/>
    </row>
    <row r="71" spans="1:17" ht="12.75" customHeight="1">
      <c r="A71" s="22"/>
      <c r="B71" s="157"/>
      <c r="C71" s="202" t="s">
        <v>149</v>
      </c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4"/>
      <c r="Q71" s="22"/>
    </row>
    <row r="72" spans="1:17" ht="55.5" customHeight="1" thickBot="1">
      <c r="A72" s="22"/>
      <c r="B72" s="156"/>
      <c r="C72" s="315" t="s">
        <v>173</v>
      </c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7"/>
      <c r="Q72" s="22"/>
    </row>
    <row r="73" spans="1:17" ht="30.75" customHeight="1" thickBot="1">
      <c r="A73" s="22"/>
      <c r="B73" s="19" t="s">
        <v>65</v>
      </c>
      <c r="C73" s="141" t="s">
        <v>115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3"/>
      <c r="Q73" s="22"/>
    </row>
    <row r="74" spans="1:17" ht="27.75" customHeight="1" thickBot="1">
      <c r="A74" s="22"/>
      <c r="B74" s="19" t="s">
        <v>78</v>
      </c>
      <c r="C74" s="94" t="s">
        <v>79</v>
      </c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5"/>
      <c r="Q74" s="22"/>
    </row>
    <row r="77" ht="12.75">
      <c r="C77" s="21"/>
    </row>
    <row r="88" spans="2:13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2:13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2:13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2:13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2:13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2:13" ht="12.75">
      <c r="B93" s="18"/>
      <c r="C93" s="18"/>
      <c r="D93" s="18"/>
      <c r="E93" s="18"/>
      <c r="F93" s="18"/>
      <c r="G93" s="18"/>
      <c r="H93" s="18"/>
      <c r="J93" s="18"/>
      <c r="K93" s="18"/>
      <c r="L93" s="18"/>
      <c r="M93" s="18"/>
    </row>
    <row r="94" spans="2:13" ht="12.75">
      <c r="B94" s="18"/>
      <c r="C94" s="18"/>
      <c r="D94" s="18"/>
      <c r="E94" s="18"/>
      <c r="F94" s="18"/>
      <c r="G94" s="18"/>
      <c r="H94" s="18"/>
      <c r="J94" s="18"/>
      <c r="K94" s="18"/>
      <c r="L94" s="18"/>
      <c r="M94" s="18"/>
    </row>
    <row r="95" spans="2:13" ht="12.75">
      <c r="B95" s="18"/>
      <c r="C95" s="18"/>
      <c r="D95" s="18"/>
      <c r="E95" s="18"/>
      <c r="F95" s="18"/>
      <c r="G95" s="18"/>
      <c r="H95" s="18"/>
      <c r="J95" s="18"/>
      <c r="K95" s="18"/>
      <c r="L95" s="18"/>
      <c r="M95" s="18"/>
    </row>
    <row r="96" spans="1:19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1:19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12.75">
      <c r="A99" s="27"/>
      <c r="B99" s="27" t="s">
        <v>40</v>
      </c>
      <c r="C99" s="27" t="s">
        <v>39</v>
      </c>
      <c r="D99" s="27" t="s">
        <v>41</v>
      </c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 t="s">
        <v>71</v>
      </c>
      <c r="R99" s="27"/>
      <c r="S99" s="27"/>
    </row>
    <row r="100" spans="1:19" ht="12.75">
      <c r="A100" s="27"/>
      <c r="B100" s="28" t="s">
        <v>42</v>
      </c>
      <c r="C100" s="28" t="s">
        <v>44</v>
      </c>
      <c r="D100" s="42" t="s">
        <v>92</v>
      </c>
      <c r="E100" s="27"/>
      <c r="F100" s="27"/>
      <c r="G100" s="27"/>
      <c r="H100" s="27"/>
      <c r="I100" s="27"/>
      <c r="J100" s="27"/>
      <c r="K100" s="27"/>
      <c r="L100" s="27"/>
      <c r="M100" s="28" t="s">
        <v>68</v>
      </c>
      <c r="N100" s="27"/>
      <c r="O100" s="27"/>
      <c r="P100" s="27"/>
      <c r="Q100" s="28" t="s">
        <v>72</v>
      </c>
      <c r="R100" s="27"/>
      <c r="S100" s="27"/>
    </row>
    <row r="101" spans="1:19" ht="12.75">
      <c r="A101" s="27"/>
      <c r="B101" s="28" t="s">
        <v>81</v>
      </c>
      <c r="C101" s="28" t="s">
        <v>45</v>
      </c>
      <c r="D101" s="42" t="s">
        <v>93</v>
      </c>
      <c r="E101" s="27"/>
      <c r="F101" s="27"/>
      <c r="G101" s="27"/>
      <c r="H101" s="27"/>
      <c r="I101" s="27"/>
      <c r="J101" s="27"/>
      <c r="K101" s="27"/>
      <c r="L101" s="27"/>
      <c r="M101" s="28" t="s">
        <v>70</v>
      </c>
      <c r="N101" s="27"/>
      <c r="O101" s="27"/>
      <c r="P101" s="27"/>
      <c r="Q101" s="28" t="s">
        <v>74</v>
      </c>
      <c r="R101" s="27"/>
      <c r="S101" s="27"/>
    </row>
    <row r="102" spans="1:19" ht="12.75">
      <c r="A102" s="27"/>
      <c r="B102" s="28" t="s">
        <v>43</v>
      </c>
      <c r="C102" s="28" t="s">
        <v>46</v>
      </c>
      <c r="D102" s="42" t="s">
        <v>94</v>
      </c>
      <c r="E102" s="27"/>
      <c r="F102" s="27"/>
      <c r="G102" s="27"/>
      <c r="H102" s="27"/>
      <c r="I102" s="27"/>
      <c r="J102" s="27"/>
      <c r="K102" s="27"/>
      <c r="L102" s="27"/>
      <c r="M102" s="28" t="s">
        <v>79</v>
      </c>
      <c r="N102" s="27"/>
      <c r="O102" s="27"/>
      <c r="P102" s="27"/>
      <c r="Q102" s="28" t="s">
        <v>73</v>
      </c>
      <c r="R102" s="27"/>
      <c r="S102" s="27"/>
    </row>
    <row r="103" spans="1:19" ht="12.75">
      <c r="A103" s="27"/>
      <c r="B103" s="27"/>
      <c r="C103" s="28" t="s">
        <v>47</v>
      </c>
      <c r="D103" s="42" t="s">
        <v>95</v>
      </c>
      <c r="E103" s="27"/>
      <c r="F103" s="27"/>
      <c r="G103" s="27"/>
      <c r="H103" s="27"/>
      <c r="I103" s="27"/>
      <c r="J103" s="27"/>
      <c r="K103" s="27"/>
      <c r="L103" s="27"/>
      <c r="M103" s="28"/>
      <c r="N103" s="27"/>
      <c r="O103" s="27"/>
      <c r="P103" s="27"/>
      <c r="Q103" s="28" t="s">
        <v>75</v>
      </c>
      <c r="R103" s="27"/>
      <c r="S103" s="27"/>
    </row>
    <row r="104" spans="1:19" ht="12.75">
      <c r="A104" s="27"/>
      <c r="B104" s="27"/>
      <c r="C104" s="28" t="s">
        <v>48</v>
      </c>
      <c r="D104" s="42" t="s">
        <v>96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 t="s">
        <v>69</v>
      </c>
      <c r="O104" s="27"/>
      <c r="P104" s="27"/>
      <c r="Q104" s="28" t="s">
        <v>76</v>
      </c>
      <c r="R104" s="27"/>
      <c r="S104" s="27"/>
    </row>
    <row r="105" spans="1:19" ht="12.75">
      <c r="A105" s="27"/>
      <c r="B105" s="27"/>
      <c r="C105" s="28" t="s">
        <v>49</v>
      </c>
      <c r="D105" s="42" t="s">
        <v>97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12.75">
      <c r="A106" s="27"/>
      <c r="B106" s="27"/>
      <c r="C106" s="28" t="s">
        <v>50</v>
      </c>
      <c r="D106" s="42" t="s">
        <v>58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12.75">
      <c r="A107" s="27"/>
      <c r="B107" s="27"/>
      <c r="C107" s="27"/>
      <c r="D107" s="42" t="s">
        <v>57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12.75">
      <c r="A108" s="27"/>
      <c r="B108" s="27"/>
      <c r="C108" s="27"/>
      <c r="D108" s="42" t="s">
        <v>52</v>
      </c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2.75">
      <c r="A109" s="27"/>
      <c r="B109" s="27"/>
      <c r="C109" s="27"/>
      <c r="D109" s="42" t="s">
        <v>51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8">
        <v>2015</v>
      </c>
      <c r="R109" s="27"/>
      <c r="S109" s="27"/>
    </row>
    <row r="110" spans="1:19" ht="12.75" customHeight="1">
      <c r="A110" s="27"/>
      <c r="B110" s="27"/>
      <c r="C110" s="27"/>
      <c r="D110" s="42" t="s">
        <v>54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8">
        <v>2016</v>
      </c>
      <c r="R110" s="27"/>
      <c r="S110" s="27"/>
    </row>
    <row r="111" spans="1:19" ht="12.75">
      <c r="A111" s="27"/>
      <c r="B111" s="27"/>
      <c r="C111" s="27"/>
      <c r="D111" s="42" t="s">
        <v>53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8">
        <v>2017</v>
      </c>
      <c r="R111" s="27"/>
      <c r="S111" s="27"/>
    </row>
    <row r="112" spans="1:19" ht="12.75">
      <c r="A112" s="27"/>
      <c r="B112" s="27"/>
      <c r="C112" s="27"/>
      <c r="D112" s="42" t="s">
        <v>55</v>
      </c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8">
        <v>2018</v>
      </c>
      <c r="R112" s="27"/>
      <c r="S112" s="27"/>
    </row>
    <row r="113" spans="1:19" ht="12.75">
      <c r="A113" s="27"/>
      <c r="B113" s="27"/>
      <c r="C113" s="27"/>
      <c r="D113" s="42" t="s">
        <v>98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12.75">
      <c r="A114" s="27"/>
      <c r="B114" s="27"/>
      <c r="C114" s="27"/>
      <c r="D114" s="42" t="s">
        <v>83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12.75">
      <c r="A115" s="27"/>
      <c r="B115" s="29"/>
      <c r="C115" s="27"/>
      <c r="D115" s="42" t="s">
        <v>84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2.75">
      <c r="A116" s="27"/>
      <c r="B116" s="29"/>
      <c r="C116" s="27"/>
      <c r="D116" s="42" t="s">
        <v>82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12.75">
      <c r="A117" s="27"/>
      <c r="B117" s="29"/>
      <c r="C117" s="27"/>
      <c r="D117" s="42" t="s">
        <v>99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12.75">
      <c r="A118" s="27"/>
      <c r="B118" s="29"/>
      <c r="C118" s="27"/>
      <c r="D118" s="42" t="s">
        <v>100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12.75">
      <c r="A119" s="27"/>
      <c r="B119" s="29"/>
      <c r="C119" s="27"/>
      <c r="D119" s="42" t="s">
        <v>101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12.75">
      <c r="A120" s="27"/>
      <c r="B120" s="29"/>
      <c r="C120" s="27"/>
      <c r="D120" s="42" t="s">
        <v>102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12.75">
      <c r="A121" s="27"/>
      <c r="B121" s="29"/>
      <c r="C121" s="27"/>
      <c r="D121" s="42" t="s">
        <v>103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12.75">
      <c r="A122" s="27"/>
      <c r="B122" s="30"/>
      <c r="C122" s="27"/>
      <c r="D122" s="42" t="s">
        <v>104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12.75">
      <c r="A123" s="27"/>
      <c r="B123" s="30"/>
      <c r="C123" s="27"/>
      <c r="D123" s="42" t="s">
        <v>105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2.75">
      <c r="A124" s="27"/>
      <c r="C124" s="27"/>
      <c r="D124" s="42" t="s">
        <v>106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51">
      <c r="A125" s="27"/>
      <c r="B125" s="43" t="s">
        <v>107</v>
      </c>
      <c r="C125" s="27"/>
      <c r="D125" s="42" t="s">
        <v>56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63.75">
      <c r="A126" s="27"/>
      <c r="B126" s="43" t="s">
        <v>124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63.75">
      <c r="A127" s="27"/>
      <c r="B127" s="43" t="s">
        <v>125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63.75">
      <c r="A128" s="27"/>
      <c r="B128" s="43" t="s">
        <v>126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63.75">
      <c r="A129" s="27"/>
      <c r="B129" s="43" t="s">
        <v>123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89.25">
      <c r="A130" s="27"/>
      <c r="B130" s="43" t="s">
        <v>127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25.5">
      <c r="A131" s="27"/>
      <c r="B131" s="43" t="s">
        <v>108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12.75">
      <c r="A132" s="27"/>
      <c r="B132" s="43" t="s">
        <v>80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12.75">
      <c r="A133" s="27"/>
      <c r="B133" s="51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12.75">
      <c r="A134" s="27"/>
      <c r="B134" s="52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12.75">
      <c r="A135" s="27"/>
      <c r="B135" s="52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2.75">
      <c r="A136" s="27"/>
      <c r="B136" s="29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12.75">
      <c r="A137" s="27"/>
      <c r="B137" s="29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12.75">
      <c r="A138" s="27"/>
      <c r="B138" s="29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</sheetData>
  <sheetProtection formatCells="0" formatColumns="0" formatRows="0" insertRows="0"/>
  <mergeCells count="75">
    <mergeCell ref="B51:P51"/>
    <mergeCell ref="B52:P67"/>
    <mergeCell ref="A68:Q68"/>
    <mergeCell ref="C69:P69"/>
    <mergeCell ref="C73:P73"/>
    <mergeCell ref="C74:P74"/>
    <mergeCell ref="C70:P70"/>
    <mergeCell ref="C71:P71"/>
    <mergeCell ref="C72:P72"/>
    <mergeCell ref="B69:B72"/>
    <mergeCell ref="C44:G44"/>
    <mergeCell ref="H44:L44"/>
    <mergeCell ref="M44:P44"/>
    <mergeCell ref="B46:P46"/>
    <mergeCell ref="B48:B49"/>
    <mergeCell ref="C42:G42"/>
    <mergeCell ref="H42:L42"/>
    <mergeCell ref="M42:P42"/>
    <mergeCell ref="C43:G43"/>
    <mergeCell ref="H43:L43"/>
    <mergeCell ref="M43:P43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C18:P18"/>
    <mergeCell ref="B19:P19"/>
    <mergeCell ref="B20:P20"/>
    <mergeCell ref="B21:P21"/>
    <mergeCell ref="C22:P22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L49">
    <cfRule type="cellIs" priority="13" dxfId="1" operator="equal" stopIfTrue="1">
      <formula>"0"</formula>
    </cfRule>
    <cfRule type="cellIs" priority="14" dxfId="1" operator="lessThanOrEqual" stopIfTrue="1">
      <formula>$S$5</formula>
    </cfRule>
    <cfRule type="cellIs" priority="15" dxfId="0" operator="greaterThanOrEqual" stopIfTrue="1">
      <formula>$S$2</formula>
    </cfRule>
    <cfRule type="cellIs" priority="16" dxfId="45" operator="between" stopIfTrue="1">
      <formula>$S$4</formula>
      <formula>$S$3</formula>
    </cfRule>
  </conditionalFormatting>
  <conditionalFormatting sqref="O49:P49">
    <cfRule type="cellIs" priority="9" dxfId="1" operator="equal" stopIfTrue="1">
      <formula>"0"</formula>
    </cfRule>
    <cfRule type="cellIs" priority="10" dxfId="1" operator="lessThanOrEqual" stopIfTrue="1">
      <formula>$S$5</formula>
    </cfRule>
    <cfRule type="cellIs" priority="11" dxfId="0" operator="greaterThanOrEqual" stopIfTrue="1">
      <formula>$S$2</formula>
    </cfRule>
    <cfRule type="cellIs" priority="12" dxfId="45" operator="between" stopIfTrue="1">
      <formula>$S$4</formula>
      <formula>$S$3</formula>
    </cfRule>
  </conditionalFormatting>
  <conditionalFormatting sqref="I49">
    <cfRule type="cellIs" priority="5" dxfId="1" operator="equal" stopIfTrue="1">
      <formula>"0"</formula>
    </cfRule>
    <cfRule type="cellIs" priority="6" dxfId="1" operator="lessThanOrEqual" stopIfTrue="1">
      <formula>$S$5</formula>
    </cfRule>
    <cfRule type="cellIs" priority="7" dxfId="0" operator="greaterThanOrEqual" stopIfTrue="1">
      <formula>$S$2</formula>
    </cfRule>
    <cfRule type="cellIs" priority="8" dxfId="45" operator="between" stopIfTrue="1">
      <formula>$S$4</formula>
      <formula>$S$3</formula>
    </cfRule>
  </conditionalFormatting>
  <conditionalFormatting sqref="F49">
    <cfRule type="cellIs" priority="1" dxfId="1" operator="equal" stopIfTrue="1">
      <formula>"0"</formula>
    </cfRule>
    <cfRule type="cellIs" priority="2" dxfId="1" operator="lessThanOrEqual" stopIfTrue="1">
      <formula>$S$5</formula>
    </cfRule>
    <cfRule type="cellIs" priority="3" dxfId="0" operator="greaterThanOrEqual" stopIfTrue="1">
      <formula>$S$2</formula>
    </cfRule>
    <cfRule type="cellIs" priority="4" dxfId="45" operator="between" stopIfTrue="1">
      <formula>$S$4</formula>
      <formula>$S$3</formula>
    </cfRule>
  </conditionalFormatting>
  <dataValidations count="6">
    <dataValidation type="list" allowBlank="1" showInputMessage="1" showErrorMessage="1" sqref="C18:P18">
      <formula1>$B$125:$B$133</formula1>
    </dataValidation>
    <dataValidation type="list" allowBlank="1" showInputMessage="1" showErrorMessage="1" sqref="C32:P32 C34:P34 C36:P36">
      <formula1>$Q$99:$Q$104</formula1>
    </dataValidation>
    <dataValidation type="list" allowBlank="1" showInputMessage="1" showErrorMessage="1" sqref="C74:P74">
      <formula1>$M$100:$M$102</formula1>
    </dataValidation>
    <dataValidation type="list" allowBlank="1" showInputMessage="1" showErrorMessage="1" sqref="C12:P12">
      <formula1>$D$100:$D$125</formula1>
    </dataValidation>
    <dataValidation type="list" allowBlank="1" showInputMessage="1" showErrorMessage="1" sqref="O10:P10">
      <formula1>$C$100:$C$106</formula1>
    </dataValidation>
    <dataValidation type="list" allowBlank="1" showInputMessage="1" showErrorMessage="1" sqref="H10:J10">
      <formula1>$B$100:$B$102</formula1>
    </dataValidation>
  </dataValidations>
  <printOptions horizontalCentered="1" verticalCentered="1"/>
  <pageMargins left="0" right="0" top="0" bottom="0" header="0" footer="0"/>
  <pageSetup horizontalDpi="600" verticalDpi="600" orientation="portrait" scale="8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7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7.140625" style="37" customWidth="1"/>
    <col min="2" max="2" width="27.140625" style="34" customWidth="1"/>
    <col min="3" max="3" width="12.00390625" style="34" customWidth="1"/>
    <col min="4" max="6" width="8.7109375" style="34" customWidth="1"/>
    <col min="7" max="7" width="12.8515625" style="36" customWidth="1"/>
    <col min="8" max="8" width="8.7109375" style="34" customWidth="1"/>
    <col min="9" max="9" width="12.8515625" style="36" customWidth="1"/>
    <col min="10" max="10" width="8.7109375" style="34" customWidth="1"/>
    <col min="11" max="11" width="12.8515625" style="36" customWidth="1"/>
    <col min="12" max="12" width="8.7109375" style="34" customWidth="1"/>
    <col min="13" max="13" width="30.7109375" style="34" customWidth="1"/>
    <col min="14" max="14" width="27.421875" style="34" customWidth="1"/>
    <col min="15" max="16384" width="11.421875" style="34" customWidth="1"/>
  </cols>
  <sheetData>
    <row r="1" spans="1:27" ht="21" customHeight="1">
      <c r="A1" s="242"/>
      <c r="B1" s="239" t="s">
        <v>59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3" t="str">
        <f>+'Eficacia '!N2</f>
        <v>Codigo: GC-F-006</v>
      </c>
      <c r="N1" s="234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3"/>
    </row>
    <row r="2" spans="1:27" ht="18">
      <c r="A2" s="242"/>
      <c r="B2" s="239" t="s">
        <v>86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3" t="str">
        <f>+'Eficacia '!N3</f>
        <v>Fecha: 30 de Marzo de 2015</v>
      </c>
      <c r="N2" s="234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3"/>
    </row>
    <row r="3" spans="1:27" ht="18">
      <c r="A3" s="242"/>
      <c r="B3" s="239" t="s">
        <v>87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3" t="str">
        <f>+'Eficacia '!N4</f>
        <v>Version 003</v>
      </c>
      <c r="N3" s="234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3"/>
    </row>
    <row r="4" spans="1:27" ht="21.75" customHeight="1">
      <c r="A4" s="242"/>
      <c r="B4" s="245" t="s">
        <v>88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34" t="str">
        <f>+'Eficacia '!N5</f>
        <v>Pagina 1 de 1</v>
      </c>
      <c r="N4" s="2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2"/>
      <c r="AA4" s="33"/>
    </row>
    <row r="5" spans="1:27" ht="21.75" customHeight="1">
      <c r="A5" s="55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2"/>
      <c r="AA5" s="33"/>
    </row>
    <row r="6" spans="1:14" ht="23.25" customHeight="1">
      <c r="A6" s="241" t="s">
        <v>0</v>
      </c>
      <c r="B6" s="241"/>
      <c r="C6" s="241" t="str">
        <f>+'Eficacia '!C12</f>
        <v>CONTROL DISCIPLINARIO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</row>
    <row r="7" spans="1:14" ht="12.75">
      <c r="A7" s="59"/>
      <c r="B7" s="60"/>
      <c r="C7" s="61"/>
      <c r="D7" s="62"/>
      <c r="E7" s="62"/>
      <c r="F7" s="62"/>
      <c r="G7" s="61"/>
      <c r="H7" s="62"/>
      <c r="I7" s="61"/>
      <c r="J7" s="62"/>
      <c r="K7" s="61"/>
      <c r="L7" s="62"/>
      <c r="M7" s="60"/>
      <c r="N7" s="60"/>
    </row>
    <row r="8" spans="1:14" ht="27" customHeight="1">
      <c r="A8" s="240" t="s">
        <v>89</v>
      </c>
      <c r="B8" s="240" t="s">
        <v>32</v>
      </c>
      <c r="C8" s="243" t="str">
        <f>+'Eficacia '!C14</f>
        <v>Impulso de los procesos disciplinarios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14" ht="41.25" customHeight="1">
      <c r="A9" s="240"/>
      <c r="B9" s="240"/>
      <c r="C9" s="63" t="s">
        <v>129</v>
      </c>
      <c r="D9" s="63" t="s">
        <v>90</v>
      </c>
      <c r="E9" s="63" t="s">
        <v>130</v>
      </c>
      <c r="F9" s="63" t="s">
        <v>90</v>
      </c>
      <c r="G9" s="63" t="s">
        <v>131</v>
      </c>
      <c r="H9" s="63" t="s">
        <v>90</v>
      </c>
      <c r="I9" s="63" t="s">
        <v>116</v>
      </c>
      <c r="J9" s="63" t="s">
        <v>90</v>
      </c>
      <c r="K9" s="63" t="s">
        <v>10</v>
      </c>
      <c r="L9" s="63" t="s">
        <v>90</v>
      </c>
      <c r="M9" s="244" t="s">
        <v>91</v>
      </c>
      <c r="N9" s="244"/>
    </row>
    <row r="10" spans="1:14" ht="93.75" customHeight="1">
      <c r="A10" s="228" t="s">
        <v>117</v>
      </c>
      <c r="B10" s="72" t="s">
        <v>145</v>
      </c>
      <c r="C10" s="64">
        <v>1</v>
      </c>
      <c r="D10" s="280">
        <f>IF(C10=0,"0",C10/C11)</f>
        <v>1</v>
      </c>
      <c r="E10" s="64">
        <v>1</v>
      </c>
      <c r="F10" s="280">
        <f>IF(E10=0,"0",E10/E11)</f>
        <v>1</v>
      </c>
      <c r="G10" s="64">
        <v>1</v>
      </c>
      <c r="H10" s="280">
        <f>IF(G10=0,"0",G10/G11)</f>
        <v>1</v>
      </c>
      <c r="I10" s="65">
        <v>3</v>
      </c>
      <c r="J10" s="231">
        <f>IF(I10=0,"0",I10/I11)</f>
        <v>1</v>
      </c>
      <c r="K10" s="77">
        <f>C10+E10+G10+I10</f>
        <v>6</v>
      </c>
      <c r="L10" s="280">
        <f>IF(K10=0,"0",K10/K11)</f>
        <v>1</v>
      </c>
      <c r="M10" s="235" t="s">
        <v>165</v>
      </c>
      <c r="N10" s="318"/>
    </row>
    <row r="11" spans="1:14" ht="127.5" customHeight="1">
      <c r="A11" s="228"/>
      <c r="B11" s="72" t="s">
        <v>146</v>
      </c>
      <c r="C11" s="64">
        <v>1</v>
      </c>
      <c r="D11" s="280"/>
      <c r="E11" s="78">
        <v>1</v>
      </c>
      <c r="F11" s="280"/>
      <c r="G11" s="64">
        <v>1</v>
      </c>
      <c r="H11" s="280"/>
      <c r="I11" s="65">
        <v>3</v>
      </c>
      <c r="J11" s="231"/>
      <c r="K11" s="77">
        <f>C11+E11+G11+I11</f>
        <v>6</v>
      </c>
      <c r="L11" s="280"/>
      <c r="M11" s="267"/>
      <c r="N11" s="269"/>
    </row>
    <row r="12" spans="1:14" ht="12.75">
      <c r="A12" s="41"/>
      <c r="B12" s="41"/>
      <c r="C12" s="46"/>
      <c r="D12" s="45"/>
      <c r="E12" s="45"/>
      <c r="F12" s="45"/>
      <c r="G12" s="46"/>
      <c r="H12" s="45"/>
      <c r="I12" s="47"/>
      <c r="J12" s="45"/>
      <c r="K12" s="47"/>
      <c r="L12" s="45"/>
      <c r="M12" s="48"/>
      <c r="N12" s="48"/>
    </row>
    <row r="13" spans="1:14" ht="12.75">
      <c r="A13" s="41"/>
      <c r="B13" s="41"/>
      <c r="C13" s="46"/>
      <c r="D13" s="45"/>
      <c r="E13" s="45"/>
      <c r="F13" s="45"/>
      <c r="G13" s="46"/>
      <c r="H13" s="45"/>
      <c r="I13" s="47"/>
      <c r="J13" s="45"/>
      <c r="K13" s="47"/>
      <c r="L13" s="45"/>
      <c r="M13" s="48"/>
      <c r="N13" s="48"/>
    </row>
    <row r="14" spans="1:14" ht="12.75">
      <c r="A14" s="41"/>
      <c r="B14" s="41"/>
      <c r="C14" s="46"/>
      <c r="D14" s="45"/>
      <c r="E14" s="45"/>
      <c r="F14" s="45"/>
      <c r="G14" s="46"/>
      <c r="H14" s="45"/>
      <c r="I14" s="47"/>
      <c r="J14" s="45"/>
      <c r="K14" s="47"/>
      <c r="L14" s="45"/>
      <c r="M14" s="48"/>
      <c r="N14" s="48"/>
    </row>
    <row r="15" spans="1:14" ht="12.75">
      <c r="A15" s="41"/>
      <c r="B15" s="41"/>
      <c r="C15" s="46"/>
      <c r="D15" s="45"/>
      <c r="E15" s="45"/>
      <c r="F15" s="45"/>
      <c r="G15" s="46"/>
      <c r="H15" s="45"/>
      <c r="I15" s="47"/>
      <c r="J15" s="45"/>
      <c r="K15" s="47"/>
      <c r="L15" s="45"/>
      <c r="M15" s="48"/>
      <c r="N15" s="48"/>
    </row>
    <row r="16" spans="3:12" ht="12.75">
      <c r="C16" s="38"/>
      <c r="D16" s="38"/>
      <c r="E16" s="38"/>
      <c r="F16" s="38"/>
      <c r="H16" s="38"/>
      <c r="J16" s="38"/>
      <c r="L16" s="38"/>
    </row>
    <row r="17" spans="3:12" ht="12.75">
      <c r="C17" s="38"/>
      <c r="D17" s="38"/>
      <c r="E17" s="38"/>
      <c r="F17" s="38"/>
      <c r="H17" s="38"/>
      <c r="J17" s="38"/>
      <c r="L17" s="38"/>
    </row>
    <row r="18" spans="3:12" ht="12.75">
      <c r="C18" s="38"/>
      <c r="D18" s="38"/>
      <c r="E18" s="38"/>
      <c r="F18" s="38"/>
      <c r="H18" s="38"/>
      <c r="J18" s="38"/>
      <c r="L18" s="38"/>
    </row>
    <row r="19" spans="3:12" ht="12.75">
      <c r="C19" s="38"/>
      <c r="D19" s="38"/>
      <c r="E19" s="38"/>
      <c r="F19" s="38"/>
      <c r="H19" s="38"/>
      <c r="J19" s="38"/>
      <c r="L19" s="38"/>
    </row>
    <row r="20" spans="3:12" ht="12.75">
      <c r="C20" s="38"/>
      <c r="D20" s="38"/>
      <c r="E20" s="38"/>
      <c r="F20" s="38"/>
      <c r="H20" s="38"/>
      <c r="J20" s="38"/>
      <c r="L20" s="38"/>
    </row>
    <row r="21" spans="3:12" ht="12.75">
      <c r="C21" s="38"/>
      <c r="D21" s="38"/>
      <c r="E21" s="38"/>
      <c r="F21" s="38"/>
      <c r="H21" s="38"/>
      <c r="J21" s="38"/>
      <c r="L21" s="38"/>
    </row>
    <row r="22" spans="3:12" ht="12.75">
      <c r="C22" s="38"/>
      <c r="D22" s="38"/>
      <c r="E22" s="38"/>
      <c r="F22" s="38"/>
      <c r="H22" s="38"/>
      <c r="J22" s="38"/>
      <c r="L22" s="38"/>
    </row>
    <row r="23" spans="3:12" ht="12.75">
      <c r="C23" s="38"/>
      <c r="D23" s="38"/>
      <c r="E23" s="38"/>
      <c r="F23" s="38"/>
      <c r="H23" s="38"/>
      <c r="J23" s="38"/>
      <c r="L23" s="38"/>
    </row>
    <row r="24" spans="3:12" ht="12.75">
      <c r="C24" s="38"/>
      <c r="D24" s="38"/>
      <c r="E24" s="38"/>
      <c r="F24" s="38"/>
      <c r="H24" s="38"/>
      <c r="J24" s="38"/>
      <c r="L24" s="38"/>
    </row>
    <row r="25" spans="3:12" ht="12.75">
      <c r="C25" s="38"/>
      <c r="D25" s="38"/>
      <c r="E25" s="38"/>
      <c r="F25" s="38"/>
      <c r="H25" s="38"/>
      <c r="J25" s="38"/>
      <c r="L25" s="38"/>
    </row>
    <row r="26" spans="3:12" ht="12.75">
      <c r="C26" s="38"/>
      <c r="D26" s="38"/>
      <c r="E26" s="38"/>
      <c r="F26" s="38"/>
      <c r="H26" s="38"/>
      <c r="J26" s="38"/>
      <c r="L26" s="38"/>
    </row>
    <row r="27" spans="3:12" ht="12.75">
      <c r="C27" s="38"/>
      <c r="D27" s="38"/>
      <c r="E27" s="38"/>
      <c r="F27" s="38"/>
      <c r="H27" s="38"/>
      <c r="J27" s="38"/>
      <c r="L27" s="38"/>
    </row>
    <row r="28" spans="3:12" ht="12.75">
      <c r="C28" s="38"/>
      <c r="D28" s="38"/>
      <c r="E28" s="38"/>
      <c r="F28" s="38"/>
      <c r="H28" s="38"/>
      <c r="J28" s="38"/>
      <c r="L28" s="38"/>
    </row>
    <row r="29" spans="3:12" ht="12.75">
      <c r="C29" s="38"/>
      <c r="D29" s="38"/>
      <c r="E29" s="38"/>
      <c r="F29" s="38"/>
      <c r="H29" s="38"/>
      <c r="J29" s="38"/>
      <c r="L29" s="38"/>
    </row>
    <row r="30" spans="3:12" ht="12.75">
      <c r="C30" s="38"/>
      <c r="D30" s="38"/>
      <c r="E30" s="38"/>
      <c r="F30" s="38"/>
      <c r="J30" s="38"/>
      <c r="L30" s="38"/>
    </row>
    <row r="31" spans="3:6" ht="12.75">
      <c r="C31" s="38"/>
      <c r="D31" s="38"/>
      <c r="E31" s="38"/>
      <c r="F31" s="38"/>
    </row>
    <row r="32" spans="3:6" ht="12.75">
      <c r="C32" s="38"/>
      <c r="D32" s="38"/>
      <c r="E32" s="38"/>
      <c r="F32" s="38"/>
    </row>
    <row r="33" spans="3:6" ht="12.75">
      <c r="C33" s="38"/>
      <c r="D33" s="38"/>
      <c r="E33" s="38"/>
      <c r="F33" s="38"/>
    </row>
    <row r="34" spans="3:6" ht="12.75">
      <c r="C34" s="38"/>
      <c r="D34" s="38"/>
      <c r="E34" s="38"/>
      <c r="F34" s="38"/>
    </row>
    <row r="35" spans="3:6" ht="12.75">
      <c r="C35" s="38"/>
      <c r="D35" s="38"/>
      <c r="E35" s="38"/>
      <c r="F35" s="38"/>
    </row>
    <row r="36" spans="3:6" ht="12.75">
      <c r="C36" s="38"/>
      <c r="D36" s="38"/>
      <c r="E36" s="38"/>
      <c r="F36" s="38"/>
    </row>
    <row r="37" spans="3:6" ht="12.75">
      <c r="C37" s="38"/>
      <c r="D37" s="38"/>
      <c r="E37" s="38"/>
      <c r="F37" s="38"/>
    </row>
    <row r="38" spans="3:6" ht="12.75">
      <c r="C38" s="38"/>
      <c r="D38" s="38"/>
      <c r="E38" s="38"/>
      <c r="F38" s="38"/>
    </row>
    <row r="39" spans="3:6" ht="12.75">
      <c r="C39" s="38"/>
      <c r="D39" s="38"/>
      <c r="E39" s="38"/>
      <c r="F39" s="38"/>
    </row>
    <row r="40" spans="3:6" ht="12.75">
      <c r="C40" s="38"/>
      <c r="D40" s="38"/>
      <c r="E40" s="38"/>
      <c r="F40" s="38"/>
    </row>
    <row r="41" spans="3:6" ht="12.75">
      <c r="C41" s="38"/>
      <c r="D41" s="38"/>
      <c r="E41" s="38"/>
      <c r="F41" s="38"/>
    </row>
    <row r="42" spans="3:6" ht="12.75">
      <c r="C42" s="38"/>
      <c r="D42" s="38"/>
      <c r="E42" s="38"/>
      <c r="F42" s="38"/>
    </row>
    <row r="43" spans="3:6" ht="12.75">
      <c r="C43" s="38"/>
      <c r="D43" s="38"/>
      <c r="E43" s="38"/>
      <c r="F43" s="38"/>
    </row>
    <row r="44" spans="3:6" ht="12.75">
      <c r="C44" s="38"/>
      <c r="D44" s="38"/>
      <c r="E44" s="38"/>
      <c r="F44" s="38"/>
    </row>
    <row r="45" spans="3:6" ht="12.75">
      <c r="C45" s="38"/>
      <c r="D45" s="38"/>
      <c r="E45" s="38"/>
      <c r="F45" s="38"/>
    </row>
    <row r="46" spans="3:6" ht="12.75">
      <c r="C46" s="38"/>
      <c r="D46" s="38"/>
      <c r="E46" s="38"/>
      <c r="F46" s="38"/>
    </row>
    <row r="47" spans="3:6" ht="12.75">
      <c r="C47" s="38"/>
      <c r="D47" s="38"/>
      <c r="E47" s="38"/>
      <c r="F47" s="38"/>
    </row>
    <row r="48" spans="3:6" ht="12.75">
      <c r="C48" s="38"/>
      <c r="D48" s="38"/>
      <c r="E48" s="38"/>
      <c r="F48" s="38"/>
    </row>
    <row r="49" spans="3:6" ht="12.75">
      <c r="C49" s="38"/>
      <c r="D49" s="38"/>
      <c r="E49" s="38"/>
      <c r="F49" s="38"/>
    </row>
    <row r="50" spans="3:6" ht="12.75">
      <c r="C50" s="38"/>
      <c r="D50" s="38"/>
      <c r="E50" s="38"/>
      <c r="F50" s="38"/>
    </row>
    <row r="51" spans="3:6" ht="12.75">
      <c r="C51" s="38"/>
      <c r="D51" s="38"/>
      <c r="E51" s="38"/>
      <c r="F51" s="38"/>
    </row>
    <row r="52" spans="3:6" ht="12.75">
      <c r="C52" s="38"/>
      <c r="D52" s="38"/>
      <c r="E52" s="38"/>
      <c r="F52" s="38"/>
    </row>
    <row r="53" spans="3:6" ht="12.75">
      <c r="C53" s="38"/>
      <c r="D53" s="38"/>
      <c r="E53" s="38"/>
      <c r="F53" s="38"/>
    </row>
    <row r="54" spans="3:6" ht="12.75">
      <c r="C54" s="38"/>
      <c r="D54" s="38"/>
      <c r="E54" s="38"/>
      <c r="F54" s="38"/>
    </row>
    <row r="55" spans="3:6" ht="12.75">
      <c r="C55" s="38"/>
      <c r="D55" s="38"/>
      <c r="E55" s="38"/>
      <c r="F55" s="38"/>
    </row>
    <row r="56" spans="3:6" ht="12.75">
      <c r="C56" s="38"/>
      <c r="D56" s="38"/>
      <c r="E56" s="38"/>
      <c r="F56" s="38"/>
    </row>
    <row r="57" spans="3:6" ht="12.75">
      <c r="C57" s="38"/>
      <c r="D57" s="38"/>
      <c r="E57" s="38"/>
      <c r="F57" s="38"/>
    </row>
    <row r="58" spans="3:6" ht="12.75">
      <c r="C58" s="38"/>
      <c r="D58" s="38"/>
      <c r="E58" s="38"/>
      <c r="F58" s="38"/>
    </row>
    <row r="59" spans="3:6" ht="12.75">
      <c r="C59" s="38"/>
      <c r="D59" s="38"/>
      <c r="E59" s="38"/>
      <c r="F59" s="38"/>
    </row>
    <row r="60" spans="3:6" ht="12.75">
      <c r="C60" s="38"/>
      <c r="D60" s="38"/>
      <c r="E60" s="38"/>
      <c r="F60" s="38"/>
    </row>
    <row r="61" spans="3:6" ht="12.75">
      <c r="C61" s="38"/>
      <c r="D61" s="38"/>
      <c r="E61" s="38"/>
      <c r="F61" s="38"/>
    </row>
    <row r="62" spans="3:6" ht="12.75">
      <c r="C62" s="38"/>
      <c r="D62" s="38"/>
      <c r="E62" s="38"/>
      <c r="F62" s="38"/>
    </row>
    <row r="63" spans="3:6" ht="12.75">
      <c r="C63" s="38"/>
      <c r="D63" s="38"/>
      <c r="E63" s="38"/>
      <c r="F63" s="38"/>
    </row>
    <row r="64" spans="3:6" ht="12.75">
      <c r="C64" s="38"/>
      <c r="D64" s="38"/>
      <c r="E64" s="38"/>
      <c r="F64" s="38"/>
    </row>
    <row r="65" spans="3:6" ht="12.75">
      <c r="C65" s="38"/>
      <c r="D65" s="38"/>
      <c r="E65" s="38"/>
      <c r="F65" s="38"/>
    </row>
    <row r="66" spans="3:6" ht="12.75">
      <c r="C66" s="38"/>
      <c r="D66" s="38"/>
      <c r="E66" s="38"/>
      <c r="F66" s="38"/>
    </row>
    <row r="76" spans="2:12" ht="12.75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2:12" ht="12.75"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sheetProtection password="D836" sheet="1" formatCells="0" formatColumns="0" formatRows="0" insertRows="0"/>
  <mergeCells count="22">
    <mergeCell ref="F10:F11"/>
    <mergeCell ref="L10:L11"/>
    <mergeCell ref="M10:N11"/>
    <mergeCell ref="H10:H11"/>
    <mergeCell ref="D10:D11"/>
    <mergeCell ref="A10:A11"/>
    <mergeCell ref="J10:J11"/>
    <mergeCell ref="A6:B6"/>
    <mergeCell ref="C6:N6"/>
    <mergeCell ref="A8:A9"/>
    <mergeCell ref="B8:B9"/>
    <mergeCell ref="C8:N8"/>
    <mergeCell ref="M9:N9"/>
    <mergeCell ref="A1:A4"/>
    <mergeCell ref="B1:L1"/>
    <mergeCell ref="M1:N1"/>
    <mergeCell ref="B2:L2"/>
    <mergeCell ref="M2:N2"/>
    <mergeCell ref="B3:L3"/>
    <mergeCell ref="M3:N3"/>
    <mergeCell ref="B4:L4"/>
    <mergeCell ref="M4:N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SUPERSOCIEDADES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del Proceso Control Disciplinario</dc:title>
  <dc:subject/>
  <dc:creator>hoslanders</dc:creator>
  <cp:keywords/>
  <dc:description/>
  <cp:lastModifiedBy>Ruben Dario Moreno Posada</cp:lastModifiedBy>
  <cp:lastPrinted>2012-02-21T14:52:53Z</cp:lastPrinted>
  <dcterms:created xsi:type="dcterms:W3CDTF">2012-02-20T19:54:14Z</dcterms:created>
  <dcterms:modified xsi:type="dcterms:W3CDTF">2020-03-02T16:35:46Z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>Indicadores semestre 1-2018</vt:lpwstr>
  </property>
  <property fmtid="{D5CDD505-2E9C-101B-9397-08002B2CF9AE}" pid="4" name="Fase">
    <vt:lpwstr>a. Ficha Téncnica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0x010100DAE502E0AF30B84A96E60AFD0F2E04C4</vt:lpwstr>
  </property>
  <property fmtid="{D5CDD505-2E9C-101B-9397-08002B2CF9AE}" pid="8" name="_dlc_DocId">
    <vt:lpwstr>NV5X2DCNMZXR-1675502055-50</vt:lpwstr>
  </property>
  <property fmtid="{D5CDD505-2E9C-101B-9397-08002B2CF9AE}" pid="9" name="_dlc_DocIdItemGuid">
    <vt:lpwstr>413573ab-fc03-4bff-805a-aecd42fadb30</vt:lpwstr>
  </property>
  <property fmtid="{D5CDD505-2E9C-101B-9397-08002B2CF9AE}" pid="10" name="_dlc_DocIdUrl">
    <vt:lpwstr>https://www.supersociedades.gov.co/nuestra_entidad/Planeacion/_layouts/15/DocIdRedir.aspx?ID=NV5X2DCNMZXR-1675502055-50, NV5X2DCNMZXR-1675502055-50</vt:lpwstr>
  </property>
  <property fmtid="{D5CDD505-2E9C-101B-9397-08002B2CF9AE}" pid="11" name="Fecha_Actualizacion">
    <vt:lpwstr>2020-01-20T00:00:00Z</vt:lpwstr>
  </property>
  <property fmtid="{D5CDD505-2E9C-101B-9397-08002B2CF9AE}" pid="12" name="Ano Documento">
    <vt:lpwstr>2019</vt:lpwstr>
  </property>
  <property fmtid="{D5CDD505-2E9C-101B-9397-08002B2CF9AE}" pid="13" name="Descripción Documento">
    <vt:lpwstr>Contiene la descripción de cada indicador, incluyendo objetivos, formulación, definición de las variables, meta, rango, frecuencia de medición, datos y análisis.</vt:lpwstr>
  </property>
  <property fmtid="{D5CDD505-2E9C-101B-9397-08002B2CF9AE}" pid="14" name="Fecha">
    <vt:lpwstr>2019-03-31T00:00:00Z</vt:lpwstr>
  </property>
  <property fmtid="{D5CDD505-2E9C-101B-9397-08002B2CF9AE}" pid="15" name="Grupos_de_Proceso">
    <vt:lpwstr>Seguimiento</vt:lpwstr>
  </property>
  <property fmtid="{D5CDD505-2E9C-101B-9397-08002B2CF9AE}" pid="16" name="_Version">
    <vt:lpwstr>4</vt:lpwstr>
  </property>
  <property fmtid="{D5CDD505-2E9C-101B-9397-08002B2CF9AE}" pid="17" name="Procesos_SGI">
    <vt:lpwstr>Procesos de Seguimiento - Control Disciplinario</vt:lpwstr>
  </property>
  <property fmtid="{D5CDD505-2E9C-101B-9397-08002B2CF9AE}" pid="18" name="Dependencia_Nivel_Superior">
    <vt:lpwstr>Secretaría General</vt:lpwstr>
  </property>
  <property fmtid="{D5CDD505-2E9C-101B-9397-08002B2CF9AE}" pid="19" name="Tipo Documental">
    <vt:lpwstr>Indicadores</vt:lpwstr>
  </property>
  <property fmtid="{D5CDD505-2E9C-101B-9397-08002B2CF9AE}" pid="20" name="SeoMetaDescription">
    <vt:lpwstr/>
  </property>
</Properties>
</file>