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0" windowWidth="15195" windowHeight="10470" tabRatio="823" activeTab="5"/>
  </bookViews>
  <sheets>
    <sheet name="Consultas E.F." sheetId="1" r:id="rId1"/>
    <sheet name="Registro (1) " sheetId="2" r:id="rId2"/>
    <sheet name="Oficios recordatorios " sheetId="3" r:id="rId3"/>
    <sheet name="Registro (2) " sheetId="4" r:id="rId4"/>
    <sheet name="REVOCATORIA DE MULTAS " sheetId="5" r:id="rId5"/>
    <sheet name="Registro (3)" sheetId="6" r:id="rId6"/>
    <sheet name="Solicitud de Inf F" sheetId="7" r:id="rId7"/>
    <sheet name="Registro (4)" sheetId="8" r:id="rId8"/>
    <sheet name="Capacitaciones" sheetId="9" r:id="rId9"/>
    <sheet name="Registro (5)" sheetId="10" r:id="rId10"/>
    <sheet name="Satisfaccion capacitaciones" sheetId="11" r:id="rId11"/>
    <sheet name="Registro (6)" sheetId="12" r:id="rId12"/>
    <sheet name="Guías contables" sheetId="13" r:id="rId13"/>
    <sheet name="Registro (7)" sheetId="14" r:id="rId14"/>
  </sheets>
  <externalReferences>
    <externalReference r:id="rId17"/>
  </externalReferences>
  <definedNames>
    <definedName name="_xlnm.Print_Area" localSheetId="0">'Consultas E.F.'!$A$1:$P$84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11.xml><?xml version="1.0" encoding="utf-8"?>
<comments xmlns="http://schemas.openxmlformats.org/spreadsheetml/2006/main">
  <authors>
    <author>Hoslander Adlai Saenz Barrera</author>
  </authors>
  <commentLis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10" authorId="0">
      <text>
        <r>
          <rPr>
            <sz val="8"/>
            <rFont val="Tahoma"/>
            <family val="2"/>
          </rPr>
          <t xml:space="preserve">SELECCIONAR EL AÑO DE LA VIGENCIA DEL INDICADOR
</t>
        </r>
      </text>
    </comment>
    <comment ref="H40" authorId="0">
      <text>
        <r>
          <rPr>
            <b/>
            <sz val="8"/>
            <rFont val="Tahoma"/>
            <family val="2"/>
          </rPr>
          <t>DEFINIR DE DONDE VOY A TOMAR LA INFORMACIÓN, PUEDE SER DE UN CUADRO EN EXCEL, DEL RADICADOR O CUALQUIER HERRAMIENTA</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1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6" authorId="0">
      <text>
        <r>
          <rPr>
            <b/>
            <sz val="8"/>
            <rFont val="Tahoma"/>
            <family val="2"/>
          </rPr>
          <t>* Se radicaron = 74 traslados por competencia.
*Portal SAC) =1906
*Web Master =29  para un total de2009</t>
        </r>
      </text>
    </comment>
    <comment ref="G16"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66" authorId="0">
      <text>
        <r>
          <rPr>
            <sz val="8"/>
            <rFont val="Tahoma"/>
            <family val="2"/>
          </rPr>
          <t xml:space="preserve">DEJAR EVIDENCIA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 ref="C67" authorId="0">
      <text>
        <r>
          <rPr>
            <sz val="8"/>
            <rFont val="Tahoma"/>
            <family val="2"/>
          </rPr>
          <t xml:space="preserve">DEJAR EVIDENCIA
</t>
        </r>
      </text>
    </comment>
    <comment ref="C69" authorId="0">
      <text>
        <r>
          <rPr>
            <sz val="8"/>
            <rFont val="Tahoma"/>
            <family val="2"/>
          </rPr>
          <t xml:space="preserve">DEJAR EVIDENCIA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sharedStrings.xml><?xml version="1.0" encoding="utf-8"?>
<sst xmlns="http://schemas.openxmlformats.org/spreadsheetml/2006/main" count="1164" uniqueCount="306">
  <si>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</si>
  <si>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</si>
  <si>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</si>
  <si>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</si>
  <si>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</si>
  <si>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</si>
  <si>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</si>
  <si>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</si>
  <si>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</si>
  <si>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</si>
  <si>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</si>
  <si>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</si>
  <si>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</si>
  <si>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</si>
  <si>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</si>
  <si>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</si>
  <si>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</si>
  <si>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</si>
  <si>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</si>
  <si>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</si>
  <si>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</si>
  <si>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</si>
  <si>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</si>
  <si>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</si>
  <si>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</si>
  <si>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</si>
  <si>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</si>
  <si>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</si>
  <si>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</si>
  <si>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</si>
  <si>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</si>
  <si>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</si>
  <si>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</si>
  <si>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</si>
  <si>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</si>
  <si>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</si>
  <si>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</si>
  <si>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</si>
  <si>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</si>
  <si>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</si>
  <si>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</si>
  <si>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</si>
  <si>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</si>
  <si>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</si>
  <si>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</si>
  <si>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</si>
  <si>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</si>
  <si>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</si>
  <si>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</si>
  <si>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</si>
  <si>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</si>
  <si>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</si>
  <si>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</si>
  <si>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</si>
  <si>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</si>
  <si>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</si>
  <si>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</si>
  <si>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</si>
  <si>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</si>
  <si>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</si>
  <si>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</si>
  <si>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</si>
  <si>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</si>
  <si>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</si>
  <si>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</si>
  <si>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</si>
  <si>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</si>
  <si>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</si>
  <si>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</si>
  <si>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</si>
  <si>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</si>
  <si>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</si>
  <si>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</si>
  <si>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</si>
  <si>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</si>
  <si>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</si>
  <si>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</si>
  <si>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</si>
  <si>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</si>
  <si>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</si>
  <si>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</si>
  <si>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</si>
  <si>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</si>
  <si>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</si>
  <si>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</si>
  <si>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</si>
  <si>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</si>
  <si>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</si>
  <si>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</si>
  <si>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</si>
  <si>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</si>
  <si>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</si>
  <si>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</si>
  <si>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</si>
  <si>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</si>
  <si>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</si>
  <si>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</si>
  <si>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</si>
  <si>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</si>
  <si>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</si>
  <si>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</si>
  <si>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</si>
  <si>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</si>
  <si>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</si>
  <si>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</si>
  <si>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</si>
  <si>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</si>
  <si>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</si>
  <si>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</si>
  <si>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&gt;= 95%</t>
  </si>
  <si>
    <t>Entre 90% - 94%</t>
  </si>
  <si>
    <t>&lt; 90%</t>
  </si>
  <si>
    <t>Unidades</t>
  </si>
  <si>
    <t>Consultas sobre envío de Estados Financieros atendidas</t>
  </si>
  <si>
    <t>No. de consultas sobre envío de estados financieros atendidas oportunamente
------------------------------------------------------------------------------------------------------------------
Total de consultas sobre envío de estados financieros presentadas</t>
  </si>
  <si>
    <t>Porcentual</t>
  </si>
  <si>
    <t>No. de consultas sobre envío de estados financieros atendidas oportunamente</t>
  </si>
  <si>
    <t>Total de de consultas sobre envío de estados financieros presentadas</t>
  </si>
  <si>
    <t xml:space="preserve">Coordinador Grupo Informes Empresariales. </t>
  </si>
  <si>
    <t xml:space="preserve">Grupo de Informes Empresariales  </t>
  </si>
  <si>
    <t>Total consultas sobre estados financieros VIA WEB atendidas oportunamente</t>
  </si>
  <si>
    <t>Total consultas sobre estados financieros VIA WEB presentadas</t>
  </si>
  <si>
    <t>Total consultas sobre estados financieros VIA TELEFÓNICA presentadas</t>
  </si>
  <si>
    <t>Total consultas sobre estados financieros VIA TELEFÓNICA  atendidas oportunamente</t>
  </si>
  <si>
    <t>Total consultas sobre estados financieros PERSONALIZADAS  atendidas oportunamente</t>
  </si>
  <si>
    <t>Total consultas sobre estados financieros PERSONALIZADAS presentadas</t>
  </si>
  <si>
    <t>GRUPO INFORMES EMPRESARIALES</t>
  </si>
  <si>
    <t>Número</t>
  </si>
  <si>
    <t>PORCENTAJE</t>
  </si>
  <si>
    <t>GESTIÓN INFRAESTRUCTURA Y LOGISTICA</t>
  </si>
  <si>
    <t>GESTIÓN TALENTO HUMANO</t>
  </si>
  <si>
    <t>GESTIÓN DOCUMENTAL</t>
  </si>
  <si>
    <t>GESTIÓN FINANCIERA Y CONTABLE</t>
  </si>
  <si>
    <t>GESTIÓN CONTRACTUAL</t>
  </si>
  <si>
    <t>RECUPERACIÓN EMPRESARIAL</t>
  </si>
  <si>
    <t>GESTIÓN INTEGRAL</t>
  </si>
  <si>
    <t>GESTIÓN JUDICIAL</t>
  </si>
  <si>
    <t>GESTIÓN DE COMUNICACIONES</t>
  </si>
  <si>
    <t>GESTIÓN ESTRATEGICA</t>
  </si>
  <si>
    <t>GESTIÓN DE INFORMACION EMPRESARIAL</t>
  </si>
  <si>
    <t>PROCESO: GESTIÓN DE INFORMACION EMPRESARIAL</t>
  </si>
  <si>
    <t>Código: GC-F-006</t>
  </si>
  <si>
    <t>Versión 003</t>
  </si>
  <si>
    <t>Atender en términos las consultas sobre envío de estados financieros</t>
  </si>
  <si>
    <r>
      <rPr>
        <b/>
        <sz val="10"/>
        <rFont val="Arial"/>
        <family val="2"/>
      </rPr>
      <t xml:space="preserve">No. de consultas sobre envío de estados financieros atendidas oportunamente: </t>
    </r>
    <r>
      <rPr>
        <sz val="10"/>
        <rFont val="Arial"/>
        <family val="2"/>
      </rPr>
      <t>Se refiere al número de consultas sobre envío de estados financieros atendidas en los términos establecidos por la entidad, para cada canal previsto (portal web, telefónico, escrito, personalizado).</t>
    </r>
    <r>
      <rPr>
        <b/>
        <sz val="10"/>
        <rFont val="Arial"/>
        <family val="2"/>
      </rPr>
      <t xml:space="preserve">
Total de de consultas sobre envío de estados financieros presentadas: </t>
    </r>
    <r>
      <rPr>
        <sz val="10"/>
        <rFont val="Arial"/>
        <family val="2"/>
      </rPr>
      <t>Se refiere al número total de consultas sobre envío de estados financieros presentados ante la entidad por todos los canales previstos para ello (portal web, telefónico, escrito, personalizado)</t>
    </r>
  </si>
  <si>
    <t>Para consultas Portal web: Correos electrónicos; para consultas telefónico: Reporte extensión 7177; para consultas por escrito: Sistema de Información Documental (Radicador); para consultas personalizadas: Listado de atención</t>
  </si>
  <si>
    <t>Portal web: Correos electrónicos; telefónico: Reporte extensión 7177; escrito: Sistema de Información Documental (Radicador); personalizado: Listado de atención</t>
  </si>
  <si>
    <t>BIMESTRE 1</t>
  </si>
  <si>
    <t>BIMESTRE 2</t>
  </si>
  <si>
    <t>BIMESTRE 3</t>
  </si>
  <si>
    <t>BIMESTRE 4</t>
  </si>
  <si>
    <t>BIMESTRE 5</t>
  </si>
  <si>
    <t>BIMESTRE 6</t>
  </si>
  <si>
    <t>%</t>
  </si>
  <si>
    <t>DELEGADO DE AEC</t>
  </si>
  <si>
    <t>Solicitud de informacion financiera</t>
  </si>
  <si>
    <t>Atender en términos las solicitudes de informacion financiera reportada a la Entidad y almacenada en los distintos sistemas,</t>
  </si>
  <si>
    <t>No. de solicitudes informacion financiera atendidas oportunamente
------------------------------------------------------------------------------------------------------------------
Total de solicitudes de informacion financiera presentadas</t>
  </si>
  <si>
    <r>
      <rPr>
        <b/>
        <sz val="10"/>
        <rFont val="Arial"/>
        <family val="2"/>
      </rPr>
      <t xml:space="preserve">No. de solicitudes informacion financiera atendidas oportunamente: </t>
    </r>
    <r>
      <rPr>
        <sz val="10"/>
        <rFont val="Arial"/>
        <family val="2"/>
      </rPr>
      <t xml:space="preserve">Se refiere al número de solicitudes de entrega  de informacion financiera atendidas en los terminos definidos por la entidad, para cada canal previsto (gestión documental,  personalizado).
</t>
    </r>
    <r>
      <rPr>
        <b/>
        <sz val="10"/>
        <rFont val="Arial"/>
        <family val="2"/>
      </rPr>
      <t>Total de solicitudes de informacion financiera presentadas:</t>
    </r>
    <r>
      <rPr>
        <sz val="10"/>
        <rFont val="Arial"/>
        <family val="2"/>
      </rPr>
      <t xml:space="preserve"> Se refiere al número total de solicitudes de informacion financiera presentados ante la entidad por todos los canales previstos para ello (gestión documental,  personalizado)</t>
    </r>
  </si>
  <si>
    <t>No. de solicitudes informacion financiera atendidas oportunamente</t>
  </si>
  <si>
    <t>Las solicitudes pueden ser requeridas por medio de consultas a traves del sistema de informacion documental (Postal) y personalizado: Listado de solicitudes  (Intranet SharePoint)</t>
  </si>
  <si>
    <t>Coordinador Grupo de Arquitectura de Datos</t>
  </si>
  <si>
    <t>Total de solicitudes de informacion financiera presentadas</t>
  </si>
  <si>
    <t>Total de solicitudes requeridas a tarvés del sistema de informacion documental (Postal) y Personalizado: Listado de atencion (Intranet SharePoint)</t>
  </si>
  <si>
    <t>GRUPO DE ARQUITECTURA DE DATOS</t>
  </si>
  <si>
    <t>TRIMESTRE 1</t>
  </si>
  <si>
    <t>TRIMESTRE 2</t>
  </si>
  <si>
    <t>TRIMESTRE 3</t>
  </si>
  <si>
    <t>TRIMESTRE 4</t>
  </si>
  <si>
    <t>Grupo de Arquitectura de Datos</t>
  </si>
  <si>
    <t>No. de solicitudes informacion financiera VIA SISTEMA DE GESTION DOCUMENTAL atendidas oportunamente</t>
  </si>
  <si>
    <t>Total solicitudes de información financiera VIA SISTEMA DE GESTION DOCUMENTAL atendidas oportunamente</t>
  </si>
  <si>
    <t>No. de solicitudes informacion financiera PERSONALIZADAS  atendidas oportunamente</t>
  </si>
  <si>
    <t>Total solicitudes de información financiera PERSONALIZADAS presentadas</t>
  </si>
  <si>
    <t>Primer Semestre</t>
  </si>
  <si>
    <t>Segundo Semestre</t>
  </si>
  <si>
    <t xml:space="preserve">No. de resoluciones que revocan  multa de Estados Financieros  por violación al debido proceso </t>
  </si>
  <si>
    <t xml:space="preserve">No. total de multas por no envió oportuno del informe 01 de Estados Financieros </t>
  </si>
  <si>
    <t>Total consultas atendidas oportunamente</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</si>
  <si>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</si>
  <si>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</si>
  <si>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</si>
  <si>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</si>
  <si>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</si>
  <si>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No. total de multas por no envió oportuno del informe 01 de Estados Financieros  2016 (primer semestre) y 2017 (segundo semestre).</t>
  </si>
  <si>
    <t xml:space="preserve">Total consultas presentadas sobre estados financieros </t>
  </si>
  <si>
    <t>Quincenal</t>
  </si>
  <si>
    <t>Mensual</t>
  </si>
  <si>
    <t>Bimestral</t>
  </si>
  <si>
    <t>Trimestral</t>
  </si>
  <si>
    <t>Semestral</t>
  </si>
  <si>
    <t>Anual</t>
  </si>
  <si>
    <t>Primer Semestre:</t>
  </si>
  <si>
    <t>Segundo Semestre:</t>
  </si>
  <si>
    <t>Sumatoria Grupo</t>
  </si>
  <si>
    <t>Total solicitudes de información financiera atendidas oportunamente</t>
  </si>
  <si>
    <t xml:space="preserve">Sumatoria Grupo de Informes Empresariales  </t>
  </si>
  <si>
    <t>Hoja Excel</t>
  </si>
  <si>
    <t>META &gt; =5%</t>
  </si>
  <si>
    <t>Página 1 de 1</t>
  </si>
  <si>
    <t xml:space="preserve">  =&lt; 2%</t>
  </si>
  <si>
    <t>Entre 2% y 5%</t>
  </si>
  <si>
    <t xml:space="preserve">No. de resoluciones que revocan  multa de Estados Financieros 2016 (primer semestre) y 2017 (segundo semestre) por violación al debido proceso (octubre 31) </t>
  </si>
  <si>
    <t>Calidad de la actuación de imposición de multas</t>
  </si>
  <si>
    <t xml:space="preserve">Evitar que el proceso sancionatorio incurra en errores que conduzcan a revocar el acto administrativo de sanción </t>
  </si>
  <si>
    <t xml:space="preserve">No. de resoluciones que revocan la sanción por no presentación de la información financiera requerida.  
------------------------------------------------------------------------------------------------------------------------------------------------------
No. total de resoluciones de multas por no envió oportuno del informe 01 de Estados Financieros  </t>
  </si>
  <si>
    <r>
      <rPr>
        <b/>
        <sz val="10"/>
        <rFont val="Arial"/>
        <family val="2"/>
      </rPr>
      <t>No. de resoluciones que revocan la sanción por no presentación de la información financiera requerida</t>
    </r>
    <r>
      <rPr>
        <sz val="10"/>
        <rFont val="Arial"/>
        <family val="2"/>
      </rPr>
      <t xml:space="preserve">: No. de Resoluciones de sanción revocadas por indebida notificación, por violación al derecho de defensa, no estar obligada y las demás que corresponda.
</t>
    </r>
    <r>
      <rPr>
        <b/>
        <sz val="10"/>
        <rFont val="Arial"/>
        <family val="2"/>
      </rPr>
      <t xml:space="preserve">
No. total de resoluciones de multas por no envió oportuno del informe 01 de Estados Financieros</t>
    </r>
    <r>
      <rPr>
        <sz val="10"/>
        <rFont val="Arial"/>
        <family val="2"/>
      </rPr>
      <t xml:space="preserve">: No. de resoluciones de multas por no envío oportuno del informe 01 de estados financieros. </t>
    </r>
  </si>
  <si>
    <t>GRUPO DE INFORMES EMPRESARIALES</t>
  </si>
  <si>
    <t>No. de sociedades con oficios recordatorios del envío de los estados financieros, por incumplimiento en los plazos establecidos en la Circular Externa de solicitud de información financiera</t>
  </si>
  <si>
    <t>No. de sociedades que incumplieron con el envío de los estados financieros en los plazos establecidos en la Circular Externa de solicitud de información financiera.</t>
  </si>
  <si>
    <t>ANUAL (30 de junio)</t>
  </si>
  <si>
    <t>Prevención de incumplimientos mediante oficios recordatorios</t>
  </si>
  <si>
    <t xml:space="preserve">Prevenir y alertar a las sociedades que no hayan remitido oportunamente los estados financieros, sobre el cumplimiento de los plazos establecidos en la Circular Externa para el envío de la información financiera, mediante oficios recordatorios de su obligación al respecto, con el fin de reducir el porcentaje de sociedades que podrían hacerse acreedoras a una multa.  </t>
  </si>
  <si>
    <t>No. de sociedades con oficios recordatorios del envío de los estados financieros, por incumplimiento en los plazos establecidos en la Circular Externa de solicitud de información financiera
---------------------------------------------------------------------------------------------------------------------------------------------------------------------
No. de sociedades que incumplieron con el envío de los estados financieros en los plazos establecidos en la Circular Externa de solicitud de información financiera.</t>
  </si>
  <si>
    <t xml:space="preserve">No. de sociedades con oficios recordatorios del envío de los estados financieros, por incumplimiento en los plazos establecidos en la Circular Externa de solicitud de información financiera: No. de Sociedades a las que se les envía oficio recordatorio por no haber remitido los estados financieros en los plazos establecidos en la Circular Externa, tomadas a un corte determinado durante el periodo de la recepción.   
No. de sociedades que incumplieron con el envío de los estados financieros en los plazos establecidos en la Circular Externa de solicitud de información financiera: No. de Sociedades que no remitieron los estados financieros en los plazos establecidos en la Circular Externa, tomadas a un corte determinado durante el periodo de la recepción. </t>
  </si>
  <si>
    <t>META &gt;=90%</t>
  </si>
  <si>
    <t xml:space="preserve">Entre 80% y 90% </t>
  </si>
  <si>
    <t>META &lt; 80%</t>
  </si>
  <si>
    <t>No. de sociedades con oficios recordatorios del envío de los estados financieros, por incumplimiento en los plazos establecidos en la Circular Externa de solicitud de información financiera (junio 30)</t>
  </si>
  <si>
    <t>No. de sociedades que incumplieron con el envío de los estados financieros en los plazos establecidos en la Circular Externa de solicitud de información financiera. (junio 30)</t>
  </si>
  <si>
    <t>Muestra de sociedades generada por el Grupo de Arquitectura de Datos</t>
  </si>
  <si>
    <t>Listado de sociedades objeto de oficio</t>
  </si>
  <si>
    <t>Grupo de Informes Empresariales</t>
  </si>
  <si>
    <t>Codigo: GC-F-006</t>
  </si>
  <si>
    <t>Fecha: 22 de Febrero de 2014</t>
  </si>
  <si>
    <t>Version 002</t>
  </si>
  <si>
    <t>Contar con empresas competitivas, productivas y perdurables</t>
  </si>
  <si>
    <t>META&gt;=80</t>
  </si>
  <si>
    <t>80&gt;META&gt;70</t>
  </si>
  <si>
    <t>META&lt;70</t>
  </si>
  <si>
    <t>A</t>
  </si>
  <si>
    <t>PROMEDIO</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</si>
  <si>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</si>
  <si>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</si>
  <si>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</si>
  <si>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</si>
  <si>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</si>
  <si>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</si>
  <si>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</si>
  <si>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Codigo: GC-F-007</t>
  </si>
  <si>
    <t>Version: 001</t>
  </si>
  <si>
    <t>Fecha: 30 de Agosto de 2008</t>
  </si>
  <si>
    <t>MEDIR LA EFICACIA DE LAS CAPACITACIONES REALIZADAS Vs. LOS PROGRAMADOS</t>
  </si>
  <si>
    <t>N° de Capacitaciones internas o externas en temas contables realizadas
-----------------------------------------------------------------------------------------------------------------
N° de Capacitaciones internas o externas programadas</t>
  </si>
  <si>
    <t>COORDINADOR GRUPO REGULACIÓN E INVESTIGACIÓN CONTABLE</t>
  </si>
  <si>
    <t>GRUPO DE REGULACIÓN E INVESTIGACIÓN CONTABLE</t>
  </si>
  <si>
    <t>N° de Capacitaciones internas o externas en temas contables realizadas</t>
  </si>
  <si>
    <t>N° de Capacitaciones internas o externas programadas</t>
  </si>
  <si>
    <t xml:space="preserve">CAPACITACIONES INTERNAS Y EXTERNAS </t>
  </si>
  <si>
    <t>GESTIÓN DE INFORMACIÓN EMPRESARIAL</t>
  </si>
  <si>
    <t>I SEM</t>
  </si>
  <si>
    <t>II SEM</t>
  </si>
  <si>
    <t>CAPACITACIONES INTERNAS Y EXTERNAS</t>
  </si>
  <si>
    <t>ELABORACIÓN DE GUÍAS CONTABLES</t>
  </si>
  <si>
    <t>N° de Guías contables elaboradas 
------------------------------------------------------------------------------------------------
N° de Guías contables programadas</t>
  </si>
  <si>
    <t xml:space="preserve">N° de Guías contables elaboradas: Documentos elaborados con información contable sobre temas relevantes y de interés para los usuarios. 
N° de Guías contables programadas: Documentos a realizar, con información contable sobre temas relevantes y de interés para los usuarios. 
</t>
  </si>
  <si>
    <t>N° de Guías contables elaboradas</t>
  </si>
  <si>
    <t>N° de Guías contables programadas</t>
  </si>
  <si>
    <t>Publicación en sitio</t>
  </si>
  <si>
    <t>Proyecto estratégico</t>
  </si>
  <si>
    <t>Listado</t>
  </si>
  <si>
    <t>Proyecto</t>
  </si>
  <si>
    <t>I SEMESTRE</t>
  </si>
  <si>
    <t>II SEMESTRE</t>
  </si>
  <si>
    <t xml:space="preserve">EFECTIVIDAD DE LAS CAPACITACIONES INTERNAS Y EXTERNAS </t>
  </si>
  <si>
    <t xml:space="preserve">MEDIR LA EFECTIVIDAD DE LAS CAPACITACIONES REALIZADAS </t>
  </si>
  <si>
    <t>N° de encuestas con calificación satisfactoria por parte de los usuarios internos o externos que asistieron a las capacitaciones</t>
  </si>
  <si>
    <t>Encuestas</t>
  </si>
  <si>
    <t>N° de Capacitaciones internas o externas en temas contables realizadas: Jornadas de capacitación realizadas en temas contables, dirigidas a funcionarios y/o a usuarios. 
N° de Capacitaciones internas o externas programadas: Jornadas de capacitación programadas en temas contables, dirigidas a funcionarios y/o a usuariosas</t>
  </si>
  <si>
    <t>N° de encuestas con calificación satisfactoria por parte de los usuarios internos o externos que asistieron a las capacitaciones
-------------------------------------------------------------------------------------------------------------------------------------------------------------------------------
Total de encuestas con calificación por parte de los usuarios internos o externos que asistieron a las capacitaciones</t>
  </si>
  <si>
    <t>Total de encuestas con calificación por parte de los usuarios internos o externos que asistieron a las capacitaciones</t>
  </si>
  <si>
    <t>ORIENTAR A LOS FUNCIONARIOS Y USUARIOS EN TEMAS CONTABLES</t>
  </si>
  <si>
    <t xml:space="preserve">N° de Guías contables elaboradas </t>
  </si>
  <si>
    <t xml:space="preserve">Fortalecimiento de la oferta de valor para los usuarios (más y mejores servicios)
</t>
  </si>
  <si>
    <t xml:space="preserve">Lograr el reconocimiento y la confianza de los usuarios
</t>
  </si>
  <si>
    <t xml:space="preserve">Lograr niveles superiores de servicio, acompañamiento y atención al usuario (excelencia operacional)
</t>
  </si>
  <si>
    <t>N° de encuestas con calificación satisfactoria por parte de los usuarios internos o externos que asistieron a las capacitaciones: Encuestas con calificación satisfactoria (entre Excelente y Bueno) por parte de los usuarios internos o externos que asistieron a las capacitaciones
Total de encuestas con calificación por parte de los usuarios internos o externos que asistieron a las capacitaciones: Total de encuestas con calificación por parte de los usuarios internos o externos que asistieron a las capacitaciones.</t>
  </si>
  <si>
    <t>Lograr el reconocimiento y la confianza de los usuarios</t>
  </si>
  <si>
    <t>GRUPO DE REQUERIMIENTOS EMPRESARIALES</t>
  </si>
  <si>
    <t>Grupo de Requerimientos Empresariales</t>
  </si>
  <si>
    <r>
      <rPr>
        <b/>
        <sz val="10"/>
        <rFont val="Arial"/>
        <family val="2"/>
      </rPr>
      <t>Primer Semestre:</t>
    </r>
    <r>
      <rPr>
        <sz val="10"/>
        <rFont val="Arial"/>
        <family val="2"/>
      </rPr>
      <t xml:space="preserve"> De acuerdo a las fechas y actividades programadas, se ajustó el contenido, diseño, estructura de la  guía práctica del Régimen de Matrices y Subordinadas  (Estados financieros consolidados, estados financieros combinados y aplicacion del método de la participación), se propuso el contenido, diseño y estructura de la  guía práctica de transmision y retrasmision de estados financieros.  Se definió la estructura de la guia de contratos de colaboracion junto con los temas a tratar. La guía de reformas estatutarias (fusiones y escisiones) ya cuenta con una estructura y tabla de contenido.</t>
    </r>
  </si>
  <si>
    <t>La evidencias de tales capacitaciones son los listados de asistencia, los correos con la programación de las capacitaciones y videos  en la página de la Entidad, para las que se realizó grabación.</t>
  </si>
  <si>
    <t>La evidencia se encuentra en cada uno de los documentos que contienen la información descrita. La guía práctica del Régimen de Matrices y Subordinadas  (Estados financieros consolidados, estados financieros combinados y aplicacion del método de la participación) se encuentra publicada en la página de la Entidad.</t>
  </si>
  <si>
    <t>La evidencia se encuentra en las encuestas diligenciadas por los asistentes a las capacitaciones y las estadisticas preparadas por el Grupo de Estudios Economicos y Financieros.</t>
  </si>
  <si>
    <r>
      <rPr>
        <b/>
        <sz val="10"/>
        <rFont val="Arial"/>
        <family val="2"/>
      </rPr>
      <t>Primer Semestre:</t>
    </r>
    <r>
      <rPr>
        <sz val="10"/>
        <rFont val="Arial"/>
        <family val="2"/>
      </rPr>
      <t xml:space="preserve"> Se realizaron las siguientes capacitaciones internas: Presentación boletín interno, presentación guía metodo de participación, estados financieros consolidados y combinados,  una a los funcionarios de Bogotá y otra a las intendencias regionales, inducción en la recepción de estados financieros a contratistas del centro de contacto y funcionarios de consultas de segundo nivel.  Se realizaron las siguientes capacitaciones externas: Impuesto diferido, presentación guía metodo de participación, estados financieros consolidados y combinados en Bogotá, Cali, Medellín, Barranquilla y Manizales y la capacitación en determinación de la HNM al cierre del ejercicio, que es una capacitación virtual </t>
    </r>
  </si>
  <si>
    <t>Se realizaron cortes semanales durante el periodo de recepción de la información financiera del año 2018, y se enviaron oficios recordatorios a las sociedades que no habían enviado los estados financieros en el día establecido como  plazo para su transmisión.</t>
  </si>
  <si>
    <t xml:space="preserve">Durante la rececpción de los estados financieros del año 2018 se atendieron mas de 14.000 consultas a través del correo de e-financieros dispuesto para tal fin, relacionadas con el soporte para diligenciar y presentar la información financiera. 
De igual manera se atendieron más de 55.000 llamadas telefónicas, de las cuales cerca del 64% fueron canalizadas al Callcenter contratado durante abril y mayo, para descongestionar el cúmulo de llamadas que llegan al Grupo de Informes Empersariales por esta época, provenientes de usarios que requieren soporte sobre su obligación de reportar la información finanicera de fin de ejercicio y otros informes empresariales requeridos por la Entidad.
Tambiém se brindó atención personalizada a los usuraios que se acercaron a las instalaciones de la Entidad, por presentar mayor dificultad para diligenciar el archivo XBRL. </t>
  </si>
  <si>
    <t xml:space="preserve">Durante el proceso de recepción de los estados financieros se realizaron cortes periódicos para establecer las sociedades que no habían remitido su información financiera el día establecio como plazo. A estas sociedades se les envíó un oficio recordatorio sobre esta obligación, para mitigar una posible sanción por este incumplimiento y a su vez ofrecer nuevamente el apoyo de la Entidad para llevar a cabo de manera exitosa la transmisión de los estados financieros de fin de ejercicio. </t>
  </si>
  <si>
    <t>De las 350 resoluciones de multa impuestas durante el primer semestre del año, por no enviar los estados financieros de fin de ejercicio de acuerdo a los requisitos exigidos en la circular de solicitud respectiva, solo 3 debieron ser revocadas por no cumplirse el debido proceso. Esto equivale al 0.86% que se encuentra dentro del rango establecido como meta.</t>
  </si>
  <si>
    <t xml:space="preserve">Se realizaron las siguientes capacitaciones internas: Presentación boletín interno, presentación guía metodo de participación, estados financieros consolidados y combinados,  una a los funcionarios de Bogotá y otra a las intendencias regionales, inducción en la recepción de estados financieros a contratistas del centro de contacto y funcionarios de consultas de segundo nivel, socialización boletín contable, contratos de colaboración, Decreto 2101 de 2016 y de supervisión y revisoría fiscal. Se realizaron las siguientes capacitaciones externas: Impuesto diferido, presentación guía metodo de participación, estados financieros consolidados y combinados en Bogotá, Cali, Medellín, Barranquilla y Manizales y a la Universidad Surcolombiana, la capacitación en determinación de la HNM al cierre del ejercicio que es una capacitación virtual, el V Encuenyro Nacional de Construcción Conjunta en Medellín, Cali y Bogotá, la capacitacion sobre la ausencia del dictamen del revisor fiscal, capacitación coldeportes y el alcance de los estados financieros en un proceso de reorganización. </t>
  </si>
  <si>
    <r>
      <t xml:space="preserve">Segundo Semestre: </t>
    </r>
    <r>
      <rPr>
        <sz val="10"/>
        <rFont val="Arial"/>
        <family val="2"/>
      </rPr>
      <t xml:space="preserve">Se realizaron las siguientes capacitaciones internas:  Socialización boletín contable, contratos de colaboración, Decreto 2101 de 2016 y supervisión y revisoría fiscal. Se realizaron las siguientes capacitaciones externas: presentación guía metodo de participación, estados financieros consolidados y combinados a la Universidad Surcolombiana, el V Encuentro Nacional de Construcción Conjunta en Medellín, Cali y Bogotá, ausencia del dictamen del revisor fiscal, capacitación coldeportes y el alcance de los estados financieros en un proceso de reorganización. </t>
    </r>
  </si>
  <si>
    <t>De acuerdo a las fechas y actividades programadas se publicaron la guía del Régimen de Matrices y Subordinadas  (Estados financieros consolidados, estados financieros combinados y aplicacion del método de la participación) y la  guía práctica de transmision y reexpresión de estados financieros. En relación con las guías de contratos de colaboración y fusiones y escisiones se hace entrega de los proyectos de guías que serán objeto de publicación.</t>
  </si>
  <si>
    <r>
      <t xml:space="preserve">Segundo Semestre: </t>
    </r>
    <r>
      <rPr>
        <sz val="10"/>
        <rFont val="Arial"/>
        <family val="2"/>
      </rPr>
      <t>Se realizó la publicación del documento de la Guía de Transmisión y reexpresión de estados financieros. En relación con las guías de contratos de colaboración y fusiones y escisiones se hace entrega de los proyectos de guías que serán objeto de publicación.</t>
    </r>
  </si>
  <si>
    <t xml:space="preserve"> La evidencia relacionada con la Guía de Transmisión y reexpresión de estados financieros es el documento publicado en la página de la entidad y los proyectos de guías enviados. </t>
  </si>
  <si>
    <t>Para las capacitaciones realizadas, los aspectos generales como el diseño del programa en promedio obtuvieron una calificación general de 45,58,%. Todo lo anterior de acuerdo a las estadisticas generadas por el Grupo de Estudios Economicos y Financieros. La evidencia se encuentra en las encuestas diligenciadas por los asistentes a las capacitaciones y las estadisticas preparadas por el Grupo de Estudios Economicos y Financieros.</t>
  </si>
  <si>
    <r>
      <t xml:space="preserve">Primer Semestre: </t>
    </r>
    <r>
      <rPr>
        <sz val="10"/>
        <rFont val="Arial"/>
        <family val="2"/>
      </rPr>
      <t xml:space="preserve">Para las capacitaciones realizadas, los aspectos generales como el diseño del programa en promedio obtuvieron una calificación general de 45,58,%. Todo lo anterior de acuerdo a las estadisticas generadas por el Grupo de Estudios Economicos y Financieros. </t>
    </r>
  </si>
  <si>
    <r>
      <t xml:space="preserve">Segundo Semestre:  </t>
    </r>
    <r>
      <rPr>
        <sz val="10"/>
        <rFont val="Arial"/>
        <family val="2"/>
      </rPr>
      <t xml:space="preserve">Para las capacitaciones realizadas, los aspectos generales como el diseño del programa en promedio obtuvieron una calificación general de 4,4%. Todo lo anterior de acuerdo a las estadisticas generadas por el Grupo de Estudios Economicos y Financieros. </t>
    </r>
  </si>
  <si>
    <t>Durante el segundo semestre se atendieron mas de 9,000 consultas telefónicas y alrededor de 3,000 consultas vía correo electrónico, relacionadas con solicitudes de retransmisión de estados financieros, envío extemporáneo de información, informes mal diligenciados y reportes periódicos de libranza y acuerdos de recuperación, entre otros; todas atendidas por los funcionarios del grupo.</t>
  </si>
  <si>
    <t xml:space="preserve">Se atedien personalmente a usuarios que presentan mayor dificultad para diligenciar el archivo XBRL. </t>
  </si>
  <si>
    <t>La recepción de los estados financieros del año 2018 se realizó en el segundo bimestre del año, con plazos de vencimiento desde el 27 de marzo hasta el 30 de abril, razón por la cual se aprecia un aumento significativo en las consultas presentadas por el correo de e-financieros. Al finalizar el semestre se atendieron más de 14  mil consultas o solicitudes de soporte para presentar la información financiera.
Durante el segundo semestre se atendieron consultas sobre retransmisión de estados financieros, envío extemporáneo de información, informes mal diligenciados y reportes periódicos de libranza y acuerdos de recuperación, entre otros</t>
  </si>
  <si>
    <t>A través del contrato con un Callcenter por los meses de abril y mayo, se canalizó cerca del 64% de las llamadas atendidas sobre el diligenciamiento de los informes empresariales y otras consultas relacionadas con la presentación de la información financiera. Las demás consultas son atendidas por funcionarios de la Entidad.
Durante el segundo semestre las consultas sobre diligenciamiento de los diferentes informes empresariales fueron atendidas solo por los funcionarios del grupo.</t>
  </si>
  <si>
    <t xml:space="preserve">Las evidencias de cumplimiento se pueden encontrar en la herramienta colaborativa sharepoint en la siguiente ruta: http://intranet/DAEC/GE/GI/Lists/Entrega%20Informacion/AllItems.aspx  </t>
  </si>
  <si>
    <t>Durante el primer Semestre de 2019, se recibe y da respuesta a treinta y tres (33) solicitudes de  informacion financiera atendidas, para un 100% de cumplimiento del indicador.</t>
  </si>
  <si>
    <t>Durante el Segundo Semestre de 2019, se recibe y da respuesta a quince (15) solicitudes de  informacion financiera atendidas, para un 100% de cumplimiento del indicador.</t>
  </si>
  <si>
    <t>De las 350 resoluciones de multa impuestas durante el primer semestre del año, por no enviar los estados financieros de fin de ejercicio de acuerdo a los requisitos exigidos en la circular de solicitud respectiva, solo 3 debieron ser revocadas por no cumplirse el debido proceso. Esto equivale al 0.86% que se encuentra dentro del rango establecido como meta.
Para el segundo semestre, de las 173 multas impuestas solo 1 se revocó, pero parcialmente.</t>
  </si>
  <si>
    <t>Para el segundo semestre, de las 173 multas impuestas solo 1 se revocó, pero parcialmente, lo que equivale al 0.58% que se encuentra dentro del rango establecido como meta.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</si>
</sst>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 #,##0.0_ ;_ * \-#,##0.0_ ;_ * &quot;-&quot;??_ ;_ @_ "/>
    <numFmt numFmtId="206" formatCode="_ * #,##0_ ;_ * \-#,##0_ ;_ * &quot;-&quot;??_ ;_ @_ "/>
    <numFmt numFmtId="207" formatCode="#,##0.0"/>
    <numFmt numFmtId="208" formatCode="0.000%"/>
    <numFmt numFmtId="209" formatCode="0.0000%"/>
    <numFmt numFmtId="210" formatCode="0.00000%"/>
    <numFmt numFmtId="211" formatCode="0.000000%"/>
    <numFmt numFmtId="212" formatCode="0.0000000%"/>
    <numFmt numFmtId="213" formatCode="0.00000000%"/>
    <numFmt numFmtId="214" formatCode="0.000000000%"/>
    <numFmt numFmtId="215" formatCode="0.0000000000%"/>
    <numFmt numFmtId="216" formatCode="0.00000000000%"/>
  </numFmts>
  <fonts count="75">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8"/>
      <name val="Arial"/>
      <family val="2"/>
    </font>
    <font>
      <b/>
      <sz val="10"/>
      <color indexed="10"/>
      <name val="Arial"/>
      <family val="2"/>
    </font>
    <font>
      <sz val="10"/>
      <name val="Times New Roman"/>
      <family val="1"/>
    </font>
    <font>
      <sz val="8"/>
      <name val="Arial"/>
      <family val="2"/>
    </font>
    <font>
      <sz val="14"/>
      <color indexed="8"/>
      <name val="Arial"/>
      <family val="2"/>
    </font>
    <font>
      <sz val="11"/>
      <color indexed="8"/>
      <name val="Arial"/>
      <family val="2"/>
    </font>
    <font>
      <sz val="10"/>
      <color indexed="8"/>
      <name val="Arial"/>
      <family val="2"/>
    </font>
    <font>
      <b/>
      <sz val="12"/>
      <color indexed="8"/>
      <name val="Arial"/>
      <family val="2"/>
    </font>
    <font>
      <b/>
      <sz val="11"/>
      <color indexed="8"/>
      <name val="Arial"/>
      <family val="2"/>
    </font>
    <font>
      <b/>
      <sz val="11"/>
      <name val="Arial"/>
      <family val="2"/>
    </font>
    <font>
      <sz val="9"/>
      <color indexed="8"/>
      <name val="Arial"/>
      <family val="2"/>
    </font>
    <font>
      <sz val="10"/>
      <color indexed="8"/>
      <name val="Calibri"/>
      <family val="0"/>
    </font>
    <font>
      <sz val="5.4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1"/>
      <color indexed="9"/>
      <name val="Arial"/>
      <family val="2"/>
    </font>
    <font>
      <b/>
      <sz val="12"/>
      <color indexed="9"/>
      <name val="Arial"/>
      <family val="2"/>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0"/>
      <name val="Arial"/>
      <family val="2"/>
    </font>
    <font>
      <sz val="10"/>
      <color theme="1"/>
      <name val="Arial"/>
      <family val="2"/>
    </font>
    <font>
      <sz val="10"/>
      <color rgb="FFFF0000"/>
      <name val="Arial"/>
      <family val="2"/>
    </font>
    <font>
      <b/>
      <sz val="14"/>
      <color theme="0"/>
      <name val="Arial"/>
      <family val="2"/>
    </font>
    <font>
      <b/>
      <sz val="11"/>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99"/>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rgb="FF00FF00"/>
        <bgColor indexed="64"/>
      </patternFill>
    </fill>
    <fill>
      <patternFill patternType="solid">
        <fgColor rgb="FF66FF66"/>
        <bgColor indexed="64"/>
      </patternFill>
    </fill>
    <fill>
      <patternFill patternType="solid">
        <fgColor indexed="13"/>
        <bgColor indexed="64"/>
      </patternFill>
    </fill>
    <fill>
      <patternFill patternType="solid">
        <fgColor indexed="1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color indexed="63"/>
      </bottom>
    </border>
    <border>
      <left style="medium"/>
      <right style="medium"/>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thin"/>
      <right>
        <color indexed="63"/>
      </right>
      <top style="thin"/>
      <bottom style="medium"/>
    </border>
    <border>
      <left style="thin"/>
      <right style="medium"/>
      <top style="thin"/>
      <bottom style="medium"/>
    </border>
    <border>
      <left style="medium"/>
      <right style="thin"/>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color indexed="63"/>
      </left>
      <right>
        <color indexed="63"/>
      </right>
      <top style="thin"/>
      <bottom style="thick"/>
    </border>
    <border>
      <left>
        <color indexed="63"/>
      </left>
      <right style="thick"/>
      <top style="thin"/>
      <bottom style="thick"/>
    </border>
    <border>
      <left style="thick"/>
      <right style="medium"/>
      <top style="thick"/>
      <bottom style="medium"/>
    </border>
    <border>
      <left style="thick"/>
      <right style="medium"/>
      <top style="medium"/>
      <bottom style="medium"/>
    </border>
    <border>
      <left style="medium"/>
      <right style="medium"/>
      <top style="thick"/>
      <bottom>
        <color indexed="63"/>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color indexed="63"/>
      </bottom>
    </border>
    <border>
      <left style="thick"/>
      <right style="medium"/>
      <top>
        <color indexed="63"/>
      </top>
      <bottom style="medium"/>
    </border>
    <border>
      <left style="thin"/>
      <right style="medium"/>
      <top>
        <color indexed="63"/>
      </top>
      <bottom style="medium"/>
    </border>
    <border>
      <left style="medium"/>
      <right style="medium"/>
      <top style="medium"/>
      <bottom style="thick"/>
    </border>
    <border>
      <left style="medium"/>
      <right style="thick"/>
      <top style="medium"/>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0"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713">
    <xf numFmtId="0" fontId="0" fillId="0" borderId="0" xfId="0" applyAlignment="1">
      <alignment/>
    </xf>
    <xf numFmtId="0" fontId="0" fillId="0" borderId="0" xfId="54" applyBorder="1" applyProtection="1">
      <alignment/>
      <protection/>
    </xf>
    <xf numFmtId="0" fontId="0" fillId="0" borderId="0" xfId="54" applyBorder="1" applyAlignment="1" applyProtection="1">
      <alignment/>
      <protection/>
    </xf>
    <xf numFmtId="0" fontId="0" fillId="0" borderId="0" xfId="54" applyProtection="1">
      <alignment/>
      <protection/>
    </xf>
    <xf numFmtId="0" fontId="11" fillId="0" borderId="0" xfId="54" applyFont="1" applyBorder="1" applyAlignment="1" applyProtection="1">
      <alignment/>
      <protection/>
    </xf>
    <xf numFmtId="0" fontId="0" fillId="0" borderId="0" xfId="54" applyAlignment="1" applyProtection="1">
      <alignment horizontal="center" vertical="center"/>
      <protection/>
    </xf>
    <xf numFmtId="0" fontId="0" fillId="0" borderId="0" xfId="54" applyAlignment="1" applyProtection="1">
      <alignment horizontal="center"/>
      <protection/>
    </xf>
    <xf numFmtId="0" fontId="1" fillId="0" borderId="0" xfId="54" applyFont="1" applyProtection="1">
      <alignment/>
      <protection/>
    </xf>
    <xf numFmtId="0" fontId="1" fillId="0" borderId="0" xfId="54" applyFont="1" applyBorder="1" applyAlignment="1" applyProtection="1">
      <alignment vertical="center" wrapText="1"/>
      <protection/>
    </xf>
    <xf numFmtId="0" fontId="0" fillId="0" borderId="0" xfId="54" applyBorder="1" applyAlignment="1" applyProtection="1">
      <alignment horizontal="center"/>
      <protection/>
    </xf>
    <xf numFmtId="0" fontId="1" fillId="0" borderId="0" xfId="54" applyFont="1" applyBorder="1" applyAlignment="1" applyProtection="1">
      <alignment horizontal="center" vertical="center" wrapText="1"/>
      <protection/>
    </xf>
    <xf numFmtId="0" fontId="1" fillId="0" borderId="0" xfId="54" applyFon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protection/>
    </xf>
    <xf numFmtId="0" fontId="11" fillId="0" borderId="0" xfId="0" applyFont="1" applyBorder="1" applyAlignment="1" applyProtection="1">
      <alignment/>
      <protection/>
    </xf>
    <xf numFmtId="0" fontId="13" fillId="0" borderId="0" xfId="0" applyFont="1" applyBorder="1" applyAlignment="1" applyProtection="1">
      <alignment/>
      <protection/>
    </xf>
    <xf numFmtId="0" fontId="0" fillId="0" borderId="0" xfId="0" applyFill="1" applyAlignment="1" applyProtection="1">
      <alignment/>
      <protection/>
    </xf>
    <xf numFmtId="0" fontId="0" fillId="0" borderId="12" xfId="0" applyFont="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locked="0"/>
    </xf>
    <xf numFmtId="9" fontId="1" fillId="0" borderId="0" xfId="54" applyNumberFormat="1" applyFont="1" applyAlignment="1" applyProtection="1">
      <alignment horizontal="center"/>
      <protection/>
    </xf>
    <xf numFmtId="206" fontId="1" fillId="0" borderId="13" xfId="49" applyNumberFormat="1" applyFont="1" applyBorder="1" applyAlignment="1" applyProtection="1">
      <alignment horizontal="center" vertical="center" wrapText="1"/>
      <protection/>
    </xf>
    <xf numFmtId="0" fontId="0" fillId="33" borderId="0" xfId="54" applyFill="1" applyBorder="1" applyAlignment="1" applyProtection="1">
      <alignment horizontal="center" vertical="center"/>
      <protection/>
    </xf>
    <xf numFmtId="0" fontId="0" fillId="33" borderId="0" xfId="54" applyFill="1" applyBorder="1" applyAlignment="1" applyProtection="1">
      <alignment/>
      <protection/>
    </xf>
    <xf numFmtId="0" fontId="11" fillId="33" borderId="0" xfId="54" applyFont="1" applyFill="1" applyBorder="1" applyAlignment="1" applyProtection="1">
      <alignment horizontal="center"/>
      <protection/>
    </xf>
    <xf numFmtId="0" fontId="0" fillId="33" borderId="0" xfId="54" applyFill="1" applyBorder="1" applyAlignment="1" applyProtection="1">
      <alignment horizontal="left"/>
      <protection/>
    </xf>
    <xf numFmtId="0" fontId="0" fillId="33" borderId="0" xfId="54" applyFill="1" applyAlignment="1" applyProtection="1">
      <alignment horizontal="center" vertical="center"/>
      <protection/>
    </xf>
    <xf numFmtId="0" fontId="0" fillId="33" borderId="0" xfId="54" applyFill="1" applyProtection="1">
      <alignment/>
      <protection/>
    </xf>
    <xf numFmtId="0" fontId="0" fillId="33" borderId="0" xfId="54" applyFill="1" applyAlignment="1" applyProtection="1">
      <alignment horizontal="center"/>
      <protection/>
    </xf>
    <xf numFmtId="0" fontId="1" fillId="33" borderId="0" xfId="54" applyFont="1" applyFill="1" applyProtection="1">
      <alignment/>
      <protection/>
    </xf>
    <xf numFmtId="9" fontId="68" fillId="33" borderId="0" xfId="54" applyNumberFormat="1" applyFont="1" applyFill="1" applyProtection="1">
      <alignment/>
      <protection/>
    </xf>
    <xf numFmtId="206" fontId="1" fillId="13" borderId="13" xfId="49" applyNumberFormat="1" applyFont="1" applyFill="1" applyBorder="1" applyAlignment="1" applyProtection="1">
      <alignment horizontal="center" vertical="center" wrapText="1"/>
      <protection/>
    </xf>
    <xf numFmtId="0" fontId="0" fillId="0" borderId="0" xfId="54" applyFont="1" applyProtection="1">
      <alignment/>
      <protection/>
    </xf>
    <xf numFmtId="0" fontId="21" fillId="0" borderId="0" xfId="54" applyFont="1" applyBorder="1" applyAlignment="1" applyProtection="1">
      <alignment/>
      <protection/>
    </xf>
    <xf numFmtId="0" fontId="0" fillId="0" borderId="0" xfId="54" applyFont="1" applyBorder="1" applyProtection="1">
      <alignment/>
      <protection/>
    </xf>
    <xf numFmtId="0" fontId="17" fillId="0" borderId="13" xfId="54" applyFont="1" applyBorder="1" applyAlignment="1" applyProtection="1">
      <alignment horizontal="center" vertical="center" wrapText="1"/>
      <protection/>
    </xf>
    <xf numFmtId="0" fontId="0" fillId="0" borderId="13" xfId="54" applyBorder="1" applyAlignment="1" applyProtection="1">
      <alignment horizontal="center" vertical="center" wrapText="1"/>
      <protection/>
    </xf>
    <xf numFmtId="0" fontId="17" fillId="0" borderId="14"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206" fontId="1" fillId="0" borderId="14" xfId="49" applyNumberFormat="1" applyFont="1" applyBorder="1" applyAlignment="1" applyProtection="1">
      <alignment horizontal="center" vertical="center" wrapText="1"/>
      <protection/>
    </xf>
    <xf numFmtId="0" fontId="69" fillId="33" borderId="0" xfId="0" applyFont="1" applyFill="1" applyAlignment="1" applyProtection="1">
      <alignment horizontal="center" vertical="center" wrapText="1"/>
      <protection/>
    </xf>
    <xf numFmtId="206" fontId="1" fillId="0" borderId="13" xfId="49" applyNumberFormat="1" applyFont="1" applyBorder="1" applyAlignment="1" applyProtection="1">
      <alignment horizontal="center" vertical="center" wrapText="1"/>
      <protection locked="0"/>
    </xf>
    <xf numFmtId="206" fontId="1" fillId="0" borderId="14" xfId="49" applyNumberFormat="1" applyFont="1" applyBorder="1" applyAlignment="1" applyProtection="1">
      <alignment horizontal="center" vertical="center" wrapText="1"/>
      <protection locked="0"/>
    </xf>
    <xf numFmtId="0" fontId="13" fillId="0" borderId="0" xfId="54" applyFont="1" applyBorder="1" applyAlignment="1" applyProtection="1">
      <alignment vertical="center"/>
      <protection/>
    </xf>
    <xf numFmtId="0" fontId="0" fillId="0" borderId="0" xfId="54" applyBorder="1" applyAlignment="1" applyProtection="1">
      <alignment vertical="center"/>
      <protection/>
    </xf>
    <xf numFmtId="0" fontId="0" fillId="0" borderId="0" xfId="54" applyAlignment="1" applyProtection="1">
      <alignment vertical="center"/>
      <protection/>
    </xf>
    <xf numFmtId="0" fontId="11" fillId="0" borderId="0" xfId="54" applyFont="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1"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10" fillId="33" borderId="0" xfId="0" applyFont="1" applyFill="1" applyAlignment="1" applyProtection="1">
      <alignment horizontal="center"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1" fillId="33" borderId="0" xfId="0" applyFont="1" applyFill="1" applyAlignment="1" applyProtection="1">
      <alignment/>
      <protection/>
    </xf>
    <xf numFmtId="3" fontId="0" fillId="0" borderId="10" xfId="0" applyNumberFormat="1" applyBorder="1" applyAlignment="1" applyProtection="1">
      <alignment horizontal="center" vertical="center" wrapText="1"/>
      <protection/>
    </xf>
    <xf numFmtId="0" fontId="17" fillId="13" borderId="13" xfId="54" applyFont="1" applyFill="1" applyBorder="1" applyAlignment="1" applyProtection="1">
      <alignment horizontal="center" vertical="center" wrapText="1"/>
      <protection/>
    </xf>
    <xf numFmtId="0" fontId="0" fillId="13" borderId="13" xfId="54" applyFill="1" applyBorder="1" applyAlignment="1" applyProtection="1">
      <alignment horizontal="center" vertical="center" wrapText="1"/>
      <protection/>
    </xf>
    <xf numFmtId="0" fontId="68" fillId="34" borderId="15" xfId="0" applyFont="1" applyFill="1" applyBorder="1" applyAlignment="1" applyProtection="1">
      <alignment horizontal="center" vertical="center" wrapText="1"/>
      <protection/>
    </xf>
    <xf numFmtId="0" fontId="68" fillId="34" borderId="13" xfId="54" applyFont="1" applyFill="1" applyBorder="1" applyAlignment="1" applyProtection="1">
      <alignment horizontal="center" vertical="center" wrapText="1"/>
      <protection/>
    </xf>
    <xf numFmtId="206" fontId="1" fillId="13" borderId="13" xfId="49" applyNumberFormat="1" applyFont="1" applyFill="1" applyBorder="1" applyAlignment="1" applyProtection="1">
      <alignment vertical="center" wrapText="1"/>
      <protection/>
    </xf>
    <xf numFmtId="0" fontId="17" fillId="13" borderId="16" xfId="54" applyFont="1" applyFill="1" applyBorder="1" applyAlignment="1" applyProtection="1">
      <alignment horizontal="center" vertical="center" wrapText="1"/>
      <protection/>
    </xf>
    <xf numFmtId="0" fontId="0" fillId="13" borderId="16" xfId="54" applyFill="1" applyBorder="1" applyAlignment="1" applyProtection="1">
      <alignment horizontal="center" vertical="center" wrapText="1"/>
      <protection/>
    </xf>
    <xf numFmtId="206" fontId="1" fillId="13" borderId="16" xfId="49" applyNumberFormat="1" applyFont="1" applyFill="1" applyBorder="1" applyAlignment="1" applyProtection="1">
      <alignment vertical="center" wrapText="1"/>
      <protection/>
    </xf>
    <xf numFmtId="206" fontId="1" fillId="13" borderId="16" xfId="49" applyNumberFormat="1" applyFont="1" applyFill="1" applyBorder="1" applyAlignment="1" applyProtection="1">
      <alignment horizontal="center" vertical="center" wrapText="1"/>
      <protection/>
    </xf>
    <xf numFmtId="0" fontId="68" fillId="34" borderId="14" xfId="54"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54" applyFont="1" applyFill="1" applyProtection="1">
      <alignment/>
      <protection/>
    </xf>
    <xf numFmtId="0" fontId="2" fillId="36" borderId="15" xfId="54" applyFont="1" applyFill="1" applyBorder="1" applyAlignment="1" applyProtection="1">
      <alignment horizontal="center" vertical="distributed" wrapText="1"/>
      <protection/>
    </xf>
    <xf numFmtId="0" fontId="1" fillId="0" borderId="15" xfId="54" applyFont="1" applyFill="1" applyBorder="1" applyAlignment="1" applyProtection="1">
      <alignment horizontal="center" vertical="distributed"/>
      <protection/>
    </xf>
    <xf numFmtId="0" fontId="2" fillId="36" borderId="15" xfId="54" applyFont="1" applyFill="1" applyBorder="1" applyAlignment="1" applyProtection="1">
      <alignment vertical="center" wrapText="1"/>
      <protection/>
    </xf>
    <xf numFmtId="0" fontId="2" fillId="36" borderId="15" xfId="54" applyFont="1" applyFill="1" applyBorder="1" applyProtection="1">
      <alignment/>
      <protection/>
    </xf>
    <xf numFmtId="0" fontId="1" fillId="37" borderId="17" xfId="54" applyFont="1" applyFill="1" applyBorder="1" applyAlignment="1" applyProtection="1">
      <alignment horizontal="center" wrapText="1"/>
      <protection/>
    </xf>
    <xf numFmtId="0" fontId="0" fillId="35" borderId="15"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6" borderId="19" xfId="54" applyFont="1" applyFill="1" applyBorder="1" applyAlignment="1" applyProtection="1">
      <alignment horizontal="center"/>
      <protection/>
    </xf>
    <xf numFmtId="0" fontId="14" fillId="35" borderId="20" xfId="54" applyFont="1" applyFill="1" applyBorder="1" applyAlignment="1" applyProtection="1">
      <alignment vertical="center" wrapText="1"/>
      <protection/>
    </xf>
    <xf numFmtId="0" fontId="14" fillId="35" borderId="21" xfId="54" applyFont="1" applyFill="1" applyBorder="1" applyAlignment="1" applyProtection="1">
      <alignment vertical="center" wrapText="1"/>
      <protection/>
    </xf>
    <xf numFmtId="0" fontId="2" fillId="35" borderId="0" xfId="54" applyFont="1" applyFill="1" applyBorder="1" applyAlignment="1" applyProtection="1">
      <alignment horizontal="center"/>
      <protection/>
    </xf>
    <xf numFmtId="0" fontId="0" fillId="35" borderId="0" xfId="0" applyFont="1" applyFill="1" applyAlignment="1" applyProtection="1">
      <alignment/>
      <protection/>
    </xf>
    <xf numFmtId="0" fontId="2" fillId="36" borderId="1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1" fillId="35" borderId="20" xfId="0" applyFont="1" applyFill="1" applyBorder="1" applyAlignment="1" applyProtection="1">
      <alignment/>
      <protection/>
    </xf>
    <xf numFmtId="0" fontId="1" fillId="35" borderId="23" xfId="0" applyFont="1" applyFill="1" applyBorder="1" applyAlignment="1" applyProtection="1">
      <alignment horizontal="center"/>
      <protection/>
    </xf>
    <xf numFmtId="0" fontId="1" fillId="35" borderId="24" xfId="0" applyFont="1" applyFill="1" applyBorder="1" applyAlignment="1" applyProtection="1">
      <alignment horizontal="center"/>
      <protection/>
    </xf>
    <xf numFmtId="0" fontId="1" fillId="35" borderId="25" xfId="0" applyFont="1" applyFill="1" applyBorder="1" applyAlignment="1" applyProtection="1">
      <alignment horizontal="center"/>
      <protection/>
    </xf>
    <xf numFmtId="0" fontId="1" fillId="35" borderId="21" xfId="0" applyFont="1" applyFill="1" applyBorder="1" applyAlignment="1" applyProtection="1">
      <alignment/>
      <protection/>
    </xf>
    <xf numFmtId="0" fontId="1" fillId="35" borderId="14" xfId="0" applyFont="1" applyFill="1" applyBorder="1" applyAlignment="1" applyProtection="1">
      <alignment horizontal="center"/>
      <protection/>
    </xf>
    <xf numFmtId="9" fontId="1" fillId="38" borderId="14" xfId="0" applyNumberFormat="1" applyFont="1" applyFill="1" applyBorder="1" applyAlignment="1" applyProtection="1">
      <alignment horizontal="center"/>
      <protection/>
    </xf>
    <xf numFmtId="0" fontId="2" fillId="35" borderId="17" xfId="0" applyFont="1" applyFill="1" applyBorder="1" applyAlignment="1" applyProtection="1">
      <alignment/>
      <protection/>
    </xf>
    <xf numFmtId="0" fontId="2" fillId="35" borderId="26" xfId="0" applyFont="1" applyFill="1" applyBorder="1" applyAlignment="1" applyProtection="1">
      <alignment/>
      <protection/>
    </xf>
    <xf numFmtId="9" fontId="2" fillId="35" borderId="26" xfId="0" applyNumberFormat="1" applyFont="1" applyFill="1" applyBorder="1" applyAlignment="1" applyProtection="1">
      <alignment/>
      <protection/>
    </xf>
    <xf numFmtId="9" fontId="2" fillId="35" borderId="27" xfId="0" applyNumberFormat="1" applyFont="1" applyFill="1" applyBorder="1" applyAlignment="1" applyProtection="1">
      <alignment/>
      <protection/>
    </xf>
    <xf numFmtId="0" fontId="2" fillId="36" borderId="17" xfId="0" applyFont="1" applyFill="1" applyBorder="1" applyAlignment="1" applyProtection="1">
      <alignment vertical="center" wrapText="1"/>
      <protection/>
    </xf>
    <xf numFmtId="0" fontId="5" fillId="35" borderId="0" xfId="54" applyFont="1" applyFill="1" applyProtection="1">
      <alignment/>
      <protection/>
    </xf>
    <xf numFmtId="0" fontId="69" fillId="35" borderId="0" xfId="54" applyFont="1" applyFill="1" applyProtection="1">
      <alignment/>
      <protection/>
    </xf>
    <xf numFmtId="0" fontId="69" fillId="0" borderId="0" xfId="0" applyFont="1" applyAlignment="1" applyProtection="1">
      <alignment/>
      <protection/>
    </xf>
    <xf numFmtId="0" fontId="68" fillId="35" borderId="0" xfId="54" applyFont="1" applyFill="1" applyProtection="1">
      <alignment/>
      <protection/>
    </xf>
    <xf numFmtId="0" fontId="68" fillId="33" borderId="0" xfId="54" applyFont="1" applyFill="1" applyBorder="1" applyProtection="1">
      <alignment/>
      <protection/>
    </xf>
    <xf numFmtId="0" fontId="69" fillId="35" borderId="0" xfId="54" applyFont="1" applyFill="1" applyAlignment="1" applyProtection="1">
      <alignment vertical="center" wrapText="1"/>
      <protection/>
    </xf>
    <xf numFmtId="0" fontId="69" fillId="35" borderId="0" xfId="54" applyFont="1" applyFill="1" applyAlignment="1" applyProtection="1">
      <alignment horizontal="center" vertical="center" wrapText="1"/>
      <protection/>
    </xf>
    <xf numFmtId="0" fontId="68" fillId="33" borderId="0" xfId="54"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35" borderId="0" xfId="54" applyFont="1" applyFill="1" applyAlignment="1" applyProtection="1">
      <alignment vertical="center" wrapText="1"/>
      <protection/>
    </xf>
    <xf numFmtId="0" fontId="20" fillId="7" borderId="13" xfId="54" applyFont="1" applyFill="1" applyBorder="1" applyAlignment="1" applyProtection="1">
      <alignment horizontal="center" vertical="center" wrapText="1"/>
      <protection/>
    </xf>
    <xf numFmtId="0" fontId="0" fillId="7" borderId="13" xfId="54" applyFont="1" applyFill="1" applyBorder="1" applyAlignment="1" applyProtection="1">
      <alignment horizontal="center" vertical="center" wrapText="1"/>
      <protection/>
    </xf>
    <xf numFmtId="206" fontId="0" fillId="7" borderId="13" xfId="49" applyNumberFormat="1" applyFont="1" applyFill="1" applyBorder="1" applyAlignment="1" applyProtection="1">
      <alignment horizontal="center" vertical="center" wrapText="1"/>
      <protection/>
    </xf>
    <xf numFmtId="0" fontId="19" fillId="0" borderId="0" xfId="0" applyFont="1" applyAlignment="1" applyProtection="1">
      <alignment vertical="center"/>
      <protection/>
    </xf>
    <xf numFmtId="0" fontId="13" fillId="0" borderId="0" xfId="54" applyFont="1" applyBorder="1" applyAlignment="1" applyProtection="1">
      <alignment/>
      <protection/>
    </xf>
    <xf numFmtId="3" fontId="0" fillId="0" borderId="0" xfId="54" applyNumberFormat="1" applyProtection="1">
      <alignment/>
      <protection/>
    </xf>
    <xf numFmtId="206" fontId="0" fillId="0" borderId="0" xfId="54" applyNumberFormat="1" applyProtection="1">
      <alignment/>
      <protection/>
    </xf>
    <xf numFmtId="206" fontId="1" fillId="0" borderId="0" xfId="49" applyNumberFormat="1" applyFont="1" applyBorder="1" applyAlignment="1" applyProtection="1">
      <alignment horizontal="center" vertical="center" wrapText="1"/>
      <protection/>
    </xf>
    <xf numFmtId="206" fontId="0" fillId="0" borderId="0" xfId="54" applyNumberFormat="1" applyBorder="1" applyProtection="1">
      <alignment/>
      <protection/>
    </xf>
    <xf numFmtId="206" fontId="0" fillId="7" borderId="14" xfId="49" applyNumberFormat="1" applyFont="1" applyFill="1" applyBorder="1" applyAlignment="1" applyProtection="1">
      <alignment horizontal="center" vertical="center" wrapText="1"/>
      <protection/>
    </xf>
    <xf numFmtId="9" fontId="1" fillId="0" borderId="0" xfId="54" applyNumberFormat="1" applyFont="1" applyProtection="1">
      <alignment/>
      <protection/>
    </xf>
    <xf numFmtId="206" fontId="1" fillId="0" borderId="0" xfId="49" applyNumberFormat="1" applyFont="1" applyAlignment="1" applyProtection="1">
      <alignment/>
      <protection/>
    </xf>
    <xf numFmtId="206" fontId="1" fillId="0" borderId="0" xfId="49" applyNumberFormat="1" applyFont="1" applyAlignment="1" applyProtection="1">
      <alignment horizontal="center"/>
      <protection/>
    </xf>
    <xf numFmtId="0" fontId="1" fillId="0" borderId="0" xfId="54" applyFont="1" applyAlignment="1" applyProtection="1">
      <alignment horizontal="right"/>
      <protection/>
    </xf>
    <xf numFmtId="0" fontId="14" fillId="35" borderId="13" xfId="54" applyFont="1" applyFill="1" applyBorder="1" applyAlignment="1" applyProtection="1">
      <alignment vertical="center" wrapText="1"/>
      <protection/>
    </xf>
    <xf numFmtId="9" fontId="1" fillId="39" borderId="14" xfId="0" applyNumberFormat="1" applyFont="1" applyFill="1" applyBorder="1" applyAlignment="1" applyProtection="1">
      <alignment horizontal="center"/>
      <protection/>
    </xf>
    <xf numFmtId="0" fontId="0" fillId="0" borderId="0" xfId="54" applyFill="1" applyProtection="1">
      <alignment/>
      <protection/>
    </xf>
    <xf numFmtId="0" fontId="69" fillId="33" borderId="0" xfId="54" applyFont="1" applyFill="1" applyProtection="1">
      <alignment/>
      <protection/>
    </xf>
    <xf numFmtId="0" fontId="68" fillId="33" borderId="0" xfId="54" applyFont="1" applyFill="1" applyProtection="1">
      <alignment/>
      <protection/>
    </xf>
    <xf numFmtId="0" fontId="69" fillId="33" borderId="0" xfId="54" applyFont="1" applyFill="1" applyAlignment="1" applyProtection="1">
      <alignment vertical="center" wrapText="1"/>
      <protection/>
    </xf>
    <xf numFmtId="0" fontId="69" fillId="33" borderId="0" xfId="54" applyFont="1" applyFill="1" applyAlignment="1" applyProtection="1">
      <alignment horizontal="center" vertical="center" wrapText="1"/>
      <protection/>
    </xf>
    <xf numFmtId="0" fontId="2" fillId="36" borderId="15" xfId="0" applyFont="1" applyFill="1" applyBorder="1" applyAlignment="1" applyProtection="1">
      <alignment horizontal="center" vertical="distributed" wrapText="1"/>
      <protection/>
    </xf>
    <xf numFmtId="0" fontId="1" fillId="0" borderId="15" xfId="0" applyFont="1" applyFill="1" applyBorder="1" applyAlignment="1" applyProtection="1">
      <alignment horizontal="center" vertical="distributed"/>
      <protection/>
    </xf>
    <xf numFmtId="0" fontId="0" fillId="35" borderId="0" xfId="0" applyFont="1" applyFill="1" applyAlignment="1" applyProtection="1">
      <alignment vertical="center"/>
      <protection/>
    </xf>
    <xf numFmtId="0" fontId="2" fillId="36" borderId="15" xfId="0" applyFont="1" applyFill="1" applyBorder="1" applyAlignment="1" applyProtection="1">
      <alignment vertical="center" wrapText="1"/>
      <protection/>
    </xf>
    <xf numFmtId="0" fontId="0" fillId="0" borderId="0" xfId="0" applyAlignment="1" applyProtection="1">
      <alignment vertical="center"/>
      <protection/>
    </xf>
    <xf numFmtId="0" fontId="2" fillId="36" borderId="15" xfId="0" applyFont="1" applyFill="1" applyBorder="1" applyAlignment="1" applyProtection="1">
      <alignment/>
      <protection/>
    </xf>
    <xf numFmtId="0" fontId="1" fillId="37" borderId="17" xfId="0" applyFont="1" applyFill="1" applyBorder="1" applyAlignment="1" applyProtection="1">
      <alignment horizontal="center" wrapText="1"/>
      <protection/>
    </xf>
    <xf numFmtId="0" fontId="0" fillId="35" borderId="15"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0" fillId="35" borderId="20" xfId="0" applyFont="1" applyFill="1" applyBorder="1" applyAlignment="1" applyProtection="1">
      <alignment horizontal="justify" vertical="center" wrapText="1"/>
      <protection/>
    </xf>
    <xf numFmtId="0" fontId="0" fillId="35" borderId="28" xfId="0" applyFont="1" applyFill="1" applyBorder="1" applyAlignment="1" applyProtection="1">
      <alignment horizontal="justify" vertical="center" wrapText="1"/>
      <protection/>
    </xf>
    <xf numFmtId="0" fontId="0"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10" fontId="1" fillId="39" borderId="14" xfId="0" applyNumberFormat="1" applyFont="1" applyFill="1" applyBorder="1" applyAlignment="1" applyProtection="1">
      <alignment horizontal="center"/>
      <protection/>
    </xf>
    <xf numFmtId="0" fontId="0" fillId="35" borderId="0" xfId="0" applyFill="1" applyAlignment="1" applyProtection="1">
      <alignment wrapText="1"/>
      <protection/>
    </xf>
    <xf numFmtId="0" fontId="5" fillId="35" borderId="0" xfId="0" applyFont="1" applyFill="1" applyAlignment="1" applyProtection="1">
      <alignment/>
      <protection/>
    </xf>
    <xf numFmtId="0" fontId="70" fillId="35" borderId="0" xfId="0" applyFont="1" applyFill="1" applyAlignment="1" applyProtection="1">
      <alignment/>
      <protection/>
    </xf>
    <xf numFmtId="0" fontId="69" fillId="35" borderId="0" xfId="0" applyFont="1" applyFill="1" applyAlignment="1" applyProtection="1">
      <alignment/>
      <protection/>
    </xf>
    <xf numFmtId="0" fontId="68" fillId="35" borderId="0" xfId="0" applyFont="1" applyFill="1" applyAlignment="1" applyProtection="1">
      <alignment/>
      <protection/>
    </xf>
    <xf numFmtId="0" fontId="68" fillId="35" borderId="0" xfId="0" applyFont="1" applyFill="1" applyBorder="1" applyAlignment="1" applyProtection="1">
      <alignment/>
      <protection/>
    </xf>
    <xf numFmtId="0" fontId="69" fillId="35" borderId="0" xfId="0" applyFont="1" applyFill="1" applyAlignment="1" applyProtection="1">
      <alignment vertical="center" wrapText="1"/>
      <protection/>
    </xf>
    <xf numFmtId="0" fontId="71" fillId="35" borderId="0" xfId="0" applyFont="1" applyFill="1" applyAlignment="1" applyProtection="1">
      <alignment/>
      <protection/>
    </xf>
    <xf numFmtId="0" fontId="0" fillId="33" borderId="0" xfId="0" applyFont="1" applyFill="1" applyAlignment="1" applyProtection="1">
      <alignment vertical="center" wrapText="1"/>
      <protection/>
    </xf>
    <xf numFmtId="0" fontId="0" fillId="35" borderId="29" xfId="0" applyFont="1" applyFill="1" applyBorder="1" applyAlignment="1" applyProtection="1">
      <alignment vertical="center" wrapText="1"/>
      <protection/>
    </xf>
    <xf numFmtId="9" fontId="1" fillId="35" borderId="30" xfId="0" applyNumberFormat="1" applyFont="1" applyFill="1" applyBorder="1" applyAlignment="1" applyProtection="1">
      <alignment horizontal="center"/>
      <protection/>
    </xf>
    <xf numFmtId="0" fontId="2" fillId="35" borderId="27" xfId="0" applyFont="1" applyFill="1" applyBorder="1" applyAlignment="1" applyProtection="1">
      <alignment/>
      <protection/>
    </xf>
    <xf numFmtId="0" fontId="2" fillId="36" borderId="19" xfId="0" applyFont="1" applyFill="1" applyBorder="1" applyAlignment="1" applyProtection="1">
      <alignment vertical="center" wrapText="1"/>
      <protection/>
    </xf>
    <xf numFmtId="0" fontId="0" fillId="35" borderId="0" xfId="0" applyFont="1" applyFill="1" applyAlignment="1" applyProtection="1">
      <alignment vertical="center" wrapText="1"/>
      <protection/>
    </xf>
    <xf numFmtId="206" fontId="1" fillId="0" borderId="13" xfId="49" applyNumberFormat="1" applyFont="1" applyBorder="1" applyAlignment="1" applyProtection="1">
      <alignment vertical="center" wrapText="1"/>
      <protection/>
    </xf>
    <xf numFmtId="206" fontId="1" fillId="0" borderId="14" xfId="49" applyNumberFormat="1" applyFont="1" applyBorder="1" applyAlignment="1" applyProtection="1">
      <alignment vertical="center" wrapText="1"/>
      <protection/>
    </xf>
    <xf numFmtId="0" fontId="0" fillId="0" borderId="11" xfId="0" applyFill="1" applyBorder="1" applyAlignment="1" applyProtection="1">
      <alignment horizontal="center" vertical="center" wrapText="1"/>
      <protection/>
    </xf>
    <xf numFmtId="3" fontId="0" fillId="0" borderId="10" xfId="0" applyNumberFormat="1" applyFill="1" applyBorder="1" applyAlignment="1" applyProtection="1">
      <alignment horizontal="center" vertical="center" wrapText="1"/>
      <protection/>
    </xf>
    <xf numFmtId="206" fontId="1" fillId="33" borderId="13" xfId="49" applyNumberFormat="1" applyFont="1" applyFill="1" applyBorder="1" applyAlignment="1" applyProtection="1">
      <alignment horizontal="center" vertical="center" wrapText="1"/>
      <protection/>
    </xf>
    <xf numFmtId="206" fontId="1" fillId="0" borderId="13" xfId="49" applyNumberFormat="1" applyFont="1" applyBorder="1" applyAlignment="1" applyProtection="1">
      <alignment horizontal="right" vertical="center" wrapText="1"/>
      <protection/>
    </xf>
    <xf numFmtId="206" fontId="1" fillId="33" borderId="14" xfId="49"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0" fillId="35" borderId="0" xfId="54" applyFill="1">
      <alignment/>
      <protection/>
    </xf>
    <xf numFmtId="0" fontId="0" fillId="35" borderId="0" xfId="54" applyFont="1" applyFill="1">
      <alignment/>
      <protection/>
    </xf>
    <xf numFmtId="0" fontId="2" fillId="36" borderId="15" xfId="54" applyFont="1" applyFill="1" applyBorder="1" applyAlignment="1">
      <alignment horizontal="center" vertical="distributed" wrapText="1"/>
      <protection/>
    </xf>
    <xf numFmtId="0" fontId="1" fillId="0" borderId="15" xfId="54" applyFont="1" applyFill="1" applyBorder="1" applyAlignment="1">
      <alignment horizontal="center" vertical="distributed"/>
      <protection/>
    </xf>
    <xf numFmtId="0" fontId="2" fillId="36" borderId="15" xfId="54" applyFont="1" applyFill="1" applyBorder="1" applyAlignment="1">
      <alignment vertical="center" wrapText="1"/>
      <protection/>
    </xf>
    <xf numFmtId="0" fontId="2" fillId="35" borderId="19" xfId="54" applyFont="1" applyFill="1" applyBorder="1" applyAlignment="1">
      <alignment horizontal="center"/>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2" fillId="36" borderId="17" xfId="54" applyFont="1" applyFill="1" applyBorder="1" applyAlignment="1">
      <alignment horizontal="center"/>
      <protection/>
    </xf>
    <xf numFmtId="0" fontId="2" fillId="36" borderId="15" xfId="54" applyFont="1" applyFill="1" applyBorder="1">
      <alignment/>
      <protection/>
    </xf>
    <xf numFmtId="0" fontId="1" fillId="37" borderId="17" xfId="54" applyFont="1" applyFill="1" applyBorder="1" applyAlignment="1">
      <alignment horizontal="center" wrapText="1"/>
      <protection/>
    </xf>
    <xf numFmtId="0" fontId="0" fillId="35" borderId="15" xfId="54" applyFont="1" applyFill="1" applyBorder="1" applyAlignment="1">
      <alignment horizontal="center"/>
      <protection/>
    </xf>
    <xf numFmtId="0" fontId="1" fillId="35" borderId="29" xfId="54" applyFont="1" applyFill="1" applyBorder="1" applyAlignment="1">
      <alignment vertical="top" wrapText="1"/>
      <protection/>
    </xf>
    <xf numFmtId="0" fontId="1" fillId="35" borderId="28" xfId="54" applyFont="1" applyFill="1" applyBorder="1" applyAlignment="1">
      <alignment vertical="top" wrapText="1"/>
      <protection/>
    </xf>
    <xf numFmtId="0" fontId="2" fillId="35" borderId="21" xfId="54" applyFont="1" applyFill="1" applyBorder="1" applyAlignment="1">
      <alignment vertical="top" wrapText="1"/>
      <protection/>
    </xf>
    <xf numFmtId="0" fontId="2" fillId="35" borderId="0" xfId="54" applyFont="1" applyFill="1" applyBorder="1" applyAlignment="1">
      <alignment horizontal="center"/>
      <protection/>
    </xf>
    <xf numFmtId="0" fontId="1" fillId="35" borderId="20" xfId="54" applyFont="1" applyFill="1" applyBorder="1">
      <alignment/>
      <protection/>
    </xf>
    <xf numFmtId="0" fontId="1" fillId="35" borderId="23" xfId="54" applyFont="1" applyFill="1" applyBorder="1" applyAlignment="1">
      <alignment horizontal="center"/>
      <protection/>
    </xf>
    <xf numFmtId="0" fontId="1" fillId="35" borderId="24" xfId="54" applyFont="1" applyFill="1" applyBorder="1" applyAlignment="1">
      <alignment horizontal="center"/>
      <protection/>
    </xf>
    <xf numFmtId="0" fontId="1" fillId="35" borderId="25" xfId="54" applyFont="1" applyFill="1" applyBorder="1" applyAlignment="1">
      <alignment horizontal="center"/>
      <protection/>
    </xf>
    <xf numFmtId="0" fontId="1" fillId="35" borderId="21" xfId="54" applyFont="1" applyFill="1" applyBorder="1">
      <alignment/>
      <protection/>
    </xf>
    <xf numFmtId="0" fontId="1" fillId="35" borderId="14" xfId="54" applyFont="1" applyFill="1" applyBorder="1" applyAlignment="1">
      <alignment horizontal="center"/>
      <protection/>
    </xf>
    <xf numFmtId="9" fontId="1" fillId="35" borderId="30" xfId="54" applyNumberFormat="1" applyFont="1" applyFill="1" applyBorder="1" applyAlignment="1">
      <alignment horizontal="center"/>
      <protection/>
    </xf>
    <xf numFmtId="9" fontId="1" fillId="35" borderId="31" xfId="56" applyFont="1" applyFill="1" applyBorder="1" applyAlignment="1">
      <alignment horizontal="center"/>
    </xf>
    <xf numFmtId="0" fontId="0" fillId="0" borderId="0" xfId="54" applyFill="1">
      <alignment/>
      <protection/>
    </xf>
    <xf numFmtId="0" fontId="5" fillId="35" borderId="0" xfId="54" applyFont="1" applyFill="1">
      <alignment/>
      <protection/>
    </xf>
    <xf numFmtId="0" fontId="70" fillId="35" borderId="0" xfId="54" applyFont="1" applyFill="1">
      <alignment/>
      <protection/>
    </xf>
    <xf numFmtId="0" fontId="69" fillId="35" borderId="0" xfId="54" applyFont="1" applyFill="1">
      <alignment/>
      <protection/>
    </xf>
    <xf numFmtId="0" fontId="68" fillId="35" borderId="0" xfId="54" applyFont="1" applyFill="1">
      <alignment/>
      <protection/>
    </xf>
    <xf numFmtId="0" fontId="68" fillId="35" borderId="0" xfId="54" applyFont="1" applyFill="1" applyBorder="1">
      <alignment/>
      <protection/>
    </xf>
    <xf numFmtId="0" fontId="69" fillId="35" borderId="0" xfId="54" applyFont="1" applyFill="1" applyAlignment="1">
      <alignment vertical="center" wrapText="1"/>
      <protection/>
    </xf>
    <xf numFmtId="0" fontId="69" fillId="35" borderId="0" xfId="54" applyFont="1" applyFill="1" applyAlignment="1">
      <alignment horizontal="center" vertical="center" wrapText="1"/>
      <protection/>
    </xf>
    <xf numFmtId="0" fontId="0" fillId="35" borderId="0" xfId="54" applyFont="1" applyFill="1" applyAlignment="1">
      <alignment vertical="center" wrapText="1"/>
      <protection/>
    </xf>
    <xf numFmtId="0" fontId="0" fillId="0" borderId="0" xfId="0"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15" xfId="0" applyBorder="1" applyAlignment="1" applyProtection="1">
      <alignment horizontal="center" vertical="center" wrapText="1"/>
      <protection/>
    </xf>
    <xf numFmtId="0" fontId="26" fillId="0" borderId="32" xfId="0" applyFont="1" applyBorder="1" applyAlignment="1" applyProtection="1">
      <alignment horizontal="center" vertical="center" wrapText="1"/>
      <protection locked="0"/>
    </xf>
    <xf numFmtId="9" fontId="69" fillId="0" borderId="0" xfId="0" applyNumberFormat="1" applyFont="1" applyAlignment="1">
      <alignment/>
    </xf>
    <xf numFmtId="0" fontId="69" fillId="0" borderId="0" xfId="0" applyFont="1" applyAlignment="1">
      <alignment/>
    </xf>
    <xf numFmtId="0" fontId="0" fillId="33" borderId="12" xfId="0" applyFill="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locked="0"/>
    </xf>
    <xf numFmtId="206" fontId="13" fillId="0" borderId="0" xfId="54" applyNumberFormat="1" applyFont="1" applyBorder="1" applyAlignment="1" applyProtection="1">
      <alignment/>
      <protection/>
    </xf>
    <xf numFmtId="206" fontId="1" fillId="33" borderId="13" xfId="49" applyNumberFormat="1" applyFont="1" applyFill="1" applyBorder="1" applyAlignment="1" applyProtection="1">
      <alignment horizontal="center" vertical="center" wrapText="1"/>
      <protection locked="0"/>
    </xf>
    <xf numFmtId="206" fontId="1" fillId="33" borderId="14" xfId="49"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xf>
    <xf numFmtId="3" fontId="0" fillId="33" borderId="10" xfId="0" applyNumberForma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protection/>
    </xf>
    <xf numFmtId="0" fontId="2" fillId="36" borderId="26" xfId="0" applyFont="1" applyFill="1" applyBorder="1" applyAlignment="1" applyProtection="1">
      <alignment horizontal="center"/>
      <protection/>
    </xf>
    <xf numFmtId="0" fontId="2" fillId="36" borderId="27" xfId="0" applyFont="1" applyFill="1" applyBorder="1" applyAlignment="1" applyProtection="1">
      <alignment horizontal="center"/>
      <protection/>
    </xf>
    <xf numFmtId="0" fontId="2" fillId="36" borderId="11" xfId="0" applyFont="1" applyFill="1" applyBorder="1" applyAlignment="1" applyProtection="1">
      <alignment horizontal="left" vertical="center" wrapText="1"/>
      <protection/>
    </xf>
    <xf numFmtId="0" fontId="2" fillId="36" borderId="33" xfId="0" applyFont="1" applyFill="1" applyBorder="1" applyAlignment="1" applyProtection="1">
      <alignment horizontal="left" vertical="center" wrapText="1"/>
      <protection/>
    </xf>
    <xf numFmtId="0" fontId="12" fillId="35" borderId="19" xfId="0" applyFont="1" applyFill="1" applyBorder="1" applyAlignment="1" applyProtection="1">
      <alignment horizontal="center" vertical="center"/>
      <protection/>
    </xf>
    <xf numFmtId="0" fontId="12" fillId="35" borderId="18" xfId="0" applyFont="1" applyFill="1" applyBorder="1" applyAlignment="1" applyProtection="1">
      <alignment horizontal="center" vertical="center"/>
      <protection/>
    </xf>
    <xf numFmtId="0" fontId="12" fillId="35" borderId="22" xfId="0" applyFont="1" applyFill="1" applyBorder="1" applyAlignment="1" applyProtection="1">
      <alignment horizontal="center" vertical="center"/>
      <protection/>
    </xf>
    <xf numFmtId="0" fontId="12" fillId="35" borderId="34"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35" xfId="0" applyFont="1" applyFill="1" applyBorder="1" applyAlignment="1" applyProtection="1">
      <alignment horizontal="center" vertical="center"/>
      <protection/>
    </xf>
    <xf numFmtId="0" fontId="12" fillId="35" borderId="36" xfId="0" applyFont="1" applyFill="1" applyBorder="1" applyAlignment="1" applyProtection="1">
      <alignment horizontal="center" vertical="center"/>
      <protection/>
    </xf>
    <xf numFmtId="0" fontId="12" fillId="35" borderId="37" xfId="0" applyFont="1" applyFill="1" applyBorder="1" applyAlignment="1" applyProtection="1">
      <alignment horizontal="center" vertical="center"/>
      <protection/>
    </xf>
    <xf numFmtId="0" fontId="12" fillId="35" borderId="38"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2" fillId="36" borderId="39" xfId="0" applyFont="1" applyFill="1" applyBorder="1" applyAlignment="1" applyProtection="1">
      <alignment horizontal="left" vertical="center" wrapText="1"/>
      <protection/>
    </xf>
    <xf numFmtId="0" fontId="1" fillId="35" borderId="19" xfId="0" applyFont="1" applyFill="1" applyBorder="1" applyAlignment="1" applyProtection="1">
      <alignment horizontal="justify" vertical="center" wrapText="1"/>
      <protection locked="0"/>
    </xf>
    <xf numFmtId="0" fontId="1" fillId="35" borderId="18" xfId="0" applyFont="1" applyFill="1" applyBorder="1" applyAlignment="1" applyProtection="1">
      <alignment horizontal="justify" vertical="center" wrapText="1"/>
      <protection locked="0"/>
    </xf>
    <xf numFmtId="0" fontId="1" fillId="35" borderId="22" xfId="0" applyFont="1" applyFill="1" applyBorder="1" applyAlignment="1" applyProtection="1">
      <alignment horizontal="justify" vertical="center" wrapText="1"/>
      <protection locked="0"/>
    </xf>
    <xf numFmtId="0" fontId="14" fillId="35" borderId="13" xfId="54" applyFont="1" applyFill="1" applyBorder="1" applyAlignment="1" applyProtection="1">
      <alignment horizontal="center" vertical="center" wrapText="1"/>
      <protection/>
    </xf>
    <xf numFmtId="0" fontId="0" fillId="35" borderId="36" xfId="0" applyFont="1" applyFill="1" applyBorder="1" applyAlignment="1" applyProtection="1">
      <alignment horizontal="justify" vertical="center" wrapText="1"/>
      <protection locked="0"/>
    </xf>
    <xf numFmtId="0" fontId="0" fillId="35" borderId="37" xfId="0" applyFont="1" applyFill="1" applyBorder="1" applyAlignment="1" applyProtection="1">
      <alignment horizontal="justify" vertical="center" wrapText="1"/>
      <protection locked="0"/>
    </xf>
    <xf numFmtId="0" fontId="0" fillId="35" borderId="38" xfId="0" applyFont="1" applyFill="1" applyBorder="1" applyAlignment="1" applyProtection="1">
      <alignment horizontal="justify" vertical="center" wrapText="1"/>
      <protection locked="0"/>
    </xf>
    <xf numFmtId="0" fontId="1" fillId="35" borderId="17" xfId="0" applyFont="1" applyFill="1" applyBorder="1" applyAlignment="1" applyProtection="1">
      <alignment horizontal="center" vertical="center"/>
      <protection locked="0"/>
    </xf>
    <xf numFmtId="0" fontId="1" fillId="35" borderId="26"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locked="0"/>
    </xf>
    <xf numFmtId="0" fontId="2" fillId="35" borderId="19"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5" borderId="22" xfId="54" applyFont="1" applyFill="1" applyBorder="1" applyAlignment="1" applyProtection="1">
      <alignment horizontal="center"/>
      <protection/>
    </xf>
    <xf numFmtId="0" fontId="1" fillId="35" borderId="17" xfId="54" applyFont="1" applyFill="1" applyBorder="1" applyAlignment="1" applyProtection="1">
      <alignment horizontal="center"/>
      <protection/>
    </xf>
    <xf numFmtId="0" fontId="1" fillId="35" borderId="26" xfId="54" applyFont="1" applyFill="1" applyBorder="1" applyAlignment="1" applyProtection="1">
      <alignment horizontal="center"/>
      <protection/>
    </xf>
    <xf numFmtId="0" fontId="1" fillId="35" borderId="27" xfId="54" applyFont="1" applyFill="1" applyBorder="1" applyAlignment="1" applyProtection="1">
      <alignment horizontal="center"/>
      <protection/>
    </xf>
    <xf numFmtId="0" fontId="2" fillId="36" borderId="40" xfId="54" applyFont="1" applyFill="1" applyBorder="1" applyAlignment="1" applyProtection="1">
      <alignment horizontal="center"/>
      <protection/>
    </xf>
    <xf numFmtId="0" fontId="2" fillId="36" borderId="41" xfId="54" applyFont="1" applyFill="1" applyBorder="1" applyAlignment="1" applyProtection="1">
      <alignment horizontal="center"/>
      <protection/>
    </xf>
    <xf numFmtId="0" fontId="2" fillId="36" borderId="42" xfId="54" applyFont="1" applyFill="1" applyBorder="1" applyAlignment="1" applyProtection="1">
      <alignment horizontal="center"/>
      <protection/>
    </xf>
    <xf numFmtId="0" fontId="2" fillId="36" borderId="43" xfId="54" applyFont="1" applyFill="1" applyBorder="1" applyAlignment="1" applyProtection="1">
      <alignment horizontal="center"/>
      <protection/>
    </xf>
    <xf numFmtId="0" fontId="2" fillId="0" borderId="19" xfId="54" applyFont="1" applyFill="1" applyBorder="1" applyAlignment="1" applyProtection="1">
      <alignment horizontal="center"/>
      <protection/>
    </xf>
    <xf numFmtId="0" fontId="2" fillId="0" borderId="18"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0" fontId="0" fillId="35" borderId="17" xfId="54" applyFont="1" applyFill="1" applyBorder="1" applyAlignment="1" applyProtection="1">
      <alignment horizontal="center"/>
      <protection/>
    </xf>
    <xf numFmtId="0" fontId="0" fillId="35" borderId="26" xfId="54" applyFont="1" applyFill="1" applyBorder="1" applyAlignment="1" applyProtection="1">
      <alignment horizontal="center"/>
      <protection/>
    </xf>
    <xf numFmtId="0" fontId="0" fillId="35" borderId="27" xfId="54" applyFont="1" applyFill="1" applyBorder="1" applyAlignment="1" applyProtection="1">
      <alignment horizontal="center"/>
      <protection/>
    </xf>
    <xf numFmtId="0" fontId="2" fillId="35" borderId="17" xfId="54" applyFont="1" applyFill="1" applyBorder="1" applyAlignment="1" applyProtection="1">
      <alignment horizontal="center"/>
      <protection/>
    </xf>
    <xf numFmtId="0" fontId="2" fillId="35" borderId="26" xfId="54" applyFont="1" applyFill="1" applyBorder="1" applyAlignment="1" applyProtection="1">
      <alignment horizontal="center"/>
      <protection/>
    </xf>
    <xf numFmtId="0" fontId="2"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wrapText="1"/>
      <protection/>
    </xf>
    <xf numFmtId="0" fontId="0" fillId="35" borderId="17" xfId="54" applyFont="1" applyFill="1" applyBorder="1" applyAlignment="1" applyProtection="1">
      <alignment horizontal="left" wrapText="1"/>
      <protection/>
    </xf>
    <xf numFmtId="0" fontId="0" fillId="35" borderId="26" xfId="54" applyFont="1" applyFill="1" applyBorder="1" applyAlignment="1" applyProtection="1">
      <alignment horizontal="left"/>
      <protection/>
    </xf>
    <xf numFmtId="0" fontId="0" fillId="35" borderId="27" xfId="54" applyFont="1" applyFill="1" applyBorder="1" applyAlignment="1" applyProtection="1">
      <alignment horizontal="left"/>
      <protection/>
    </xf>
    <xf numFmtId="9" fontId="1" fillId="35" borderId="17" xfId="54" applyNumberFormat="1" applyFont="1" applyFill="1" applyBorder="1" applyAlignment="1" applyProtection="1">
      <alignment horizontal="center" wrapText="1"/>
      <protection/>
    </xf>
    <xf numFmtId="0" fontId="1" fillId="35" borderId="26" xfId="54" applyFont="1" applyFill="1" applyBorder="1" applyAlignment="1" applyProtection="1">
      <alignment horizontal="center" wrapText="1"/>
      <protection/>
    </xf>
    <xf numFmtId="0" fontId="1" fillId="35" borderId="27" xfId="54" applyFont="1" applyFill="1" applyBorder="1" applyAlignment="1" applyProtection="1">
      <alignment horizontal="center" wrapText="1"/>
      <protection/>
    </xf>
    <xf numFmtId="0" fontId="2" fillId="0" borderId="34" xfId="54" applyFont="1" applyFill="1" applyBorder="1" applyAlignment="1" applyProtection="1">
      <alignment horizontal="center"/>
      <protection/>
    </xf>
    <xf numFmtId="0" fontId="2" fillId="0" borderId="0" xfId="54" applyFont="1" applyFill="1" applyBorder="1" applyAlignment="1" applyProtection="1">
      <alignment horizontal="center"/>
      <protection/>
    </xf>
    <xf numFmtId="0" fontId="2" fillId="0" borderId="35" xfId="54" applyFont="1" applyFill="1" applyBorder="1" applyAlignment="1" applyProtection="1">
      <alignment horizontal="center"/>
      <protection/>
    </xf>
    <xf numFmtId="9" fontId="0" fillId="35" borderId="17" xfId="54" applyNumberFormat="1" applyFont="1" applyFill="1" applyBorder="1" applyAlignment="1" applyProtection="1">
      <alignment horizontal="center" wrapText="1"/>
      <protection/>
    </xf>
    <xf numFmtId="0" fontId="0" fillId="35" borderId="26" xfId="54" applyFont="1" applyFill="1" applyBorder="1" applyAlignment="1" applyProtection="1">
      <alignment horizontal="center" wrapText="1"/>
      <protection/>
    </xf>
    <xf numFmtId="0" fontId="0" fillId="35" borderId="27" xfId="54" applyFont="1" applyFill="1" applyBorder="1" applyAlignment="1" applyProtection="1">
      <alignment horizontal="center" wrapText="1"/>
      <protection/>
    </xf>
    <xf numFmtId="0" fontId="1" fillId="40" borderId="26" xfId="54" applyFont="1" applyFill="1" applyBorder="1" applyAlignment="1" applyProtection="1">
      <alignment horizontal="center" wrapText="1"/>
      <protection/>
    </xf>
    <xf numFmtId="0" fontId="0" fillId="35" borderId="17" xfId="54" applyFont="1" applyFill="1" applyBorder="1" applyAlignment="1" applyProtection="1">
      <alignment horizontal="center" wrapText="1"/>
      <protection/>
    </xf>
    <xf numFmtId="0" fontId="1" fillId="41" borderId="17" xfId="54" applyFont="1" applyFill="1" applyBorder="1" applyAlignment="1" applyProtection="1">
      <alignment horizontal="center" vertical="center" wrapText="1"/>
      <protection/>
    </xf>
    <xf numFmtId="0" fontId="1" fillId="41" borderId="27" xfId="54" applyFont="1" applyFill="1" applyBorder="1" applyAlignment="1" applyProtection="1">
      <alignment horizontal="center" vertical="center" wrapText="1"/>
      <protection/>
    </xf>
    <xf numFmtId="0" fontId="2" fillId="35" borderId="17" xfId="54" applyFont="1" applyFill="1" applyBorder="1" applyAlignment="1" applyProtection="1">
      <alignment horizontal="center" vertical="center"/>
      <protection/>
    </xf>
    <xf numFmtId="0" fontId="2" fillId="35" borderId="26" xfId="54" applyFont="1" applyFill="1" applyBorder="1" applyAlignment="1" applyProtection="1">
      <alignment horizontal="center" vertical="center"/>
      <protection/>
    </xf>
    <xf numFmtId="0" fontId="2" fillId="35" borderId="27"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wrapText="1"/>
      <protection/>
    </xf>
    <xf numFmtId="0" fontId="0" fillId="35" borderId="26" xfId="54" applyFont="1" applyFill="1" applyBorder="1" applyAlignment="1" applyProtection="1">
      <alignment horizontal="center" vertical="center" wrapText="1"/>
      <protection/>
    </xf>
    <xf numFmtId="0" fontId="0" fillId="35" borderId="27" xfId="54" applyFont="1" applyFill="1" applyBorder="1" applyAlignment="1" applyProtection="1">
      <alignment horizontal="center" vertical="center" wrapText="1"/>
      <protection/>
    </xf>
    <xf numFmtId="0" fontId="2" fillId="36" borderId="17" xfId="54" applyFont="1" applyFill="1" applyBorder="1" applyAlignment="1" applyProtection="1">
      <alignment horizontal="center"/>
      <protection/>
    </xf>
    <xf numFmtId="0" fontId="2" fillId="36" borderId="26" xfId="54" applyFont="1" applyFill="1" applyBorder="1" applyAlignment="1" applyProtection="1">
      <alignment horizontal="center"/>
      <protection/>
    </xf>
    <xf numFmtId="0" fontId="2" fillId="36" borderId="27" xfId="54" applyFont="1" applyFill="1" applyBorder="1" applyAlignment="1" applyProtection="1">
      <alignment horizontal="center"/>
      <protection/>
    </xf>
    <xf numFmtId="0" fontId="2" fillId="0" borderId="17" xfId="54" applyFont="1" applyFill="1" applyBorder="1" applyAlignment="1" applyProtection="1">
      <alignment horizontal="center"/>
      <protection/>
    </xf>
    <xf numFmtId="0" fontId="2" fillId="0" borderId="26" xfId="54" applyFont="1" applyFill="1" applyBorder="1" applyAlignment="1" applyProtection="1">
      <alignment horizontal="center"/>
      <protection/>
    </xf>
    <xf numFmtId="0" fontId="2" fillId="0" borderId="27" xfId="54" applyFont="1" applyFill="1" applyBorder="1" applyAlignment="1" applyProtection="1">
      <alignment horizontal="center"/>
      <protection/>
    </xf>
    <xf numFmtId="0" fontId="0" fillId="35" borderId="26" xfId="54" applyFont="1" applyFill="1" applyBorder="1" applyAlignment="1" applyProtection="1">
      <alignment horizontal="center" vertical="center"/>
      <protection/>
    </xf>
    <xf numFmtId="0" fontId="0" fillId="35" borderId="27" xfId="54" applyFont="1" applyFill="1" applyBorder="1" applyAlignment="1" applyProtection="1">
      <alignment horizontal="center" vertical="center"/>
      <protection/>
    </xf>
    <xf numFmtId="0" fontId="0" fillId="35" borderId="34" xfId="54" applyFont="1" applyFill="1" applyBorder="1" applyAlignment="1" applyProtection="1">
      <alignment horizontal="center"/>
      <protection/>
    </xf>
    <xf numFmtId="0" fontId="0" fillId="35" borderId="0" xfId="54" applyFont="1" applyFill="1" applyBorder="1" applyAlignment="1" applyProtection="1">
      <alignment horizontal="center"/>
      <protection/>
    </xf>
    <xf numFmtId="0" fontId="0" fillId="35" borderId="35" xfId="54" applyFont="1" applyFill="1" applyBorder="1" applyAlignment="1" applyProtection="1">
      <alignment horizontal="center"/>
      <protection/>
    </xf>
    <xf numFmtId="0" fontId="1" fillId="35" borderId="26" xfId="54" applyFont="1" applyFill="1" applyBorder="1" applyAlignment="1" applyProtection="1">
      <alignment horizontal="center" vertical="center"/>
      <protection/>
    </xf>
    <xf numFmtId="0" fontId="1" fillId="35" borderId="27" xfId="54" applyFont="1" applyFill="1" applyBorder="1" applyAlignment="1" applyProtection="1">
      <alignment horizontal="center" vertical="center"/>
      <protection/>
    </xf>
    <xf numFmtId="0" fontId="2" fillId="35" borderId="19" xfId="54" applyFont="1" applyFill="1" applyBorder="1" applyAlignment="1" applyProtection="1">
      <alignment horizontal="center" vertical="center"/>
      <protection/>
    </xf>
    <xf numFmtId="0" fontId="2" fillId="35" borderId="18" xfId="54" applyFont="1" applyFill="1" applyBorder="1" applyAlignment="1" applyProtection="1">
      <alignment horizontal="center" vertical="center"/>
      <protection/>
    </xf>
    <xf numFmtId="0" fontId="2" fillId="35" borderId="22"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protection/>
    </xf>
    <xf numFmtId="0" fontId="9" fillId="36" borderId="19" xfId="54" applyFont="1" applyFill="1" applyBorder="1" applyAlignment="1" applyProtection="1">
      <alignment horizontal="center" vertical="center" wrapText="1"/>
      <protection/>
    </xf>
    <xf numFmtId="0" fontId="9" fillId="36" borderId="18" xfId="54" applyFont="1" applyFill="1" applyBorder="1" applyAlignment="1" applyProtection="1">
      <alignment horizontal="center" vertical="center" wrapText="1"/>
      <protection/>
    </xf>
    <xf numFmtId="0" fontId="9" fillId="36" borderId="22" xfId="54" applyFont="1" applyFill="1" applyBorder="1" applyAlignment="1" applyProtection="1">
      <alignment horizontal="center" vertical="center" wrapText="1"/>
      <protection/>
    </xf>
    <xf numFmtId="0" fontId="9" fillId="36" borderId="36" xfId="54" applyFont="1" applyFill="1" applyBorder="1" applyAlignment="1" applyProtection="1">
      <alignment horizontal="center" vertical="center" wrapText="1"/>
      <protection/>
    </xf>
    <xf numFmtId="0" fontId="9" fillId="36" borderId="37" xfId="54" applyFont="1" applyFill="1" applyBorder="1" applyAlignment="1" applyProtection="1">
      <alignment horizontal="center" vertical="center" wrapText="1"/>
      <protection/>
    </xf>
    <xf numFmtId="0" fontId="9" fillId="36" borderId="38" xfId="54" applyFont="1" applyFill="1" applyBorder="1" applyAlignment="1" applyProtection="1">
      <alignment horizontal="center" vertical="center" wrapText="1"/>
      <protection/>
    </xf>
    <xf numFmtId="0" fontId="2" fillId="35" borderId="0" xfId="54" applyFont="1" applyFill="1" applyAlignment="1" applyProtection="1">
      <alignment horizontal="center" vertical="center" wrapText="1"/>
      <protection/>
    </xf>
    <xf numFmtId="0" fontId="2" fillId="36" borderId="17" xfId="54" applyFont="1" applyFill="1" applyBorder="1" applyAlignment="1" applyProtection="1">
      <alignment horizontal="center" vertical="distributed"/>
      <protection/>
    </xf>
    <xf numFmtId="0" fontId="2" fillId="36" borderId="26" xfId="54" applyFont="1" applyFill="1" applyBorder="1" applyAlignment="1" applyProtection="1">
      <alignment horizontal="center" vertical="distributed"/>
      <protection/>
    </xf>
    <xf numFmtId="0" fontId="1" fillId="0" borderId="26" xfId="54" applyFont="1" applyFill="1" applyBorder="1" applyAlignment="1" applyProtection="1">
      <alignment horizontal="center" vertical="distributed"/>
      <protection/>
    </xf>
    <xf numFmtId="0" fontId="1" fillId="0" borderId="27" xfId="54" applyFont="1" applyFill="1" applyBorder="1" applyAlignment="1" applyProtection="1">
      <alignment horizontal="center" vertical="distributed"/>
      <protection/>
    </xf>
    <xf numFmtId="0" fontId="6" fillId="0" borderId="44" xfId="54" applyFont="1" applyFill="1" applyBorder="1" applyAlignment="1" applyProtection="1">
      <alignment horizontal="center" vertical="center"/>
      <protection/>
    </xf>
    <xf numFmtId="0" fontId="6" fillId="0" borderId="45" xfId="54" applyFont="1" applyFill="1" applyBorder="1" applyAlignment="1" applyProtection="1">
      <alignment horizontal="center" vertical="center"/>
      <protection/>
    </xf>
    <xf numFmtId="0" fontId="6" fillId="0" borderId="46" xfId="54" applyFont="1" applyFill="1" applyBorder="1" applyAlignment="1" applyProtection="1">
      <alignment horizontal="center" vertical="center"/>
      <protection/>
    </xf>
    <xf numFmtId="0" fontId="7" fillId="0" borderId="20" xfId="54" applyFont="1" applyFill="1" applyBorder="1" applyAlignment="1" applyProtection="1">
      <alignment horizontal="center" vertical="center"/>
      <protection/>
    </xf>
    <xf numFmtId="0" fontId="7" fillId="0" borderId="23" xfId="54" applyFont="1" applyFill="1" applyBorder="1" applyAlignment="1" applyProtection="1">
      <alignment horizontal="center" vertical="center"/>
      <protection/>
    </xf>
    <xf numFmtId="0" fontId="7" fillId="0" borderId="25" xfId="54" applyFont="1" applyFill="1" applyBorder="1" applyAlignment="1" applyProtection="1">
      <alignment horizontal="center" vertical="center"/>
      <protection/>
    </xf>
    <xf numFmtId="0" fontId="8" fillId="0" borderId="47" xfId="54" applyFont="1" applyFill="1" applyBorder="1" applyAlignment="1" applyProtection="1">
      <alignment vertical="center"/>
      <protection/>
    </xf>
    <xf numFmtId="0" fontId="8" fillId="0" borderId="23" xfId="54" applyFont="1" applyFill="1" applyBorder="1" applyAlignment="1" applyProtection="1">
      <alignment vertical="center"/>
      <protection/>
    </xf>
    <xf numFmtId="0" fontId="8" fillId="0" borderId="25" xfId="54" applyFont="1" applyFill="1" applyBorder="1" applyAlignment="1" applyProtection="1">
      <alignment vertical="center"/>
      <protection/>
    </xf>
    <xf numFmtId="0" fontId="7" fillId="0" borderId="28" xfId="54" applyFont="1" applyFill="1" applyBorder="1" applyAlignment="1" applyProtection="1">
      <alignment horizontal="center" vertical="center"/>
      <protection/>
    </xf>
    <xf numFmtId="0" fontId="7" fillId="0" borderId="13" xfId="54" applyFont="1" applyFill="1" applyBorder="1" applyAlignment="1" applyProtection="1">
      <alignment horizontal="center" vertical="center"/>
      <protection/>
    </xf>
    <xf numFmtId="0" fontId="7" fillId="0" borderId="48" xfId="54" applyFont="1" applyFill="1" applyBorder="1" applyAlignment="1" applyProtection="1">
      <alignment horizontal="center" vertical="center"/>
      <protection/>
    </xf>
    <xf numFmtId="0" fontId="8" fillId="0" borderId="49" xfId="54" applyFont="1" applyFill="1" applyBorder="1" applyAlignment="1" applyProtection="1">
      <alignment vertical="center"/>
      <protection/>
    </xf>
    <xf numFmtId="0" fontId="8" fillId="0" borderId="13" xfId="54" applyFont="1" applyFill="1" applyBorder="1" applyAlignment="1" applyProtection="1">
      <alignment vertical="center"/>
      <protection/>
    </xf>
    <xf numFmtId="0" fontId="8" fillId="0" borderId="48" xfId="54" applyFont="1" applyFill="1" applyBorder="1" applyAlignment="1" applyProtection="1">
      <alignment vertical="center"/>
      <protection/>
    </xf>
    <xf numFmtId="0" fontId="7" fillId="0" borderId="21" xfId="54" applyFont="1" applyFill="1" applyBorder="1" applyAlignment="1" applyProtection="1">
      <alignment horizontal="center" vertical="center"/>
      <protection/>
    </xf>
    <xf numFmtId="0" fontId="7" fillId="0" borderId="14" xfId="54" applyFont="1" applyFill="1" applyBorder="1" applyAlignment="1" applyProtection="1">
      <alignment horizontal="center" vertical="center"/>
      <protection/>
    </xf>
    <xf numFmtId="0" fontId="7" fillId="0" borderId="31" xfId="54" applyFont="1" applyFill="1" applyBorder="1" applyAlignment="1" applyProtection="1">
      <alignment horizontal="center" vertical="center"/>
      <protection/>
    </xf>
    <xf numFmtId="0" fontId="8" fillId="0" borderId="50" xfId="54" applyFont="1" applyFill="1" applyBorder="1" applyAlignment="1" applyProtection="1">
      <alignment vertical="center"/>
      <protection/>
    </xf>
    <xf numFmtId="0" fontId="8" fillId="0" borderId="14" xfId="54" applyFont="1" applyFill="1" applyBorder="1" applyAlignment="1" applyProtection="1">
      <alignment vertical="center"/>
      <protection/>
    </xf>
    <xf numFmtId="0" fontId="8" fillId="0" borderId="31" xfId="54" applyFont="1" applyFill="1" applyBorder="1" applyAlignment="1" applyProtection="1">
      <alignment vertical="center"/>
      <protection/>
    </xf>
    <xf numFmtId="0" fontId="13" fillId="0" borderId="28" xfId="54" applyFont="1" applyBorder="1" applyAlignment="1" applyProtection="1">
      <alignment horizontal="center" vertical="center"/>
      <protection/>
    </xf>
    <xf numFmtId="0" fontId="13" fillId="0" borderId="13" xfId="54" applyFont="1" applyBorder="1" applyAlignment="1" applyProtection="1">
      <alignment horizontal="center" vertical="center"/>
      <protection/>
    </xf>
    <xf numFmtId="0" fontId="13" fillId="0" borderId="48" xfId="54" applyFont="1" applyBorder="1" applyAlignment="1" applyProtection="1">
      <alignment horizontal="center" vertical="center"/>
      <protection/>
    </xf>
    <xf numFmtId="0" fontId="13" fillId="0" borderId="21" xfId="54" applyFont="1" applyBorder="1" applyAlignment="1" applyProtection="1">
      <alignment horizontal="center" vertical="center"/>
      <protection/>
    </xf>
    <xf numFmtId="0" fontId="13" fillId="0" borderId="14" xfId="54" applyFont="1" applyBorder="1" applyAlignment="1" applyProtection="1">
      <alignment horizontal="center" vertical="center"/>
      <protection/>
    </xf>
    <xf numFmtId="0" fontId="13" fillId="0" borderId="31" xfId="54" applyFont="1" applyBorder="1" applyAlignment="1" applyProtection="1">
      <alignment horizontal="center" vertical="center"/>
      <protection/>
    </xf>
    <xf numFmtId="9" fontId="0" fillId="7" borderId="13" xfId="56" applyNumberFormat="1" applyFont="1" applyFill="1" applyBorder="1" applyAlignment="1" applyProtection="1">
      <alignment horizontal="center" vertical="center" wrapText="1"/>
      <protection/>
    </xf>
    <xf numFmtId="0" fontId="72" fillId="34" borderId="23" xfId="54" applyFont="1" applyFill="1" applyBorder="1" applyAlignment="1" applyProtection="1">
      <alignment horizontal="center" vertical="center" wrapText="1"/>
      <protection/>
    </xf>
    <xf numFmtId="0" fontId="72" fillId="34" borderId="25" xfId="54" applyFont="1" applyFill="1" applyBorder="1" applyAlignment="1" applyProtection="1">
      <alignment horizontal="center" vertical="center" wrapText="1"/>
      <protection/>
    </xf>
    <xf numFmtId="0" fontId="0" fillId="7" borderId="28" xfId="54" applyFont="1" applyFill="1" applyBorder="1" applyAlignment="1" applyProtection="1">
      <alignment horizontal="center" vertical="center" wrapText="1"/>
      <protection/>
    </xf>
    <xf numFmtId="9" fontId="0" fillId="7" borderId="13" xfId="54" applyNumberFormat="1" applyFont="1" applyFill="1" applyBorder="1" applyAlignment="1" applyProtection="1">
      <alignment horizontal="center" vertical="center" wrapText="1"/>
      <protection/>
    </xf>
    <xf numFmtId="9" fontId="1" fillId="0" borderId="0" xfId="56" applyNumberFormat="1" applyFont="1" applyBorder="1" applyAlignment="1" applyProtection="1">
      <alignment horizontal="center" vertical="center" wrapText="1"/>
      <protection/>
    </xf>
    <xf numFmtId="9" fontId="1" fillId="0" borderId="13" xfId="54" applyNumberFormat="1" applyFont="1" applyBorder="1" applyAlignment="1" applyProtection="1">
      <alignment horizontal="center" vertical="center" wrapText="1"/>
      <protection/>
    </xf>
    <xf numFmtId="9" fontId="1" fillId="0" borderId="14" xfId="54" applyNumberFormat="1" applyFont="1" applyBorder="1" applyAlignment="1" applyProtection="1">
      <alignment horizontal="center" vertical="center" wrapText="1"/>
      <protection/>
    </xf>
    <xf numFmtId="9" fontId="1" fillId="0" borderId="13" xfId="56" applyNumberFormat="1" applyFont="1" applyBorder="1" applyAlignment="1" applyProtection="1">
      <alignment horizontal="center" vertical="center" wrapText="1"/>
      <protection/>
    </xf>
    <xf numFmtId="9" fontId="1" fillId="0" borderId="14" xfId="56" applyNumberFormat="1" applyFont="1" applyBorder="1" applyAlignment="1" applyProtection="1">
      <alignment horizontal="center" vertical="center" wrapText="1"/>
      <protection/>
    </xf>
    <xf numFmtId="9" fontId="1" fillId="7" borderId="13" xfId="56" applyNumberFormat="1" applyFont="1" applyFill="1" applyBorder="1" applyAlignment="1" applyProtection="1">
      <alignment horizontal="center" vertical="center" wrapText="1"/>
      <protection/>
    </xf>
    <xf numFmtId="9" fontId="1" fillId="7" borderId="14" xfId="56" applyNumberFormat="1" applyFont="1" applyFill="1" applyBorder="1" applyAlignment="1" applyProtection="1">
      <alignment horizontal="center" vertical="center" wrapText="1"/>
      <protection/>
    </xf>
    <xf numFmtId="0" fontId="0" fillId="0" borderId="13" xfId="54" applyFont="1" applyFill="1" applyBorder="1" applyAlignment="1" applyProtection="1">
      <alignment horizontal="left" vertical="center" wrapText="1"/>
      <protection locked="0"/>
    </xf>
    <xf numFmtId="0" fontId="0" fillId="0" borderId="48" xfId="54" applyFont="1" applyFill="1" applyBorder="1" applyAlignment="1" applyProtection="1">
      <alignment horizontal="left" vertical="center" wrapText="1"/>
      <protection locked="0"/>
    </xf>
    <xf numFmtId="0" fontId="0" fillId="0" borderId="14" xfId="54" applyFont="1" applyFill="1" applyBorder="1" applyAlignment="1" applyProtection="1">
      <alignment horizontal="left" vertical="center" wrapText="1"/>
      <protection locked="0"/>
    </xf>
    <xf numFmtId="0" fontId="0" fillId="0" borderId="31" xfId="54" applyFont="1" applyFill="1" applyBorder="1" applyAlignment="1" applyProtection="1">
      <alignment horizontal="left" vertical="center" wrapText="1"/>
      <protection locked="0"/>
    </xf>
    <xf numFmtId="0" fontId="1" fillId="0" borderId="28" xfId="54" applyFont="1" applyBorder="1" applyAlignment="1" applyProtection="1">
      <alignment horizontal="center" vertical="center" wrapText="1"/>
      <protection/>
    </xf>
    <xf numFmtId="0" fontId="1" fillId="0" borderId="21" xfId="54" applyFont="1" applyBorder="1" applyAlignment="1" applyProtection="1">
      <alignment horizontal="center" vertical="center" wrapText="1"/>
      <protection/>
    </xf>
    <xf numFmtId="0" fontId="22" fillId="0" borderId="47" xfId="54" applyFont="1" applyFill="1" applyBorder="1" applyAlignment="1" applyProtection="1">
      <alignment horizontal="left" vertical="center"/>
      <protection/>
    </xf>
    <xf numFmtId="0" fontId="22" fillId="0" borderId="25" xfId="54" applyFont="1" applyFill="1" applyBorder="1" applyAlignment="1" applyProtection="1">
      <alignment horizontal="left" vertical="center"/>
      <protection/>
    </xf>
    <xf numFmtId="0" fontId="22" fillId="0" borderId="49" xfId="54" applyFont="1" applyFill="1" applyBorder="1" applyAlignment="1" applyProtection="1">
      <alignment horizontal="left" vertical="center"/>
      <protection/>
    </xf>
    <xf numFmtId="0" fontId="22" fillId="0" borderId="48" xfId="54" applyFont="1" applyFill="1" applyBorder="1" applyAlignment="1" applyProtection="1">
      <alignment horizontal="left" vertical="center"/>
      <protection/>
    </xf>
    <xf numFmtId="0" fontId="68" fillId="34" borderId="13" xfId="54" applyFont="1" applyFill="1" applyBorder="1" applyAlignment="1" applyProtection="1">
      <alignment horizontal="center" vertical="center" wrapText="1"/>
      <protection/>
    </xf>
    <xf numFmtId="0" fontId="68" fillId="34" borderId="48" xfId="54" applyFont="1" applyFill="1" applyBorder="1" applyAlignment="1" applyProtection="1">
      <alignment horizontal="center" vertical="center" wrapText="1"/>
      <protection/>
    </xf>
    <xf numFmtId="0" fontId="14" fillId="7" borderId="13" xfId="54" applyFont="1" applyFill="1" applyBorder="1" applyAlignment="1" applyProtection="1">
      <alignment horizontal="left" vertical="center" wrapText="1"/>
      <protection/>
    </xf>
    <xf numFmtId="0" fontId="14" fillId="7" borderId="48" xfId="54" applyFont="1" applyFill="1" applyBorder="1" applyAlignment="1" applyProtection="1">
      <alignment horizontal="left" vertical="center" wrapText="1"/>
      <protection/>
    </xf>
    <xf numFmtId="0" fontId="13" fillId="0" borderId="20" xfId="54" applyFont="1" applyBorder="1" applyAlignment="1" applyProtection="1">
      <alignment horizontal="center" vertical="center"/>
      <protection/>
    </xf>
    <xf numFmtId="0" fontId="13" fillId="0" borderId="23" xfId="54" applyFont="1" applyBorder="1" applyAlignment="1" applyProtection="1">
      <alignment horizontal="center" vertical="center"/>
      <protection/>
    </xf>
    <xf numFmtId="0" fontId="13" fillId="0" borderId="25" xfId="54" applyFont="1" applyBorder="1" applyAlignment="1" applyProtection="1">
      <alignment horizontal="center" vertical="center"/>
      <protection/>
    </xf>
    <xf numFmtId="0" fontId="0" fillId="0" borderId="51" xfId="54" applyBorder="1" applyAlignment="1" applyProtection="1">
      <alignment horizontal="center" vertical="center"/>
      <protection/>
    </xf>
    <xf numFmtId="0" fontId="0" fillId="0" borderId="52" xfId="54" applyBorder="1" applyAlignment="1" applyProtection="1">
      <alignment horizontal="center" vertical="center"/>
      <protection/>
    </xf>
    <xf numFmtId="0" fontId="0" fillId="0" borderId="53" xfId="54" applyBorder="1" applyAlignment="1" applyProtection="1">
      <alignment horizontal="center" vertical="center"/>
      <protection/>
    </xf>
    <xf numFmtId="0" fontId="0" fillId="0" borderId="0" xfId="54" applyAlignment="1" applyProtection="1">
      <alignment horizontal="left" vertical="top" wrapText="1"/>
      <protection/>
    </xf>
    <xf numFmtId="0" fontId="22" fillId="0" borderId="50" xfId="54" applyFont="1" applyFill="1" applyBorder="1" applyAlignment="1" applyProtection="1">
      <alignment horizontal="left" vertical="center"/>
      <protection/>
    </xf>
    <xf numFmtId="0" fontId="22" fillId="0" borderId="31" xfId="54" applyFont="1" applyFill="1" applyBorder="1" applyAlignment="1" applyProtection="1">
      <alignment horizontal="left" vertical="center"/>
      <protection/>
    </xf>
    <xf numFmtId="0" fontId="10" fillId="33" borderId="0" xfId="54" applyFont="1" applyFill="1" applyAlignment="1" applyProtection="1">
      <alignment horizontal="center" vertical="center"/>
      <protection/>
    </xf>
    <xf numFmtId="0" fontId="11" fillId="33" borderId="0" xfId="54" applyFont="1" applyFill="1" applyAlignment="1" applyProtection="1">
      <alignment horizontal="center" vertical="center"/>
      <protection/>
    </xf>
    <xf numFmtId="0" fontId="73" fillId="34" borderId="20" xfId="54" applyFont="1" applyFill="1" applyBorder="1" applyAlignment="1" applyProtection="1">
      <alignment horizontal="center" vertical="center" wrapText="1"/>
      <protection/>
    </xf>
    <xf numFmtId="0" fontId="73" fillId="34" borderId="28" xfId="54" applyFont="1" applyFill="1" applyBorder="1" applyAlignment="1" applyProtection="1">
      <alignment horizontal="center" vertical="center" wrapText="1"/>
      <protection/>
    </xf>
    <xf numFmtId="0" fontId="73" fillId="34" borderId="23" xfId="54" applyFont="1" applyFill="1" applyBorder="1" applyAlignment="1" applyProtection="1">
      <alignment horizontal="center" vertical="center" wrapText="1"/>
      <protection/>
    </xf>
    <xf numFmtId="0" fontId="73" fillId="34" borderId="13" xfId="54"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9" fillId="36" borderId="19"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36"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wrapText="1"/>
      <protection/>
    </xf>
    <xf numFmtId="0" fontId="9" fillId="36" borderId="38" xfId="0" applyFont="1" applyFill="1" applyBorder="1" applyAlignment="1" applyProtection="1">
      <alignment horizontal="center" vertical="center" wrapText="1"/>
      <protection/>
    </xf>
    <xf numFmtId="0" fontId="2" fillId="35" borderId="0" xfId="0" applyFont="1" applyFill="1" applyAlignment="1" applyProtection="1">
      <alignment horizontal="center" vertical="center" wrapText="1"/>
      <protection/>
    </xf>
    <xf numFmtId="0" fontId="2" fillId="36" borderId="17" xfId="0" applyFont="1" applyFill="1" applyBorder="1" applyAlignment="1" applyProtection="1">
      <alignment horizontal="center" vertical="distributed"/>
      <protection/>
    </xf>
    <xf numFmtId="0" fontId="2" fillId="36" borderId="26" xfId="0" applyFont="1" applyFill="1" applyBorder="1" applyAlignment="1" applyProtection="1">
      <alignment horizontal="center" vertical="distributed"/>
      <protection/>
    </xf>
    <xf numFmtId="0" fontId="1" fillId="0" borderId="26" xfId="0" applyFont="1" applyFill="1" applyBorder="1" applyAlignment="1" applyProtection="1">
      <alignment horizontal="center" vertical="distributed"/>
      <protection/>
    </xf>
    <xf numFmtId="0" fontId="1" fillId="0" borderId="27" xfId="0" applyFont="1" applyFill="1" applyBorder="1" applyAlignment="1" applyProtection="1">
      <alignment horizontal="center" vertical="distributed"/>
      <protection/>
    </xf>
    <xf numFmtId="0" fontId="0" fillId="35" borderId="34"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35" xfId="0" applyFont="1" applyFill="1" applyBorder="1" applyAlignment="1" applyProtection="1">
      <alignment horizontal="center"/>
      <protection/>
    </xf>
    <xf numFmtId="0" fontId="1" fillId="35" borderId="17" xfId="0" applyFont="1" applyFill="1" applyBorder="1" applyAlignment="1" applyProtection="1">
      <alignment horizontal="center"/>
      <protection/>
    </xf>
    <xf numFmtId="0" fontId="1" fillId="35" borderId="26" xfId="0" applyFont="1" applyFill="1" applyBorder="1" applyAlignment="1" applyProtection="1">
      <alignment horizontal="center"/>
      <protection/>
    </xf>
    <xf numFmtId="0" fontId="1" fillId="35" borderId="2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6" xfId="0" applyFont="1" applyFill="1" applyBorder="1" applyAlignment="1" applyProtection="1">
      <alignment horizontal="center"/>
      <protection/>
    </xf>
    <xf numFmtId="0" fontId="0" fillId="35" borderId="27" xfId="0" applyFont="1" applyFill="1" applyBorder="1" applyAlignment="1" applyProtection="1">
      <alignment horizontal="center"/>
      <protection/>
    </xf>
    <xf numFmtId="0" fontId="2" fillId="35" borderId="17" xfId="0" applyFont="1" applyFill="1" applyBorder="1" applyAlignment="1" applyProtection="1">
      <alignment horizontal="center"/>
      <protection/>
    </xf>
    <xf numFmtId="0" fontId="2" fillId="35" borderId="26" xfId="0" applyFont="1" applyFill="1" applyBorder="1" applyAlignment="1" applyProtection="1">
      <alignment horizontal="center"/>
      <protection/>
    </xf>
    <xf numFmtId="0" fontId="2" fillId="35" borderId="27" xfId="0" applyFont="1" applyFill="1" applyBorder="1" applyAlignment="1" applyProtection="1">
      <alignment horizontal="center"/>
      <protection/>
    </xf>
    <xf numFmtId="0" fontId="0" fillId="35" borderId="17" xfId="0" applyFont="1" applyFill="1" applyBorder="1" applyAlignment="1" applyProtection="1">
      <alignment horizontal="left" wrapText="1"/>
      <protection/>
    </xf>
    <xf numFmtId="0" fontId="0" fillId="35" borderId="26" xfId="0" applyFont="1" applyFill="1" applyBorder="1" applyAlignment="1" applyProtection="1">
      <alignment horizontal="left" wrapText="1"/>
      <protection/>
    </xf>
    <xf numFmtId="0" fontId="0" fillId="35" borderId="27" xfId="0" applyFont="1" applyFill="1" applyBorder="1" applyAlignment="1" applyProtection="1">
      <alignment horizontal="left" wrapText="1"/>
      <protection/>
    </xf>
    <xf numFmtId="0" fontId="1" fillId="35" borderId="17" xfId="0" applyFont="1" applyFill="1" applyBorder="1" applyAlignment="1" applyProtection="1">
      <alignment horizontal="justify" vertical="justify" wrapText="1"/>
      <protection/>
    </xf>
    <xf numFmtId="0" fontId="1" fillId="35" borderId="26" xfId="0" applyFont="1" applyFill="1" applyBorder="1" applyAlignment="1" applyProtection="1">
      <alignment horizontal="justify" vertical="justify" wrapText="1"/>
      <protection/>
    </xf>
    <xf numFmtId="0" fontId="1" fillId="35" borderId="27" xfId="0" applyFont="1" applyFill="1" applyBorder="1" applyAlignment="1" applyProtection="1">
      <alignment horizontal="justify" vertical="justify" wrapText="1"/>
      <protection/>
    </xf>
    <xf numFmtId="0" fontId="2" fillId="0" borderId="18"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0" fillId="35" borderId="17"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35" borderId="17" xfId="0" applyFont="1" applyFill="1" applyBorder="1" applyAlignment="1" applyProtection="1">
      <alignment horizontal="left" vertical="top" wrapText="1"/>
      <protection/>
    </xf>
    <xf numFmtId="0" fontId="0" fillId="35" borderId="26" xfId="0" applyFont="1" applyFill="1" applyBorder="1" applyAlignment="1" applyProtection="1">
      <alignment horizontal="left" vertical="top" wrapText="1"/>
      <protection/>
    </xf>
    <xf numFmtId="0" fontId="0" fillId="35" borderId="27" xfId="0" applyFont="1" applyFill="1" applyBorder="1" applyAlignment="1" applyProtection="1">
      <alignment horizontal="left" vertical="top" wrapText="1"/>
      <protection/>
    </xf>
    <xf numFmtId="9" fontId="1" fillId="35" borderId="17" xfId="0" applyNumberFormat="1" applyFont="1" applyFill="1" applyBorder="1" applyAlignment="1" applyProtection="1">
      <alignment horizontal="center" wrapText="1"/>
      <protection/>
    </xf>
    <xf numFmtId="0" fontId="1" fillId="35" borderId="26" xfId="0" applyFont="1" applyFill="1" applyBorder="1" applyAlignment="1" applyProtection="1">
      <alignment horizontal="center" wrapText="1"/>
      <protection/>
    </xf>
    <xf numFmtId="0" fontId="1" fillId="35" borderId="27" xfId="0" applyFont="1" applyFill="1" applyBorder="1" applyAlignment="1" applyProtection="1">
      <alignment horizontal="center" wrapText="1"/>
      <protection/>
    </xf>
    <xf numFmtId="0" fontId="2" fillId="0" borderId="34"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35" xfId="0" applyFont="1" applyFill="1" applyBorder="1" applyAlignment="1" applyProtection="1">
      <alignment horizontal="center"/>
      <protection/>
    </xf>
    <xf numFmtId="0" fontId="0" fillId="35" borderId="17" xfId="0" applyFont="1" applyFill="1" applyBorder="1" applyAlignment="1" applyProtection="1">
      <alignment horizontal="center" wrapText="1"/>
      <protection/>
    </xf>
    <xf numFmtId="0" fontId="0" fillId="35" borderId="26" xfId="0" applyFont="1" applyFill="1" applyBorder="1" applyAlignment="1" applyProtection="1">
      <alignment horizontal="center" wrapText="1"/>
      <protection/>
    </xf>
    <xf numFmtId="0" fontId="0" fillId="35" borderId="27" xfId="0" applyFont="1" applyFill="1" applyBorder="1" applyAlignment="1" applyProtection="1">
      <alignment horizontal="center" wrapText="1"/>
      <protection/>
    </xf>
    <xf numFmtId="0" fontId="1" fillId="40" borderId="26" xfId="0" applyFont="1" applyFill="1" applyBorder="1" applyAlignment="1" applyProtection="1">
      <alignment horizontal="center" wrapText="1"/>
      <protection/>
    </xf>
    <xf numFmtId="0" fontId="1" fillId="41" borderId="17" xfId="0" applyFont="1" applyFill="1" applyBorder="1" applyAlignment="1" applyProtection="1">
      <alignment horizontal="center" vertical="center" wrapText="1"/>
      <protection/>
    </xf>
    <xf numFmtId="0" fontId="1" fillId="41" borderId="2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1" fillId="35" borderId="17" xfId="0" applyFont="1" applyFill="1" applyBorder="1" applyAlignment="1" applyProtection="1">
      <alignment horizontal="center" wrapText="1"/>
      <protection/>
    </xf>
    <xf numFmtId="0" fontId="2" fillId="36" borderId="40" xfId="0" applyFont="1" applyFill="1" applyBorder="1" applyAlignment="1" applyProtection="1">
      <alignment horizontal="center"/>
      <protection/>
    </xf>
    <xf numFmtId="0" fontId="2" fillId="36" borderId="41" xfId="0" applyFont="1" applyFill="1" applyBorder="1" applyAlignment="1" applyProtection="1">
      <alignment horizontal="center"/>
      <protection/>
    </xf>
    <xf numFmtId="0" fontId="2" fillId="36" borderId="42" xfId="0" applyFont="1" applyFill="1" applyBorder="1" applyAlignment="1" applyProtection="1">
      <alignment horizontal="center"/>
      <protection/>
    </xf>
    <xf numFmtId="0" fontId="2" fillId="36" borderId="43" xfId="0" applyFont="1" applyFill="1" applyBorder="1" applyAlignment="1" applyProtection="1">
      <alignment horizontal="center"/>
      <protection/>
    </xf>
    <xf numFmtId="0" fontId="2" fillId="36" borderId="32" xfId="0" applyFont="1" applyFill="1" applyBorder="1" applyAlignment="1" applyProtection="1">
      <alignment horizontal="center"/>
      <protection/>
    </xf>
    <xf numFmtId="0" fontId="2" fillId="36" borderId="54" xfId="0" applyFont="1" applyFill="1" applyBorder="1" applyAlignment="1" applyProtection="1">
      <alignment horizontal="center"/>
      <protection/>
    </xf>
    <xf numFmtId="0" fontId="2" fillId="36" borderId="55" xfId="0" applyFont="1" applyFill="1" applyBorder="1" applyAlignment="1" applyProtection="1">
      <alignment horizontal="center"/>
      <protection/>
    </xf>
    <xf numFmtId="0" fontId="2" fillId="36" borderId="56" xfId="0" applyFont="1" applyFill="1" applyBorder="1" applyAlignment="1" applyProtection="1">
      <alignment horizontal="center"/>
      <protection/>
    </xf>
    <xf numFmtId="0" fontId="0" fillId="35" borderId="57" xfId="0" applyFont="1" applyFill="1" applyBorder="1" applyAlignment="1" applyProtection="1">
      <alignment horizontal="justify" vertical="center"/>
      <protection/>
    </xf>
    <xf numFmtId="0" fontId="0" fillId="35" borderId="58" xfId="0" applyFont="1" applyFill="1" applyBorder="1" applyAlignment="1" applyProtection="1">
      <alignment horizontal="justify" vertical="center"/>
      <protection/>
    </xf>
    <xf numFmtId="0" fontId="0" fillId="35" borderId="59" xfId="0" applyFont="1" applyFill="1" applyBorder="1" applyAlignment="1" applyProtection="1">
      <alignment horizontal="justify" vertical="center"/>
      <protection/>
    </xf>
    <xf numFmtId="0" fontId="0" fillId="35" borderId="57" xfId="0" applyFont="1" applyFill="1" applyBorder="1" applyAlignment="1" applyProtection="1">
      <alignment horizontal="center" vertical="center"/>
      <protection/>
    </xf>
    <xf numFmtId="0" fontId="0" fillId="35" borderId="58"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45" xfId="0" applyFont="1" applyFill="1" applyBorder="1" applyAlignment="1" applyProtection="1">
      <alignment horizontal="left" vertical="center" wrapText="1"/>
      <protection/>
    </xf>
    <xf numFmtId="0" fontId="0" fillId="35" borderId="60"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61" xfId="0" applyFont="1" applyFill="1" applyBorder="1" applyAlignment="1" applyProtection="1">
      <alignment horizontal="center" vertical="center"/>
      <protection/>
    </xf>
    <xf numFmtId="0" fontId="0" fillId="35" borderId="6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17" xfId="0" applyFont="1" applyFill="1" applyBorder="1" applyAlignment="1" applyProtection="1">
      <alignment vertical="top" wrapText="1"/>
      <protection locked="0"/>
    </xf>
    <xf numFmtId="0" fontId="0" fillId="35" borderId="26" xfId="0" applyFont="1" applyFill="1" applyBorder="1" applyAlignment="1" applyProtection="1">
      <alignment vertical="top" wrapText="1"/>
      <protection locked="0"/>
    </xf>
    <xf numFmtId="0" fontId="0" fillId="35" borderId="27" xfId="0" applyFont="1" applyFill="1" applyBorder="1" applyAlignment="1" applyProtection="1">
      <alignment vertical="top" wrapText="1"/>
      <protection locked="0"/>
    </xf>
    <xf numFmtId="0" fontId="10" fillId="33" borderId="0" xfId="0" applyFont="1" applyFill="1" applyAlignment="1" applyProtection="1">
      <alignment horizontal="center" vertical="center"/>
      <protection/>
    </xf>
    <xf numFmtId="0" fontId="0" fillId="0" borderId="12"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10" xfId="0" applyBorder="1" applyAlignment="1" applyProtection="1">
      <alignment horizontal="center" vertical="center"/>
      <protection/>
    </xf>
    <xf numFmtId="0" fontId="25" fillId="0" borderId="12" xfId="0" applyFont="1" applyBorder="1" applyAlignment="1" applyProtection="1">
      <alignment horizontal="center"/>
      <protection/>
    </xf>
    <xf numFmtId="0" fontId="27" fillId="0" borderId="47" xfId="54" applyFont="1" applyFill="1" applyBorder="1" applyAlignment="1" applyProtection="1">
      <alignment horizontal="left" vertical="center"/>
      <protection/>
    </xf>
    <xf numFmtId="0" fontId="27" fillId="0" borderId="25" xfId="54" applyFont="1" applyFill="1" applyBorder="1" applyAlignment="1" applyProtection="1">
      <alignment horizontal="left" vertical="center"/>
      <protection/>
    </xf>
    <xf numFmtId="0" fontId="25" fillId="0" borderId="62" xfId="0" applyFont="1" applyBorder="1" applyAlignment="1" applyProtection="1">
      <alignment horizontal="center"/>
      <protection/>
    </xf>
    <xf numFmtId="0" fontId="27" fillId="0" borderId="49" xfId="54" applyFont="1" applyFill="1" applyBorder="1" applyAlignment="1" applyProtection="1">
      <alignment horizontal="left" vertical="center"/>
      <protection/>
    </xf>
    <xf numFmtId="0" fontId="27" fillId="0" borderId="48" xfId="54" applyFont="1" applyFill="1" applyBorder="1" applyAlignment="1" applyProtection="1">
      <alignment horizontal="left" vertical="center"/>
      <protection/>
    </xf>
    <xf numFmtId="0" fontId="26" fillId="0" borderId="10" xfId="0" applyFont="1" applyBorder="1" applyAlignment="1" applyProtection="1">
      <alignment horizontal="center"/>
      <protection/>
    </xf>
    <xf numFmtId="0" fontId="27" fillId="0" borderId="50" xfId="54" applyFont="1" applyFill="1" applyBorder="1" applyAlignment="1" applyProtection="1">
      <alignment horizontal="left" vertical="center"/>
      <protection/>
    </xf>
    <xf numFmtId="0" fontId="27" fillId="0" borderId="31" xfId="54" applyFont="1" applyFill="1" applyBorder="1" applyAlignment="1" applyProtection="1">
      <alignment horizontal="left" vertical="center"/>
      <protection/>
    </xf>
    <xf numFmtId="10" fontId="1" fillId="0" borderId="11" xfId="0" applyNumberFormat="1"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14" fillId="0" borderId="19"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73" fillId="34" borderId="15" xfId="0" applyFont="1" applyFill="1" applyBorder="1" applyAlignment="1" applyProtection="1">
      <alignment horizontal="center" vertical="center" wrapText="1"/>
      <protection/>
    </xf>
    <xf numFmtId="0" fontId="73" fillId="34" borderId="11" xfId="0" applyFont="1" applyFill="1" applyBorder="1" applyAlignment="1" applyProtection="1">
      <alignment horizontal="center" vertical="center" wrapText="1"/>
      <protection/>
    </xf>
    <xf numFmtId="0" fontId="74" fillId="34" borderId="15" xfId="0" applyFont="1" applyFill="1" applyBorder="1" applyAlignment="1" applyProtection="1">
      <alignment horizontal="center" vertical="center" wrapText="1"/>
      <protection/>
    </xf>
    <xf numFmtId="0" fontId="68" fillId="34" borderId="15"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35" borderId="17" xfId="0" applyFont="1" applyFill="1" applyBorder="1" applyAlignment="1" applyProtection="1">
      <alignment horizontal="justify" vertical="center" wrapText="1"/>
      <protection/>
    </xf>
    <xf numFmtId="0" fontId="0" fillId="35" borderId="26" xfId="0" applyFont="1" applyFill="1" applyBorder="1" applyAlignment="1" applyProtection="1">
      <alignment horizontal="justify" vertical="center" wrapText="1"/>
      <protection/>
    </xf>
    <xf numFmtId="0" fontId="0" fillId="35" borderId="27" xfId="0" applyFont="1" applyFill="1" applyBorder="1" applyAlignment="1" applyProtection="1">
      <alignment horizontal="justify" vertical="center" wrapText="1"/>
      <protection/>
    </xf>
    <xf numFmtId="0" fontId="1" fillId="35" borderId="17"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0" fontId="1" fillId="35" borderId="27" xfId="0" applyFont="1" applyFill="1" applyBorder="1" applyAlignment="1" applyProtection="1">
      <alignment horizontal="center" vertical="center"/>
      <protection/>
    </xf>
    <xf numFmtId="0" fontId="24" fillId="0" borderId="20" xfId="0" applyFont="1" applyBorder="1" applyAlignment="1" applyProtection="1">
      <alignment horizontal="center"/>
      <protection/>
    </xf>
    <xf numFmtId="0" fontId="24" fillId="0" borderId="23" xfId="0" applyFont="1" applyBorder="1" applyAlignment="1" applyProtection="1">
      <alignment horizontal="center"/>
      <protection/>
    </xf>
    <xf numFmtId="0" fontId="24" fillId="0" borderId="24" xfId="0" applyFont="1" applyBorder="1" applyAlignment="1" applyProtection="1">
      <alignment horizontal="center"/>
      <protection/>
    </xf>
    <xf numFmtId="0" fontId="24" fillId="0" borderId="28" xfId="0" applyFont="1" applyBorder="1" applyAlignment="1" applyProtection="1">
      <alignment horizontal="center"/>
      <protection/>
    </xf>
    <xf numFmtId="0" fontId="24" fillId="0" borderId="13" xfId="0" applyFont="1" applyBorder="1" applyAlignment="1" applyProtection="1">
      <alignment horizontal="center"/>
      <protection/>
    </xf>
    <xf numFmtId="0" fontId="24" fillId="0" borderId="61" xfId="0" applyFont="1" applyBorder="1" applyAlignment="1" applyProtection="1">
      <alignment horizontal="center"/>
      <protection/>
    </xf>
    <xf numFmtId="0" fontId="24" fillId="0" borderId="21"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30" xfId="0" applyFont="1" applyBorder="1" applyAlignment="1" applyProtection="1">
      <alignment horizontal="center"/>
      <protection/>
    </xf>
    <xf numFmtId="10" fontId="1" fillId="0" borderId="33" xfId="0" applyNumberFormat="1" applyFont="1" applyBorder="1" applyAlignment="1" applyProtection="1">
      <alignment horizontal="center" vertical="center" wrapText="1"/>
      <protection/>
    </xf>
    <xf numFmtId="0" fontId="11" fillId="33" borderId="0" xfId="0" applyFont="1" applyFill="1" applyAlignment="1" applyProtection="1">
      <alignment horizont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23" fillId="0" borderId="20" xfId="54" applyFont="1" applyFill="1" applyBorder="1" applyAlignment="1" applyProtection="1">
      <alignment horizontal="left" vertical="center"/>
      <protection/>
    </xf>
    <xf numFmtId="0" fontId="23" fillId="0" borderId="25" xfId="54" applyFont="1" applyFill="1" applyBorder="1" applyAlignment="1" applyProtection="1">
      <alignment horizontal="left" vertical="center"/>
      <protection/>
    </xf>
    <xf numFmtId="0" fontId="23" fillId="0" borderId="28" xfId="54" applyFont="1" applyFill="1" applyBorder="1" applyAlignment="1" applyProtection="1">
      <alignment horizontal="left" vertical="center"/>
      <protection/>
    </xf>
    <xf numFmtId="0" fontId="23" fillId="0" borderId="48" xfId="54" applyFont="1" applyFill="1" applyBorder="1" applyAlignment="1" applyProtection="1">
      <alignment horizontal="left" vertical="center"/>
      <protection/>
    </xf>
    <xf numFmtId="0" fontId="23" fillId="0" borderId="21" xfId="54" applyFont="1" applyFill="1" applyBorder="1" applyAlignment="1" applyProtection="1">
      <alignment horizontal="left" vertical="center"/>
      <protection/>
    </xf>
    <xf numFmtId="0" fontId="23" fillId="0" borderId="31" xfId="54" applyFont="1" applyFill="1" applyBorder="1" applyAlignment="1" applyProtection="1">
      <alignment horizontal="left" vertical="center"/>
      <protection/>
    </xf>
    <xf numFmtId="0" fontId="14" fillId="35" borderId="23" xfId="54" applyFont="1" applyFill="1" applyBorder="1" applyAlignment="1" applyProtection="1">
      <alignment horizontal="center" vertical="center" wrapText="1"/>
      <protection/>
    </xf>
    <xf numFmtId="0" fontId="14" fillId="35" borderId="25" xfId="54" applyFont="1" applyFill="1" applyBorder="1" applyAlignment="1" applyProtection="1">
      <alignment horizontal="center" vertical="center" wrapText="1"/>
      <protection/>
    </xf>
    <xf numFmtId="0" fontId="14" fillId="35" borderId="14" xfId="54" applyFont="1" applyFill="1" applyBorder="1" applyAlignment="1" applyProtection="1">
      <alignment horizontal="center" vertical="center" wrapText="1"/>
      <protection/>
    </xf>
    <xf numFmtId="0" fontId="14" fillId="35" borderId="31" xfId="54"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1" fillId="35" borderId="17" xfId="54" applyFont="1" applyFill="1" applyBorder="1" applyAlignment="1" applyProtection="1">
      <alignment horizontal="left" vertical="center" wrapText="1"/>
      <protection/>
    </xf>
    <xf numFmtId="0" fontId="1" fillId="35" borderId="26" xfId="54" applyFont="1" applyFill="1" applyBorder="1" applyAlignment="1" applyProtection="1">
      <alignment horizontal="left" vertical="center" wrapText="1"/>
      <protection/>
    </xf>
    <xf numFmtId="0" fontId="1" fillId="35" borderId="27" xfId="54" applyFont="1" applyFill="1" applyBorder="1" applyAlignment="1" applyProtection="1">
      <alignment horizontal="left" vertical="center" wrapText="1"/>
      <protection/>
    </xf>
    <xf numFmtId="0" fontId="14" fillId="13" borderId="16" xfId="54" applyFont="1" applyFill="1" applyBorder="1" applyAlignment="1" applyProtection="1">
      <alignment horizontal="left" vertical="center" wrapText="1"/>
      <protection/>
    </xf>
    <xf numFmtId="0" fontId="14" fillId="13" borderId="63" xfId="54" applyFont="1" applyFill="1" applyBorder="1" applyAlignment="1" applyProtection="1">
      <alignment horizontal="left" vertical="center" wrapText="1"/>
      <protection/>
    </xf>
    <xf numFmtId="0" fontId="14" fillId="13" borderId="13" xfId="54" applyFont="1" applyFill="1" applyBorder="1" applyAlignment="1" applyProtection="1">
      <alignment horizontal="left" vertical="center" wrapText="1"/>
      <protection/>
    </xf>
    <xf numFmtId="0" fontId="14" fillId="13" borderId="48" xfId="54" applyFont="1" applyFill="1" applyBorder="1" applyAlignment="1" applyProtection="1">
      <alignment horizontal="left" vertical="center" wrapText="1"/>
      <protection/>
    </xf>
    <xf numFmtId="9" fontId="1" fillId="13" borderId="16" xfId="54" applyNumberFormat="1" applyFont="1" applyFill="1" applyBorder="1" applyAlignment="1" applyProtection="1">
      <alignment horizontal="center" vertical="center" wrapText="1"/>
      <protection/>
    </xf>
    <xf numFmtId="9" fontId="1" fillId="13" borderId="13" xfId="54" applyNumberFormat="1" applyFont="1" applyFill="1" applyBorder="1" applyAlignment="1" applyProtection="1">
      <alignment horizontal="center" vertical="center" wrapText="1"/>
      <protection/>
    </xf>
    <xf numFmtId="9" fontId="1" fillId="13" borderId="16" xfId="56" applyNumberFormat="1" applyFont="1" applyFill="1" applyBorder="1" applyAlignment="1" applyProtection="1">
      <alignment horizontal="center" vertical="center" wrapText="1"/>
      <protection/>
    </xf>
    <xf numFmtId="9" fontId="1" fillId="13" borderId="13" xfId="56" applyNumberFormat="1" applyFont="1" applyFill="1" applyBorder="1" applyAlignment="1" applyProtection="1">
      <alignment horizontal="center" vertical="center" wrapText="1"/>
      <protection/>
    </xf>
    <xf numFmtId="9" fontId="1" fillId="0" borderId="13" xfId="56" applyNumberFormat="1" applyFont="1" applyFill="1" applyBorder="1" applyAlignment="1" applyProtection="1">
      <alignment horizontal="center" vertical="center" wrapText="1"/>
      <protection/>
    </xf>
    <xf numFmtId="9" fontId="1" fillId="0" borderId="14" xfId="56" applyNumberFormat="1" applyFont="1" applyFill="1" applyBorder="1" applyAlignment="1" applyProtection="1">
      <alignment horizontal="center" vertical="center" wrapText="1"/>
      <protection/>
    </xf>
    <xf numFmtId="0" fontId="1" fillId="13" borderId="29" xfId="54" applyFont="1" applyFill="1" applyBorder="1" applyAlignment="1" applyProtection="1">
      <alignment horizontal="center" vertical="center" wrapText="1"/>
      <protection/>
    </xf>
    <xf numFmtId="0" fontId="1" fillId="13" borderId="28" xfId="54" applyFont="1" applyFill="1" applyBorder="1" applyAlignment="1" applyProtection="1">
      <alignment horizontal="center" vertical="center" wrapText="1"/>
      <protection/>
    </xf>
    <xf numFmtId="0" fontId="14" fillId="0" borderId="13" xfId="54" applyFont="1" applyFill="1" applyBorder="1" applyAlignment="1" applyProtection="1">
      <alignment horizontal="left" vertical="center" wrapText="1"/>
      <protection locked="0"/>
    </xf>
    <xf numFmtId="0" fontId="14" fillId="0" borderId="48" xfId="54" applyFont="1" applyFill="1" applyBorder="1" applyAlignment="1" applyProtection="1">
      <alignment horizontal="left" vertical="center" wrapText="1"/>
      <protection locked="0"/>
    </xf>
    <xf numFmtId="0" fontId="14" fillId="0" borderId="14" xfId="54" applyFont="1" applyFill="1" applyBorder="1" applyAlignment="1" applyProtection="1">
      <alignment horizontal="left" vertical="center" wrapText="1"/>
      <protection locked="0"/>
    </xf>
    <xf numFmtId="0" fontId="14" fillId="0" borderId="31" xfId="54" applyFont="1" applyFill="1" applyBorder="1" applyAlignment="1" applyProtection="1">
      <alignment horizontal="left" vertical="center" wrapText="1"/>
      <protection locked="0"/>
    </xf>
    <xf numFmtId="0" fontId="11" fillId="33" borderId="0" xfId="54" applyFont="1" applyFill="1" applyAlignment="1" applyProtection="1">
      <alignment horizontal="center"/>
      <protection/>
    </xf>
    <xf numFmtId="0" fontId="73" fillId="34" borderId="21" xfId="54" applyFont="1" applyFill="1" applyBorder="1" applyAlignment="1" applyProtection="1">
      <alignment horizontal="center" vertical="center" wrapText="1"/>
      <protection/>
    </xf>
    <xf numFmtId="0" fontId="73" fillId="34" borderId="14" xfId="54" applyFont="1" applyFill="1" applyBorder="1" applyAlignment="1" applyProtection="1">
      <alignment horizontal="center" vertical="center" wrapText="1"/>
      <protection/>
    </xf>
    <xf numFmtId="0" fontId="74" fillId="34" borderId="23" xfId="54" applyFont="1" applyFill="1" applyBorder="1" applyAlignment="1" applyProtection="1">
      <alignment horizontal="center" vertical="center" wrapText="1"/>
      <protection/>
    </xf>
    <xf numFmtId="0" fontId="74" fillId="34" borderId="25" xfId="54" applyFont="1" applyFill="1" applyBorder="1" applyAlignment="1" applyProtection="1">
      <alignment horizontal="center" vertical="center" wrapText="1"/>
      <protection/>
    </xf>
    <xf numFmtId="0" fontId="68" fillId="34" borderId="14" xfId="54" applyFont="1" applyFill="1" applyBorder="1" applyAlignment="1" applyProtection="1">
      <alignment horizontal="center" vertical="center" wrapText="1"/>
      <protection/>
    </xf>
    <xf numFmtId="0" fontId="68" fillId="34" borderId="31" xfId="54" applyFont="1" applyFill="1" applyBorder="1" applyAlignment="1" applyProtection="1">
      <alignment horizontal="center" vertical="center" wrapText="1"/>
      <protection/>
    </xf>
    <xf numFmtId="0" fontId="22" fillId="0" borderId="23" xfId="54" applyFont="1" applyFill="1" applyBorder="1" applyAlignment="1" applyProtection="1">
      <alignment horizontal="left" vertical="center"/>
      <protection/>
    </xf>
    <xf numFmtId="0" fontId="22" fillId="0" borderId="13" xfId="54" applyFont="1" applyFill="1" applyBorder="1" applyAlignment="1" applyProtection="1">
      <alignment horizontal="left" vertical="center"/>
      <protection/>
    </xf>
    <xf numFmtId="0" fontId="22" fillId="0" borderId="14" xfId="54" applyFont="1" applyFill="1" applyBorder="1" applyAlignment="1" applyProtection="1">
      <alignment horizontal="left" vertical="center"/>
      <protection/>
    </xf>
    <xf numFmtId="0" fontId="0" fillId="35" borderId="19" xfId="0" applyFont="1" applyFill="1" applyBorder="1" applyAlignment="1" applyProtection="1">
      <alignment horizontal="justify" vertical="center" wrapText="1"/>
      <protection locked="0"/>
    </xf>
    <xf numFmtId="0" fontId="0" fillId="35" borderId="18" xfId="0" applyFont="1" applyFill="1" applyBorder="1" applyAlignment="1" applyProtection="1">
      <alignment horizontal="justify" vertical="center" wrapText="1"/>
      <protection locked="0"/>
    </xf>
    <xf numFmtId="0" fontId="0" fillId="35" borderId="22" xfId="0" applyFont="1" applyFill="1" applyBorder="1" applyAlignment="1" applyProtection="1">
      <alignment horizontal="justify" vertical="center" wrapText="1"/>
      <protection locked="0"/>
    </xf>
    <xf numFmtId="0" fontId="9" fillId="36" borderId="19" xfId="54" applyFont="1" applyFill="1" applyBorder="1" applyAlignment="1">
      <alignment horizontal="center" vertical="center" wrapText="1"/>
      <protection/>
    </xf>
    <xf numFmtId="0" fontId="9" fillId="36" borderId="18" xfId="54" applyFont="1" applyFill="1" applyBorder="1" applyAlignment="1">
      <alignment horizontal="center" vertical="center" wrapText="1"/>
      <protection/>
    </xf>
    <xf numFmtId="0" fontId="9" fillId="36" borderId="22" xfId="54" applyFont="1" applyFill="1" applyBorder="1" applyAlignment="1">
      <alignment horizontal="center" vertical="center" wrapText="1"/>
      <protection/>
    </xf>
    <xf numFmtId="0" fontId="9" fillId="36" borderId="36" xfId="54" applyFont="1" applyFill="1" applyBorder="1" applyAlignment="1">
      <alignment horizontal="center" vertical="center" wrapText="1"/>
      <protection/>
    </xf>
    <xf numFmtId="0" fontId="9" fillId="36" borderId="37" xfId="54" applyFont="1" applyFill="1" applyBorder="1" applyAlignment="1">
      <alignment horizontal="center" vertical="center" wrapText="1"/>
      <protection/>
    </xf>
    <xf numFmtId="0" fontId="9" fillId="36" borderId="38" xfId="54" applyFont="1" applyFill="1" applyBorder="1" applyAlignment="1">
      <alignment horizontal="center" vertical="center" wrapText="1"/>
      <protection/>
    </xf>
    <xf numFmtId="0" fontId="2" fillId="35" borderId="0" xfId="54" applyFont="1" applyFill="1" applyAlignment="1">
      <alignment horizontal="center" vertical="center" wrapText="1"/>
      <protection/>
    </xf>
    <xf numFmtId="0" fontId="2" fillId="36" borderId="17" xfId="54" applyFont="1" applyFill="1" applyBorder="1" applyAlignment="1">
      <alignment horizontal="center" vertical="distributed"/>
      <protection/>
    </xf>
    <xf numFmtId="0" fontId="2" fillId="36" borderId="26" xfId="54" applyFont="1" applyFill="1" applyBorder="1" applyAlignment="1">
      <alignment horizontal="center" vertical="distributed"/>
      <protection/>
    </xf>
    <xf numFmtId="0" fontId="1" fillId="0" borderId="26" xfId="54" applyFont="1" applyFill="1" applyBorder="1" applyAlignment="1">
      <alignment horizontal="center" vertical="distributed"/>
      <protection/>
    </xf>
    <xf numFmtId="0" fontId="1" fillId="0" borderId="27" xfId="54" applyFont="1" applyFill="1" applyBorder="1" applyAlignment="1">
      <alignment horizontal="center" vertical="distributed"/>
      <protection/>
    </xf>
    <xf numFmtId="0" fontId="0" fillId="35" borderId="34" xfId="54" applyFont="1" applyFill="1" applyBorder="1" applyAlignment="1">
      <alignment horizontal="center"/>
      <protection/>
    </xf>
    <xf numFmtId="0" fontId="0" fillId="35" borderId="0" xfId="54" applyFont="1" applyFill="1" applyBorder="1" applyAlignment="1">
      <alignment horizontal="center"/>
      <protection/>
    </xf>
    <xf numFmtId="0" fontId="0" fillId="35" borderId="35" xfId="54" applyFont="1" applyFill="1" applyBorder="1" applyAlignment="1">
      <alignment horizontal="center"/>
      <protection/>
    </xf>
    <xf numFmtId="0" fontId="1" fillId="35" borderId="26" xfId="54" applyFont="1" applyFill="1" applyBorder="1" applyAlignment="1">
      <alignment horizontal="center"/>
      <protection/>
    </xf>
    <xf numFmtId="0" fontId="1" fillId="35" borderId="27" xfId="54" applyFont="1" applyFill="1" applyBorder="1" applyAlignment="1">
      <alignment horizontal="center"/>
      <protection/>
    </xf>
    <xf numFmtId="0" fontId="2" fillId="35" borderId="19" xfId="54" applyFont="1" applyFill="1" applyBorder="1" applyAlignment="1">
      <alignment horizontal="center"/>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0" fillId="35" borderId="17" xfId="54" applyFont="1" applyFill="1" applyBorder="1" applyAlignment="1">
      <alignment horizontal="center"/>
      <protection/>
    </xf>
    <xf numFmtId="0" fontId="0" fillId="35" borderId="26" xfId="54" applyFont="1" applyFill="1" applyBorder="1" applyAlignment="1">
      <alignment horizontal="center"/>
      <protection/>
    </xf>
    <xf numFmtId="0" fontId="0" fillId="35" borderId="27" xfId="54" applyFont="1" applyFill="1" applyBorder="1" applyAlignment="1">
      <alignment horizontal="center"/>
      <protection/>
    </xf>
    <xf numFmtId="0" fontId="2" fillId="35" borderId="17" xfId="54" applyFont="1" applyFill="1" applyBorder="1" applyAlignment="1">
      <alignment horizontal="center"/>
      <protection/>
    </xf>
    <xf numFmtId="0" fontId="2" fillId="35" borderId="26" xfId="54" applyFont="1" applyFill="1" applyBorder="1" applyAlignment="1">
      <alignment horizontal="center"/>
      <protection/>
    </xf>
    <xf numFmtId="0" fontId="2" fillId="35" borderId="27" xfId="54" applyFont="1" applyFill="1" applyBorder="1" applyAlignment="1">
      <alignment horizontal="center"/>
      <protection/>
    </xf>
    <xf numFmtId="0" fontId="1" fillId="35" borderId="17" xfId="54" applyFont="1" applyFill="1" applyBorder="1" applyAlignment="1">
      <alignment horizontal="justify" vertical="justify" wrapText="1"/>
      <protection/>
    </xf>
    <xf numFmtId="0" fontId="1" fillId="35" borderId="26" xfId="54" applyFont="1" applyFill="1" applyBorder="1" applyAlignment="1">
      <alignment horizontal="justify" vertical="justify" wrapText="1"/>
      <protection/>
    </xf>
    <xf numFmtId="0" fontId="1" fillId="35" borderId="27" xfId="54" applyFont="1" applyFill="1" applyBorder="1" applyAlignment="1">
      <alignment horizontal="justify" vertical="justify" wrapText="1"/>
      <protection/>
    </xf>
    <xf numFmtId="0" fontId="2" fillId="0" borderId="18" xfId="54" applyFont="1" applyFill="1" applyBorder="1" applyAlignment="1">
      <alignment horizontal="center"/>
      <protection/>
    </xf>
    <xf numFmtId="0" fontId="2" fillId="36" borderId="17" xfId="54" applyFont="1" applyFill="1" applyBorder="1" applyAlignment="1">
      <alignment horizontal="center"/>
      <protection/>
    </xf>
    <xf numFmtId="0" fontId="2" fillId="36" borderId="26" xfId="54" applyFont="1" applyFill="1" applyBorder="1" applyAlignment="1">
      <alignment horizontal="center"/>
      <protection/>
    </xf>
    <xf numFmtId="0" fontId="2" fillId="36" borderId="27" xfId="54" applyFont="1" applyFill="1" applyBorder="1" applyAlignment="1">
      <alignment horizontal="center"/>
      <protection/>
    </xf>
    <xf numFmtId="0" fontId="2" fillId="0" borderId="17" xfId="54" applyFont="1" applyFill="1" applyBorder="1" applyAlignment="1">
      <alignment horizontal="center"/>
      <protection/>
    </xf>
    <xf numFmtId="0" fontId="2" fillId="0" borderId="26" xfId="54" applyFont="1" applyFill="1" applyBorder="1" applyAlignment="1">
      <alignment horizontal="center"/>
      <protection/>
    </xf>
    <xf numFmtId="0" fontId="2" fillId="0" borderId="27" xfId="54" applyFont="1" applyFill="1" applyBorder="1" applyAlignment="1">
      <alignment horizontal="center"/>
      <protection/>
    </xf>
    <xf numFmtId="0" fontId="0" fillId="35" borderId="17" xfId="54" applyFont="1" applyFill="1" applyBorder="1" applyAlignment="1">
      <alignment horizontal="center" wrapText="1"/>
      <protection/>
    </xf>
    <xf numFmtId="0" fontId="0" fillId="35" borderId="17" xfId="54" applyFont="1" applyFill="1" applyBorder="1" applyAlignment="1">
      <alignment horizontal="left" wrapText="1"/>
      <protection/>
    </xf>
    <xf numFmtId="0" fontId="0" fillId="35" borderId="26" xfId="54" applyFont="1" applyFill="1" applyBorder="1" applyAlignment="1">
      <alignment horizontal="left"/>
      <protection/>
    </xf>
    <xf numFmtId="0" fontId="0" fillId="35" borderId="27" xfId="54" applyFont="1" applyFill="1" applyBorder="1" applyAlignment="1">
      <alignment horizontal="left"/>
      <protection/>
    </xf>
    <xf numFmtId="0" fontId="1" fillId="35" borderId="17" xfId="54" applyFont="1" applyFill="1" applyBorder="1" applyAlignment="1">
      <alignment horizontal="center" wrapText="1"/>
      <protection/>
    </xf>
    <xf numFmtId="0" fontId="1" fillId="35" borderId="26" xfId="54" applyFont="1" applyFill="1" applyBorder="1" applyAlignment="1">
      <alignment horizontal="center" wrapText="1"/>
      <protection/>
    </xf>
    <xf numFmtId="0" fontId="1" fillId="35" borderId="27" xfId="54" applyFont="1" applyFill="1" applyBorder="1" applyAlignment="1">
      <alignment horizontal="center" wrapText="1"/>
      <protection/>
    </xf>
    <xf numFmtId="0" fontId="2" fillId="0" borderId="34" xfId="54" applyFont="1" applyFill="1" applyBorder="1" applyAlignment="1">
      <alignment horizontal="center"/>
      <protection/>
    </xf>
    <xf numFmtId="0" fontId="2" fillId="0" borderId="0" xfId="54" applyFont="1" applyFill="1" applyBorder="1" applyAlignment="1">
      <alignment horizontal="center"/>
      <protection/>
    </xf>
    <xf numFmtId="0" fontId="2" fillId="0" borderId="35" xfId="54" applyFont="1" applyFill="1" applyBorder="1" applyAlignment="1">
      <alignment horizontal="center"/>
      <protection/>
    </xf>
    <xf numFmtId="0" fontId="0" fillId="35" borderId="26" xfId="54" applyFont="1" applyFill="1" applyBorder="1" applyAlignment="1">
      <alignment horizontal="center" wrapText="1"/>
      <protection/>
    </xf>
    <xf numFmtId="0" fontId="0" fillId="35" borderId="27" xfId="54" applyFont="1" applyFill="1" applyBorder="1" applyAlignment="1">
      <alignment horizontal="center" wrapText="1"/>
      <protection/>
    </xf>
    <xf numFmtId="0" fontId="1" fillId="40" borderId="26" xfId="54" applyFont="1" applyFill="1" applyBorder="1" applyAlignment="1">
      <alignment horizontal="center" wrapText="1"/>
      <protection/>
    </xf>
    <xf numFmtId="0" fontId="1" fillId="41" borderId="17" xfId="54" applyFont="1" applyFill="1" applyBorder="1" applyAlignment="1">
      <alignment horizontal="center" vertical="center" wrapText="1"/>
      <protection/>
    </xf>
    <xf numFmtId="0" fontId="1" fillId="41" borderId="27" xfId="54" applyFont="1" applyFill="1" applyBorder="1" applyAlignment="1">
      <alignment horizontal="center" vertical="center" wrapText="1"/>
      <protection/>
    </xf>
    <xf numFmtId="0" fontId="2" fillId="0" borderId="19" xfId="54" applyFont="1" applyFill="1" applyBorder="1" applyAlignment="1">
      <alignment horizontal="center"/>
      <protection/>
    </xf>
    <xf numFmtId="0" fontId="2" fillId="0" borderId="22" xfId="54" applyFont="1" applyFill="1" applyBorder="1" applyAlignment="1">
      <alignment horizontal="center"/>
      <protection/>
    </xf>
    <xf numFmtId="0" fontId="1" fillId="35" borderId="17" xfId="54" applyFont="1" applyFill="1" applyBorder="1" applyAlignment="1">
      <alignment horizontal="center"/>
      <protection/>
    </xf>
    <xf numFmtId="0" fontId="2" fillId="36" borderId="40" xfId="54" applyFont="1" applyFill="1" applyBorder="1" applyAlignment="1">
      <alignment horizontal="center"/>
      <protection/>
    </xf>
    <xf numFmtId="0" fontId="2" fillId="36" borderId="41" xfId="54" applyFont="1" applyFill="1" applyBorder="1" applyAlignment="1">
      <alignment horizontal="center"/>
      <protection/>
    </xf>
    <xf numFmtId="0" fontId="2" fillId="36" borderId="42" xfId="54" applyFont="1" applyFill="1" applyBorder="1" applyAlignment="1">
      <alignment horizontal="center"/>
      <protection/>
    </xf>
    <xf numFmtId="0" fontId="2" fillId="36" borderId="43" xfId="54" applyFont="1" applyFill="1" applyBorder="1" applyAlignment="1">
      <alignment horizontal="center"/>
      <protection/>
    </xf>
    <xf numFmtId="0" fontId="2" fillId="36" borderId="32" xfId="54" applyFont="1" applyFill="1" applyBorder="1" applyAlignment="1">
      <alignment horizontal="center"/>
      <protection/>
    </xf>
    <xf numFmtId="0" fontId="2" fillId="36" borderId="54" xfId="54" applyFont="1" applyFill="1" applyBorder="1" applyAlignment="1">
      <alignment horizontal="center"/>
      <protection/>
    </xf>
    <xf numFmtId="0" fontId="2" fillId="36" borderId="55" xfId="54" applyFont="1" applyFill="1" applyBorder="1" applyAlignment="1">
      <alignment horizontal="center"/>
      <protection/>
    </xf>
    <xf numFmtId="0" fontId="2" fillId="36" borderId="56" xfId="54" applyFont="1" applyFill="1" applyBorder="1" applyAlignment="1">
      <alignment horizontal="center"/>
      <protection/>
    </xf>
    <xf numFmtId="0" fontId="1" fillId="35" borderId="57" xfId="54" applyFont="1" applyFill="1" applyBorder="1" applyAlignment="1">
      <alignment vertical="top" wrapText="1"/>
      <protection/>
    </xf>
    <xf numFmtId="0" fontId="1" fillId="35" borderId="58" xfId="54" applyFont="1" applyFill="1" applyBorder="1" applyAlignment="1">
      <alignment vertical="top" wrapText="1"/>
      <protection/>
    </xf>
    <xf numFmtId="0" fontId="1" fillId="35" borderId="59" xfId="54" applyFont="1" applyFill="1" applyBorder="1" applyAlignment="1">
      <alignment vertical="top" wrapText="1"/>
      <protection/>
    </xf>
    <xf numFmtId="0" fontId="1" fillId="35" borderId="64" xfId="54" applyFont="1" applyFill="1" applyBorder="1" applyAlignment="1">
      <alignment vertical="top" wrapText="1"/>
      <protection/>
    </xf>
    <xf numFmtId="0" fontId="1" fillId="35" borderId="61" xfId="54" applyFont="1" applyFill="1" applyBorder="1" applyAlignment="1">
      <alignment vertical="top" wrapText="1"/>
      <protection/>
    </xf>
    <xf numFmtId="0" fontId="1" fillId="35" borderId="60" xfId="54" applyFont="1" applyFill="1" applyBorder="1" applyAlignment="1">
      <alignment vertical="top" wrapText="1"/>
      <protection/>
    </xf>
    <xf numFmtId="0" fontId="1" fillId="35" borderId="49" xfId="54" applyFont="1" applyFill="1" applyBorder="1" applyAlignment="1">
      <alignment vertical="top" wrapText="1"/>
      <protection/>
    </xf>
    <xf numFmtId="0" fontId="1" fillId="35" borderId="65" xfId="54" applyFont="1" applyFill="1" applyBorder="1" applyAlignment="1">
      <alignment vertical="top" wrapText="1"/>
      <protection/>
    </xf>
    <xf numFmtId="0" fontId="12" fillId="35" borderId="19" xfId="54" applyFont="1" applyFill="1" applyBorder="1" applyAlignment="1">
      <alignment horizontal="center" vertical="center"/>
      <protection/>
    </xf>
    <xf numFmtId="0" fontId="12" fillId="35" borderId="18" xfId="54" applyFont="1" applyFill="1" applyBorder="1" applyAlignment="1">
      <alignment horizontal="center" vertical="center"/>
      <protection/>
    </xf>
    <xf numFmtId="0" fontId="12" fillId="35" borderId="22" xfId="54" applyFont="1" applyFill="1" applyBorder="1" applyAlignment="1">
      <alignment horizontal="center" vertical="center"/>
      <protection/>
    </xf>
    <xf numFmtId="0" fontId="12" fillId="35" borderId="3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5" xfId="54" applyFont="1" applyFill="1" applyBorder="1" applyAlignment="1">
      <alignment horizontal="center" vertical="center"/>
      <protection/>
    </xf>
    <xf numFmtId="0" fontId="12" fillId="35" borderId="36" xfId="54" applyFont="1" applyFill="1" applyBorder="1" applyAlignment="1">
      <alignment horizontal="center" vertical="center"/>
      <protection/>
    </xf>
    <xf numFmtId="0" fontId="12" fillId="35" borderId="37"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0" fillId="0" borderId="0" xfId="54" applyFont="1" applyFill="1" applyAlignment="1">
      <alignment horizontal="center"/>
      <protection/>
    </xf>
    <xf numFmtId="0" fontId="2" fillId="35" borderId="30" xfId="54" applyFont="1" applyFill="1" applyBorder="1" applyAlignment="1">
      <alignment vertical="top" wrapText="1"/>
      <protection/>
    </xf>
    <xf numFmtId="0" fontId="2" fillId="35" borderId="66" xfId="54" applyFont="1" applyFill="1" applyBorder="1" applyAlignment="1">
      <alignment vertical="top" wrapText="1"/>
      <protection/>
    </xf>
    <xf numFmtId="0" fontId="2" fillId="35" borderId="50" xfId="54" applyFont="1" applyFill="1" applyBorder="1" applyAlignment="1">
      <alignment vertical="top" wrapText="1"/>
      <protection/>
    </xf>
    <xf numFmtId="0" fontId="2" fillId="35" borderId="67" xfId="54" applyFont="1" applyFill="1" applyBorder="1" applyAlignment="1">
      <alignment vertical="top" wrapText="1"/>
      <protection/>
    </xf>
    <xf numFmtId="0" fontId="2" fillId="36" borderId="11" xfId="54" applyFont="1" applyFill="1" applyBorder="1" applyAlignment="1">
      <alignment horizontal="left" vertical="center" wrapText="1"/>
      <protection/>
    </xf>
    <xf numFmtId="0" fontId="2" fillId="36" borderId="33" xfId="54" applyFont="1" applyFill="1" applyBorder="1" applyAlignment="1">
      <alignment horizontal="left" vertical="center" wrapText="1"/>
      <protection/>
    </xf>
    <xf numFmtId="0" fontId="2" fillId="35" borderId="0" xfId="54" applyFont="1" applyFill="1" applyBorder="1" applyAlignment="1">
      <alignment horizontal="center"/>
      <protection/>
    </xf>
    <xf numFmtId="0" fontId="2" fillId="35" borderId="35" xfId="54" applyFont="1" applyFill="1" applyBorder="1" applyAlignment="1">
      <alignment horizont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70" xfId="0" applyBorder="1" applyAlignment="1" applyProtection="1">
      <alignment horizontal="center" vertical="center"/>
      <protection/>
    </xf>
    <xf numFmtId="0" fontId="13" fillId="0" borderId="51" xfId="0" applyFont="1" applyBorder="1" applyAlignment="1" applyProtection="1">
      <alignment horizontal="center"/>
      <protection/>
    </xf>
    <xf numFmtId="0" fontId="13" fillId="0" borderId="71" xfId="0" applyFont="1" applyBorder="1" applyAlignment="1" applyProtection="1">
      <alignment horizontal="center"/>
      <protection/>
    </xf>
    <xf numFmtId="0" fontId="13" fillId="0" borderId="72" xfId="0" applyFont="1" applyBorder="1" applyAlignment="1" applyProtection="1">
      <alignment horizontal="center"/>
      <protection/>
    </xf>
    <xf numFmtId="0" fontId="0" fillId="0" borderId="51" xfId="0" applyBorder="1" applyAlignment="1" applyProtection="1">
      <alignment horizontal="left"/>
      <protection/>
    </xf>
    <xf numFmtId="0" fontId="0" fillId="0" borderId="71" xfId="0" applyBorder="1" applyAlignment="1" applyProtection="1">
      <alignment horizontal="left"/>
      <protection/>
    </xf>
    <xf numFmtId="0" fontId="0" fillId="0" borderId="72" xfId="0" applyBorder="1" applyAlignment="1" applyProtection="1">
      <alignment horizontal="left"/>
      <protection/>
    </xf>
    <xf numFmtId="0" fontId="13" fillId="0" borderId="52" xfId="0" applyFont="1" applyBorder="1" applyAlignment="1" applyProtection="1">
      <alignment horizontal="center"/>
      <protection/>
    </xf>
    <xf numFmtId="0" fontId="13" fillId="0" borderId="60" xfId="0" applyFont="1" applyBorder="1" applyAlignment="1" applyProtection="1">
      <alignment horizontal="center"/>
      <protection/>
    </xf>
    <xf numFmtId="0" fontId="13" fillId="0" borderId="73" xfId="0" applyFont="1" applyBorder="1" applyAlignment="1" applyProtection="1">
      <alignment horizontal="center"/>
      <protection/>
    </xf>
    <xf numFmtId="0" fontId="0" fillId="0" borderId="52" xfId="0" applyBorder="1" applyAlignment="1" applyProtection="1">
      <alignment horizontal="left"/>
      <protection/>
    </xf>
    <xf numFmtId="0" fontId="0" fillId="0" borderId="60" xfId="0" applyBorder="1" applyAlignment="1" applyProtection="1">
      <alignment horizontal="left"/>
      <protection/>
    </xf>
    <xf numFmtId="0" fontId="0" fillId="0" borderId="73" xfId="0" applyBorder="1" applyAlignment="1" applyProtection="1">
      <alignment horizontal="left"/>
      <protection/>
    </xf>
    <xf numFmtId="0" fontId="11" fillId="0" borderId="53" xfId="0" applyFont="1" applyBorder="1" applyAlignment="1" applyProtection="1">
      <alignment horizontal="center"/>
      <protection/>
    </xf>
    <xf numFmtId="0" fontId="11" fillId="0" borderId="74" xfId="0" applyFont="1" applyBorder="1" applyAlignment="1" applyProtection="1">
      <alignment horizontal="center"/>
      <protection/>
    </xf>
    <xf numFmtId="0" fontId="11" fillId="0" borderId="75" xfId="0" applyFont="1" applyBorder="1" applyAlignment="1" applyProtection="1">
      <alignment horizontal="center"/>
      <protection/>
    </xf>
    <xf numFmtId="0" fontId="0" fillId="0" borderId="53" xfId="0" applyBorder="1" applyAlignment="1" applyProtection="1">
      <alignment horizontal="left"/>
      <protection/>
    </xf>
    <xf numFmtId="0" fontId="0" fillId="0" borderId="74" xfId="0" applyBorder="1" applyAlignment="1" applyProtection="1">
      <alignment horizontal="left"/>
      <protection/>
    </xf>
    <xf numFmtId="0" fontId="0" fillId="0" borderId="75" xfId="0" applyBorder="1" applyAlignment="1" applyProtection="1">
      <alignment horizontal="left"/>
      <protection/>
    </xf>
    <xf numFmtId="0" fontId="10" fillId="0" borderId="0" xfId="0" applyFont="1" applyAlignment="1" applyProtection="1">
      <alignment horizontal="center"/>
      <protection/>
    </xf>
    <xf numFmtId="0" fontId="0" fillId="0" borderId="76" xfId="0" applyBorder="1" applyAlignment="1" applyProtection="1">
      <alignment horizontal="center" vertical="center" wrapText="1"/>
      <protection/>
    </xf>
    <xf numFmtId="0" fontId="0" fillId="0" borderId="77" xfId="0" applyBorder="1" applyAlignment="1" applyProtection="1">
      <alignment horizontal="center" vertical="center" wrapText="1"/>
      <protection/>
    </xf>
    <xf numFmtId="0" fontId="0" fillId="0" borderId="78" xfId="0" applyBorder="1" applyAlignment="1" applyProtection="1">
      <alignment horizontal="center" wrapText="1"/>
      <protection/>
    </xf>
    <xf numFmtId="0" fontId="0" fillId="0" borderId="33" xfId="0" applyBorder="1" applyAlignment="1" applyProtection="1">
      <alignment horizontal="center" wrapText="1"/>
      <protection/>
    </xf>
    <xf numFmtId="0" fontId="1" fillId="0" borderId="79" xfId="0" applyFont="1" applyBorder="1" applyAlignment="1" applyProtection="1">
      <alignment horizontal="center" wrapText="1"/>
      <protection/>
    </xf>
    <xf numFmtId="0" fontId="1" fillId="0" borderId="80" xfId="0" applyFont="1" applyBorder="1" applyAlignment="1" applyProtection="1">
      <alignment horizontal="center" wrapText="1"/>
      <protection/>
    </xf>
    <xf numFmtId="0" fontId="1" fillId="0" borderId="15" xfId="0" applyFont="1" applyBorder="1" applyAlignment="1" applyProtection="1">
      <alignment horizontal="center" vertical="center"/>
      <protection/>
    </xf>
    <xf numFmtId="0" fontId="1" fillId="0" borderId="81" xfId="0" applyFont="1" applyBorder="1" applyAlignment="1" applyProtection="1">
      <alignment horizontal="center" vertical="center"/>
      <protection/>
    </xf>
    <xf numFmtId="0" fontId="1" fillId="0" borderId="82" xfId="0" applyFont="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9" fontId="26" fillId="0" borderId="43" xfId="0" applyNumberFormat="1" applyFont="1" applyBorder="1" applyAlignment="1" applyProtection="1">
      <alignment horizontal="center" vertical="center" wrapText="1"/>
      <protection/>
    </xf>
    <xf numFmtId="9" fontId="26" fillId="0" borderId="84" xfId="0" applyNumberFormat="1" applyFont="1" applyBorder="1" applyAlignment="1" applyProtection="1">
      <alignment horizontal="center" vertical="center" wrapText="1"/>
      <protection/>
    </xf>
    <xf numFmtId="9" fontId="1" fillId="0" borderId="43" xfId="0" applyNumberFormat="1" applyFont="1" applyBorder="1" applyAlignment="1" applyProtection="1">
      <alignment horizontal="center" vertical="center" wrapText="1"/>
      <protection/>
    </xf>
    <xf numFmtId="9" fontId="1" fillId="0" borderId="84" xfId="0" applyNumberFormat="1" applyFont="1" applyBorder="1" applyAlignment="1" applyProtection="1">
      <alignment horizontal="center" vertical="center" wrapText="1"/>
      <protection/>
    </xf>
    <xf numFmtId="0" fontId="20" fillId="0" borderId="15" xfId="0" applyFont="1" applyBorder="1" applyAlignment="1" applyProtection="1">
      <alignment horizontal="justify" vertical="top" wrapText="1"/>
      <protection locked="0"/>
    </xf>
    <xf numFmtId="0" fontId="20" fillId="0" borderId="81" xfId="0" applyFont="1" applyBorder="1" applyAlignment="1" applyProtection="1">
      <alignment horizontal="justify" vertical="top" wrapText="1"/>
      <protection locked="0"/>
    </xf>
    <xf numFmtId="0" fontId="20" fillId="0" borderId="85" xfId="0" applyFont="1" applyBorder="1" applyAlignment="1" applyProtection="1">
      <alignment horizontal="justify" vertical="top" wrapText="1"/>
      <protection locked="0"/>
    </xf>
    <xf numFmtId="0" fontId="20" fillId="0" borderId="86" xfId="0" applyFont="1" applyBorder="1" applyAlignment="1" applyProtection="1">
      <alignment horizontal="justify" vertical="top" wrapText="1"/>
      <protection locked="0"/>
    </xf>
    <xf numFmtId="0" fontId="0" fillId="35" borderId="36" xfId="0" applyFont="1" applyFill="1" applyBorder="1" applyAlignment="1" applyProtection="1">
      <alignment horizontal="justify" vertical="top" wrapText="1"/>
      <protection locked="0"/>
    </xf>
    <xf numFmtId="0" fontId="0" fillId="35" borderId="37" xfId="0" applyFont="1" applyFill="1" applyBorder="1" applyAlignment="1" applyProtection="1">
      <alignment horizontal="justify" vertical="top" wrapText="1"/>
      <protection locked="0"/>
    </xf>
    <xf numFmtId="0" fontId="0" fillId="35" borderId="38" xfId="0" applyFont="1" applyFill="1" applyBorder="1" applyAlignment="1" applyProtection="1">
      <alignment horizontal="justify" vertical="top" wrapText="1"/>
      <protection locked="0"/>
    </xf>
    <xf numFmtId="0" fontId="0" fillId="35" borderId="17" xfId="54" applyFont="1" applyFill="1" applyBorder="1" applyAlignment="1">
      <alignment horizontal="justify" vertical="justify" wrapText="1"/>
      <protection/>
    </xf>
    <xf numFmtId="0" fontId="0" fillId="35" borderId="26" xfId="54" applyFont="1" applyFill="1" applyBorder="1" applyAlignment="1">
      <alignment horizontal="justify" vertical="justify" wrapText="1"/>
      <protection/>
    </xf>
    <xf numFmtId="0" fontId="0" fillId="35" borderId="27" xfId="54" applyFont="1" applyFill="1" applyBorder="1" applyAlignment="1">
      <alignment horizontal="justify" vertical="justify" wrapText="1"/>
      <protection/>
    </xf>
    <xf numFmtId="9" fontId="0" fillId="0" borderId="43" xfId="0" applyNumberFormat="1" applyBorder="1" applyAlignment="1" applyProtection="1">
      <alignment horizontal="center" vertical="center" wrapText="1"/>
      <protection/>
    </xf>
    <xf numFmtId="9" fontId="0" fillId="0" borderId="84" xfId="0" applyNumberFormat="1" applyBorder="1" applyAlignment="1" applyProtection="1">
      <alignment horizontal="center" vertical="center" wrapText="1"/>
      <protection/>
    </xf>
    <xf numFmtId="0" fontId="20" fillId="0" borderId="15" xfId="0" applyFont="1" applyBorder="1" applyAlignment="1" applyProtection="1">
      <alignment horizontal="justify" vertical="center" wrapText="1"/>
      <protection locked="0"/>
    </xf>
    <xf numFmtId="0" fontId="20" fillId="0" borderId="81" xfId="0" applyFont="1" applyBorder="1" applyAlignment="1" applyProtection="1">
      <alignment horizontal="justify" vertical="center" wrapText="1"/>
      <protection locked="0"/>
    </xf>
    <xf numFmtId="0" fontId="20" fillId="0" borderId="85" xfId="0" applyFont="1" applyBorder="1" applyAlignment="1" applyProtection="1">
      <alignment horizontal="justify" vertical="center" wrapText="1"/>
      <protection locked="0"/>
    </xf>
    <xf numFmtId="0" fontId="20" fillId="0" borderId="86" xfId="0" applyFont="1" applyBorder="1" applyAlignment="1" applyProtection="1">
      <alignment horizontal="justify"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68">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025"/>
          <c:w val="0.984"/>
          <c:h val="0.90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('Consultas E.F.'!$E$45,'Consultas E.F.'!$G$45,'Consultas E.F.'!$I$45,'Consultas E.F.'!$K$45,'Consultas E.F.'!$M$45,'Consultas E.F.'!$O$45,'Consultas E.F.'!$P$45)</c:f>
              <c:strCache/>
            </c:strRef>
          </c:cat>
          <c:val>
            <c:numRef>
              <c:f>('Consultas E.F.'!$E$46,'Consultas E.F.'!$G$46,'Consultas E.F.'!$I$46,'Consultas E.F.'!$K$46,'Consultas E.F.'!$M$46,'Consultas E.F.'!$O$46,'Consultas E.F.'!$P$46)</c:f>
              <c:numCache/>
            </c:numRef>
          </c:val>
        </c:ser>
        <c:overlap val="-25"/>
        <c:gapWidth val="75"/>
        <c:axId val="35611797"/>
        <c:axId val="59026994"/>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('Consultas E.F.'!$E$45,'Consultas E.F.'!$G$45,'Consultas E.F.'!$I$45,'Consultas E.F.'!$K$45,'Consultas E.F.'!$M$45,'Consultas E.F.'!$O$45,'Consultas E.F.'!$P$45)</c:f>
              <c:strCache/>
            </c:strRef>
          </c:cat>
          <c:val>
            <c:numRef>
              <c:f>('Consultas E.F.'!$E$47,'Consultas E.F.'!$G$47,'Consultas E.F.'!$I$47,'Consultas E.F.'!$K$47,'Consultas E.F.'!$M$47,'Consultas E.F.'!$O$47,'Consultas E.F.'!$P$47)</c:f>
              <c:numCache/>
            </c:numRef>
          </c:val>
          <c:smooth val="0"/>
        </c:ser>
        <c:axId val="35611797"/>
        <c:axId val="59026994"/>
      </c:lineChart>
      <c:catAx>
        <c:axId val="35611797"/>
        <c:scaling>
          <c:orientation val="minMax"/>
        </c:scaling>
        <c:axPos val="b"/>
        <c:delete val="0"/>
        <c:numFmt formatCode="General" sourceLinked="1"/>
        <c:majorTickMark val="none"/>
        <c:minorTickMark val="none"/>
        <c:tickLblPos val="nextTo"/>
        <c:spPr>
          <a:ln w="3175">
            <a:solidFill>
              <a:srgbClr val="808080"/>
            </a:solidFill>
          </a:ln>
        </c:spPr>
        <c:crossAx val="59026994"/>
        <c:crosses val="autoZero"/>
        <c:auto val="1"/>
        <c:lblOffset val="100"/>
        <c:tickLblSkip val="1"/>
        <c:noMultiLvlLbl val="0"/>
      </c:catAx>
      <c:valAx>
        <c:axId val="590269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611797"/>
        <c:crossesAt val="1"/>
        <c:crossBetween val="between"/>
        <c:dispUnits/>
      </c:valAx>
      <c:spPr>
        <a:solidFill>
          <a:srgbClr val="FFFFFF"/>
        </a:solidFill>
        <a:ln w="3175">
          <a:noFill/>
        </a:ln>
      </c:spPr>
    </c:plotArea>
    <c:legend>
      <c:legendPos val="b"/>
      <c:layout>
        <c:manualLayout>
          <c:xMode val="edge"/>
          <c:yMode val="edge"/>
          <c:x val="0.4205"/>
          <c:y val="0.9075"/>
          <c:w val="0.1565"/>
          <c:h val="0.066"/>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3725"/>
          <c:w val="0.982"/>
          <c:h val="0.886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'Oficios recordatorios '!$D$45:$O$45</c:f>
              <c:strCache/>
            </c:strRef>
          </c:cat>
          <c:val>
            <c:numRef>
              <c:f>'Oficios recordatorios '!$D$46:$O$46</c:f>
              <c:numCache/>
            </c:numRef>
          </c:val>
        </c:ser>
        <c:overlap val="-25"/>
        <c:gapWidth val="75"/>
        <c:axId val="38969035"/>
        <c:axId val="877611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'Oficios recordatorios '!$D$45:$O$45</c:f>
              <c:strCache/>
            </c:strRef>
          </c:cat>
          <c:val>
            <c:numRef>
              <c:f>'Oficios recordatorios '!$D$47:$P$47</c:f>
              <c:numCache/>
            </c:numRef>
          </c:val>
          <c:smooth val="0"/>
        </c:ser>
        <c:axId val="38969035"/>
        <c:axId val="8776112"/>
      </c:lineChart>
      <c:catAx>
        <c:axId val="38969035"/>
        <c:scaling>
          <c:orientation val="minMax"/>
        </c:scaling>
        <c:axPos val="b"/>
        <c:delete val="0"/>
        <c:numFmt formatCode="General" sourceLinked="1"/>
        <c:majorTickMark val="none"/>
        <c:minorTickMark val="none"/>
        <c:tickLblPos val="nextTo"/>
        <c:spPr>
          <a:ln w="3175">
            <a:solidFill>
              <a:srgbClr val="808080"/>
            </a:solidFill>
          </a:ln>
        </c:spPr>
        <c:crossAx val="8776112"/>
        <c:crosses val="autoZero"/>
        <c:auto val="1"/>
        <c:lblOffset val="100"/>
        <c:tickLblSkip val="1"/>
        <c:noMultiLvlLbl val="0"/>
      </c:catAx>
      <c:valAx>
        <c:axId val="87761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969035"/>
        <c:crossesAt val="1"/>
        <c:crossBetween val="between"/>
        <c:dispUnits/>
      </c:valAx>
      <c:spPr>
        <a:solidFill>
          <a:srgbClr val="FFFFFF"/>
        </a:solidFill>
        <a:ln w="3175">
          <a:noFill/>
        </a:ln>
      </c:spPr>
    </c:plotArea>
    <c:legend>
      <c:legendPos val="b"/>
      <c:layout>
        <c:manualLayout>
          <c:xMode val="edge"/>
          <c:yMode val="edge"/>
          <c:x val="0.41625"/>
          <c:y val="0.909"/>
          <c:w val="0.16425"/>
          <c:h val="0.06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025"/>
          <c:w val="0.983"/>
          <c:h val="0.90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('REVOCATORIA DE MULTAS '!$I$46,'REVOCATORIA DE MULTAS '!$O$46,'REVOCATORIA DE MULTAS '!$P$46)</c:f>
              <c:strCache/>
            </c:strRef>
          </c:cat>
          <c:val>
            <c:numRef>
              <c:f>('REVOCATORIA DE MULTAS '!$I$47,'REVOCATORIA DE MULTAS '!$O$47,'REVOCATORIA DE MULTAS '!$P$47)</c:f>
              <c:numCache/>
            </c:numRef>
          </c:val>
        </c:ser>
        <c:overlap val="-25"/>
        <c:gapWidth val="75"/>
        <c:axId val="59380721"/>
        <c:axId val="54886750"/>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('REVOCATORIA DE MULTAS '!$I$46,'REVOCATORIA DE MULTAS '!$O$46,'REVOCATORIA DE MULTAS '!$P$46)</c:f>
              <c:strCache/>
            </c:strRef>
          </c:cat>
          <c:val>
            <c:numRef>
              <c:f>('REVOCATORIA DE MULTAS '!$I$48,'REVOCATORIA DE MULTAS '!$O$48,'REVOCATORIA DE MULTAS '!$P$48)</c:f>
              <c:numCache/>
            </c:numRef>
          </c:val>
          <c:smooth val="0"/>
        </c:ser>
        <c:axId val="59380721"/>
        <c:axId val="54886750"/>
      </c:lineChart>
      <c:catAx>
        <c:axId val="59380721"/>
        <c:scaling>
          <c:orientation val="minMax"/>
        </c:scaling>
        <c:axPos val="b"/>
        <c:delete val="0"/>
        <c:numFmt formatCode="General" sourceLinked="1"/>
        <c:majorTickMark val="none"/>
        <c:minorTickMark val="none"/>
        <c:tickLblPos val="nextTo"/>
        <c:spPr>
          <a:ln w="3175">
            <a:solidFill>
              <a:srgbClr val="808080"/>
            </a:solidFill>
          </a:ln>
        </c:spPr>
        <c:crossAx val="54886750"/>
        <c:crosses val="autoZero"/>
        <c:auto val="1"/>
        <c:lblOffset val="100"/>
        <c:tickLblSkip val="1"/>
        <c:noMultiLvlLbl val="0"/>
      </c:catAx>
      <c:valAx>
        <c:axId val="548867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380721"/>
        <c:crossesAt val="1"/>
        <c:crossBetween val="between"/>
        <c:dispUnits/>
      </c:valAx>
      <c:spPr>
        <a:solidFill>
          <a:srgbClr val="FFFFFF"/>
        </a:solidFill>
        <a:ln w="3175">
          <a:noFill/>
        </a:ln>
      </c:spPr>
    </c:plotArea>
    <c:legend>
      <c:legendPos val="b"/>
      <c:layout>
        <c:manualLayout>
          <c:xMode val="edge"/>
          <c:yMode val="edge"/>
          <c:x val="0.41625"/>
          <c:y val="0.9095"/>
          <c:w val="0.16425"/>
          <c:h val="0.064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
          <c:w val="0.91325"/>
          <c:h val="0.942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('Solicitud de Inf F'!$F$45,'Solicitud de Inf F'!$I$45,'Solicitud de Inf F'!$L$45,'Solicitud de Inf F'!$O$45,'Solicitud de Inf F'!$P$45)</c:f>
              <c:strCache/>
            </c:strRef>
          </c:cat>
          <c:val>
            <c:numRef>
              <c:f>('Solicitud de Inf F'!$F$46,'Solicitud de Inf F'!$I$46,'Solicitud de Inf F'!$L$46,'Solicitud de Inf F'!$O$46,'Solicitud de Inf F'!$P$46)</c:f>
              <c:numCache/>
            </c:numRef>
          </c:val>
        </c:ser>
        <c:gapWidth val="75"/>
        <c:axId val="53984647"/>
        <c:axId val="1339001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('Solicitud de Inf F'!$F$45,'Solicitud de Inf F'!$I$45,'Solicitud de Inf F'!$L$45,'Solicitud de Inf F'!$O$45,'Solicitud de Inf F'!$P$45)</c:f>
              <c:strCache/>
            </c:strRef>
          </c:cat>
          <c:val>
            <c:numRef>
              <c:f>('Solicitud de Inf F'!$F$47,'Solicitud de Inf F'!$I$47,'Solicitud de Inf F'!$L$47,'Solicitud de Inf F'!$O$47,'Solicitud de Inf F'!$P$47)</c:f>
              <c:numCache/>
            </c:numRef>
          </c:val>
          <c:smooth val="0"/>
        </c:ser>
        <c:axId val="53984647"/>
        <c:axId val="13390012"/>
      </c:lineChart>
      <c:catAx>
        <c:axId val="53984647"/>
        <c:scaling>
          <c:orientation val="minMax"/>
        </c:scaling>
        <c:axPos val="b"/>
        <c:delete val="0"/>
        <c:numFmt formatCode="General" sourceLinked="1"/>
        <c:majorTickMark val="none"/>
        <c:minorTickMark val="none"/>
        <c:tickLblPos val="nextTo"/>
        <c:spPr>
          <a:ln w="3175">
            <a:solidFill>
              <a:srgbClr val="808080"/>
            </a:solidFill>
          </a:ln>
        </c:spPr>
        <c:crossAx val="13390012"/>
        <c:crosses val="autoZero"/>
        <c:auto val="1"/>
        <c:lblOffset val="100"/>
        <c:tickLblSkip val="1"/>
        <c:noMultiLvlLbl val="0"/>
      </c:catAx>
      <c:valAx>
        <c:axId val="13390012"/>
        <c:scaling>
          <c:orientation val="minMax"/>
        </c:scaling>
        <c:axPos val="l"/>
        <c:delete val="0"/>
        <c:numFmt formatCode="General" sourceLinked="1"/>
        <c:majorTickMark val="none"/>
        <c:minorTickMark val="none"/>
        <c:tickLblPos val="nextTo"/>
        <c:spPr>
          <a:ln w="3175">
            <a:solidFill>
              <a:srgbClr val="808080"/>
            </a:solidFill>
          </a:ln>
        </c:spPr>
        <c:crossAx val="539846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65679629"/>
        <c:axId val="2793290"/>
      </c:lineChart>
      <c:catAx>
        <c:axId val="65679629"/>
        <c:scaling>
          <c:orientation val="minMax"/>
        </c:scaling>
        <c:axPos val="b"/>
        <c:delete val="0"/>
        <c:numFmt formatCode="General" sourceLinked="1"/>
        <c:majorTickMark val="out"/>
        <c:minorTickMark val="none"/>
        <c:tickLblPos val="nextTo"/>
        <c:spPr>
          <a:ln w="3175">
            <a:solidFill>
              <a:srgbClr val="808080"/>
            </a:solidFill>
          </a:ln>
        </c:spPr>
        <c:crossAx val="2793290"/>
        <c:crosses val="autoZero"/>
        <c:auto val="1"/>
        <c:lblOffset val="100"/>
        <c:tickLblSkip val="1"/>
        <c:noMultiLvlLbl val="0"/>
      </c:catAx>
      <c:valAx>
        <c:axId val="2793290"/>
        <c:scaling>
          <c:orientation val="minMax"/>
        </c:scaling>
        <c:axPos val="l"/>
        <c:delete val="0"/>
        <c:numFmt formatCode="General" sourceLinked="1"/>
        <c:majorTickMark val="out"/>
        <c:minorTickMark val="none"/>
        <c:tickLblPos val="nextTo"/>
        <c:spPr>
          <a:ln w="3175">
            <a:solidFill>
              <a:srgbClr val="808080"/>
            </a:solidFill>
          </a:ln>
        </c:spPr>
        <c:crossAx val="65679629"/>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58589187"/>
        <c:axId val="19267720"/>
      </c:lineChart>
      <c:catAx>
        <c:axId val="58589187"/>
        <c:scaling>
          <c:orientation val="minMax"/>
        </c:scaling>
        <c:axPos val="b"/>
        <c:delete val="0"/>
        <c:numFmt formatCode="General" sourceLinked="1"/>
        <c:majorTickMark val="out"/>
        <c:minorTickMark val="none"/>
        <c:tickLblPos val="nextTo"/>
        <c:spPr>
          <a:ln w="3175">
            <a:solidFill>
              <a:srgbClr val="808080"/>
            </a:solidFill>
          </a:ln>
        </c:spPr>
        <c:crossAx val="19267720"/>
        <c:crosses val="autoZero"/>
        <c:auto val="1"/>
        <c:lblOffset val="100"/>
        <c:tickLblSkip val="1"/>
        <c:noMultiLvlLbl val="0"/>
      </c:catAx>
      <c:valAx>
        <c:axId val="19267720"/>
        <c:scaling>
          <c:orientation val="minMax"/>
        </c:scaling>
        <c:axPos val="l"/>
        <c:delete val="0"/>
        <c:numFmt formatCode="General" sourceLinked="1"/>
        <c:majorTickMark val="out"/>
        <c:minorTickMark val="none"/>
        <c:tickLblPos val="nextTo"/>
        <c:spPr>
          <a:ln w="3175">
            <a:solidFill>
              <a:srgbClr val="808080"/>
            </a:solidFill>
          </a:ln>
        </c:spPr>
        <c:crossAx val="58589187"/>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61741033"/>
        <c:axId val="26883062"/>
      </c:lineChart>
      <c:catAx>
        <c:axId val="61741033"/>
        <c:scaling>
          <c:orientation val="minMax"/>
        </c:scaling>
        <c:axPos val="b"/>
        <c:delete val="0"/>
        <c:numFmt formatCode="General" sourceLinked="1"/>
        <c:majorTickMark val="out"/>
        <c:minorTickMark val="none"/>
        <c:tickLblPos val="nextTo"/>
        <c:spPr>
          <a:ln w="3175">
            <a:solidFill>
              <a:srgbClr val="808080"/>
            </a:solidFill>
          </a:ln>
        </c:spPr>
        <c:crossAx val="26883062"/>
        <c:crosses val="autoZero"/>
        <c:auto val="1"/>
        <c:lblOffset val="100"/>
        <c:tickLblSkip val="1"/>
        <c:noMultiLvlLbl val="0"/>
      </c:catAx>
      <c:valAx>
        <c:axId val="26883062"/>
        <c:scaling>
          <c:orientation val="minMax"/>
        </c:scaling>
        <c:axPos val="l"/>
        <c:delete val="0"/>
        <c:numFmt formatCode="General" sourceLinked="1"/>
        <c:majorTickMark val="out"/>
        <c:minorTickMark val="none"/>
        <c:tickLblPos val="nextTo"/>
        <c:spPr>
          <a:ln w="3175">
            <a:solidFill>
              <a:srgbClr val="808080"/>
            </a:solidFill>
          </a:ln>
        </c:spPr>
        <c:crossAx val="61741033"/>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9782175"/>
        <a:ext cx="86010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485775</xdr:colOff>
      <xdr:row>1</xdr:row>
      <xdr:rowOff>104775</xdr:rowOff>
    </xdr:from>
    <xdr:to>
      <xdr:col>1</xdr:col>
      <xdr:colOff>1266825</xdr:colOff>
      <xdr:row>4</xdr:row>
      <xdr:rowOff>171450</xdr:rowOff>
    </xdr:to>
    <xdr:pic>
      <xdr:nvPicPr>
        <xdr:cNvPr id="2" name="4 Imagen"/>
        <xdr:cNvPicPr preferRelativeResize="1">
          <a:picLocks noChangeAspect="1"/>
        </xdr:cNvPicPr>
      </xdr:nvPicPr>
      <xdr:blipFill>
        <a:blip r:embed="rId2"/>
        <a:stretch>
          <a:fillRect/>
        </a:stretch>
      </xdr:blipFill>
      <xdr:spPr>
        <a:xfrm>
          <a:off x="685800" y="276225"/>
          <a:ext cx="781050"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52</xdr:row>
      <xdr:rowOff>76200</xdr:rowOff>
    </xdr:from>
    <xdr:to>
      <xdr:col>14</xdr:col>
      <xdr:colOff>514350</xdr:colOff>
      <xdr:row>66</xdr:row>
      <xdr:rowOff>85725</xdr:rowOff>
    </xdr:to>
    <xdr:graphicFrame>
      <xdr:nvGraphicFramePr>
        <xdr:cNvPr id="1" name="3 Gráfico"/>
        <xdr:cNvGraphicFramePr/>
      </xdr:nvGraphicFramePr>
      <xdr:xfrm>
        <a:off x="1543050" y="1017270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52</xdr:row>
      <xdr:rowOff>76200</xdr:rowOff>
    </xdr:from>
    <xdr:to>
      <xdr:col>15</xdr:col>
      <xdr:colOff>142875</xdr:colOff>
      <xdr:row>66</xdr:row>
      <xdr:rowOff>85725</xdr:rowOff>
    </xdr:to>
    <xdr:graphicFrame>
      <xdr:nvGraphicFramePr>
        <xdr:cNvPr id="1" name="3 Gráfico"/>
        <xdr:cNvGraphicFramePr/>
      </xdr:nvGraphicFramePr>
      <xdr:xfrm>
        <a:off x="1685925" y="9248775"/>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2099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2099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104775</xdr:rowOff>
    </xdr:from>
    <xdr:to>
      <xdr:col>0</xdr:col>
      <xdr:colOff>1152525</xdr:colOff>
      <xdr:row>2</xdr:row>
      <xdr:rowOff>228600</xdr:rowOff>
    </xdr:to>
    <xdr:pic>
      <xdr:nvPicPr>
        <xdr:cNvPr id="7" name="8 Imagen"/>
        <xdr:cNvPicPr preferRelativeResize="1">
          <a:picLocks noChangeAspect="1"/>
        </xdr:cNvPicPr>
      </xdr:nvPicPr>
      <xdr:blipFill>
        <a:blip r:embed="rId1"/>
        <a:stretch>
          <a:fillRect/>
        </a:stretch>
      </xdr:blipFill>
      <xdr:spPr>
        <a:xfrm>
          <a:off x="342900" y="104775"/>
          <a:ext cx="8096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11382375"/>
        <a:ext cx="81819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476250</xdr:colOff>
      <xdr:row>1</xdr:row>
      <xdr:rowOff>76200</xdr:rowOff>
    </xdr:from>
    <xdr:to>
      <xdr:col>1</xdr:col>
      <xdr:colOff>1285875</xdr:colOff>
      <xdr:row>4</xdr:row>
      <xdr:rowOff>161925</xdr:rowOff>
    </xdr:to>
    <xdr:pic>
      <xdr:nvPicPr>
        <xdr:cNvPr id="2" name="3 Imagen"/>
        <xdr:cNvPicPr preferRelativeResize="1">
          <a:picLocks noChangeAspect="1"/>
        </xdr:cNvPicPr>
      </xdr:nvPicPr>
      <xdr:blipFill>
        <a:blip r:embed="rId2"/>
        <a:stretch>
          <a:fillRect/>
        </a:stretch>
      </xdr:blipFill>
      <xdr:spPr>
        <a:xfrm>
          <a:off x="676275" y="24765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04825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04825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304800</xdr:colOff>
      <xdr:row>0</xdr:row>
      <xdr:rowOff>47625</xdr:rowOff>
    </xdr:from>
    <xdr:to>
      <xdr:col>0</xdr:col>
      <xdr:colOff>1304925</xdr:colOff>
      <xdr:row>3</xdr:row>
      <xdr:rowOff>180975</xdr:rowOff>
    </xdr:to>
    <xdr:pic>
      <xdr:nvPicPr>
        <xdr:cNvPr id="7" name="8 Imagen"/>
        <xdr:cNvPicPr preferRelativeResize="1">
          <a:picLocks noChangeAspect="1"/>
        </xdr:cNvPicPr>
      </xdr:nvPicPr>
      <xdr:blipFill>
        <a:blip r:embed="rId1"/>
        <a:stretch>
          <a:fillRect/>
        </a:stretch>
      </xdr:blipFill>
      <xdr:spPr>
        <a:xfrm>
          <a:off x="304800" y="47625"/>
          <a:ext cx="10001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123825</xdr:rowOff>
    </xdr:from>
    <xdr:to>
      <xdr:col>15</xdr:col>
      <xdr:colOff>266700</xdr:colOff>
      <xdr:row>63</xdr:row>
      <xdr:rowOff>152400</xdr:rowOff>
    </xdr:to>
    <xdr:graphicFrame>
      <xdr:nvGraphicFramePr>
        <xdr:cNvPr id="1" name="1 Gráfico"/>
        <xdr:cNvGraphicFramePr/>
      </xdr:nvGraphicFramePr>
      <xdr:xfrm>
        <a:off x="476250" y="10134600"/>
        <a:ext cx="8210550" cy="22955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438150</xdr:colOff>
      <xdr:row>1</xdr:row>
      <xdr:rowOff>47625</xdr:rowOff>
    </xdr:from>
    <xdr:to>
      <xdr:col>1</xdr:col>
      <xdr:colOff>1285875</xdr:colOff>
      <xdr:row>4</xdr:row>
      <xdr:rowOff>152400</xdr:rowOff>
    </xdr:to>
    <xdr:pic>
      <xdr:nvPicPr>
        <xdr:cNvPr id="2" name="3 Imagen"/>
        <xdr:cNvPicPr preferRelativeResize="1">
          <a:picLocks noChangeAspect="1"/>
        </xdr:cNvPicPr>
      </xdr:nvPicPr>
      <xdr:blipFill>
        <a:blip r:embed="rId2"/>
        <a:stretch>
          <a:fillRect/>
        </a:stretch>
      </xdr:blipFill>
      <xdr:spPr>
        <a:xfrm>
          <a:off x="638175" y="85725"/>
          <a:ext cx="8477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371475</xdr:colOff>
      <xdr:row>0</xdr:row>
      <xdr:rowOff>123825</xdr:rowOff>
    </xdr:from>
    <xdr:to>
      <xdr:col>0</xdr:col>
      <xdr:colOff>1247775</xdr:colOff>
      <xdr:row>3</xdr:row>
      <xdr:rowOff>219075</xdr:rowOff>
    </xdr:to>
    <xdr:pic>
      <xdr:nvPicPr>
        <xdr:cNvPr id="7" name="8 Imagen"/>
        <xdr:cNvPicPr preferRelativeResize="1">
          <a:picLocks noChangeAspect="1"/>
        </xdr:cNvPicPr>
      </xdr:nvPicPr>
      <xdr:blipFill>
        <a:blip r:embed="rId1"/>
        <a:stretch>
          <a:fillRect/>
        </a:stretch>
      </xdr:blipFill>
      <xdr:spPr>
        <a:xfrm>
          <a:off x="371475" y="123825"/>
          <a:ext cx="87630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48</xdr:row>
      <xdr:rowOff>95250</xdr:rowOff>
    </xdr:from>
    <xdr:to>
      <xdr:col>15</xdr:col>
      <xdr:colOff>638175</xdr:colOff>
      <xdr:row>63</xdr:row>
      <xdr:rowOff>95250</xdr:rowOff>
    </xdr:to>
    <xdr:graphicFrame>
      <xdr:nvGraphicFramePr>
        <xdr:cNvPr id="1" name="1 Gráfico"/>
        <xdr:cNvGraphicFramePr/>
      </xdr:nvGraphicFramePr>
      <xdr:xfrm>
        <a:off x="533400" y="9925050"/>
        <a:ext cx="8610600" cy="2428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514350</xdr:colOff>
      <xdr:row>1</xdr:row>
      <xdr:rowOff>57150</xdr:rowOff>
    </xdr:from>
    <xdr:to>
      <xdr:col>1</xdr:col>
      <xdr:colOff>1352550</xdr:colOff>
      <xdr:row>4</xdr:row>
      <xdr:rowOff>123825</xdr:rowOff>
    </xdr:to>
    <xdr:pic>
      <xdr:nvPicPr>
        <xdr:cNvPr id="2" name="4 Imagen"/>
        <xdr:cNvPicPr preferRelativeResize="1">
          <a:picLocks noChangeAspect="1"/>
        </xdr:cNvPicPr>
      </xdr:nvPicPr>
      <xdr:blipFill>
        <a:blip r:embed="rId2"/>
        <a:stretch>
          <a:fillRect/>
        </a:stretch>
      </xdr:blipFill>
      <xdr:spPr>
        <a:xfrm>
          <a:off x="714375" y="228600"/>
          <a:ext cx="8382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133350</xdr:rowOff>
    </xdr:from>
    <xdr:to>
      <xdr:col>0</xdr:col>
      <xdr:colOff>1400175</xdr:colOff>
      <xdr:row>3</xdr:row>
      <xdr:rowOff>228600</xdr:rowOff>
    </xdr:to>
    <xdr:pic>
      <xdr:nvPicPr>
        <xdr:cNvPr id="7" name="8 Imagen"/>
        <xdr:cNvPicPr preferRelativeResize="1">
          <a:picLocks noChangeAspect="1"/>
        </xdr:cNvPicPr>
      </xdr:nvPicPr>
      <xdr:blipFill>
        <a:blip r:embed="rId1"/>
        <a:stretch>
          <a:fillRect/>
        </a:stretch>
      </xdr:blipFill>
      <xdr:spPr>
        <a:xfrm>
          <a:off x="352425" y="133350"/>
          <a:ext cx="104775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52</xdr:row>
      <xdr:rowOff>66675</xdr:rowOff>
    </xdr:from>
    <xdr:to>
      <xdr:col>15</xdr:col>
      <xdr:colOff>57150</xdr:colOff>
      <xdr:row>66</xdr:row>
      <xdr:rowOff>76200</xdr:rowOff>
    </xdr:to>
    <xdr:graphicFrame>
      <xdr:nvGraphicFramePr>
        <xdr:cNvPr id="1" name="3 Gráfico"/>
        <xdr:cNvGraphicFramePr/>
      </xdr:nvGraphicFramePr>
      <xdr:xfrm>
        <a:off x="1600200" y="923925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aM\AppData\Local\Microsoft\Windows\Temporary%20Internet%20Files\Content.Outlook\YO5PADCA\Copia%20de%20GESTION%20INFORMAC%20EMPRESAR%20ARQ%20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ltas E.F."/>
      <sheetName val="Registro (1) "/>
    </sheetNames>
    <sheetDataSet>
      <sheetData sheetId="0">
        <row r="14">
          <cell r="C14" t="str">
            <v>Solicitud de informacion financiera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184"/>
  <sheetViews>
    <sheetView zoomScalePageLayoutView="0" workbookViewId="0" topLeftCell="A25">
      <selection activeCell="C69" sqref="C69:P69"/>
    </sheetView>
  </sheetViews>
  <sheetFormatPr defaultColWidth="11.421875" defaultRowHeight="12.75"/>
  <cols>
    <col min="1" max="1" width="3.00390625" style="36" customWidth="1"/>
    <col min="2" max="2" width="30.00390625" style="36" customWidth="1"/>
    <col min="3" max="3" width="16.8515625" style="36" customWidth="1"/>
    <col min="4" max="4" width="5.00390625" style="36" bestFit="1" customWidth="1"/>
    <col min="5" max="5" width="6.57421875" style="36" customWidth="1"/>
    <col min="6" max="6" width="5.140625" style="36" bestFit="1" customWidth="1"/>
    <col min="7" max="7" width="9.57421875" style="36" bestFit="1" customWidth="1"/>
    <col min="8" max="8" width="5.140625" style="36" bestFit="1" customWidth="1"/>
    <col min="9" max="9" width="6.7109375" style="36" customWidth="1"/>
    <col min="10" max="10" width="4.140625" style="36" bestFit="1" customWidth="1"/>
    <col min="11" max="11" width="7.8515625" style="36" bestFit="1" customWidth="1"/>
    <col min="12" max="12" width="4.8515625" style="36" bestFit="1" customWidth="1"/>
    <col min="13" max="13" width="8.421875" style="36" customWidth="1"/>
    <col min="14" max="14" width="6.421875" style="36" customWidth="1"/>
    <col min="15" max="15" width="7.7109375" style="36" customWidth="1"/>
    <col min="16" max="16" width="12.140625" style="36" customWidth="1"/>
    <col min="17" max="18" width="11.7109375" style="36" customWidth="1"/>
    <col min="19" max="19" width="11.421875" style="36" hidden="1" customWidth="1"/>
    <col min="20" max="16384" width="11.421875" style="36" customWidth="1"/>
  </cols>
  <sheetData>
    <row r="1" ht="13.5" thickBot="1"/>
    <row r="2" spans="2:19" ht="16.5" customHeight="1">
      <c r="B2" s="318"/>
      <c r="C2" s="321" t="s">
        <v>58</v>
      </c>
      <c r="D2" s="322"/>
      <c r="E2" s="322"/>
      <c r="F2" s="322"/>
      <c r="G2" s="322"/>
      <c r="H2" s="322"/>
      <c r="I2" s="322"/>
      <c r="J2" s="322"/>
      <c r="K2" s="322"/>
      <c r="L2" s="322"/>
      <c r="M2" s="323"/>
      <c r="N2" s="324" t="s">
        <v>141</v>
      </c>
      <c r="O2" s="325"/>
      <c r="P2" s="326"/>
      <c r="S2" s="36">
        <v>0.95</v>
      </c>
    </row>
    <row r="3" spans="2:19" ht="15.75" customHeight="1">
      <c r="B3" s="319"/>
      <c r="C3" s="327" t="s">
        <v>59</v>
      </c>
      <c r="D3" s="328"/>
      <c r="E3" s="328"/>
      <c r="F3" s="328"/>
      <c r="G3" s="328"/>
      <c r="H3" s="328"/>
      <c r="I3" s="328"/>
      <c r="J3" s="328"/>
      <c r="K3" s="328"/>
      <c r="L3" s="328"/>
      <c r="M3" s="329"/>
      <c r="N3" s="330" t="s">
        <v>108</v>
      </c>
      <c r="O3" s="331"/>
      <c r="P3" s="332"/>
      <c r="S3" s="36">
        <v>0.949999</v>
      </c>
    </row>
    <row r="4" spans="2:19" ht="15.75" customHeight="1">
      <c r="B4" s="319"/>
      <c r="C4" s="327" t="s">
        <v>60</v>
      </c>
      <c r="D4" s="328"/>
      <c r="E4" s="328"/>
      <c r="F4" s="328"/>
      <c r="G4" s="328"/>
      <c r="H4" s="328"/>
      <c r="I4" s="328"/>
      <c r="J4" s="328"/>
      <c r="K4" s="328"/>
      <c r="L4" s="328"/>
      <c r="M4" s="329"/>
      <c r="N4" s="330" t="s">
        <v>142</v>
      </c>
      <c r="O4" s="331"/>
      <c r="P4" s="332"/>
      <c r="S4" s="36">
        <v>0.9</v>
      </c>
    </row>
    <row r="5" spans="2:19" ht="16.5" customHeight="1" thickBot="1">
      <c r="B5" s="320"/>
      <c r="C5" s="333" t="s">
        <v>61</v>
      </c>
      <c r="D5" s="334"/>
      <c r="E5" s="334"/>
      <c r="F5" s="334"/>
      <c r="G5" s="334"/>
      <c r="H5" s="334"/>
      <c r="I5" s="334"/>
      <c r="J5" s="334"/>
      <c r="K5" s="334"/>
      <c r="L5" s="334"/>
      <c r="M5" s="335"/>
      <c r="N5" s="336" t="s">
        <v>62</v>
      </c>
      <c r="O5" s="337"/>
      <c r="P5" s="338"/>
      <c r="S5" s="36">
        <v>0.899999</v>
      </c>
    </row>
    <row r="6" ht="13.5" thickBot="1"/>
    <row r="7" spans="1:17" ht="12.75">
      <c r="A7" s="77"/>
      <c r="B7" s="307" t="s">
        <v>65</v>
      </c>
      <c r="C7" s="308"/>
      <c r="D7" s="308"/>
      <c r="E7" s="308"/>
      <c r="F7" s="308"/>
      <c r="G7" s="308"/>
      <c r="H7" s="308"/>
      <c r="I7" s="308"/>
      <c r="J7" s="308"/>
      <c r="K7" s="308"/>
      <c r="L7" s="308"/>
      <c r="M7" s="308"/>
      <c r="N7" s="308"/>
      <c r="O7" s="308"/>
      <c r="P7" s="309"/>
      <c r="Q7" s="77"/>
    </row>
    <row r="8" spans="1:17" ht="13.5" thickBot="1">
      <c r="A8" s="77"/>
      <c r="B8" s="310"/>
      <c r="C8" s="311"/>
      <c r="D8" s="311"/>
      <c r="E8" s="311"/>
      <c r="F8" s="311"/>
      <c r="G8" s="311"/>
      <c r="H8" s="311"/>
      <c r="I8" s="311"/>
      <c r="J8" s="311"/>
      <c r="K8" s="311"/>
      <c r="L8" s="311"/>
      <c r="M8" s="311"/>
      <c r="N8" s="311"/>
      <c r="O8" s="311"/>
      <c r="P8" s="312"/>
      <c r="Q8" s="77"/>
    </row>
    <row r="9" spans="1:17" ht="6.75" customHeight="1" thickBot="1">
      <c r="A9" s="77"/>
      <c r="B9" s="313"/>
      <c r="C9" s="313"/>
      <c r="D9" s="313"/>
      <c r="E9" s="313"/>
      <c r="F9" s="313"/>
      <c r="G9" s="313"/>
      <c r="H9" s="313"/>
      <c r="I9" s="313"/>
      <c r="J9" s="313"/>
      <c r="K9" s="313"/>
      <c r="L9" s="313"/>
      <c r="M9" s="313"/>
      <c r="N9" s="313"/>
      <c r="O9" s="313"/>
      <c r="P9" s="313"/>
      <c r="Q9" s="77"/>
    </row>
    <row r="10" spans="1:17" ht="26.25" customHeight="1" thickBot="1">
      <c r="A10" s="77"/>
      <c r="B10" s="78" t="s">
        <v>75</v>
      </c>
      <c r="C10" s="79">
        <v>2019</v>
      </c>
      <c r="D10" s="314" t="s">
        <v>1</v>
      </c>
      <c r="E10" s="315"/>
      <c r="F10" s="315"/>
      <c r="G10" s="315"/>
      <c r="H10" s="316" t="s">
        <v>41</v>
      </c>
      <c r="I10" s="316"/>
      <c r="J10" s="316"/>
      <c r="K10" s="315" t="s">
        <v>38</v>
      </c>
      <c r="L10" s="315"/>
      <c r="M10" s="315"/>
      <c r="N10" s="315"/>
      <c r="O10" s="316" t="s">
        <v>46</v>
      </c>
      <c r="P10" s="317"/>
      <c r="Q10" s="77"/>
    </row>
    <row r="11" spans="1:17" ht="4.5" customHeight="1" thickBot="1">
      <c r="A11" s="77"/>
      <c r="B11" s="298"/>
      <c r="C11" s="299"/>
      <c r="D11" s="299"/>
      <c r="E11" s="299"/>
      <c r="F11" s="299"/>
      <c r="G11" s="299"/>
      <c r="H11" s="299"/>
      <c r="I11" s="299"/>
      <c r="J11" s="299"/>
      <c r="K11" s="299"/>
      <c r="L11" s="299"/>
      <c r="M11" s="299"/>
      <c r="N11" s="299"/>
      <c r="O11" s="299"/>
      <c r="P11" s="300"/>
      <c r="Q11" s="77"/>
    </row>
    <row r="12" spans="1:17" ht="13.5" thickBot="1">
      <c r="A12" s="77"/>
      <c r="B12" s="80" t="s">
        <v>0</v>
      </c>
      <c r="C12" s="301" t="s">
        <v>95</v>
      </c>
      <c r="D12" s="301"/>
      <c r="E12" s="301"/>
      <c r="F12" s="301"/>
      <c r="G12" s="301"/>
      <c r="H12" s="301"/>
      <c r="I12" s="301"/>
      <c r="J12" s="301"/>
      <c r="K12" s="301"/>
      <c r="L12" s="301"/>
      <c r="M12" s="301"/>
      <c r="N12" s="301"/>
      <c r="O12" s="301"/>
      <c r="P12" s="302"/>
      <c r="Q12" s="77"/>
    </row>
    <row r="13" spans="1:17" ht="4.5" customHeight="1" thickBot="1">
      <c r="A13" s="77"/>
      <c r="B13" s="303"/>
      <c r="C13" s="304"/>
      <c r="D13" s="304"/>
      <c r="E13" s="304"/>
      <c r="F13" s="304"/>
      <c r="G13" s="304"/>
      <c r="H13" s="304"/>
      <c r="I13" s="304"/>
      <c r="J13" s="304"/>
      <c r="K13" s="304"/>
      <c r="L13" s="304"/>
      <c r="M13" s="304"/>
      <c r="N13" s="304"/>
      <c r="O13" s="304"/>
      <c r="P13" s="305"/>
      <c r="Q13" s="77"/>
    </row>
    <row r="14" spans="1:17" ht="13.5" thickBot="1">
      <c r="A14" s="77"/>
      <c r="B14" s="80" t="s">
        <v>6</v>
      </c>
      <c r="C14" s="306" t="s">
        <v>113</v>
      </c>
      <c r="D14" s="296"/>
      <c r="E14" s="296"/>
      <c r="F14" s="296"/>
      <c r="G14" s="296"/>
      <c r="H14" s="296"/>
      <c r="I14" s="296"/>
      <c r="J14" s="296"/>
      <c r="K14" s="296"/>
      <c r="L14" s="296"/>
      <c r="M14" s="296"/>
      <c r="N14" s="296"/>
      <c r="O14" s="296"/>
      <c r="P14" s="297"/>
      <c r="Q14" s="77"/>
    </row>
    <row r="15" spans="1:17" ht="4.5" customHeight="1" thickBot="1">
      <c r="A15" s="77"/>
      <c r="B15" s="284"/>
      <c r="C15" s="285"/>
      <c r="D15" s="285"/>
      <c r="E15" s="285"/>
      <c r="F15" s="285"/>
      <c r="G15" s="285"/>
      <c r="H15" s="285"/>
      <c r="I15" s="285"/>
      <c r="J15" s="285"/>
      <c r="K15" s="285"/>
      <c r="L15" s="285"/>
      <c r="M15" s="285"/>
      <c r="N15" s="285"/>
      <c r="O15" s="285"/>
      <c r="P15" s="286"/>
      <c r="Q15" s="77"/>
    </row>
    <row r="16" spans="1:17" ht="30.75" customHeight="1" thickBot="1">
      <c r="A16" s="77"/>
      <c r="B16" s="80" t="s">
        <v>36</v>
      </c>
      <c r="C16" s="287" t="s">
        <v>143</v>
      </c>
      <c r="D16" s="288"/>
      <c r="E16" s="288"/>
      <c r="F16" s="288"/>
      <c r="G16" s="288"/>
      <c r="H16" s="288"/>
      <c r="I16" s="288"/>
      <c r="J16" s="288"/>
      <c r="K16" s="288"/>
      <c r="L16" s="288"/>
      <c r="M16" s="288"/>
      <c r="N16" s="288"/>
      <c r="O16" s="288"/>
      <c r="P16" s="289"/>
      <c r="Q16" s="77"/>
    </row>
    <row r="17" spans="1:17" ht="4.5" customHeight="1" thickBot="1">
      <c r="A17" s="77"/>
      <c r="B17" s="284"/>
      <c r="C17" s="285"/>
      <c r="D17" s="285"/>
      <c r="E17" s="285"/>
      <c r="F17" s="285"/>
      <c r="G17" s="285"/>
      <c r="H17" s="285"/>
      <c r="I17" s="285"/>
      <c r="J17" s="285"/>
      <c r="K17" s="285"/>
      <c r="L17" s="285"/>
      <c r="M17" s="285"/>
      <c r="N17" s="285"/>
      <c r="O17" s="285"/>
      <c r="P17" s="286"/>
      <c r="Q17" s="77"/>
    </row>
    <row r="18" spans="1:17" ht="26.25" customHeight="1" thickBot="1">
      <c r="A18" s="77"/>
      <c r="B18" s="80" t="s">
        <v>23</v>
      </c>
      <c r="C18" s="287" t="s">
        <v>277</v>
      </c>
      <c r="D18" s="288"/>
      <c r="E18" s="288"/>
      <c r="F18" s="288"/>
      <c r="G18" s="288"/>
      <c r="H18" s="288"/>
      <c r="I18" s="288"/>
      <c r="J18" s="288"/>
      <c r="K18" s="288"/>
      <c r="L18" s="288"/>
      <c r="M18" s="288"/>
      <c r="N18" s="288"/>
      <c r="O18" s="288"/>
      <c r="P18" s="289"/>
      <c r="Q18" s="77"/>
    </row>
    <row r="19" spans="1:17" ht="4.5" customHeight="1" thickBot="1">
      <c r="A19" s="77"/>
      <c r="B19" s="259"/>
      <c r="C19" s="259"/>
      <c r="D19" s="259"/>
      <c r="E19" s="259"/>
      <c r="F19" s="259"/>
      <c r="G19" s="259"/>
      <c r="H19" s="259"/>
      <c r="I19" s="259"/>
      <c r="J19" s="259"/>
      <c r="K19" s="259"/>
      <c r="L19" s="259"/>
      <c r="M19" s="259"/>
      <c r="N19" s="259"/>
      <c r="O19" s="259"/>
      <c r="P19" s="259"/>
      <c r="Q19" s="77"/>
    </row>
    <row r="20" spans="1:17" ht="17.25" customHeight="1" thickBot="1">
      <c r="A20" s="77"/>
      <c r="B20" s="290" t="s">
        <v>37</v>
      </c>
      <c r="C20" s="291"/>
      <c r="D20" s="291"/>
      <c r="E20" s="291"/>
      <c r="F20" s="291"/>
      <c r="G20" s="291"/>
      <c r="H20" s="291"/>
      <c r="I20" s="291"/>
      <c r="J20" s="291"/>
      <c r="K20" s="291"/>
      <c r="L20" s="291"/>
      <c r="M20" s="291"/>
      <c r="N20" s="291"/>
      <c r="O20" s="291"/>
      <c r="P20" s="292"/>
      <c r="Q20" s="77"/>
    </row>
    <row r="21" spans="1:17" ht="4.5" customHeight="1" thickBot="1">
      <c r="A21" s="77"/>
      <c r="B21" s="293"/>
      <c r="C21" s="294"/>
      <c r="D21" s="294"/>
      <c r="E21" s="294"/>
      <c r="F21" s="294"/>
      <c r="G21" s="294"/>
      <c r="H21" s="294"/>
      <c r="I21" s="294"/>
      <c r="J21" s="294"/>
      <c r="K21" s="294"/>
      <c r="L21" s="294"/>
      <c r="M21" s="294"/>
      <c r="N21" s="294"/>
      <c r="O21" s="294"/>
      <c r="P21" s="295"/>
      <c r="Q21" s="77"/>
    </row>
    <row r="22" spans="1:17" ht="45.75" customHeight="1" thickBot="1">
      <c r="A22" s="77"/>
      <c r="B22" s="80" t="s">
        <v>3</v>
      </c>
      <c r="C22" s="287" t="s">
        <v>114</v>
      </c>
      <c r="D22" s="296"/>
      <c r="E22" s="296"/>
      <c r="F22" s="296"/>
      <c r="G22" s="296"/>
      <c r="H22" s="296"/>
      <c r="I22" s="296"/>
      <c r="J22" s="296"/>
      <c r="K22" s="296"/>
      <c r="L22" s="296"/>
      <c r="M22" s="296"/>
      <c r="N22" s="296"/>
      <c r="O22" s="296"/>
      <c r="P22" s="297"/>
      <c r="Q22" s="77"/>
    </row>
    <row r="23" spans="1:17" ht="4.5" customHeight="1" thickBot="1">
      <c r="A23" s="77"/>
      <c r="B23" s="264"/>
      <c r="C23" s="265"/>
      <c r="D23" s="265"/>
      <c r="E23" s="265"/>
      <c r="F23" s="265"/>
      <c r="G23" s="265"/>
      <c r="H23" s="265"/>
      <c r="I23" s="265"/>
      <c r="J23" s="265"/>
      <c r="K23" s="265"/>
      <c r="L23" s="265"/>
      <c r="M23" s="265"/>
      <c r="N23" s="265"/>
      <c r="O23" s="265"/>
      <c r="P23" s="266"/>
      <c r="Q23" s="77"/>
    </row>
    <row r="24" spans="1:17" ht="90" customHeight="1" thickBot="1">
      <c r="A24" s="77"/>
      <c r="B24" s="80" t="s">
        <v>24</v>
      </c>
      <c r="C24" s="268" t="s">
        <v>144</v>
      </c>
      <c r="D24" s="269"/>
      <c r="E24" s="269"/>
      <c r="F24" s="269"/>
      <c r="G24" s="269"/>
      <c r="H24" s="269"/>
      <c r="I24" s="269"/>
      <c r="J24" s="269"/>
      <c r="K24" s="269"/>
      <c r="L24" s="269"/>
      <c r="M24" s="269"/>
      <c r="N24" s="269"/>
      <c r="O24" s="269"/>
      <c r="P24" s="270"/>
      <c r="Q24" s="77"/>
    </row>
    <row r="25" spans="1:17" ht="4.5" customHeight="1" thickBot="1">
      <c r="A25" s="77"/>
      <c r="B25" s="264"/>
      <c r="C25" s="265"/>
      <c r="D25" s="265"/>
      <c r="E25" s="265"/>
      <c r="F25" s="265"/>
      <c r="G25" s="265"/>
      <c r="H25" s="265"/>
      <c r="I25" s="265"/>
      <c r="J25" s="265"/>
      <c r="K25" s="265"/>
      <c r="L25" s="265"/>
      <c r="M25" s="265"/>
      <c r="N25" s="265"/>
      <c r="O25" s="265"/>
      <c r="P25" s="266"/>
      <c r="Q25" s="77"/>
    </row>
    <row r="26" spans="1:17" ht="13.5" customHeight="1" thickBot="1">
      <c r="A26" s="77"/>
      <c r="B26" s="81" t="s">
        <v>2</v>
      </c>
      <c r="C26" s="271">
        <v>0.95</v>
      </c>
      <c r="D26" s="272"/>
      <c r="E26" s="272"/>
      <c r="F26" s="272"/>
      <c r="G26" s="272"/>
      <c r="H26" s="272"/>
      <c r="I26" s="272"/>
      <c r="J26" s="272"/>
      <c r="K26" s="272"/>
      <c r="L26" s="272"/>
      <c r="M26" s="272"/>
      <c r="N26" s="272"/>
      <c r="O26" s="272"/>
      <c r="P26" s="273"/>
      <c r="Q26" s="77"/>
    </row>
    <row r="27" spans="1:17" ht="4.5" customHeight="1" thickBot="1">
      <c r="A27" s="77"/>
      <c r="B27" s="274"/>
      <c r="C27" s="275"/>
      <c r="D27" s="275"/>
      <c r="E27" s="275"/>
      <c r="F27" s="275"/>
      <c r="G27" s="275"/>
      <c r="H27" s="275"/>
      <c r="I27" s="275"/>
      <c r="J27" s="275"/>
      <c r="K27" s="275"/>
      <c r="L27" s="275"/>
      <c r="M27" s="275"/>
      <c r="N27" s="275"/>
      <c r="O27" s="275"/>
      <c r="P27" s="276"/>
      <c r="Q27" s="77"/>
    </row>
    <row r="28" spans="1:17" ht="12.75" customHeight="1" thickBot="1">
      <c r="A28" s="77"/>
      <c r="B28" s="81" t="s">
        <v>25</v>
      </c>
      <c r="C28" s="82" t="s">
        <v>26</v>
      </c>
      <c r="D28" s="277" t="s">
        <v>109</v>
      </c>
      <c r="E28" s="278"/>
      <c r="F28" s="278"/>
      <c r="G28" s="279"/>
      <c r="H28" s="280" t="s">
        <v>27</v>
      </c>
      <c r="I28" s="280"/>
      <c r="J28" s="280"/>
      <c r="K28" s="281" t="s">
        <v>110</v>
      </c>
      <c r="L28" s="278"/>
      <c r="M28" s="279"/>
      <c r="N28" s="282" t="s">
        <v>28</v>
      </c>
      <c r="O28" s="283"/>
      <c r="P28" s="83" t="s">
        <v>111</v>
      </c>
      <c r="Q28" s="77"/>
    </row>
    <row r="29" spans="1:17" ht="4.5" customHeight="1" thickBot="1">
      <c r="A29" s="77"/>
      <c r="B29" s="258"/>
      <c r="C29" s="259"/>
      <c r="D29" s="259"/>
      <c r="E29" s="259"/>
      <c r="F29" s="259"/>
      <c r="G29" s="259"/>
      <c r="H29" s="259"/>
      <c r="I29" s="259"/>
      <c r="J29" s="259"/>
      <c r="K29" s="259"/>
      <c r="L29" s="259"/>
      <c r="M29" s="259"/>
      <c r="N29" s="259"/>
      <c r="O29" s="259"/>
      <c r="P29" s="260"/>
      <c r="Q29" s="77"/>
    </row>
    <row r="30" spans="1:17" ht="13.5" thickBot="1">
      <c r="A30" s="77"/>
      <c r="B30" s="81" t="s">
        <v>7</v>
      </c>
      <c r="C30" s="261" t="s">
        <v>115</v>
      </c>
      <c r="D30" s="262"/>
      <c r="E30" s="262"/>
      <c r="F30" s="262"/>
      <c r="G30" s="262"/>
      <c r="H30" s="262"/>
      <c r="I30" s="262"/>
      <c r="J30" s="262"/>
      <c r="K30" s="262"/>
      <c r="L30" s="262"/>
      <c r="M30" s="262"/>
      <c r="N30" s="262"/>
      <c r="O30" s="262"/>
      <c r="P30" s="263"/>
      <c r="Q30" s="77"/>
    </row>
    <row r="31" spans="1:17" ht="4.5" customHeight="1" thickBot="1">
      <c r="A31" s="77"/>
      <c r="B31" s="264"/>
      <c r="C31" s="265"/>
      <c r="D31" s="265"/>
      <c r="E31" s="265"/>
      <c r="F31" s="265"/>
      <c r="G31" s="265"/>
      <c r="H31" s="265"/>
      <c r="I31" s="265"/>
      <c r="J31" s="265"/>
      <c r="K31" s="265"/>
      <c r="L31" s="265"/>
      <c r="M31" s="265"/>
      <c r="N31" s="265"/>
      <c r="O31" s="265"/>
      <c r="P31" s="266"/>
      <c r="Q31" s="77"/>
    </row>
    <row r="32" spans="1:17" ht="13.5" thickBot="1">
      <c r="A32" s="77"/>
      <c r="B32" s="81" t="s">
        <v>4</v>
      </c>
      <c r="C32" s="267" t="s">
        <v>73</v>
      </c>
      <c r="D32" s="252"/>
      <c r="E32" s="252"/>
      <c r="F32" s="252"/>
      <c r="G32" s="252"/>
      <c r="H32" s="252"/>
      <c r="I32" s="252"/>
      <c r="J32" s="252"/>
      <c r="K32" s="252"/>
      <c r="L32" s="252"/>
      <c r="M32" s="252"/>
      <c r="N32" s="252"/>
      <c r="O32" s="252"/>
      <c r="P32" s="253"/>
      <c r="Q32" s="77"/>
    </row>
    <row r="33" spans="1:17" ht="4.5" customHeight="1" thickBot="1">
      <c r="A33" s="77"/>
      <c r="B33" s="264"/>
      <c r="C33" s="265"/>
      <c r="D33" s="265"/>
      <c r="E33" s="265"/>
      <c r="F33" s="265"/>
      <c r="G33" s="265"/>
      <c r="H33" s="265"/>
      <c r="I33" s="265"/>
      <c r="J33" s="265"/>
      <c r="K33" s="265"/>
      <c r="L33" s="265"/>
      <c r="M33" s="265"/>
      <c r="N33" s="265"/>
      <c r="O33" s="265"/>
      <c r="P33" s="266"/>
      <c r="Q33" s="77"/>
    </row>
    <row r="34" spans="1:17" ht="13.5" thickBot="1">
      <c r="A34" s="77"/>
      <c r="B34" s="81" t="s">
        <v>35</v>
      </c>
      <c r="C34" s="251" t="s">
        <v>73</v>
      </c>
      <c r="D34" s="252"/>
      <c r="E34" s="252"/>
      <c r="F34" s="252"/>
      <c r="G34" s="252"/>
      <c r="H34" s="252"/>
      <c r="I34" s="252"/>
      <c r="J34" s="252"/>
      <c r="K34" s="252"/>
      <c r="L34" s="252"/>
      <c r="M34" s="252"/>
      <c r="N34" s="252"/>
      <c r="O34" s="252"/>
      <c r="P34" s="253"/>
      <c r="Q34" s="77"/>
    </row>
    <row r="35" spans="1:17" ht="4.5" customHeight="1" thickBot="1">
      <c r="A35" s="77"/>
      <c r="B35" s="248"/>
      <c r="C35" s="249"/>
      <c r="D35" s="249"/>
      <c r="E35" s="249"/>
      <c r="F35" s="249"/>
      <c r="G35" s="249"/>
      <c r="H35" s="249"/>
      <c r="I35" s="249"/>
      <c r="J35" s="249"/>
      <c r="K35" s="249"/>
      <c r="L35" s="249"/>
      <c r="M35" s="249"/>
      <c r="N35" s="249"/>
      <c r="O35" s="249"/>
      <c r="P35" s="250"/>
      <c r="Q35" s="77"/>
    </row>
    <row r="36" spans="1:17" ht="16.5" customHeight="1" thickBot="1">
      <c r="A36" s="77"/>
      <c r="B36" s="81" t="s">
        <v>64</v>
      </c>
      <c r="C36" s="251" t="s">
        <v>70</v>
      </c>
      <c r="D36" s="252"/>
      <c r="E36" s="252"/>
      <c r="F36" s="252"/>
      <c r="G36" s="252"/>
      <c r="H36" s="252"/>
      <c r="I36" s="252"/>
      <c r="J36" s="252"/>
      <c r="K36" s="252"/>
      <c r="L36" s="252"/>
      <c r="M36" s="252"/>
      <c r="N36" s="252"/>
      <c r="O36" s="252"/>
      <c r="P36" s="253"/>
      <c r="Q36" s="77"/>
    </row>
    <row r="37" spans="1:17" ht="4.5" customHeight="1" thickBot="1">
      <c r="A37" s="77"/>
      <c r="B37" s="84"/>
      <c r="C37" s="84"/>
      <c r="D37" s="84"/>
      <c r="E37" s="84"/>
      <c r="F37" s="84"/>
      <c r="G37" s="84"/>
      <c r="H37" s="84"/>
      <c r="I37" s="84"/>
      <c r="J37" s="84"/>
      <c r="K37" s="84"/>
      <c r="L37" s="84"/>
      <c r="M37" s="84"/>
      <c r="N37" s="84"/>
      <c r="O37" s="84"/>
      <c r="P37" s="84"/>
      <c r="Q37" s="77"/>
    </row>
    <row r="38" spans="1:17" ht="13.5" thickBot="1">
      <c r="A38" s="77"/>
      <c r="B38" s="254" t="s">
        <v>29</v>
      </c>
      <c r="C38" s="255"/>
      <c r="D38" s="255"/>
      <c r="E38" s="255"/>
      <c r="F38" s="255"/>
      <c r="G38" s="255"/>
      <c r="H38" s="255"/>
      <c r="I38" s="255"/>
      <c r="J38" s="255"/>
      <c r="K38" s="255"/>
      <c r="L38" s="255"/>
      <c r="M38" s="255"/>
      <c r="N38" s="255"/>
      <c r="O38" s="256"/>
      <c r="P38" s="257"/>
      <c r="Q38" s="77"/>
    </row>
    <row r="39" spans="1:17" ht="12.75">
      <c r="A39" s="77"/>
      <c r="B39" s="85" t="s">
        <v>34</v>
      </c>
      <c r="C39" s="254" t="s">
        <v>30</v>
      </c>
      <c r="D39" s="255"/>
      <c r="E39" s="255"/>
      <c r="F39" s="255"/>
      <c r="G39" s="257"/>
      <c r="H39" s="254" t="s">
        <v>7</v>
      </c>
      <c r="I39" s="255"/>
      <c r="J39" s="255"/>
      <c r="K39" s="255"/>
      <c r="L39" s="257"/>
      <c r="M39" s="254" t="s">
        <v>31</v>
      </c>
      <c r="N39" s="255"/>
      <c r="O39" s="256"/>
      <c r="P39" s="257"/>
      <c r="Q39" s="77"/>
    </row>
    <row r="40" spans="1:17" ht="75.75" customHeight="1">
      <c r="A40" s="77"/>
      <c r="B40" s="130" t="s">
        <v>116</v>
      </c>
      <c r="C40" s="241" t="s">
        <v>145</v>
      </c>
      <c r="D40" s="241"/>
      <c r="E40" s="241"/>
      <c r="F40" s="241"/>
      <c r="G40" s="241"/>
      <c r="H40" s="241" t="s">
        <v>112</v>
      </c>
      <c r="I40" s="241"/>
      <c r="J40" s="241"/>
      <c r="K40" s="241"/>
      <c r="L40" s="241"/>
      <c r="M40" s="241" t="s">
        <v>118</v>
      </c>
      <c r="N40" s="241"/>
      <c r="O40" s="241"/>
      <c r="P40" s="241"/>
      <c r="Q40" s="77"/>
    </row>
    <row r="41" spans="1:17" ht="54" customHeight="1">
      <c r="A41" s="77"/>
      <c r="B41" s="130" t="s">
        <v>117</v>
      </c>
      <c r="C41" s="241" t="s">
        <v>146</v>
      </c>
      <c r="D41" s="241"/>
      <c r="E41" s="241"/>
      <c r="F41" s="241"/>
      <c r="G41" s="241"/>
      <c r="H41" s="241" t="s">
        <v>112</v>
      </c>
      <c r="I41" s="241"/>
      <c r="J41" s="241"/>
      <c r="K41" s="241"/>
      <c r="L41" s="241"/>
      <c r="M41" s="241" t="s">
        <v>118</v>
      </c>
      <c r="N41" s="241"/>
      <c r="O41" s="241"/>
      <c r="P41" s="241"/>
      <c r="Q41" s="77"/>
    </row>
    <row r="42" spans="1:17" ht="4.5" customHeight="1" thickBot="1">
      <c r="A42" s="77"/>
      <c r="B42" s="88"/>
      <c r="C42" s="88"/>
      <c r="D42" s="88"/>
      <c r="E42" s="88"/>
      <c r="F42" s="88"/>
      <c r="G42" s="88"/>
      <c r="H42" s="88"/>
      <c r="I42" s="88"/>
      <c r="J42" s="88"/>
      <c r="K42" s="88"/>
      <c r="L42" s="88"/>
      <c r="M42" s="88"/>
      <c r="N42" s="88"/>
      <c r="O42" s="88"/>
      <c r="P42" s="88"/>
      <c r="Q42" s="77"/>
    </row>
    <row r="43" spans="1:17" ht="13.5" customHeight="1" thickBot="1">
      <c r="A43" s="89"/>
      <c r="B43" s="222" t="s">
        <v>8</v>
      </c>
      <c r="C43" s="223"/>
      <c r="D43" s="223"/>
      <c r="E43" s="223"/>
      <c r="F43" s="223"/>
      <c r="G43" s="223"/>
      <c r="H43" s="223"/>
      <c r="I43" s="223"/>
      <c r="J43" s="223"/>
      <c r="K43" s="223"/>
      <c r="L43" s="223"/>
      <c r="M43" s="223"/>
      <c r="N43" s="223"/>
      <c r="O43" s="223"/>
      <c r="P43" s="224"/>
      <c r="Q43" s="89"/>
    </row>
    <row r="44" spans="1:17" ht="4.5" customHeight="1" thickBot="1">
      <c r="A44" s="89"/>
      <c r="B44" s="91"/>
      <c r="C44" s="92"/>
      <c r="D44" s="92"/>
      <c r="E44" s="92"/>
      <c r="F44" s="92"/>
      <c r="G44" s="92"/>
      <c r="H44" s="92"/>
      <c r="I44" s="92"/>
      <c r="J44" s="92"/>
      <c r="K44" s="92"/>
      <c r="L44" s="92"/>
      <c r="M44" s="92"/>
      <c r="N44" s="92"/>
      <c r="O44" s="92"/>
      <c r="P44" s="93"/>
      <c r="Q44" s="89"/>
    </row>
    <row r="45" spans="1:17" ht="12.75">
      <c r="A45" s="89"/>
      <c r="B45" s="225"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c r="Q45" s="89"/>
    </row>
    <row r="46" spans="1:17" ht="13.5" thickBot="1">
      <c r="A46" s="89"/>
      <c r="B46" s="226"/>
      <c r="C46" s="98" t="s">
        <v>10</v>
      </c>
      <c r="D46" s="99"/>
      <c r="E46" s="131">
        <f>+'Registro (1) '!R10</f>
        <v>1</v>
      </c>
      <c r="F46" s="99"/>
      <c r="G46" s="131">
        <f>+'Registro (1) '!T10</f>
        <v>1</v>
      </c>
      <c r="H46" s="99"/>
      <c r="I46" s="131">
        <f>+'Registro (1) '!V10</f>
        <v>1</v>
      </c>
      <c r="J46" s="99"/>
      <c r="K46" s="131">
        <f>+'Registro (1) '!X10</f>
        <v>1</v>
      </c>
      <c r="L46" s="99"/>
      <c r="M46" s="131">
        <f>+'Registro (1) '!Z10</f>
        <v>1</v>
      </c>
      <c r="N46" s="99"/>
      <c r="O46" s="131">
        <f>+'Registro (1) '!AB10</f>
        <v>1</v>
      </c>
      <c r="P46" s="131">
        <f>+'Registro (1) '!AD10</f>
        <v>1</v>
      </c>
      <c r="Q46" s="89"/>
    </row>
    <row r="47" spans="1:17" ht="4.5" customHeight="1" thickBot="1">
      <c r="A47" s="89"/>
      <c r="B47" s="101">
        <v>0.9</v>
      </c>
      <c r="C47" s="102"/>
      <c r="D47" s="102"/>
      <c r="E47" s="103">
        <v>0.95</v>
      </c>
      <c r="F47" s="102"/>
      <c r="G47" s="103">
        <v>0.95</v>
      </c>
      <c r="H47" s="102"/>
      <c r="I47" s="103">
        <v>0.95</v>
      </c>
      <c r="J47" s="102"/>
      <c r="K47" s="103">
        <v>0.95</v>
      </c>
      <c r="L47" s="102"/>
      <c r="M47" s="103">
        <v>0.95</v>
      </c>
      <c r="N47" s="102"/>
      <c r="O47" s="103">
        <v>0.95</v>
      </c>
      <c r="P47" s="103">
        <v>0.95</v>
      </c>
      <c r="Q47" s="89"/>
    </row>
    <row r="48" spans="1:17" ht="13.5" thickBot="1">
      <c r="A48" s="89"/>
      <c r="B48" s="222" t="s">
        <v>33</v>
      </c>
      <c r="C48" s="223"/>
      <c r="D48" s="223"/>
      <c r="E48" s="223"/>
      <c r="F48" s="223"/>
      <c r="G48" s="223"/>
      <c r="H48" s="223"/>
      <c r="I48" s="223"/>
      <c r="J48" s="223"/>
      <c r="K48" s="223"/>
      <c r="L48" s="223"/>
      <c r="M48" s="223"/>
      <c r="N48" s="223"/>
      <c r="O48" s="223"/>
      <c r="P48" s="224"/>
      <c r="Q48" s="89"/>
    </row>
    <row r="49" spans="1:17" ht="12.75" customHeight="1">
      <c r="A49" s="89"/>
      <c r="B49" s="227" t="s">
        <v>83</v>
      </c>
      <c r="C49" s="228"/>
      <c r="D49" s="228"/>
      <c r="E49" s="228"/>
      <c r="F49" s="228"/>
      <c r="G49" s="228"/>
      <c r="H49" s="228"/>
      <c r="I49" s="228"/>
      <c r="J49" s="228"/>
      <c r="K49" s="228"/>
      <c r="L49" s="228"/>
      <c r="M49" s="228"/>
      <c r="N49" s="228"/>
      <c r="O49" s="228"/>
      <c r="P49" s="229"/>
      <c r="Q49" s="89"/>
    </row>
    <row r="50" spans="1:17" ht="12.75" customHeight="1">
      <c r="A50" s="89"/>
      <c r="B50" s="230"/>
      <c r="C50" s="231"/>
      <c r="D50" s="231"/>
      <c r="E50" s="231"/>
      <c r="F50" s="231"/>
      <c r="G50" s="231"/>
      <c r="H50" s="231"/>
      <c r="I50" s="231"/>
      <c r="J50" s="231"/>
      <c r="K50" s="231"/>
      <c r="L50" s="231"/>
      <c r="M50" s="231"/>
      <c r="N50" s="231"/>
      <c r="O50" s="231"/>
      <c r="P50" s="232"/>
      <c r="Q50" s="89"/>
    </row>
    <row r="51" spans="1:17" ht="12.75" customHeight="1">
      <c r="A51" s="89"/>
      <c r="B51" s="230"/>
      <c r="C51" s="231"/>
      <c r="D51" s="231"/>
      <c r="E51" s="231"/>
      <c r="F51" s="231"/>
      <c r="G51" s="231"/>
      <c r="H51" s="231"/>
      <c r="I51" s="231"/>
      <c r="J51" s="231"/>
      <c r="K51" s="231"/>
      <c r="L51" s="231"/>
      <c r="M51" s="231"/>
      <c r="N51" s="231"/>
      <c r="O51" s="231"/>
      <c r="P51" s="232"/>
      <c r="Q51" s="89"/>
    </row>
    <row r="52" spans="1:17" ht="12.75" customHeight="1">
      <c r="A52" s="89"/>
      <c r="B52" s="230"/>
      <c r="C52" s="231"/>
      <c r="D52" s="231"/>
      <c r="E52" s="231"/>
      <c r="F52" s="231"/>
      <c r="G52" s="231"/>
      <c r="H52" s="231"/>
      <c r="I52" s="231"/>
      <c r="J52" s="231"/>
      <c r="K52" s="231"/>
      <c r="L52" s="231"/>
      <c r="M52" s="231"/>
      <c r="N52" s="231"/>
      <c r="O52" s="231"/>
      <c r="P52" s="232"/>
      <c r="Q52" s="89"/>
    </row>
    <row r="53" spans="1:17" ht="12.75" customHeight="1">
      <c r="A53" s="89"/>
      <c r="B53" s="230"/>
      <c r="C53" s="231"/>
      <c r="D53" s="231"/>
      <c r="E53" s="231"/>
      <c r="F53" s="231"/>
      <c r="G53" s="231"/>
      <c r="H53" s="231"/>
      <c r="I53" s="231"/>
      <c r="J53" s="231"/>
      <c r="K53" s="231"/>
      <c r="L53" s="231"/>
      <c r="M53" s="231"/>
      <c r="N53" s="231"/>
      <c r="O53" s="231"/>
      <c r="P53" s="232"/>
      <c r="Q53" s="89"/>
    </row>
    <row r="54" spans="1:17" ht="12.75" customHeight="1">
      <c r="A54" s="89"/>
      <c r="B54" s="230"/>
      <c r="C54" s="231"/>
      <c r="D54" s="231"/>
      <c r="E54" s="231"/>
      <c r="F54" s="231"/>
      <c r="G54" s="231"/>
      <c r="H54" s="231"/>
      <c r="I54" s="231"/>
      <c r="J54" s="231"/>
      <c r="K54" s="231"/>
      <c r="L54" s="231"/>
      <c r="M54" s="231"/>
      <c r="N54" s="231"/>
      <c r="O54" s="231"/>
      <c r="P54" s="232"/>
      <c r="Q54" s="89"/>
    </row>
    <row r="55" spans="1:17" ht="12.75" customHeight="1">
      <c r="A55" s="89"/>
      <c r="B55" s="230"/>
      <c r="C55" s="231"/>
      <c r="D55" s="231"/>
      <c r="E55" s="231"/>
      <c r="F55" s="231"/>
      <c r="G55" s="231"/>
      <c r="H55" s="231"/>
      <c r="I55" s="231"/>
      <c r="J55" s="231"/>
      <c r="K55" s="231"/>
      <c r="L55" s="231"/>
      <c r="M55" s="231"/>
      <c r="N55" s="231"/>
      <c r="O55" s="231"/>
      <c r="P55" s="232"/>
      <c r="Q55" s="89"/>
    </row>
    <row r="56" spans="1:17" ht="12.75" customHeight="1">
      <c r="A56" s="89"/>
      <c r="B56" s="230"/>
      <c r="C56" s="231"/>
      <c r="D56" s="231"/>
      <c r="E56" s="231"/>
      <c r="F56" s="231"/>
      <c r="G56" s="231"/>
      <c r="H56" s="231"/>
      <c r="I56" s="231"/>
      <c r="J56" s="231"/>
      <c r="K56" s="231"/>
      <c r="L56" s="231"/>
      <c r="M56" s="231"/>
      <c r="N56" s="231"/>
      <c r="O56" s="231"/>
      <c r="P56" s="232"/>
      <c r="Q56" s="89"/>
    </row>
    <row r="57" spans="1:17" ht="12.75" customHeight="1">
      <c r="A57" s="89"/>
      <c r="B57" s="230"/>
      <c r="C57" s="231"/>
      <c r="D57" s="231"/>
      <c r="E57" s="231"/>
      <c r="F57" s="231"/>
      <c r="G57" s="231"/>
      <c r="H57" s="231"/>
      <c r="I57" s="231"/>
      <c r="J57" s="231"/>
      <c r="K57" s="231"/>
      <c r="L57" s="231"/>
      <c r="M57" s="231"/>
      <c r="N57" s="231"/>
      <c r="O57" s="231"/>
      <c r="P57" s="232"/>
      <c r="Q57" s="89"/>
    </row>
    <row r="58" spans="1:17" ht="12.75" customHeight="1">
      <c r="A58" s="89"/>
      <c r="B58" s="230"/>
      <c r="C58" s="231"/>
      <c r="D58" s="231"/>
      <c r="E58" s="231"/>
      <c r="F58" s="231"/>
      <c r="G58" s="231"/>
      <c r="H58" s="231"/>
      <c r="I58" s="231"/>
      <c r="J58" s="231"/>
      <c r="K58" s="231"/>
      <c r="L58" s="231"/>
      <c r="M58" s="231"/>
      <c r="N58" s="231"/>
      <c r="O58" s="231"/>
      <c r="P58" s="232"/>
      <c r="Q58" s="89"/>
    </row>
    <row r="59" spans="1:17" ht="12.75" customHeight="1">
      <c r="A59" s="89"/>
      <c r="B59" s="230"/>
      <c r="C59" s="231"/>
      <c r="D59" s="231"/>
      <c r="E59" s="231"/>
      <c r="F59" s="231"/>
      <c r="G59" s="231"/>
      <c r="H59" s="231"/>
      <c r="I59" s="231"/>
      <c r="J59" s="231"/>
      <c r="K59" s="231"/>
      <c r="L59" s="231"/>
      <c r="M59" s="231"/>
      <c r="N59" s="231"/>
      <c r="O59" s="231"/>
      <c r="P59" s="232"/>
      <c r="Q59" s="89"/>
    </row>
    <row r="60" spans="1:17" ht="12.75" customHeight="1">
      <c r="A60" s="89"/>
      <c r="B60" s="230"/>
      <c r="C60" s="231"/>
      <c r="D60" s="231"/>
      <c r="E60" s="231"/>
      <c r="F60" s="231"/>
      <c r="G60" s="231"/>
      <c r="H60" s="231"/>
      <c r="I60" s="231"/>
      <c r="J60" s="231"/>
      <c r="K60" s="231"/>
      <c r="L60" s="231"/>
      <c r="M60" s="231"/>
      <c r="N60" s="231"/>
      <c r="O60" s="231"/>
      <c r="P60" s="232"/>
      <c r="Q60" s="89"/>
    </row>
    <row r="61" spans="1:17" ht="12.75" customHeight="1">
      <c r="A61" s="89"/>
      <c r="B61" s="230"/>
      <c r="C61" s="231"/>
      <c r="D61" s="231"/>
      <c r="E61" s="231"/>
      <c r="F61" s="231"/>
      <c r="G61" s="231"/>
      <c r="H61" s="231"/>
      <c r="I61" s="231"/>
      <c r="J61" s="231"/>
      <c r="K61" s="231"/>
      <c r="L61" s="231"/>
      <c r="M61" s="231"/>
      <c r="N61" s="231"/>
      <c r="O61" s="231"/>
      <c r="P61" s="232"/>
      <c r="Q61" s="89"/>
    </row>
    <row r="62" spans="1:17" ht="12.75" customHeight="1">
      <c r="A62" s="89"/>
      <c r="B62" s="230"/>
      <c r="C62" s="231"/>
      <c r="D62" s="231"/>
      <c r="E62" s="231"/>
      <c r="F62" s="231"/>
      <c r="G62" s="231"/>
      <c r="H62" s="231"/>
      <c r="I62" s="231"/>
      <c r="J62" s="231"/>
      <c r="K62" s="231"/>
      <c r="L62" s="231"/>
      <c r="M62" s="231"/>
      <c r="N62" s="231"/>
      <c r="O62" s="231"/>
      <c r="P62" s="232"/>
      <c r="Q62" s="89"/>
    </row>
    <row r="63" spans="1:17" ht="12.75" customHeight="1">
      <c r="A63" s="89"/>
      <c r="B63" s="230"/>
      <c r="C63" s="231"/>
      <c r="D63" s="231"/>
      <c r="E63" s="231"/>
      <c r="F63" s="231"/>
      <c r="G63" s="231"/>
      <c r="H63" s="231"/>
      <c r="I63" s="231"/>
      <c r="J63" s="231"/>
      <c r="K63" s="231"/>
      <c r="L63" s="231"/>
      <c r="M63" s="231"/>
      <c r="N63" s="231"/>
      <c r="O63" s="231"/>
      <c r="P63" s="232"/>
      <c r="Q63" s="89"/>
    </row>
    <row r="64" spans="1:17" ht="13.5" customHeight="1" thickBot="1">
      <c r="A64" s="89"/>
      <c r="B64" s="233"/>
      <c r="C64" s="234"/>
      <c r="D64" s="234"/>
      <c r="E64" s="234"/>
      <c r="F64" s="234"/>
      <c r="G64" s="234"/>
      <c r="H64" s="234"/>
      <c r="I64" s="234"/>
      <c r="J64" s="234"/>
      <c r="K64" s="234"/>
      <c r="L64" s="234"/>
      <c r="M64" s="234"/>
      <c r="N64" s="234"/>
      <c r="O64" s="234"/>
      <c r="P64" s="235"/>
      <c r="Q64" s="89"/>
    </row>
    <row r="65" spans="1:17" s="132" customFormat="1" ht="4.5" customHeight="1" thickBot="1">
      <c r="A65" s="236"/>
      <c r="B65" s="236"/>
      <c r="C65" s="236"/>
      <c r="D65" s="236"/>
      <c r="E65" s="236"/>
      <c r="F65" s="236"/>
      <c r="G65" s="236"/>
      <c r="H65" s="236"/>
      <c r="I65" s="236"/>
      <c r="J65" s="236"/>
      <c r="K65" s="236"/>
      <c r="L65" s="236"/>
      <c r="M65" s="236"/>
      <c r="N65" s="236"/>
      <c r="O65" s="236"/>
      <c r="P65" s="236"/>
      <c r="Q65" s="236"/>
    </row>
    <row r="66" spans="1:16" s="12" customFormat="1" ht="19.5" customHeight="1">
      <c r="A66" s="89"/>
      <c r="B66" s="225" t="s">
        <v>5</v>
      </c>
      <c r="C66" s="238" t="s">
        <v>192</v>
      </c>
      <c r="D66" s="239"/>
      <c r="E66" s="239"/>
      <c r="F66" s="239"/>
      <c r="G66" s="239"/>
      <c r="H66" s="239"/>
      <c r="I66" s="239"/>
      <c r="J66" s="239"/>
      <c r="K66" s="239"/>
      <c r="L66" s="239"/>
      <c r="M66" s="239"/>
      <c r="N66" s="239"/>
      <c r="O66" s="239"/>
      <c r="P66" s="240"/>
    </row>
    <row r="67" spans="1:16" s="12" customFormat="1" ht="116.25" customHeight="1" thickBot="1">
      <c r="A67" s="89"/>
      <c r="B67" s="237"/>
      <c r="C67" s="242" t="s">
        <v>286</v>
      </c>
      <c r="D67" s="243"/>
      <c r="E67" s="243"/>
      <c r="F67" s="243"/>
      <c r="G67" s="243"/>
      <c r="H67" s="243"/>
      <c r="I67" s="243"/>
      <c r="J67" s="243"/>
      <c r="K67" s="243"/>
      <c r="L67" s="243"/>
      <c r="M67" s="243"/>
      <c r="N67" s="243"/>
      <c r="O67" s="243"/>
      <c r="P67" s="244"/>
    </row>
    <row r="68" spans="1:16" s="12" customFormat="1" ht="19.5" customHeight="1">
      <c r="A68" s="89"/>
      <c r="B68" s="237"/>
      <c r="C68" s="238" t="s">
        <v>193</v>
      </c>
      <c r="D68" s="239"/>
      <c r="E68" s="239"/>
      <c r="F68" s="239"/>
      <c r="G68" s="239"/>
      <c r="H68" s="239"/>
      <c r="I68" s="239"/>
      <c r="J68" s="239"/>
      <c r="K68" s="239"/>
      <c r="L68" s="239"/>
      <c r="M68" s="239"/>
      <c r="N68" s="239"/>
      <c r="O68" s="239"/>
      <c r="P68" s="240"/>
    </row>
    <row r="69" spans="1:16" s="12" customFormat="1" ht="51" customHeight="1" thickBot="1">
      <c r="A69" s="89"/>
      <c r="B69" s="226"/>
      <c r="C69" s="242" t="s">
        <v>297</v>
      </c>
      <c r="D69" s="243"/>
      <c r="E69" s="243"/>
      <c r="F69" s="243"/>
      <c r="G69" s="243"/>
      <c r="H69" s="243"/>
      <c r="I69" s="243"/>
      <c r="J69" s="243"/>
      <c r="K69" s="243"/>
      <c r="L69" s="243"/>
      <c r="M69" s="243"/>
      <c r="N69" s="243"/>
      <c r="O69" s="243"/>
      <c r="P69" s="244"/>
    </row>
    <row r="70" spans="1:17" ht="41.25" customHeight="1" thickBot="1">
      <c r="A70" s="89"/>
      <c r="B70" s="105" t="s">
        <v>63</v>
      </c>
      <c r="C70" s="245" t="s">
        <v>154</v>
      </c>
      <c r="D70" s="246"/>
      <c r="E70" s="246"/>
      <c r="F70" s="246"/>
      <c r="G70" s="246"/>
      <c r="H70" s="246"/>
      <c r="I70" s="246"/>
      <c r="J70" s="246"/>
      <c r="K70" s="246"/>
      <c r="L70" s="246"/>
      <c r="M70" s="246"/>
      <c r="N70" s="246"/>
      <c r="O70" s="246"/>
      <c r="P70" s="247"/>
      <c r="Q70" s="89"/>
    </row>
    <row r="71" spans="1:17" s="61" customFormat="1" ht="27.75" customHeight="1" thickBot="1">
      <c r="A71" s="89"/>
      <c r="B71" s="105" t="s">
        <v>76</v>
      </c>
      <c r="C71" s="220"/>
      <c r="D71" s="220"/>
      <c r="E71" s="220"/>
      <c r="F71" s="220"/>
      <c r="G71" s="220"/>
      <c r="H71" s="220"/>
      <c r="I71" s="220"/>
      <c r="J71" s="220"/>
      <c r="K71" s="220"/>
      <c r="L71" s="220"/>
      <c r="M71" s="220"/>
      <c r="N71" s="220"/>
      <c r="O71" s="220"/>
      <c r="P71" s="221"/>
      <c r="Q71" s="89"/>
    </row>
    <row r="72" spans="1:17" ht="27.75" customHeight="1">
      <c r="A72" s="77"/>
      <c r="Q72" s="77"/>
    </row>
    <row r="73" spans="1:17" ht="27.75" customHeight="1">
      <c r="A73" s="77"/>
      <c r="Q73" s="77"/>
    </row>
    <row r="74" spans="1:17" ht="27.75" customHeight="1">
      <c r="A74" s="77"/>
      <c r="Q74" s="77"/>
    </row>
    <row r="75" spans="1:17" ht="27.75" customHeight="1">
      <c r="A75" s="77"/>
      <c r="Q75" s="77"/>
    </row>
    <row r="76" spans="1:17" ht="27.75" customHeight="1">
      <c r="A76" s="77"/>
      <c r="Q76" s="77"/>
    </row>
    <row r="77" spans="1:17" ht="27.75" customHeight="1">
      <c r="A77" s="77"/>
      <c r="Q77" s="77"/>
    </row>
    <row r="78" spans="1:17" ht="27.75" customHeight="1">
      <c r="A78" s="77"/>
      <c r="Q78" s="77"/>
    </row>
    <row r="79" s="133" customFormat="1" ht="27.75" customHeight="1"/>
    <row r="80" s="133" customFormat="1" ht="27.75" customHeight="1"/>
    <row r="81" s="133" customFormat="1" ht="27.75" customHeight="1"/>
    <row r="82" s="133" customFormat="1" ht="27.75" customHeight="1"/>
    <row r="83" s="133" customFormat="1" ht="12.75"/>
    <row r="84" s="133" customFormat="1" ht="12.75"/>
    <row r="85" s="133" customFormat="1" ht="12.75"/>
    <row r="86" s="133" customFormat="1" ht="12.75"/>
    <row r="87" s="133" customFormat="1" ht="12.75"/>
    <row r="88" s="133" customFormat="1" ht="12.75"/>
    <row r="89" s="133" customFormat="1" ht="12.75"/>
    <row r="90" s="133" customFormat="1" ht="12.75"/>
    <row r="91" s="133" customFormat="1" ht="12.75"/>
    <row r="92" s="133" customFormat="1" ht="12.75"/>
    <row r="93" s="133" customFormat="1" ht="12.75"/>
    <row r="94" s="133" customFormat="1" ht="12.75"/>
    <row r="95" s="133" customFormat="1" ht="12.75"/>
    <row r="96" s="133" customFormat="1" ht="12.75"/>
    <row r="97" s="133" customFormat="1" ht="12.75"/>
    <row r="98" s="133" customFormat="1" ht="12.75"/>
    <row r="99" s="133" customFormat="1" ht="12.75"/>
    <row r="100" s="133" customFormat="1" ht="12.75"/>
    <row r="101" s="133" customFormat="1" ht="12.75"/>
    <row r="102" s="133" customFormat="1" ht="12.75"/>
    <row r="103" s="133" customFormat="1" ht="12.75"/>
    <row r="104" s="133" customFormat="1" ht="12.75"/>
    <row r="105" s="133" customFormat="1" ht="12.75"/>
    <row r="106" s="133" customFormat="1" ht="12.75"/>
    <row r="107" spans="2:17" s="133" customFormat="1" ht="12.75">
      <c r="B107" s="133" t="s">
        <v>39</v>
      </c>
      <c r="C107" s="133" t="s">
        <v>38</v>
      </c>
      <c r="D107" s="133" t="s">
        <v>40</v>
      </c>
      <c r="Q107" s="134" t="s">
        <v>69</v>
      </c>
    </row>
    <row r="108" spans="2:17" s="133" customFormat="1" ht="12.75">
      <c r="B108" s="134" t="s">
        <v>41</v>
      </c>
      <c r="C108" s="134" t="s">
        <v>43</v>
      </c>
      <c r="D108" s="110" t="s">
        <v>91</v>
      </c>
      <c r="M108" s="134" t="s">
        <v>66</v>
      </c>
      <c r="Q108" s="134" t="s">
        <v>70</v>
      </c>
    </row>
    <row r="109" spans="2:17" s="133" customFormat="1" ht="12.75">
      <c r="B109" s="134" t="s">
        <v>79</v>
      </c>
      <c r="C109" s="134" t="s">
        <v>44</v>
      </c>
      <c r="D109" s="110" t="s">
        <v>92</v>
      </c>
      <c r="M109" s="134" t="s">
        <v>68</v>
      </c>
      <c r="Q109" s="134" t="s">
        <v>72</v>
      </c>
    </row>
    <row r="110" spans="2:17" s="133" customFormat="1" ht="12.75">
      <c r="B110" s="134" t="s">
        <v>42</v>
      </c>
      <c r="C110" s="134" t="s">
        <v>45</v>
      </c>
      <c r="D110" s="110" t="s">
        <v>93</v>
      </c>
      <c r="M110" s="134" t="s">
        <v>77</v>
      </c>
      <c r="Q110" s="134" t="s">
        <v>71</v>
      </c>
    </row>
    <row r="111" spans="3:17" s="133" customFormat="1" ht="12.75">
      <c r="C111" s="134" t="s">
        <v>46</v>
      </c>
      <c r="D111" s="110" t="s">
        <v>94</v>
      </c>
      <c r="M111" s="134"/>
      <c r="Q111" s="134" t="s">
        <v>73</v>
      </c>
    </row>
    <row r="112" spans="3:17" s="133" customFormat="1" ht="12.75">
      <c r="C112" s="134" t="s">
        <v>47</v>
      </c>
      <c r="D112" s="110" t="s">
        <v>95</v>
      </c>
      <c r="N112" s="133" t="s">
        <v>67</v>
      </c>
      <c r="Q112" s="134" t="s">
        <v>74</v>
      </c>
    </row>
    <row r="113" spans="3:4" s="133" customFormat="1" ht="12.75">
      <c r="C113" s="134" t="s">
        <v>48</v>
      </c>
      <c r="D113" s="110" t="s">
        <v>96</v>
      </c>
    </row>
    <row r="114" spans="3:4" s="133" customFormat="1" ht="12.75">
      <c r="C114" s="134" t="s">
        <v>49</v>
      </c>
      <c r="D114" s="110" t="s">
        <v>57</v>
      </c>
    </row>
    <row r="115" s="133" customFormat="1" ht="12.75">
      <c r="D115" s="110" t="s">
        <v>56</v>
      </c>
    </row>
    <row r="116" s="133" customFormat="1" ht="12.75">
      <c r="D116" s="110" t="s">
        <v>51</v>
      </c>
    </row>
    <row r="117" spans="4:17" s="133" customFormat="1" ht="12.75">
      <c r="D117" s="110" t="s">
        <v>50</v>
      </c>
      <c r="Q117" s="134">
        <v>2015</v>
      </c>
    </row>
    <row r="118" spans="4:17" s="133" customFormat="1" ht="12.75" customHeight="1">
      <c r="D118" s="110" t="s">
        <v>53</v>
      </c>
      <c r="Q118" s="134">
        <v>2016</v>
      </c>
    </row>
    <row r="119" spans="4:17" s="133" customFormat="1" ht="12.75">
      <c r="D119" s="110" t="s">
        <v>52</v>
      </c>
      <c r="Q119" s="134">
        <v>2017</v>
      </c>
    </row>
    <row r="120" spans="4:17" s="133" customFormat="1" ht="12.75">
      <c r="D120" s="110" t="s">
        <v>54</v>
      </c>
      <c r="Q120" s="134">
        <v>2018</v>
      </c>
    </row>
    <row r="121" s="133" customFormat="1" ht="12.75">
      <c r="D121" s="110" t="s">
        <v>97</v>
      </c>
    </row>
    <row r="122" s="133" customFormat="1" ht="12.75">
      <c r="D122" s="110" t="s">
        <v>81</v>
      </c>
    </row>
    <row r="123" spans="2:4" s="133" customFormat="1" ht="12.75">
      <c r="B123" s="135"/>
      <c r="D123" s="110" t="s">
        <v>82</v>
      </c>
    </row>
    <row r="124" spans="2:4" s="133" customFormat="1" ht="12.75">
      <c r="B124" s="135"/>
      <c r="D124" s="110" t="s">
        <v>80</v>
      </c>
    </row>
    <row r="125" spans="2:4" s="133" customFormat="1" ht="12.75">
      <c r="B125" s="135"/>
      <c r="D125" s="110" t="s">
        <v>98</v>
      </c>
    </row>
    <row r="126" spans="2:4" s="133" customFormat="1" ht="12.75">
      <c r="B126" s="135"/>
      <c r="D126" s="110" t="s">
        <v>99</v>
      </c>
    </row>
    <row r="127" spans="2:4" s="133" customFormat="1" ht="12.75">
      <c r="B127" s="135"/>
      <c r="D127" s="110" t="s">
        <v>100</v>
      </c>
    </row>
    <row r="128" spans="2:4" s="133" customFormat="1" ht="12.75">
      <c r="B128" s="135"/>
      <c r="D128" s="110" t="s">
        <v>101</v>
      </c>
    </row>
    <row r="129" spans="2:4" s="133" customFormat="1" ht="12.75">
      <c r="B129" s="135"/>
      <c r="D129" s="110" t="s">
        <v>102</v>
      </c>
    </row>
    <row r="130" spans="2:4" s="133" customFormat="1" ht="12.75">
      <c r="B130" s="136"/>
      <c r="D130" s="110" t="s">
        <v>103</v>
      </c>
    </row>
    <row r="131" spans="2:4" s="133" customFormat="1" ht="12.75">
      <c r="B131" s="136"/>
      <c r="D131" s="110" t="s">
        <v>104</v>
      </c>
    </row>
    <row r="132" s="133" customFormat="1" ht="12.75">
      <c r="D132" s="110" t="s">
        <v>105</v>
      </c>
    </row>
    <row r="133" spans="2:4" s="133" customFormat="1" ht="38.25">
      <c r="B133" s="49" t="s">
        <v>106</v>
      </c>
      <c r="D133" s="110" t="s">
        <v>55</v>
      </c>
    </row>
    <row r="134" s="133" customFormat="1" ht="51">
      <c r="B134" s="49" t="s">
        <v>179</v>
      </c>
    </row>
    <row r="135" s="133" customFormat="1" ht="51">
      <c r="B135" s="49" t="s">
        <v>180</v>
      </c>
    </row>
    <row r="136" s="133" customFormat="1" ht="51">
      <c r="B136" s="49" t="s">
        <v>181</v>
      </c>
    </row>
    <row r="137" s="133" customFormat="1" ht="63.75">
      <c r="B137" s="49" t="s">
        <v>182</v>
      </c>
    </row>
    <row r="138" s="133" customFormat="1" ht="76.5">
      <c r="B138" s="49" t="s">
        <v>183</v>
      </c>
    </row>
    <row r="139" s="133" customFormat="1" ht="25.5">
      <c r="B139" s="49" t="s">
        <v>107</v>
      </c>
    </row>
    <row r="140" s="133" customFormat="1" ht="12.75">
      <c r="B140" s="113" t="s">
        <v>78</v>
      </c>
    </row>
    <row r="141" s="133" customFormat="1" ht="12.75">
      <c r="B141" s="135"/>
    </row>
    <row r="142" s="133" customFormat="1" ht="12.75">
      <c r="B142" s="135"/>
    </row>
    <row r="143" s="133" customFormat="1" ht="12.75">
      <c r="B143" s="135"/>
    </row>
    <row r="144" s="133" customFormat="1" ht="12.75">
      <c r="B144" s="135"/>
    </row>
    <row r="145" s="133" customFormat="1" ht="12.75">
      <c r="B145" s="135"/>
    </row>
    <row r="146" s="133" customFormat="1" ht="12.75">
      <c r="B146" s="135"/>
    </row>
    <row r="147" s="133" customFormat="1" ht="12.75">
      <c r="B147" s="135"/>
    </row>
    <row r="148" s="133" customFormat="1" ht="12.75">
      <c r="B148" s="135"/>
    </row>
    <row r="149" s="133" customFormat="1" ht="12.75">
      <c r="B149" s="135"/>
    </row>
    <row r="150" s="133" customFormat="1" ht="12.75">
      <c r="B150" s="135"/>
    </row>
    <row r="151" s="133" customFormat="1" ht="12.75">
      <c r="B151" s="135"/>
    </row>
    <row r="152" s="133" customFormat="1" ht="12.75">
      <c r="B152" s="135"/>
    </row>
    <row r="153" s="133" customFormat="1" ht="12.75">
      <c r="B153" s="135"/>
    </row>
    <row r="154" s="133" customFormat="1" ht="12.75">
      <c r="B154" s="135"/>
    </row>
    <row r="155" s="133" customFormat="1" ht="12.75">
      <c r="B155" s="135"/>
    </row>
    <row r="156" s="133" customFormat="1" ht="12.75">
      <c r="B156" s="135"/>
    </row>
    <row r="157" s="133" customFormat="1" ht="12.75">
      <c r="B157" s="135"/>
    </row>
    <row r="158" s="133" customFormat="1" ht="12.75">
      <c r="B158" s="135"/>
    </row>
    <row r="159" s="133" customFormat="1" ht="12.75">
      <c r="B159" s="135"/>
    </row>
    <row r="160" s="133" customFormat="1" ht="12.75">
      <c r="B160" s="135"/>
    </row>
    <row r="161" s="133" customFormat="1" ht="12.75">
      <c r="B161" s="135"/>
    </row>
    <row r="162" s="133" customFormat="1" ht="12.75">
      <c r="B162" s="135"/>
    </row>
    <row r="163" s="133" customFormat="1" ht="12.75">
      <c r="B163" s="135"/>
    </row>
    <row r="164" s="133" customFormat="1" ht="12.75">
      <c r="B164" s="135"/>
    </row>
    <row r="165" s="133" customFormat="1" ht="12.75">
      <c r="B165" s="135"/>
    </row>
    <row r="166" s="133" customFormat="1" ht="12.75">
      <c r="B166" s="135"/>
    </row>
    <row r="167" s="133" customFormat="1" ht="12.75">
      <c r="B167" s="135"/>
    </row>
    <row r="168" s="133" customFormat="1" ht="12.75">
      <c r="B168" s="135"/>
    </row>
    <row r="169" s="133" customFormat="1" ht="12.75">
      <c r="B169" s="135"/>
    </row>
    <row r="170" s="133" customFormat="1" ht="12.75">
      <c r="B170" s="135"/>
    </row>
    <row r="171" s="133" customFormat="1" ht="12.75">
      <c r="B171" s="135"/>
    </row>
    <row r="172" s="133" customFormat="1" ht="12.75">
      <c r="B172" s="135"/>
    </row>
    <row r="173" s="133" customFormat="1" ht="12.75">
      <c r="B173" s="135"/>
    </row>
    <row r="174" s="133" customFormat="1" ht="12.75">
      <c r="B174" s="135"/>
    </row>
    <row r="175" s="133" customFormat="1" ht="12.75">
      <c r="B175" s="135"/>
    </row>
    <row r="176" s="133" customFormat="1" ht="12.75">
      <c r="B176" s="135"/>
    </row>
    <row r="177" s="133" customFormat="1" ht="12.75">
      <c r="B177" s="135"/>
    </row>
    <row r="178" s="133" customFormat="1" ht="12.75">
      <c r="B178" s="135"/>
    </row>
    <row r="179" s="133" customFormat="1" ht="12.75">
      <c r="B179" s="135"/>
    </row>
    <row r="180" ht="12.75">
      <c r="B180" s="115"/>
    </row>
    <row r="181" ht="12.75">
      <c r="B181" s="115"/>
    </row>
    <row r="182" ht="12.75">
      <c r="B182" s="115"/>
    </row>
    <row r="183" ht="12.75">
      <c r="B183" s="115"/>
    </row>
    <row r="184" ht="12.75">
      <c r="B184" s="115"/>
    </row>
  </sheetData>
  <sheetProtection formatCells="0" formatColumns="0" formatRows="0"/>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0:P40"/>
    <mergeCell ref="C41:G41"/>
    <mergeCell ref="H41:L41"/>
    <mergeCell ref="M41:P41"/>
    <mergeCell ref="C69:P69"/>
    <mergeCell ref="C70:P70"/>
    <mergeCell ref="C67:P67"/>
    <mergeCell ref="C68:P68"/>
    <mergeCell ref="C40:G40"/>
    <mergeCell ref="H40:L40"/>
    <mergeCell ref="C71:P71"/>
    <mergeCell ref="B43:P43"/>
    <mergeCell ref="B45:B46"/>
    <mergeCell ref="B48:P48"/>
    <mergeCell ref="B49:P64"/>
    <mergeCell ref="A65:Q65"/>
    <mergeCell ref="B66:B69"/>
    <mergeCell ref="C66:P66"/>
  </mergeCells>
  <conditionalFormatting sqref="I46">
    <cfRule type="cellIs" priority="41" dxfId="1" operator="equal" stopIfTrue="1">
      <formula>"0"</formula>
    </cfRule>
    <cfRule type="cellIs" priority="42" dxfId="1" operator="lessThanOrEqual" stopIfTrue="1">
      <formula>$S$5</formula>
    </cfRule>
    <cfRule type="cellIs" priority="43" dxfId="2" operator="greaterThanOrEqual" stopIfTrue="1">
      <formula>$S$2</formula>
    </cfRule>
    <cfRule type="cellIs" priority="44" dxfId="0" operator="between" stopIfTrue="1">
      <formula>$S$3</formula>
      <formula>$S$4</formula>
    </cfRule>
  </conditionalFormatting>
  <conditionalFormatting sqref="K46">
    <cfRule type="cellIs" priority="21" dxfId="1" operator="equal" stopIfTrue="1">
      <formula>"0"</formula>
    </cfRule>
    <cfRule type="cellIs" priority="22" dxfId="1" operator="lessThanOrEqual" stopIfTrue="1">
      <formula>$S$5</formula>
    </cfRule>
    <cfRule type="cellIs" priority="23" dxfId="2" operator="greaterThanOrEqual" stopIfTrue="1">
      <formula>$S$2</formula>
    </cfRule>
    <cfRule type="cellIs" priority="24" dxfId="0" operator="between" stopIfTrue="1">
      <formula>$S$3</formula>
      <formula>$S$4</formula>
    </cfRule>
  </conditionalFormatting>
  <conditionalFormatting sqref="M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O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P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E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G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5">
    <dataValidation type="list" allowBlank="1" showInputMessage="1" showErrorMessage="1" sqref="C32:P32 C36:P36 C34:P34">
      <formula1>$Q$107:$Q$112</formula1>
    </dataValidation>
    <dataValidation type="list" allowBlank="1" showInputMessage="1" showErrorMessage="1" sqref="C71:P82">
      <formula1>$M$108:$M$110</formula1>
    </dataValidation>
    <dataValidation type="list" allowBlank="1" showInputMessage="1" showErrorMessage="1" sqref="C12:P12">
      <formula1>$D$108:$D$133</formula1>
    </dataValidation>
    <dataValidation type="list" allowBlank="1" showInputMessage="1" showErrorMessage="1" sqref="O10:P10">
      <formula1>$C$108:$C$114</formula1>
    </dataValidation>
    <dataValidation type="list" allowBlank="1" showInputMessage="1" showErrorMessage="1" sqref="H10:J10">
      <formula1>$B$108:$B$110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10.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I34" sqref="I34"/>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61"/>
      <c r="B1" s="664" t="s">
        <v>58</v>
      </c>
      <c r="C1" s="665"/>
      <c r="D1" s="665"/>
      <c r="E1" s="665"/>
      <c r="F1" s="666"/>
      <c r="G1" s="667" t="s">
        <v>239</v>
      </c>
      <c r="H1" s="668"/>
      <c r="I1" s="669"/>
    </row>
    <row r="2" spans="1:9" ht="18">
      <c r="A2" s="662"/>
      <c r="B2" s="670" t="s">
        <v>84</v>
      </c>
      <c r="C2" s="671"/>
      <c r="D2" s="671"/>
      <c r="E2" s="671"/>
      <c r="F2" s="672"/>
      <c r="G2" s="673" t="s">
        <v>240</v>
      </c>
      <c r="H2" s="674"/>
      <c r="I2" s="675"/>
    </row>
    <row r="3" spans="1:9" ht="18">
      <c r="A3" s="662"/>
      <c r="B3" s="670" t="s">
        <v>85</v>
      </c>
      <c r="C3" s="671"/>
      <c r="D3" s="671"/>
      <c r="E3" s="671"/>
      <c r="F3" s="672"/>
      <c r="G3" s="673" t="s">
        <v>241</v>
      </c>
      <c r="H3" s="674"/>
      <c r="I3" s="675"/>
    </row>
    <row r="4" spans="1:9" ht="18.75" thickBot="1">
      <c r="A4" s="663"/>
      <c r="B4" s="676" t="s">
        <v>86</v>
      </c>
      <c r="C4" s="677"/>
      <c r="D4" s="677"/>
      <c r="E4" s="677"/>
      <c r="F4" s="678"/>
      <c r="G4" s="679" t="s">
        <v>62</v>
      </c>
      <c r="H4" s="680"/>
      <c r="I4" s="681"/>
    </row>
    <row r="5" spans="1:9" ht="18.75" thickTop="1">
      <c r="A5" s="206"/>
      <c r="B5" s="22"/>
      <c r="C5" s="207"/>
      <c r="D5" s="207"/>
      <c r="E5" s="207"/>
      <c r="F5" s="207"/>
      <c r="G5" s="208"/>
      <c r="H5" s="208"/>
      <c r="I5" s="208"/>
    </row>
    <row r="6" spans="1:9" ht="15.75">
      <c r="A6" s="14" t="s">
        <v>0</v>
      </c>
      <c r="B6" s="12"/>
      <c r="C6" s="682" t="s">
        <v>249</v>
      </c>
      <c r="D6" s="682"/>
      <c r="E6" s="682"/>
      <c r="F6" s="682"/>
      <c r="G6" s="682"/>
      <c r="H6" s="682"/>
      <c r="I6" s="682"/>
    </row>
    <row r="7" spans="1:9" ht="13.5" thickBot="1">
      <c r="A7" s="14"/>
      <c r="B7" s="12"/>
      <c r="C7" s="12"/>
      <c r="D7" s="12"/>
      <c r="E7" s="12"/>
      <c r="F7" s="12"/>
      <c r="G7" s="12"/>
      <c r="H7" s="12"/>
      <c r="I7" s="12"/>
    </row>
    <row r="8" spans="1:9" ht="14.25" thickBot="1" thickTop="1">
      <c r="A8" s="683" t="s">
        <v>87</v>
      </c>
      <c r="B8" s="685" t="s">
        <v>32</v>
      </c>
      <c r="C8" s="687" t="s">
        <v>252</v>
      </c>
      <c r="D8" s="687"/>
      <c r="E8" s="687"/>
      <c r="F8" s="687"/>
      <c r="G8" s="687"/>
      <c r="H8" s="687"/>
      <c r="I8" s="688"/>
    </row>
    <row r="9" spans="1:9" ht="13.5" thickBot="1">
      <c r="A9" s="684"/>
      <c r="B9" s="686"/>
      <c r="C9" s="172" t="s">
        <v>250</v>
      </c>
      <c r="D9" s="172" t="s">
        <v>89</v>
      </c>
      <c r="E9" s="172" t="s">
        <v>251</v>
      </c>
      <c r="F9" s="172" t="s">
        <v>89</v>
      </c>
      <c r="G9" s="689" t="s">
        <v>90</v>
      </c>
      <c r="H9" s="689"/>
      <c r="I9" s="690"/>
    </row>
    <row r="10" spans="1:9" ht="42.75" customHeight="1" thickBot="1">
      <c r="A10" s="691" t="s">
        <v>245</v>
      </c>
      <c r="B10" s="209" t="s">
        <v>246</v>
      </c>
      <c r="C10" s="210">
        <v>10</v>
      </c>
      <c r="D10" s="693">
        <f>IF(C10=0,"0",C10/C11)</f>
        <v>1</v>
      </c>
      <c r="E10" s="214">
        <v>11</v>
      </c>
      <c r="F10" s="695">
        <f>IF(E10=0,"0",E10/E11)</f>
        <v>1</v>
      </c>
      <c r="G10" s="697" t="s">
        <v>289</v>
      </c>
      <c r="H10" s="697"/>
      <c r="I10" s="698"/>
    </row>
    <row r="11" spans="1:9" ht="126" customHeight="1" thickBot="1">
      <c r="A11" s="692"/>
      <c r="B11" s="209" t="s">
        <v>247</v>
      </c>
      <c r="C11" s="210">
        <v>10</v>
      </c>
      <c r="D11" s="694"/>
      <c r="E11" s="214">
        <v>11</v>
      </c>
      <c r="F11" s="696"/>
      <c r="G11" s="699"/>
      <c r="H11" s="699"/>
      <c r="I11" s="700"/>
    </row>
    <row r="12" spans="4:6" ht="2.25" customHeight="1">
      <c r="D12" s="211">
        <f>D10</f>
        <v>1</v>
      </c>
      <c r="E12" s="212"/>
      <c r="F12" s="211">
        <f>F10</f>
        <v>1</v>
      </c>
    </row>
  </sheetData>
  <sheetProtection/>
  <mergeCells count="18">
    <mergeCell ref="C6:I6"/>
    <mergeCell ref="A8:A9"/>
    <mergeCell ref="B8:B9"/>
    <mergeCell ref="C8:I8"/>
    <mergeCell ref="G9:I9"/>
    <mergeCell ref="A10:A11"/>
    <mergeCell ref="D10:D11"/>
    <mergeCell ref="F10:F11"/>
    <mergeCell ref="G10:I11"/>
    <mergeCell ref="A1:A4"/>
    <mergeCell ref="B1:F1"/>
    <mergeCell ref="G1:I1"/>
    <mergeCell ref="B2:F2"/>
    <mergeCell ref="G2:I2"/>
    <mergeCell ref="B3:F3"/>
    <mergeCell ref="G3:I3"/>
    <mergeCell ref="B4:F4"/>
    <mergeCell ref="G4:I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S171"/>
  <sheetViews>
    <sheetView zoomScalePageLayoutView="0" workbookViewId="0" topLeftCell="A49">
      <selection activeCell="R69" sqref="R69"/>
    </sheetView>
  </sheetViews>
  <sheetFormatPr defaultColWidth="11.421875" defaultRowHeight="12.75"/>
  <cols>
    <col min="1" max="1" width="3.00390625" style="173" customWidth="1"/>
    <col min="2" max="2" width="30.00390625" style="173" customWidth="1"/>
    <col min="3" max="3" width="16.8515625" style="173" customWidth="1"/>
    <col min="4" max="4" width="5.00390625" style="173" bestFit="1" customWidth="1"/>
    <col min="5" max="5" width="4.7109375" style="173" bestFit="1" customWidth="1"/>
    <col min="6" max="6" width="5.140625" style="173" bestFit="1" customWidth="1"/>
    <col min="7" max="7" width="4.8515625" style="173" bestFit="1" customWidth="1"/>
    <col min="8" max="8" width="5.140625" style="173" bestFit="1" customWidth="1"/>
    <col min="9" max="9" width="9.57421875" style="173" customWidth="1"/>
    <col min="10" max="10" width="4.140625" style="173" bestFit="1" customWidth="1"/>
    <col min="11" max="11" width="6.421875" style="173" bestFit="1" customWidth="1"/>
    <col min="12" max="12" width="4.8515625" style="173" bestFit="1" customWidth="1"/>
    <col min="13" max="13" width="8.421875" style="173" customWidth="1"/>
    <col min="14" max="14" width="6.421875" style="173" customWidth="1"/>
    <col min="15" max="15" width="7.7109375" style="173" customWidth="1"/>
    <col min="16" max="16" width="12.140625" style="173" customWidth="1"/>
    <col min="17" max="18" width="11.7109375" style="173" customWidth="1"/>
    <col min="19" max="16384" width="11.421875" style="173" customWidth="1"/>
  </cols>
  <sheetData>
    <row r="1" ht="13.5" thickBot="1"/>
    <row r="2" spans="2:16" ht="16.5" customHeight="1">
      <c r="B2" s="318"/>
      <c r="C2" s="321" t="s">
        <v>58</v>
      </c>
      <c r="D2" s="322"/>
      <c r="E2" s="322"/>
      <c r="F2" s="322"/>
      <c r="G2" s="322"/>
      <c r="H2" s="322"/>
      <c r="I2" s="322"/>
      <c r="J2" s="322"/>
      <c r="K2" s="322"/>
      <c r="L2" s="322"/>
      <c r="M2" s="323"/>
      <c r="N2" s="324" t="s">
        <v>223</v>
      </c>
      <c r="O2" s="325"/>
      <c r="P2" s="326"/>
    </row>
    <row r="3" spans="2:16" ht="15.75" customHeight="1">
      <c r="B3" s="319"/>
      <c r="C3" s="327" t="s">
        <v>59</v>
      </c>
      <c r="D3" s="328"/>
      <c r="E3" s="328"/>
      <c r="F3" s="328"/>
      <c r="G3" s="328"/>
      <c r="H3" s="328"/>
      <c r="I3" s="328"/>
      <c r="J3" s="328"/>
      <c r="K3" s="328"/>
      <c r="L3" s="328"/>
      <c r="M3" s="329"/>
      <c r="N3" s="330" t="s">
        <v>224</v>
      </c>
      <c r="O3" s="331"/>
      <c r="P3" s="332"/>
    </row>
    <row r="4" spans="2:16" ht="15.75" customHeight="1">
      <c r="B4" s="319"/>
      <c r="C4" s="327" t="s">
        <v>60</v>
      </c>
      <c r="D4" s="328"/>
      <c r="E4" s="328"/>
      <c r="F4" s="328"/>
      <c r="G4" s="328"/>
      <c r="H4" s="328"/>
      <c r="I4" s="328"/>
      <c r="J4" s="328"/>
      <c r="K4" s="328"/>
      <c r="L4" s="328"/>
      <c r="M4" s="329"/>
      <c r="N4" s="330" t="s">
        <v>225</v>
      </c>
      <c r="O4" s="331"/>
      <c r="P4" s="332"/>
    </row>
    <row r="5" spans="2:16" ht="16.5" customHeight="1" thickBot="1">
      <c r="B5" s="320"/>
      <c r="C5" s="333" t="s">
        <v>61</v>
      </c>
      <c r="D5" s="334"/>
      <c r="E5" s="334"/>
      <c r="F5" s="334"/>
      <c r="G5" s="334"/>
      <c r="H5" s="334"/>
      <c r="I5" s="334"/>
      <c r="J5" s="334"/>
      <c r="K5" s="334"/>
      <c r="L5" s="334"/>
      <c r="M5" s="335"/>
      <c r="N5" s="336" t="s">
        <v>62</v>
      </c>
      <c r="O5" s="337"/>
      <c r="P5" s="338"/>
    </row>
    <row r="6" ht="13.5" thickBot="1"/>
    <row r="7" spans="1:17" ht="12.75">
      <c r="A7" s="174"/>
      <c r="B7" s="574" t="s">
        <v>65</v>
      </c>
      <c r="C7" s="575"/>
      <c r="D7" s="575"/>
      <c r="E7" s="575"/>
      <c r="F7" s="575"/>
      <c r="G7" s="575"/>
      <c r="H7" s="575"/>
      <c r="I7" s="575"/>
      <c r="J7" s="575"/>
      <c r="K7" s="575"/>
      <c r="L7" s="575"/>
      <c r="M7" s="575"/>
      <c r="N7" s="575"/>
      <c r="O7" s="575"/>
      <c r="P7" s="576"/>
      <c r="Q7" s="174"/>
    </row>
    <row r="8" spans="1:17" ht="13.5" thickBot="1">
      <c r="A8" s="174"/>
      <c r="B8" s="577"/>
      <c r="C8" s="578"/>
      <c r="D8" s="578"/>
      <c r="E8" s="578"/>
      <c r="F8" s="578"/>
      <c r="G8" s="578"/>
      <c r="H8" s="578"/>
      <c r="I8" s="578"/>
      <c r="J8" s="578"/>
      <c r="K8" s="578"/>
      <c r="L8" s="578"/>
      <c r="M8" s="578"/>
      <c r="N8" s="578"/>
      <c r="O8" s="578"/>
      <c r="P8" s="579"/>
      <c r="Q8" s="174"/>
    </row>
    <row r="9" spans="1:17" ht="6.75" customHeight="1" thickBot="1">
      <c r="A9" s="174"/>
      <c r="B9" s="580"/>
      <c r="C9" s="580"/>
      <c r="D9" s="580"/>
      <c r="E9" s="580"/>
      <c r="F9" s="580"/>
      <c r="G9" s="580"/>
      <c r="H9" s="580"/>
      <c r="I9" s="580"/>
      <c r="J9" s="580"/>
      <c r="K9" s="580"/>
      <c r="L9" s="580"/>
      <c r="M9" s="580"/>
      <c r="N9" s="580"/>
      <c r="O9" s="580"/>
      <c r="P9" s="580"/>
      <c r="Q9" s="174"/>
    </row>
    <row r="10" spans="1:17" ht="26.25" customHeight="1" thickBot="1">
      <c r="A10" s="174"/>
      <c r="B10" s="175" t="s">
        <v>75</v>
      </c>
      <c r="C10" s="176">
        <v>2019</v>
      </c>
      <c r="D10" s="581" t="s">
        <v>1</v>
      </c>
      <c r="E10" s="582"/>
      <c r="F10" s="582"/>
      <c r="G10" s="582"/>
      <c r="H10" s="583" t="s">
        <v>41</v>
      </c>
      <c r="I10" s="583"/>
      <c r="J10" s="583"/>
      <c r="K10" s="582" t="s">
        <v>38</v>
      </c>
      <c r="L10" s="582"/>
      <c r="M10" s="582"/>
      <c r="N10" s="582"/>
      <c r="O10" s="583" t="s">
        <v>46</v>
      </c>
      <c r="P10" s="584"/>
      <c r="Q10" s="174"/>
    </row>
    <row r="11" spans="1:17" ht="4.5" customHeight="1" thickBot="1">
      <c r="A11" s="174"/>
      <c r="B11" s="585"/>
      <c r="C11" s="586"/>
      <c r="D11" s="586"/>
      <c r="E11" s="586"/>
      <c r="F11" s="586"/>
      <c r="G11" s="586"/>
      <c r="H11" s="586"/>
      <c r="I11" s="586"/>
      <c r="J11" s="586"/>
      <c r="K11" s="586"/>
      <c r="L11" s="586"/>
      <c r="M11" s="586"/>
      <c r="N11" s="586"/>
      <c r="O11" s="586"/>
      <c r="P11" s="587"/>
      <c r="Q11" s="174"/>
    </row>
    <row r="12" spans="1:17" ht="13.5" thickBot="1">
      <c r="A12" s="174"/>
      <c r="B12" s="177" t="s">
        <v>0</v>
      </c>
      <c r="C12" s="588" t="s">
        <v>138</v>
      </c>
      <c r="D12" s="588"/>
      <c r="E12" s="588"/>
      <c r="F12" s="588"/>
      <c r="G12" s="588"/>
      <c r="H12" s="588"/>
      <c r="I12" s="588"/>
      <c r="J12" s="588"/>
      <c r="K12" s="588"/>
      <c r="L12" s="588"/>
      <c r="M12" s="588"/>
      <c r="N12" s="588"/>
      <c r="O12" s="588"/>
      <c r="P12" s="589"/>
      <c r="Q12" s="174"/>
    </row>
    <row r="13" spans="1:17" ht="4.5" customHeight="1" thickBot="1">
      <c r="A13" s="174"/>
      <c r="B13" s="590"/>
      <c r="C13" s="591"/>
      <c r="D13" s="591"/>
      <c r="E13" s="591"/>
      <c r="F13" s="591"/>
      <c r="G13" s="591"/>
      <c r="H13" s="591"/>
      <c r="I13" s="591"/>
      <c r="J13" s="591"/>
      <c r="K13" s="591"/>
      <c r="L13" s="591"/>
      <c r="M13" s="591"/>
      <c r="N13" s="591"/>
      <c r="O13" s="591"/>
      <c r="P13" s="592"/>
      <c r="Q13" s="174"/>
    </row>
    <row r="14" spans="1:17" ht="13.5" thickBot="1">
      <c r="A14" s="174"/>
      <c r="B14" s="177" t="s">
        <v>6</v>
      </c>
      <c r="C14" s="593" t="s">
        <v>264</v>
      </c>
      <c r="D14" s="594"/>
      <c r="E14" s="594"/>
      <c r="F14" s="594"/>
      <c r="G14" s="594"/>
      <c r="H14" s="594"/>
      <c r="I14" s="594"/>
      <c r="J14" s="594"/>
      <c r="K14" s="594"/>
      <c r="L14" s="594"/>
      <c r="M14" s="594"/>
      <c r="N14" s="594"/>
      <c r="O14" s="594"/>
      <c r="P14" s="595"/>
      <c r="Q14" s="174"/>
    </row>
    <row r="15" spans="1:17" ht="4.5" customHeight="1" thickBot="1">
      <c r="A15" s="174"/>
      <c r="B15" s="596"/>
      <c r="C15" s="597"/>
      <c r="D15" s="597"/>
      <c r="E15" s="597"/>
      <c r="F15" s="597"/>
      <c r="G15" s="597"/>
      <c r="H15" s="597"/>
      <c r="I15" s="597"/>
      <c r="J15" s="597"/>
      <c r="K15" s="597"/>
      <c r="L15" s="597"/>
      <c r="M15" s="597"/>
      <c r="N15" s="597"/>
      <c r="O15" s="597"/>
      <c r="P15" s="598"/>
      <c r="Q15" s="174"/>
    </row>
    <row r="16" spans="1:17" ht="13.5" thickBot="1">
      <c r="A16" s="174"/>
      <c r="B16" s="177" t="s">
        <v>36</v>
      </c>
      <c r="C16" s="594" t="s">
        <v>265</v>
      </c>
      <c r="D16" s="594"/>
      <c r="E16" s="594"/>
      <c r="F16" s="594"/>
      <c r="G16" s="594"/>
      <c r="H16" s="594"/>
      <c r="I16" s="594"/>
      <c r="J16" s="594"/>
      <c r="K16" s="594"/>
      <c r="L16" s="594"/>
      <c r="M16" s="594"/>
      <c r="N16" s="594"/>
      <c r="O16" s="594"/>
      <c r="P16" s="595"/>
      <c r="Q16" s="174"/>
    </row>
    <row r="17" spans="1:17" ht="4.5" customHeight="1" thickBot="1">
      <c r="A17" s="174"/>
      <c r="B17" s="596"/>
      <c r="C17" s="597"/>
      <c r="D17" s="597"/>
      <c r="E17" s="597"/>
      <c r="F17" s="597"/>
      <c r="G17" s="597"/>
      <c r="H17" s="597"/>
      <c r="I17" s="597"/>
      <c r="J17" s="597"/>
      <c r="K17" s="597"/>
      <c r="L17" s="597"/>
      <c r="M17" s="597"/>
      <c r="N17" s="597"/>
      <c r="O17" s="597"/>
      <c r="P17" s="598"/>
      <c r="Q17" s="174"/>
    </row>
    <row r="18" spans="1:17" ht="26.25" customHeight="1" thickBot="1">
      <c r="A18" s="174"/>
      <c r="B18" s="177" t="s">
        <v>23</v>
      </c>
      <c r="C18" s="704" t="s">
        <v>275</v>
      </c>
      <c r="D18" s="705"/>
      <c r="E18" s="705"/>
      <c r="F18" s="705"/>
      <c r="G18" s="705"/>
      <c r="H18" s="705"/>
      <c r="I18" s="705"/>
      <c r="J18" s="705"/>
      <c r="K18" s="705"/>
      <c r="L18" s="705"/>
      <c r="M18" s="705"/>
      <c r="N18" s="705"/>
      <c r="O18" s="705"/>
      <c r="P18" s="706"/>
      <c r="Q18" s="174"/>
    </row>
    <row r="19" spans="1:17" ht="4.5" customHeight="1" thickBot="1">
      <c r="A19" s="174"/>
      <c r="B19" s="602"/>
      <c r="C19" s="602"/>
      <c r="D19" s="602"/>
      <c r="E19" s="602"/>
      <c r="F19" s="602"/>
      <c r="G19" s="602"/>
      <c r="H19" s="602"/>
      <c r="I19" s="602"/>
      <c r="J19" s="602"/>
      <c r="K19" s="602"/>
      <c r="L19" s="602"/>
      <c r="M19" s="602"/>
      <c r="N19" s="602"/>
      <c r="O19" s="602"/>
      <c r="P19" s="602"/>
      <c r="Q19" s="174"/>
    </row>
    <row r="20" spans="1:17" ht="17.25" customHeight="1" thickBot="1">
      <c r="A20" s="174"/>
      <c r="B20" s="603" t="s">
        <v>37</v>
      </c>
      <c r="C20" s="604"/>
      <c r="D20" s="604"/>
      <c r="E20" s="604"/>
      <c r="F20" s="604"/>
      <c r="G20" s="604"/>
      <c r="H20" s="604"/>
      <c r="I20" s="604"/>
      <c r="J20" s="604"/>
      <c r="K20" s="604"/>
      <c r="L20" s="604"/>
      <c r="M20" s="604"/>
      <c r="N20" s="604"/>
      <c r="O20" s="604"/>
      <c r="P20" s="605"/>
      <c r="Q20" s="174"/>
    </row>
    <row r="21" spans="1:17" ht="4.5" customHeight="1" thickBot="1">
      <c r="A21" s="174"/>
      <c r="B21" s="606"/>
      <c r="C21" s="607"/>
      <c r="D21" s="607"/>
      <c r="E21" s="607"/>
      <c r="F21" s="607"/>
      <c r="G21" s="607"/>
      <c r="H21" s="607"/>
      <c r="I21" s="607"/>
      <c r="J21" s="607"/>
      <c r="K21" s="607"/>
      <c r="L21" s="607"/>
      <c r="M21" s="607"/>
      <c r="N21" s="607"/>
      <c r="O21" s="607"/>
      <c r="P21" s="608"/>
      <c r="Q21" s="174"/>
    </row>
    <row r="22" spans="1:17" ht="55.5" customHeight="1" thickBot="1">
      <c r="A22" s="174"/>
      <c r="B22" s="177" t="s">
        <v>3</v>
      </c>
      <c r="C22" s="609" t="s">
        <v>269</v>
      </c>
      <c r="D22" s="594"/>
      <c r="E22" s="594"/>
      <c r="F22" s="594"/>
      <c r="G22" s="594"/>
      <c r="H22" s="594"/>
      <c r="I22" s="594"/>
      <c r="J22" s="594"/>
      <c r="K22" s="594"/>
      <c r="L22" s="594"/>
      <c r="M22" s="594"/>
      <c r="N22" s="594"/>
      <c r="O22" s="594"/>
      <c r="P22" s="595"/>
      <c r="Q22" s="174"/>
    </row>
    <row r="23" spans="1:17" ht="4.5" customHeight="1" thickBot="1">
      <c r="A23" s="174"/>
      <c r="B23" s="596"/>
      <c r="C23" s="597"/>
      <c r="D23" s="597"/>
      <c r="E23" s="597"/>
      <c r="F23" s="597"/>
      <c r="G23" s="597"/>
      <c r="H23" s="597"/>
      <c r="I23" s="597"/>
      <c r="J23" s="597"/>
      <c r="K23" s="597"/>
      <c r="L23" s="597"/>
      <c r="M23" s="597"/>
      <c r="N23" s="597"/>
      <c r="O23" s="597"/>
      <c r="P23" s="598"/>
      <c r="Q23" s="174"/>
    </row>
    <row r="24" spans="1:17" ht="95.25" customHeight="1" thickBot="1">
      <c r="A24" s="174"/>
      <c r="B24" s="177" t="s">
        <v>24</v>
      </c>
      <c r="C24" s="610" t="s">
        <v>276</v>
      </c>
      <c r="D24" s="611"/>
      <c r="E24" s="611"/>
      <c r="F24" s="611"/>
      <c r="G24" s="611"/>
      <c r="H24" s="611"/>
      <c r="I24" s="611"/>
      <c r="J24" s="611"/>
      <c r="K24" s="611"/>
      <c r="L24" s="611"/>
      <c r="M24" s="611"/>
      <c r="N24" s="611"/>
      <c r="O24" s="611"/>
      <c r="P24" s="612"/>
      <c r="Q24" s="174"/>
    </row>
    <row r="25" spans="1:17" ht="4.5" customHeight="1" thickBot="1">
      <c r="A25" s="174"/>
      <c r="B25" s="596"/>
      <c r="C25" s="597"/>
      <c r="D25" s="597"/>
      <c r="E25" s="597"/>
      <c r="F25" s="597"/>
      <c r="G25" s="597"/>
      <c r="H25" s="597"/>
      <c r="I25" s="597"/>
      <c r="J25" s="597"/>
      <c r="K25" s="597"/>
      <c r="L25" s="597"/>
      <c r="M25" s="597"/>
      <c r="N25" s="597"/>
      <c r="O25" s="597"/>
      <c r="P25" s="598"/>
      <c r="Q25" s="174"/>
    </row>
    <row r="26" spans="1:17" ht="13.5" customHeight="1" thickBot="1">
      <c r="A26" s="174"/>
      <c r="B26" s="182" t="s">
        <v>2</v>
      </c>
      <c r="C26" s="613">
        <v>80</v>
      </c>
      <c r="D26" s="614"/>
      <c r="E26" s="614"/>
      <c r="F26" s="614"/>
      <c r="G26" s="614"/>
      <c r="H26" s="614"/>
      <c r="I26" s="614"/>
      <c r="J26" s="614"/>
      <c r="K26" s="614"/>
      <c r="L26" s="614"/>
      <c r="M26" s="614"/>
      <c r="N26" s="614"/>
      <c r="O26" s="614"/>
      <c r="P26" s="615"/>
      <c r="Q26" s="174"/>
    </row>
    <row r="27" spans="1:17" ht="4.5" customHeight="1" thickBot="1">
      <c r="A27" s="174"/>
      <c r="B27" s="616"/>
      <c r="C27" s="617"/>
      <c r="D27" s="617"/>
      <c r="E27" s="617"/>
      <c r="F27" s="617"/>
      <c r="G27" s="617"/>
      <c r="H27" s="617"/>
      <c r="I27" s="617"/>
      <c r="J27" s="617"/>
      <c r="K27" s="617"/>
      <c r="L27" s="617"/>
      <c r="M27" s="617"/>
      <c r="N27" s="617"/>
      <c r="O27" s="617"/>
      <c r="P27" s="618"/>
      <c r="Q27" s="174"/>
    </row>
    <row r="28" spans="1:17" ht="12.75" customHeight="1" thickBot="1">
      <c r="A28" s="174"/>
      <c r="B28" s="182" t="s">
        <v>25</v>
      </c>
      <c r="C28" s="183" t="s">
        <v>26</v>
      </c>
      <c r="D28" s="609" t="s">
        <v>227</v>
      </c>
      <c r="E28" s="619"/>
      <c r="F28" s="619"/>
      <c r="G28" s="620"/>
      <c r="H28" s="621" t="s">
        <v>27</v>
      </c>
      <c r="I28" s="621"/>
      <c r="J28" s="621"/>
      <c r="K28" s="609" t="s">
        <v>228</v>
      </c>
      <c r="L28" s="619"/>
      <c r="M28" s="620"/>
      <c r="N28" s="622" t="s">
        <v>28</v>
      </c>
      <c r="O28" s="623"/>
      <c r="P28" s="184" t="s">
        <v>229</v>
      </c>
      <c r="Q28" s="174"/>
    </row>
    <row r="29" spans="1:17" ht="4.5" customHeight="1" thickBot="1">
      <c r="A29" s="174"/>
      <c r="B29" s="624"/>
      <c r="C29" s="602"/>
      <c r="D29" s="602"/>
      <c r="E29" s="602"/>
      <c r="F29" s="602"/>
      <c r="G29" s="602"/>
      <c r="H29" s="602"/>
      <c r="I29" s="602"/>
      <c r="J29" s="602"/>
      <c r="K29" s="602"/>
      <c r="L29" s="602"/>
      <c r="M29" s="602"/>
      <c r="N29" s="602"/>
      <c r="O29" s="602"/>
      <c r="P29" s="625"/>
      <c r="Q29" s="174"/>
    </row>
    <row r="30" spans="1:17" ht="13.5" thickBot="1">
      <c r="A30" s="174"/>
      <c r="B30" s="182" t="s">
        <v>7</v>
      </c>
      <c r="C30" s="593" t="s">
        <v>128</v>
      </c>
      <c r="D30" s="594"/>
      <c r="E30" s="594"/>
      <c r="F30" s="594"/>
      <c r="G30" s="594"/>
      <c r="H30" s="594"/>
      <c r="I30" s="594"/>
      <c r="J30" s="594"/>
      <c r="K30" s="594"/>
      <c r="L30" s="594"/>
      <c r="M30" s="594"/>
      <c r="N30" s="594"/>
      <c r="O30" s="594"/>
      <c r="P30" s="595"/>
      <c r="Q30" s="174"/>
    </row>
    <row r="31" spans="1:17" ht="4.5" customHeight="1" thickBot="1">
      <c r="A31" s="174"/>
      <c r="B31" s="596"/>
      <c r="C31" s="597"/>
      <c r="D31" s="597"/>
      <c r="E31" s="597"/>
      <c r="F31" s="597"/>
      <c r="G31" s="597"/>
      <c r="H31" s="597"/>
      <c r="I31" s="597"/>
      <c r="J31" s="597"/>
      <c r="K31" s="597"/>
      <c r="L31" s="597"/>
      <c r="M31" s="597"/>
      <c r="N31" s="597"/>
      <c r="O31" s="597"/>
      <c r="P31" s="598"/>
      <c r="Q31" s="174"/>
    </row>
    <row r="32" spans="1:17" ht="13.5" thickBot="1">
      <c r="A32" s="174"/>
      <c r="B32" s="182" t="s">
        <v>4</v>
      </c>
      <c r="C32" s="613" t="s">
        <v>70</v>
      </c>
      <c r="D32" s="588"/>
      <c r="E32" s="588"/>
      <c r="F32" s="588"/>
      <c r="G32" s="588"/>
      <c r="H32" s="588"/>
      <c r="I32" s="588"/>
      <c r="J32" s="588"/>
      <c r="K32" s="588"/>
      <c r="L32" s="588"/>
      <c r="M32" s="588"/>
      <c r="N32" s="588"/>
      <c r="O32" s="588"/>
      <c r="P32" s="589"/>
      <c r="Q32" s="174"/>
    </row>
    <row r="33" spans="1:17" ht="4.5" customHeight="1" thickBot="1">
      <c r="A33" s="174"/>
      <c r="B33" s="596"/>
      <c r="C33" s="597"/>
      <c r="D33" s="597"/>
      <c r="E33" s="597"/>
      <c r="F33" s="597"/>
      <c r="G33" s="597"/>
      <c r="H33" s="597"/>
      <c r="I33" s="597"/>
      <c r="J33" s="597"/>
      <c r="K33" s="597"/>
      <c r="L33" s="597"/>
      <c r="M33" s="597"/>
      <c r="N33" s="597"/>
      <c r="O33" s="597"/>
      <c r="P33" s="598"/>
      <c r="Q33" s="174"/>
    </row>
    <row r="34" spans="1:17" ht="13.5" thickBot="1">
      <c r="A34" s="174"/>
      <c r="B34" s="182" t="s">
        <v>35</v>
      </c>
      <c r="C34" s="626" t="s">
        <v>70</v>
      </c>
      <c r="D34" s="588"/>
      <c r="E34" s="588"/>
      <c r="F34" s="588"/>
      <c r="G34" s="588"/>
      <c r="H34" s="588"/>
      <c r="I34" s="588"/>
      <c r="J34" s="588"/>
      <c r="K34" s="588"/>
      <c r="L34" s="588"/>
      <c r="M34" s="588"/>
      <c r="N34" s="588"/>
      <c r="O34" s="588"/>
      <c r="P34" s="589"/>
      <c r="Q34" s="174"/>
    </row>
    <row r="35" spans="1:17" ht="4.5" customHeight="1" thickBot="1">
      <c r="A35" s="174"/>
      <c r="B35" s="590" t="s">
        <v>230</v>
      </c>
      <c r="C35" s="591"/>
      <c r="D35" s="591"/>
      <c r="E35" s="591"/>
      <c r="F35" s="591"/>
      <c r="G35" s="591"/>
      <c r="H35" s="591"/>
      <c r="I35" s="591"/>
      <c r="J35" s="591"/>
      <c r="K35" s="591"/>
      <c r="L35" s="591"/>
      <c r="M35" s="591"/>
      <c r="N35" s="591"/>
      <c r="O35" s="591"/>
      <c r="P35" s="592"/>
      <c r="Q35" s="174"/>
    </row>
    <row r="36" spans="1:17" ht="16.5" customHeight="1" thickBot="1">
      <c r="A36" s="174"/>
      <c r="B36" s="182" t="s">
        <v>64</v>
      </c>
      <c r="C36" s="626" t="s">
        <v>69</v>
      </c>
      <c r="D36" s="588"/>
      <c r="E36" s="588"/>
      <c r="F36" s="588"/>
      <c r="G36" s="588"/>
      <c r="H36" s="588"/>
      <c r="I36" s="588"/>
      <c r="J36" s="588"/>
      <c r="K36" s="588"/>
      <c r="L36" s="588"/>
      <c r="M36" s="588"/>
      <c r="N36" s="588"/>
      <c r="O36" s="588"/>
      <c r="P36" s="589"/>
      <c r="Q36" s="174"/>
    </row>
    <row r="37" spans="1:17" ht="4.5" customHeight="1" thickBot="1">
      <c r="A37" s="174"/>
      <c r="B37" s="179"/>
      <c r="C37" s="179"/>
      <c r="D37" s="179"/>
      <c r="E37" s="179"/>
      <c r="F37" s="179"/>
      <c r="G37" s="179"/>
      <c r="H37" s="179"/>
      <c r="I37" s="179"/>
      <c r="J37" s="179"/>
      <c r="K37" s="179"/>
      <c r="L37" s="179"/>
      <c r="M37" s="179"/>
      <c r="N37" s="179"/>
      <c r="O37" s="179"/>
      <c r="P37" s="179"/>
      <c r="Q37" s="174"/>
    </row>
    <row r="38" spans="1:17" ht="13.5" thickBot="1">
      <c r="A38" s="174"/>
      <c r="B38" s="627" t="s">
        <v>29</v>
      </c>
      <c r="C38" s="628"/>
      <c r="D38" s="628"/>
      <c r="E38" s="628"/>
      <c r="F38" s="628"/>
      <c r="G38" s="628"/>
      <c r="H38" s="628"/>
      <c r="I38" s="628"/>
      <c r="J38" s="628"/>
      <c r="K38" s="628"/>
      <c r="L38" s="628"/>
      <c r="M38" s="628"/>
      <c r="N38" s="628"/>
      <c r="O38" s="629"/>
      <c r="P38" s="630"/>
      <c r="Q38" s="174"/>
    </row>
    <row r="39" spans="1:17" ht="13.5" thickBot="1">
      <c r="A39" s="174"/>
      <c r="B39" s="181" t="s">
        <v>34</v>
      </c>
      <c r="C39" s="631" t="s">
        <v>30</v>
      </c>
      <c r="D39" s="632"/>
      <c r="E39" s="632"/>
      <c r="F39" s="632"/>
      <c r="G39" s="633"/>
      <c r="H39" s="631" t="s">
        <v>7</v>
      </c>
      <c r="I39" s="632"/>
      <c r="J39" s="632"/>
      <c r="K39" s="632"/>
      <c r="L39" s="633"/>
      <c r="M39" s="631" t="s">
        <v>31</v>
      </c>
      <c r="N39" s="632"/>
      <c r="O39" s="634"/>
      <c r="P39" s="633"/>
      <c r="Q39" s="174"/>
    </row>
    <row r="40" spans="1:17" ht="65.25" customHeight="1">
      <c r="A40" s="174"/>
      <c r="B40" s="185" t="s">
        <v>266</v>
      </c>
      <c r="C40" s="635" t="s">
        <v>267</v>
      </c>
      <c r="D40" s="636"/>
      <c r="E40" s="636"/>
      <c r="F40" s="636"/>
      <c r="G40" s="637"/>
      <c r="H40" s="635" t="s">
        <v>127</v>
      </c>
      <c r="I40" s="636"/>
      <c r="J40" s="636"/>
      <c r="K40" s="636"/>
      <c r="L40" s="637"/>
      <c r="M40" s="635" t="s">
        <v>244</v>
      </c>
      <c r="N40" s="636"/>
      <c r="O40" s="636"/>
      <c r="P40" s="638"/>
      <c r="Q40" s="174"/>
    </row>
    <row r="41" spans="1:17" ht="54" customHeight="1">
      <c r="A41" s="174"/>
      <c r="B41" s="186" t="s">
        <v>270</v>
      </c>
      <c r="C41" s="639" t="s">
        <v>267</v>
      </c>
      <c r="D41" s="640"/>
      <c r="E41" s="640"/>
      <c r="F41" s="640"/>
      <c r="G41" s="641"/>
      <c r="H41" s="639" t="s">
        <v>127</v>
      </c>
      <c r="I41" s="640"/>
      <c r="J41" s="640"/>
      <c r="K41" s="640"/>
      <c r="L41" s="641"/>
      <c r="M41" s="635" t="s">
        <v>244</v>
      </c>
      <c r="N41" s="636"/>
      <c r="O41" s="636"/>
      <c r="P41" s="638"/>
      <c r="Q41" s="174"/>
    </row>
    <row r="42" spans="1:17" ht="13.5" customHeight="1">
      <c r="A42" s="174"/>
      <c r="B42" s="186"/>
      <c r="C42" s="639"/>
      <c r="D42" s="640"/>
      <c r="E42" s="640"/>
      <c r="F42" s="640"/>
      <c r="G42" s="641"/>
      <c r="H42" s="639"/>
      <c r="I42" s="640"/>
      <c r="J42" s="640"/>
      <c r="K42" s="640"/>
      <c r="L42" s="641"/>
      <c r="M42" s="639"/>
      <c r="N42" s="640"/>
      <c r="O42" s="640"/>
      <c r="P42" s="642"/>
      <c r="Q42" s="174"/>
    </row>
    <row r="43" spans="1:17" ht="12.75" customHeight="1">
      <c r="A43" s="174"/>
      <c r="B43" s="186"/>
      <c r="C43" s="639"/>
      <c r="D43" s="640"/>
      <c r="E43" s="640"/>
      <c r="F43" s="640"/>
      <c r="G43" s="641"/>
      <c r="H43" s="639"/>
      <c r="I43" s="640"/>
      <c r="J43" s="640"/>
      <c r="K43" s="640"/>
      <c r="L43" s="641"/>
      <c r="M43" s="639"/>
      <c r="N43" s="640"/>
      <c r="O43" s="640"/>
      <c r="P43" s="642"/>
      <c r="Q43" s="174"/>
    </row>
    <row r="44" spans="1:17" ht="11.25" customHeight="1" thickBot="1">
      <c r="A44" s="174"/>
      <c r="B44" s="187"/>
      <c r="C44" s="653"/>
      <c r="D44" s="654"/>
      <c r="E44" s="654"/>
      <c r="F44" s="654"/>
      <c r="G44" s="655"/>
      <c r="H44" s="653"/>
      <c r="I44" s="654"/>
      <c r="J44" s="654"/>
      <c r="K44" s="654"/>
      <c r="L44" s="655"/>
      <c r="M44" s="653"/>
      <c r="N44" s="654"/>
      <c r="O44" s="654"/>
      <c r="P44" s="656"/>
      <c r="Q44" s="174"/>
    </row>
    <row r="45" spans="1:17" ht="4.5" customHeight="1" thickBot="1">
      <c r="A45" s="174"/>
      <c r="B45" s="188"/>
      <c r="C45" s="188"/>
      <c r="D45" s="188"/>
      <c r="E45" s="188"/>
      <c r="F45" s="188"/>
      <c r="G45" s="188"/>
      <c r="H45" s="188"/>
      <c r="I45" s="188"/>
      <c r="J45" s="188"/>
      <c r="K45" s="188"/>
      <c r="L45" s="188"/>
      <c r="M45" s="188"/>
      <c r="N45" s="188"/>
      <c r="O45" s="188"/>
      <c r="P45" s="188"/>
      <c r="Q45" s="174"/>
    </row>
    <row r="46" spans="1:17" ht="13.5" customHeight="1" thickBot="1">
      <c r="A46" s="174"/>
      <c r="B46" s="603" t="s">
        <v>8</v>
      </c>
      <c r="C46" s="604"/>
      <c r="D46" s="604"/>
      <c r="E46" s="604"/>
      <c r="F46" s="604"/>
      <c r="G46" s="604"/>
      <c r="H46" s="604"/>
      <c r="I46" s="604"/>
      <c r="J46" s="604"/>
      <c r="K46" s="604"/>
      <c r="L46" s="604"/>
      <c r="M46" s="604"/>
      <c r="N46" s="604"/>
      <c r="O46" s="604"/>
      <c r="P46" s="605"/>
      <c r="Q46" s="174"/>
    </row>
    <row r="47" spans="1:17" ht="4.5" customHeight="1" thickBot="1">
      <c r="A47" s="174"/>
      <c r="B47" s="178"/>
      <c r="C47" s="179"/>
      <c r="D47" s="179"/>
      <c r="E47" s="179"/>
      <c r="F47" s="179"/>
      <c r="G47" s="179"/>
      <c r="H47" s="179"/>
      <c r="I47" s="179"/>
      <c r="J47" s="179"/>
      <c r="K47" s="179"/>
      <c r="L47" s="179"/>
      <c r="M47" s="179"/>
      <c r="N47" s="179"/>
      <c r="O47" s="179"/>
      <c r="P47" s="180"/>
      <c r="Q47" s="174"/>
    </row>
    <row r="48" spans="1:17" ht="12.75">
      <c r="A48" s="174"/>
      <c r="B48" s="657" t="s">
        <v>32</v>
      </c>
      <c r="C48" s="189" t="s">
        <v>9</v>
      </c>
      <c r="D48" s="190" t="s">
        <v>11</v>
      </c>
      <c r="E48" s="190" t="s">
        <v>12</v>
      </c>
      <c r="F48" s="190" t="s">
        <v>13</v>
      </c>
      <c r="G48" s="190" t="s">
        <v>14</v>
      </c>
      <c r="H48" s="190" t="s">
        <v>15</v>
      </c>
      <c r="I48" s="190" t="s">
        <v>16</v>
      </c>
      <c r="J48" s="190" t="s">
        <v>17</v>
      </c>
      <c r="K48" s="190" t="s">
        <v>18</v>
      </c>
      <c r="L48" s="190" t="s">
        <v>19</v>
      </c>
      <c r="M48" s="190" t="s">
        <v>20</v>
      </c>
      <c r="N48" s="190" t="s">
        <v>21</v>
      </c>
      <c r="O48" s="191" t="s">
        <v>22</v>
      </c>
      <c r="P48" s="192" t="s">
        <v>231</v>
      </c>
      <c r="Q48" s="174"/>
    </row>
    <row r="49" spans="1:17" ht="13.5" thickBot="1">
      <c r="A49" s="174"/>
      <c r="B49" s="658"/>
      <c r="C49" s="193" t="s">
        <v>10</v>
      </c>
      <c r="D49" s="194"/>
      <c r="E49" s="194"/>
      <c r="F49" s="194"/>
      <c r="G49" s="194"/>
      <c r="H49" s="194"/>
      <c r="I49" s="195">
        <f>+'Registro (6)'!D10</f>
        <v>1</v>
      </c>
      <c r="J49" s="194"/>
      <c r="K49" s="194"/>
      <c r="L49" s="194"/>
      <c r="M49" s="194"/>
      <c r="N49" s="194"/>
      <c r="O49" s="195">
        <f>+'Registro (6)'!F10</f>
        <v>1</v>
      </c>
      <c r="P49" s="196">
        <f>AVERAGE(D49:O49)</f>
        <v>1</v>
      </c>
      <c r="Q49" s="174"/>
    </row>
    <row r="50" spans="1:17" ht="4.5" customHeight="1" thickBot="1">
      <c r="A50" s="174"/>
      <c r="B50" s="590"/>
      <c r="C50" s="659"/>
      <c r="D50" s="659"/>
      <c r="E50" s="659"/>
      <c r="F50" s="659"/>
      <c r="G50" s="659"/>
      <c r="H50" s="659"/>
      <c r="I50" s="659"/>
      <c r="J50" s="659"/>
      <c r="K50" s="659"/>
      <c r="L50" s="659"/>
      <c r="M50" s="659"/>
      <c r="N50" s="659"/>
      <c r="O50" s="659"/>
      <c r="P50" s="660"/>
      <c r="Q50" s="174"/>
    </row>
    <row r="51" spans="1:17" ht="13.5" thickBot="1">
      <c r="A51" s="174"/>
      <c r="B51" s="603" t="s">
        <v>33</v>
      </c>
      <c r="C51" s="604"/>
      <c r="D51" s="604"/>
      <c r="E51" s="604"/>
      <c r="F51" s="604"/>
      <c r="G51" s="604"/>
      <c r="H51" s="604"/>
      <c r="I51" s="604"/>
      <c r="J51" s="604"/>
      <c r="K51" s="604"/>
      <c r="L51" s="604"/>
      <c r="M51" s="604"/>
      <c r="N51" s="604"/>
      <c r="O51" s="604"/>
      <c r="P51" s="605"/>
      <c r="Q51" s="174"/>
    </row>
    <row r="52" spans="1:17" ht="12.75">
      <c r="A52" s="174"/>
      <c r="B52" s="643"/>
      <c r="C52" s="644"/>
      <c r="D52" s="644"/>
      <c r="E52" s="644"/>
      <c r="F52" s="644"/>
      <c r="G52" s="644"/>
      <c r="H52" s="644"/>
      <c r="I52" s="644"/>
      <c r="J52" s="644"/>
      <c r="K52" s="644"/>
      <c r="L52" s="644"/>
      <c r="M52" s="644"/>
      <c r="N52" s="644"/>
      <c r="O52" s="644"/>
      <c r="P52" s="645"/>
      <c r="Q52" s="174"/>
    </row>
    <row r="53" spans="1:17" ht="12.75">
      <c r="A53" s="174"/>
      <c r="B53" s="646"/>
      <c r="C53" s="647"/>
      <c r="D53" s="647"/>
      <c r="E53" s="647"/>
      <c r="F53" s="647"/>
      <c r="G53" s="647"/>
      <c r="H53" s="647"/>
      <c r="I53" s="647"/>
      <c r="J53" s="647"/>
      <c r="K53" s="647"/>
      <c r="L53" s="647"/>
      <c r="M53" s="647"/>
      <c r="N53" s="647"/>
      <c r="O53" s="647"/>
      <c r="P53" s="648"/>
      <c r="Q53" s="174"/>
    </row>
    <row r="54" spans="1:17" ht="12.75">
      <c r="A54" s="174"/>
      <c r="B54" s="646"/>
      <c r="C54" s="647"/>
      <c r="D54" s="647"/>
      <c r="E54" s="647"/>
      <c r="F54" s="647"/>
      <c r="G54" s="647"/>
      <c r="H54" s="647"/>
      <c r="I54" s="647"/>
      <c r="J54" s="647"/>
      <c r="K54" s="647"/>
      <c r="L54" s="647"/>
      <c r="M54" s="647"/>
      <c r="N54" s="647"/>
      <c r="O54" s="647"/>
      <c r="P54" s="648"/>
      <c r="Q54" s="174"/>
    </row>
    <row r="55" spans="1:17" ht="12.75">
      <c r="A55" s="174"/>
      <c r="B55" s="646"/>
      <c r="C55" s="647"/>
      <c r="D55" s="647"/>
      <c r="E55" s="647"/>
      <c r="F55" s="647"/>
      <c r="G55" s="647"/>
      <c r="H55" s="647"/>
      <c r="I55" s="647"/>
      <c r="J55" s="647"/>
      <c r="K55" s="647"/>
      <c r="L55" s="647"/>
      <c r="M55" s="647"/>
      <c r="N55" s="647"/>
      <c r="O55" s="647"/>
      <c r="P55" s="648"/>
      <c r="Q55" s="174"/>
    </row>
    <row r="56" spans="1:17" ht="12.75">
      <c r="A56" s="174"/>
      <c r="B56" s="646"/>
      <c r="C56" s="647"/>
      <c r="D56" s="647"/>
      <c r="E56" s="647"/>
      <c r="F56" s="647"/>
      <c r="G56" s="647"/>
      <c r="H56" s="647"/>
      <c r="I56" s="647"/>
      <c r="J56" s="647"/>
      <c r="K56" s="647"/>
      <c r="L56" s="647"/>
      <c r="M56" s="647"/>
      <c r="N56" s="647"/>
      <c r="O56" s="647"/>
      <c r="P56" s="648"/>
      <c r="Q56" s="174"/>
    </row>
    <row r="57" spans="1:17" ht="12.75">
      <c r="A57" s="174"/>
      <c r="B57" s="646"/>
      <c r="C57" s="647"/>
      <c r="D57" s="647"/>
      <c r="E57" s="647"/>
      <c r="F57" s="647"/>
      <c r="G57" s="647"/>
      <c r="H57" s="647"/>
      <c r="I57" s="647"/>
      <c r="J57" s="647"/>
      <c r="K57" s="647"/>
      <c r="L57" s="647"/>
      <c r="M57" s="647"/>
      <c r="N57" s="647"/>
      <c r="O57" s="647"/>
      <c r="P57" s="648"/>
      <c r="Q57" s="174"/>
    </row>
    <row r="58" spans="1:17" ht="12.75">
      <c r="A58" s="174"/>
      <c r="B58" s="646"/>
      <c r="C58" s="647"/>
      <c r="D58" s="647"/>
      <c r="E58" s="647"/>
      <c r="F58" s="647"/>
      <c r="G58" s="647"/>
      <c r="H58" s="647"/>
      <c r="I58" s="647"/>
      <c r="J58" s="647"/>
      <c r="K58" s="647"/>
      <c r="L58" s="647"/>
      <c r="M58" s="647"/>
      <c r="N58" s="647"/>
      <c r="O58" s="647"/>
      <c r="P58" s="648"/>
      <c r="Q58" s="174"/>
    </row>
    <row r="59" spans="1:17" ht="12.75">
      <c r="A59" s="174"/>
      <c r="B59" s="646"/>
      <c r="C59" s="647"/>
      <c r="D59" s="647"/>
      <c r="E59" s="647"/>
      <c r="F59" s="647"/>
      <c r="G59" s="647"/>
      <c r="H59" s="647"/>
      <c r="I59" s="647"/>
      <c r="J59" s="647"/>
      <c r="K59" s="647"/>
      <c r="L59" s="647"/>
      <c r="M59" s="647"/>
      <c r="N59" s="647"/>
      <c r="O59" s="647"/>
      <c r="P59" s="648"/>
      <c r="Q59" s="174"/>
    </row>
    <row r="60" spans="1:17" ht="12.75">
      <c r="A60" s="174"/>
      <c r="B60" s="646"/>
      <c r="C60" s="647"/>
      <c r="D60" s="647"/>
      <c r="E60" s="647"/>
      <c r="F60" s="647"/>
      <c r="G60" s="647"/>
      <c r="H60" s="647"/>
      <c r="I60" s="647"/>
      <c r="J60" s="647"/>
      <c r="K60" s="647"/>
      <c r="L60" s="647"/>
      <c r="M60" s="647"/>
      <c r="N60" s="647"/>
      <c r="O60" s="647"/>
      <c r="P60" s="648"/>
      <c r="Q60" s="174"/>
    </row>
    <row r="61" spans="1:17" ht="12.75">
      <c r="A61" s="174"/>
      <c r="B61" s="646"/>
      <c r="C61" s="647"/>
      <c r="D61" s="647"/>
      <c r="E61" s="647"/>
      <c r="F61" s="647"/>
      <c r="G61" s="647"/>
      <c r="H61" s="647"/>
      <c r="I61" s="647"/>
      <c r="J61" s="647"/>
      <c r="K61" s="647"/>
      <c r="L61" s="647"/>
      <c r="M61" s="647"/>
      <c r="N61" s="647"/>
      <c r="O61" s="647"/>
      <c r="P61" s="648"/>
      <c r="Q61" s="174"/>
    </row>
    <row r="62" spans="1:17" ht="12.75">
      <c r="A62" s="174"/>
      <c r="B62" s="646"/>
      <c r="C62" s="647"/>
      <c r="D62" s="647"/>
      <c r="E62" s="647"/>
      <c r="F62" s="647"/>
      <c r="G62" s="647"/>
      <c r="H62" s="647"/>
      <c r="I62" s="647"/>
      <c r="J62" s="647"/>
      <c r="K62" s="647"/>
      <c r="L62" s="647"/>
      <c r="M62" s="647"/>
      <c r="N62" s="647"/>
      <c r="O62" s="647"/>
      <c r="P62" s="648"/>
      <c r="Q62" s="174"/>
    </row>
    <row r="63" spans="1:17" ht="12.75">
      <c r="A63" s="174"/>
      <c r="B63" s="646"/>
      <c r="C63" s="647"/>
      <c r="D63" s="647"/>
      <c r="E63" s="647"/>
      <c r="F63" s="647"/>
      <c r="G63" s="647"/>
      <c r="H63" s="647"/>
      <c r="I63" s="647"/>
      <c r="J63" s="647"/>
      <c r="K63" s="647"/>
      <c r="L63" s="647"/>
      <c r="M63" s="647"/>
      <c r="N63" s="647"/>
      <c r="O63" s="647"/>
      <c r="P63" s="648"/>
      <c r="Q63" s="174"/>
    </row>
    <row r="64" spans="1:17" ht="12.75">
      <c r="A64" s="174"/>
      <c r="B64" s="646"/>
      <c r="C64" s="647"/>
      <c r="D64" s="647"/>
      <c r="E64" s="647"/>
      <c r="F64" s="647"/>
      <c r="G64" s="647"/>
      <c r="H64" s="647"/>
      <c r="I64" s="647"/>
      <c r="J64" s="647"/>
      <c r="K64" s="647"/>
      <c r="L64" s="647"/>
      <c r="M64" s="647"/>
      <c r="N64" s="647"/>
      <c r="O64" s="647"/>
      <c r="P64" s="648"/>
      <c r="Q64" s="174"/>
    </row>
    <row r="65" spans="1:17" ht="12.75">
      <c r="A65" s="174"/>
      <c r="B65" s="646"/>
      <c r="C65" s="647"/>
      <c r="D65" s="647"/>
      <c r="E65" s="647"/>
      <c r="F65" s="647"/>
      <c r="G65" s="647"/>
      <c r="H65" s="647"/>
      <c r="I65" s="647"/>
      <c r="J65" s="647"/>
      <c r="K65" s="647"/>
      <c r="L65" s="647"/>
      <c r="M65" s="647"/>
      <c r="N65" s="647"/>
      <c r="O65" s="647"/>
      <c r="P65" s="648"/>
      <c r="Q65" s="174"/>
    </row>
    <row r="66" spans="1:17" ht="12.75">
      <c r="A66" s="174"/>
      <c r="B66" s="646"/>
      <c r="C66" s="647"/>
      <c r="D66" s="647"/>
      <c r="E66" s="647"/>
      <c r="F66" s="647"/>
      <c r="G66" s="647"/>
      <c r="H66" s="647"/>
      <c r="I66" s="647"/>
      <c r="J66" s="647"/>
      <c r="K66" s="647"/>
      <c r="L66" s="647"/>
      <c r="M66" s="647"/>
      <c r="N66" s="647"/>
      <c r="O66" s="647"/>
      <c r="P66" s="648"/>
      <c r="Q66" s="174"/>
    </row>
    <row r="67" spans="1:17" ht="13.5" thickBot="1">
      <c r="A67" s="174"/>
      <c r="B67" s="649"/>
      <c r="C67" s="650"/>
      <c r="D67" s="650"/>
      <c r="E67" s="650"/>
      <c r="F67" s="650"/>
      <c r="G67" s="650"/>
      <c r="H67" s="650"/>
      <c r="I67" s="650"/>
      <c r="J67" s="650"/>
      <c r="K67" s="650"/>
      <c r="L67" s="650"/>
      <c r="M67" s="650"/>
      <c r="N67" s="650"/>
      <c r="O67" s="650"/>
      <c r="P67" s="651"/>
      <c r="Q67" s="174"/>
    </row>
    <row r="68" spans="1:17" s="197" customFormat="1" ht="4.5" customHeight="1" thickBot="1">
      <c r="A68" s="652"/>
      <c r="B68" s="652"/>
      <c r="C68" s="652"/>
      <c r="D68" s="652"/>
      <c r="E68" s="652"/>
      <c r="F68" s="652"/>
      <c r="G68" s="652"/>
      <c r="H68" s="652"/>
      <c r="I68" s="652"/>
      <c r="J68" s="652"/>
      <c r="K68" s="652"/>
      <c r="L68" s="652"/>
      <c r="M68" s="652"/>
      <c r="N68" s="652"/>
      <c r="O68" s="652"/>
      <c r="P68" s="652"/>
      <c r="Q68" s="652"/>
    </row>
    <row r="69" spans="1:17" ht="56.25" customHeight="1">
      <c r="A69" s="174"/>
      <c r="B69" s="225" t="s">
        <v>5</v>
      </c>
      <c r="C69" s="238" t="s">
        <v>295</v>
      </c>
      <c r="D69" s="239"/>
      <c r="E69" s="239"/>
      <c r="F69" s="239"/>
      <c r="G69" s="239"/>
      <c r="H69" s="239"/>
      <c r="I69" s="239"/>
      <c r="J69" s="239"/>
      <c r="K69" s="239"/>
      <c r="L69" s="239"/>
      <c r="M69" s="239"/>
      <c r="N69" s="239"/>
      <c r="O69" s="239"/>
      <c r="P69" s="240"/>
      <c r="Q69" s="174"/>
    </row>
    <row r="70" spans="1:17" ht="33" customHeight="1" thickBot="1">
      <c r="A70" s="174"/>
      <c r="B70" s="237"/>
      <c r="C70" s="701" t="s">
        <v>283</v>
      </c>
      <c r="D70" s="702"/>
      <c r="E70" s="702"/>
      <c r="F70" s="702"/>
      <c r="G70" s="702"/>
      <c r="H70" s="702"/>
      <c r="I70" s="702"/>
      <c r="J70" s="702"/>
      <c r="K70" s="702"/>
      <c r="L70" s="702"/>
      <c r="M70" s="702"/>
      <c r="N70" s="702"/>
      <c r="O70" s="702"/>
      <c r="P70" s="703"/>
      <c r="Q70" s="174"/>
    </row>
    <row r="71" spans="1:17" ht="41.25" customHeight="1">
      <c r="A71" s="174"/>
      <c r="B71" s="237"/>
      <c r="C71" s="238" t="s">
        <v>296</v>
      </c>
      <c r="D71" s="239"/>
      <c r="E71" s="239"/>
      <c r="F71" s="239"/>
      <c r="G71" s="239"/>
      <c r="H71" s="239"/>
      <c r="I71" s="239"/>
      <c r="J71" s="239"/>
      <c r="K71" s="239"/>
      <c r="L71" s="239"/>
      <c r="M71" s="239"/>
      <c r="N71" s="239"/>
      <c r="O71" s="239"/>
      <c r="P71" s="240"/>
      <c r="Q71" s="174"/>
    </row>
    <row r="72" spans="2:16" ht="29.25" customHeight="1" thickBot="1">
      <c r="B72" s="226"/>
      <c r="C72" s="242" t="s">
        <v>283</v>
      </c>
      <c r="D72" s="243"/>
      <c r="E72" s="243"/>
      <c r="F72" s="243"/>
      <c r="G72" s="243"/>
      <c r="H72" s="243"/>
      <c r="I72" s="243"/>
      <c r="J72" s="243"/>
      <c r="K72" s="243"/>
      <c r="L72" s="243"/>
      <c r="M72" s="243"/>
      <c r="N72" s="243"/>
      <c r="O72" s="243"/>
      <c r="P72" s="244"/>
    </row>
    <row r="73" spans="2:16" ht="29.25" customHeight="1" thickBot="1">
      <c r="B73" s="105" t="s">
        <v>63</v>
      </c>
      <c r="C73" s="245" t="s">
        <v>154</v>
      </c>
      <c r="D73" s="246"/>
      <c r="E73" s="246"/>
      <c r="F73" s="246"/>
      <c r="G73" s="246"/>
      <c r="H73" s="246"/>
      <c r="I73" s="246"/>
      <c r="J73" s="246"/>
      <c r="K73" s="246"/>
      <c r="L73" s="246"/>
      <c r="M73" s="246"/>
      <c r="N73" s="246"/>
      <c r="O73" s="246"/>
      <c r="P73" s="247"/>
    </row>
    <row r="74" spans="2:16" ht="29.25" customHeight="1" thickBot="1">
      <c r="B74" s="105" t="s">
        <v>76</v>
      </c>
      <c r="C74" s="220"/>
      <c r="D74" s="220"/>
      <c r="E74" s="220"/>
      <c r="F74" s="220"/>
      <c r="G74" s="220"/>
      <c r="H74" s="220"/>
      <c r="I74" s="220"/>
      <c r="J74" s="220"/>
      <c r="K74" s="220"/>
      <c r="L74" s="220"/>
      <c r="M74" s="220"/>
      <c r="N74" s="220"/>
      <c r="O74" s="220"/>
      <c r="P74" s="221"/>
    </row>
    <row r="75" ht="29.25" customHeight="1"/>
    <row r="85" spans="2:13" ht="12.75">
      <c r="B85" s="198"/>
      <c r="C85" s="198"/>
      <c r="D85" s="198"/>
      <c r="E85" s="198"/>
      <c r="F85" s="198"/>
      <c r="G85" s="198"/>
      <c r="H85" s="198"/>
      <c r="I85" s="198"/>
      <c r="J85" s="198"/>
      <c r="K85" s="198"/>
      <c r="L85" s="198"/>
      <c r="M85" s="198"/>
    </row>
    <row r="86" spans="2:13" ht="12.75">
      <c r="B86" s="198"/>
      <c r="C86" s="198"/>
      <c r="D86" s="198"/>
      <c r="E86" s="198"/>
      <c r="F86" s="198"/>
      <c r="G86" s="198"/>
      <c r="H86" s="198"/>
      <c r="I86" s="198"/>
      <c r="J86" s="198"/>
      <c r="K86" s="198"/>
      <c r="L86" s="198"/>
      <c r="M86" s="198"/>
    </row>
    <row r="87" spans="2:13" ht="12.75">
      <c r="B87" s="198"/>
      <c r="C87" s="198"/>
      <c r="D87" s="198"/>
      <c r="E87" s="198"/>
      <c r="F87" s="198"/>
      <c r="G87" s="198"/>
      <c r="H87" s="198"/>
      <c r="I87" s="198"/>
      <c r="J87" s="198"/>
      <c r="K87" s="198"/>
      <c r="L87" s="198"/>
      <c r="M87" s="198"/>
    </row>
    <row r="88" spans="2:13" ht="12.75">
      <c r="B88" s="198"/>
      <c r="C88" s="198"/>
      <c r="D88" s="198"/>
      <c r="E88" s="198"/>
      <c r="F88" s="198"/>
      <c r="G88" s="198"/>
      <c r="H88" s="198"/>
      <c r="I88" s="198"/>
      <c r="J88" s="198"/>
      <c r="K88" s="198"/>
      <c r="L88" s="198"/>
      <c r="M88" s="198"/>
    </row>
    <row r="89" spans="2:13" ht="12.75">
      <c r="B89" s="198"/>
      <c r="C89" s="198"/>
      <c r="D89" s="198"/>
      <c r="E89" s="198"/>
      <c r="F89" s="198"/>
      <c r="G89" s="198"/>
      <c r="H89" s="198"/>
      <c r="I89" s="198"/>
      <c r="J89" s="198"/>
      <c r="K89" s="198"/>
      <c r="L89" s="198"/>
      <c r="M89" s="198"/>
    </row>
    <row r="90" spans="2:13" ht="12.75">
      <c r="B90" s="198"/>
      <c r="C90" s="198"/>
      <c r="D90" s="198"/>
      <c r="E90" s="198"/>
      <c r="F90" s="198"/>
      <c r="G90" s="198"/>
      <c r="H90" s="198"/>
      <c r="J90" s="198"/>
      <c r="K90" s="198"/>
      <c r="L90" s="198"/>
      <c r="M90" s="198"/>
    </row>
    <row r="91" spans="2:13" ht="12.75">
      <c r="B91" s="198"/>
      <c r="C91" s="198"/>
      <c r="D91" s="198"/>
      <c r="E91" s="198"/>
      <c r="F91" s="198"/>
      <c r="G91" s="198"/>
      <c r="H91" s="198"/>
      <c r="J91" s="198"/>
      <c r="K91" s="198"/>
      <c r="L91" s="198"/>
      <c r="M91" s="198"/>
    </row>
    <row r="92" spans="2:13" ht="12.75">
      <c r="B92" s="198"/>
      <c r="C92" s="198"/>
      <c r="D92" s="198"/>
      <c r="E92" s="198"/>
      <c r="F92" s="198"/>
      <c r="G92" s="198"/>
      <c r="H92" s="198"/>
      <c r="J92" s="198"/>
      <c r="K92" s="198"/>
      <c r="L92" s="198"/>
      <c r="M92" s="198"/>
    </row>
    <row r="93" spans="1:19" ht="12.75">
      <c r="A93" s="199"/>
      <c r="B93" s="199"/>
      <c r="C93" s="199"/>
      <c r="D93" s="199"/>
      <c r="E93" s="199"/>
      <c r="F93" s="199"/>
      <c r="G93" s="199"/>
      <c r="H93" s="199"/>
      <c r="I93" s="199"/>
      <c r="J93" s="199"/>
      <c r="K93" s="199"/>
      <c r="L93" s="199"/>
      <c r="M93" s="199"/>
      <c r="N93" s="199"/>
      <c r="O93" s="199"/>
      <c r="P93" s="199"/>
      <c r="Q93" s="199"/>
      <c r="R93" s="199"/>
      <c r="S93" s="199"/>
    </row>
    <row r="94" spans="1:19" ht="12.75">
      <c r="A94" s="200"/>
      <c r="B94" s="200"/>
      <c r="C94" s="200"/>
      <c r="D94" s="200"/>
      <c r="E94" s="200"/>
      <c r="F94" s="200"/>
      <c r="G94" s="200"/>
      <c r="H94" s="200"/>
      <c r="I94" s="200"/>
      <c r="J94" s="200"/>
      <c r="K94" s="200"/>
      <c r="L94" s="200"/>
      <c r="M94" s="200"/>
      <c r="N94" s="200"/>
      <c r="O94" s="200"/>
      <c r="P94" s="200"/>
      <c r="Q94" s="200"/>
      <c r="R94" s="200"/>
      <c r="S94" s="200"/>
    </row>
    <row r="95" spans="1:19" ht="12.75">
      <c r="A95" s="200"/>
      <c r="B95" s="200"/>
      <c r="C95" s="200"/>
      <c r="D95" s="200"/>
      <c r="E95" s="200"/>
      <c r="F95" s="200"/>
      <c r="G95" s="200"/>
      <c r="H95" s="200"/>
      <c r="I95" s="200"/>
      <c r="J95" s="200"/>
      <c r="K95" s="200"/>
      <c r="L95" s="200"/>
      <c r="M95" s="200"/>
      <c r="N95" s="200"/>
      <c r="O95" s="200"/>
      <c r="P95" s="200"/>
      <c r="Q95" s="200"/>
      <c r="R95" s="200"/>
      <c r="S95" s="200"/>
    </row>
    <row r="96" spans="1:19" ht="12.75">
      <c r="A96" s="200"/>
      <c r="B96" s="200" t="s">
        <v>39</v>
      </c>
      <c r="C96" s="200" t="s">
        <v>38</v>
      </c>
      <c r="D96" s="200" t="s">
        <v>40</v>
      </c>
      <c r="E96" s="200"/>
      <c r="F96" s="200"/>
      <c r="G96" s="200"/>
      <c r="H96" s="200"/>
      <c r="I96" s="200"/>
      <c r="J96" s="200"/>
      <c r="K96" s="200"/>
      <c r="L96" s="200"/>
      <c r="M96" s="200"/>
      <c r="N96" s="200"/>
      <c r="O96" s="200"/>
      <c r="P96" s="200"/>
      <c r="Q96" s="201" t="s">
        <v>69</v>
      </c>
      <c r="R96" s="200"/>
      <c r="S96" s="200"/>
    </row>
    <row r="97" spans="1:19" ht="12.75">
      <c r="A97" s="200"/>
      <c r="B97" s="201" t="s">
        <v>41</v>
      </c>
      <c r="C97" s="201" t="s">
        <v>43</v>
      </c>
      <c r="D97" s="202" t="s">
        <v>138</v>
      </c>
      <c r="E97" s="200"/>
      <c r="F97" s="200"/>
      <c r="G97" s="200"/>
      <c r="H97" s="200"/>
      <c r="I97" s="200"/>
      <c r="J97" s="200"/>
      <c r="K97" s="200"/>
      <c r="L97" s="200"/>
      <c r="M97" s="201" t="s">
        <v>66</v>
      </c>
      <c r="N97" s="200"/>
      <c r="O97" s="200"/>
      <c r="P97" s="200"/>
      <c r="Q97" s="201" t="s">
        <v>70</v>
      </c>
      <c r="R97" s="200"/>
      <c r="S97" s="200"/>
    </row>
    <row r="98" spans="1:19" ht="12.75">
      <c r="A98" s="200"/>
      <c r="B98" s="201" t="s">
        <v>79</v>
      </c>
      <c r="C98" s="201" t="s">
        <v>44</v>
      </c>
      <c r="D98" s="202" t="s">
        <v>137</v>
      </c>
      <c r="E98" s="200"/>
      <c r="F98" s="200"/>
      <c r="G98" s="200"/>
      <c r="H98" s="200"/>
      <c r="I98" s="200"/>
      <c r="J98" s="200"/>
      <c r="K98" s="200"/>
      <c r="L98" s="200"/>
      <c r="M98" s="201" t="s">
        <v>68</v>
      </c>
      <c r="N98" s="200"/>
      <c r="O98" s="200"/>
      <c r="P98" s="200"/>
      <c r="Q98" s="201" t="s">
        <v>72</v>
      </c>
      <c r="R98" s="200"/>
      <c r="S98" s="200"/>
    </row>
    <row r="99" spans="1:19" ht="12.75">
      <c r="A99" s="200"/>
      <c r="B99" s="201" t="s">
        <v>42</v>
      </c>
      <c r="C99" s="201" t="s">
        <v>45</v>
      </c>
      <c r="D99" s="202" t="s">
        <v>136</v>
      </c>
      <c r="E99" s="200"/>
      <c r="F99" s="200"/>
      <c r="G99" s="200"/>
      <c r="H99" s="200"/>
      <c r="I99" s="200"/>
      <c r="J99" s="200"/>
      <c r="K99" s="200"/>
      <c r="L99" s="200"/>
      <c r="M99" s="201" t="s">
        <v>77</v>
      </c>
      <c r="N99" s="200"/>
      <c r="O99" s="200"/>
      <c r="P99" s="200"/>
      <c r="Q99" s="201" t="s">
        <v>71</v>
      </c>
      <c r="R99" s="200"/>
      <c r="S99" s="200"/>
    </row>
    <row r="100" spans="1:19" ht="12.75">
      <c r="A100" s="200"/>
      <c r="B100" s="200"/>
      <c r="C100" s="201" t="s">
        <v>46</v>
      </c>
      <c r="D100" s="202" t="s">
        <v>135</v>
      </c>
      <c r="E100" s="200"/>
      <c r="F100" s="200"/>
      <c r="G100" s="200"/>
      <c r="H100" s="200"/>
      <c r="I100" s="200"/>
      <c r="J100" s="200"/>
      <c r="K100" s="200"/>
      <c r="L100" s="200"/>
      <c r="M100" s="201"/>
      <c r="N100" s="200"/>
      <c r="O100" s="200"/>
      <c r="P100" s="200"/>
      <c r="Q100" s="201" t="s">
        <v>73</v>
      </c>
      <c r="R100" s="200"/>
      <c r="S100" s="200"/>
    </row>
    <row r="101" spans="1:19" ht="12.75">
      <c r="A101" s="200"/>
      <c r="B101" s="200"/>
      <c r="C101" s="201" t="s">
        <v>47</v>
      </c>
      <c r="D101" s="202" t="s">
        <v>50</v>
      </c>
      <c r="E101" s="200"/>
      <c r="F101" s="200"/>
      <c r="G101" s="200"/>
      <c r="H101" s="200"/>
      <c r="I101" s="200"/>
      <c r="J101" s="200"/>
      <c r="K101" s="200"/>
      <c r="L101" s="200"/>
      <c r="M101" s="200"/>
      <c r="N101" s="200" t="s">
        <v>67</v>
      </c>
      <c r="O101" s="200"/>
      <c r="P101" s="200"/>
      <c r="Q101" s="201" t="s">
        <v>74</v>
      </c>
      <c r="R101" s="200"/>
      <c r="S101" s="200"/>
    </row>
    <row r="102" spans="1:19" ht="12.75">
      <c r="A102" s="200"/>
      <c r="B102" s="200"/>
      <c r="C102" s="201" t="s">
        <v>48</v>
      </c>
      <c r="D102" s="202" t="s">
        <v>56</v>
      </c>
      <c r="E102" s="200"/>
      <c r="F102" s="200"/>
      <c r="G102" s="200"/>
      <c r="H102" s="200"/>
      <c r="I102" s="200"/>
      <c r="J102" s="200"/>
      <c r="K102" s="200"/>
      <c r="L102" s="200"/>
      <c r="M102" s="200"/>
      <c r="N102" s="200"/>
      <c r="O102" s="200"/>
      <c r="P102" s="200"/>
      <c r="Q102" s="200"/>
      <c r="R102" s="200"/>
      <c r="S102" s="200"/>
    </row>
    <row r="103" spans="1:19" ht="12.75">
      <c r="A103" s="200"/>
      <c r="B103" s="200"/>
      <c r="C103" s="201" t="s">
        <v>49</v>
      </c>
      <c r="D103" s="202" t="s">
        <v>57</v>
      </c>
      <c r="E103" s="200"/>
      <c r="F103" s="200"/>
      <c r="G103" s="200"/>
      <c r="H103" s="200"/>
      <c r="I103" s="200"/>
      <c r="J103" s="200"/>
      <c r="K103" s="200"/>
      <c r="L103" s="200"/>
      <c r="M103" s="200"/>
      <c r="N103" s="200"/>
      <c r="O103" s="200"/>
      <c r="P103" s="200"/>
      <c r="Q103" s="200"/>
      <c r="R103" s="200"/>
      <c r="S103" s="200"/>
    </row>
    <row r="104" spans="1:19" ht="12.75">
      <c r="A104" s="200"/>
      <c r="B104" s="200"/>
      <c r="C104" s="200"/>
      <c r="D104" s="202" t="s">
        <v>51</v>
      </c>
      <c r="E104" s="200"/>
      <c r="F104" s="200"/>
      <c r="G104" s="200"/>
      <c r="H104" s="200"/>
      <c r="I104" s="200"/>
      <c r="J104" s="200"/>
      <c r="K104" s="200"/>
      <c r="L104" s="200"/>
      <c r="M104" s="200"/>
      <c r="N104" s="200"/>
      <c r="O104" s="200"/>
      <c r="P104" s="200"/>
      <c r="Q104" s="200"/>
      <c r="R104" s="200"/>
      <c r="S104" s="200"/>
    </row>
    <row r="105" spans="1:19" ht="12.75">
      <c r="A105" s="200"/>
      <c r="B105" s="200"/>
      <c r="C105" s="200"/>
      <c r="D105" s="202" t="s">
        <v>52</v>
      </c>
      <c r="E105" s="200"/>
      <c r="F105" s="200"/>
      <c r="G105" s="200"/>
      <c r="H105" s="200"/>
      <c r="I105" s="200"/>
      <c r="J105" s="200"/>
      <c r="K105" s="200"/>
      <c r="L105" s="200"/>
      <c r="M105" s="200"/>
      <c r="N105" s="200"/>
      <c r="O105" s="200"/>
      <c r="P105" s="200"/>
      <c r="Q105" s="200"/>
      <c r="R105" s="200"/>
      <c r="S105" s="200"/>
    </row>
    <row r="106" spans="1:19" ht="12.75">
      <c r="A106" s="200"/>
      <c r="B106" s="200"/>
      <c r="C106" s="200"/>
      <c r="D106" s="202" t="s">
        <v>134</v>
      </c>
      <c r="E106" s="200"/>
      <c r="F106" s="200"/>
      <c r="G106" s="200"/>
      <c r="H106" s="200"/>
      <c r="I106" s="200"/>
      <c r="J106" s="200"/>
      <c r="K106" s="200"/>
      <c r="L106" s="200"/>
      <c r="M106" s="200"/>
      <c r="N106" s="200"/>
      <c r="O106" s="200"/>
      <c r="P106" s="200"/>
      <c r="Q106" s="200"/>
      <c r="R106" s="200"/>
      <c r="S106" s="200"/>
    </row>
    <row r="107" spans="1:19" ht="12.75" customHeight="1">
      <c r="A107" s="200"/>
      <c r="B107" s="200"/>
      <c r="C107" s="200"/>
      <c r="D107" s="202" t="s">
        <v>53</v>
      </c>
      <c r="E107" s="200"/>
      <c r="F107" s="200"/>
      <c r="G107" s="200"/>
      <c r="H107" s="200"/>
      <c r="I107" s="200"/>
      <c r="J107" s="200"/>
      <c r="K107" s="200"/>
      <c r="L107" s="200"/>
      <c r="M107" s="200"/>
      <c r="N107" s="200"/>
      <c r="O107" s="200"/>
      <c r="P107" s="200"/>
      <c r="Q107" s="200"/>
      <c r="R107" s="200"/>
      <c r="S107" s="200"/>
    </row>
    <row r="108" spans="1:19" ht="12.75">
      <c r="A108" s="200"/>
      <c r="B108" s="200"/>
      <c r="C108" s="200"/>
      <c r="D108" s="202" t="s">
        <v>54</v>
      </c>
      <c r="E108" s="200"/>
      <c r="F108" s="200"/>
      <c r="G108" s="200"/>
      <c r="H108" s="200"/>
      <c r="I108" s="200"/>
      <c r="J108" s="200"/>
      <c r="K108" s="200"/>
      <c r="L108" s="200"/>
      <c r="M108" s="200"/>
      <c r="N108" s="200"/>
      <c r="O108" s="200"/>
      <c r="P108" s="200"/>
      <c r="Q108" s="200"/>
      <c r="R108" s="200"/>
      <c r="S108" s="200"/>
    </row>
    <row r="109" spans="1:19" ht="12.75">
      <c r="A109" s="200"/>
      <c r="B109" s="200"/>
      <c r="C109" s="200"/>
      <c r="D109" s="202" t="s">
        <v>80</v>
      </c>
      <c r="E109" s="200"/>
      <c r="F109" s="200"/>
      <c r="G109" s="200"/>
      <c r="H109" s="200"/>
      <c r="I109" s="200"/>
      <c r="J109" s="200"/>
      <c r="K109" s="200"/>
      <c r="L109" s="200"/>
      <c r="M109" s="200"/>
      <c r="N109" s="200"/>
      <c r="O109" s="200"/>
      <c r="P109" s="200"/>
      <c r="Q109" s="200"/>
      <c r="R109" s="200"/>
      <c r="S109" s="200"/>
    </row>
    <row r="110" spans="1:19" ht="12.75">
      <c r="A110" s="200"/>
      <c r="B110" s="200"/>
      <c r="C110" s="200"/>
      <c r="D110" s="202" t="s">
        <v>81</v>
      </c>
      <c r="E110" s="200"/>
      <c r="F110" s="200"/>
      <c r="G110" s="200"/>
      <c r="H110" s="200"/>
      <c r="I110" s="200"/>
      <c r="J110" s="200"/>
      <c r="K110" s="200"/>
      <c r="L110" s="200"/>
      <c r="M110" s="200"/>
      <c r="N110" s="200"/>
      <c r="O110" s="200"/>
      <c r="P110" s="200"/>
      <c r="Q110" s="200"/>
      <c r="R110" s="200"/>
      <c r="S110" s="200"/>
    </row>
    <row r="111" spans="1:19" ht="12.75">
      <c r="A111" s="200"/>
      <c r="B111" s="200"/>
      <c r="C111" s="200"/>
      <c r="D111" s="202" t="s">
        <v>82</v>
      </c>
      <c r="E111" s="200"/>
      <c r="F111" s="200"/>
      <c r="G111" s="200"/>
      <c r="H111" s="200"/>
      <c r="I111" s="200"/>
      <c r="J111" s="200"/>
      <c r="K111" s="200"/>
      <c r="L111" s="200"/>
      <c r="M111" s="200"/>
      <c r="N111" s="200"/>
      <c r="O111" s="200"/>
      <c r="P111" s="200"/>
      <c r="Q111" s="200"/>
      <c r="R111" s="200"/>
      <c r="S111" s="200"/>
    </row>
    <row r="112" spans="1:19" ht="12.75">
      <c r="A112" s="200"/>
      <c r="B112" s="203"/>
      <c r="C112" s="200"/>
      <c r="D112" s="202" t="s">
        <v>133</v>
      </c>
      <c r="E112" s="200"/>
      <c r="F112" s="200"/>
      <c r="G112" s="200"/>
      <c r="H112" s="200"/>
      <c r="I112" s="200"/>
      <c r="J112" s="200"/>
      <c r="K112" s="200"/>
      <c r="L112" s="200"/>
      <c r="M112" s="200"/>
      <c r="N112" s="200"/>
      <c r="O112" s="200"/>
      <c r="P112" s="200"/>
      <c r="Q112" s="200"/>
      <c r="R112" s="200"/>
      <c r="S112" s="200"/>
    </row>
    <row r="113" spans="1:19" ht="12.75">
      <c r="A113" s="200"/>
      <c r="B113" s="203"/>
      <c r="C113" s="200"/>
      <c r="D113" s="202" t="s">
        <v>132</v>
      </c>
      <c r="E113" s="200"/>
      <c r="F113" s="200"/>
      <c r="G113" s="200"/>
      <c r="H113" s="200"/>
      <c r="I113" s="200"/>
      <c r="J113" s="200"/>
      <c r="K113" s="200"/>
      <c r="L113" s="200"/>
      <c r="M113" s="200"/>
      <c r="N113" s="200"/>
      <c r="O113" s="200"/>
      <c r="P113" s="200"/>
      <c r="Q113" s="200"/>
      <c r="R113" s="200"/>
      <c r="S113" s="200"/>
    </row>
    <row r="114" spans="1:19" ht="12.75">
      <c r="A114" s="200"/>
      <c r="B114" s="203"/>
      <c r="C114" s="200"/>
      <c r="D114" s="202" t="s">
        <v>131</v>
      </c>
      <c r="E114" s="200"/>
      <c r="F114" s="200"/>
      <c r="G114" s="200"/>
      <c r="H114" s="200"/>
      <c r="I114" s="200"/>
      <c r="J114" s="200"/>
      <c r="K114" s="200"/>
      <c r="L114" s="200"/>
      <c r="M114" s="200"/>
      <c r="N114" s="200"/>
      <c r="O114" s="200"/>
      <c r="P114" s="200"/>
      <c r="Q114" s="200"/>
      <c r="R114" s="200"/>
      <c r="S114" s="200"/>
    </row>
    <row r="115" spans="1:19" ht="12.75">
      <c r="A115" s="200"/>
      <c r="B115" s="203"/>
      <c r="C115" s="200"/>
      <c r="D115" s="202" t="s">
        <v>130</v>
      </c>
      <c r="E115" s="200"/>
      <c r="F115" s="200"/>
      <c r="G115" s="200"/>
      <c r="H115" s="200"/>
      <c r="I115" s="200"/>
      <c r="J115" s="200"/>
      <c r="K115" s="200"/>
      <c r="L115" s="200"/>
      <c r="M115" s="200"/>
      <c r="N115" s="200"/>
      <c r="O115" s="200"/>
      <c r="P115" s="200"/>
      <c r="Q115" s="200"/>
      <c r="R115" s="200"/>
      <c r="S115" s="200"/>
    </row>
    <row r="116" spans="1:19" ht="12.75">
      <c r="A116" s="200"/>
      <c r="B116" s="203"/>
      <c r="C116" s="200"/>
      <c r="D116" s="202" t="s">
        <v>129</v>
      </c>
      <c r="E116" s="200"/>
      <c r="F116" s="200"/>
      <c r="G116" s="200"/>
      <c r="H116" s="200"/>
      <c r="I116" s="200"/>
      <c r="J116" s="200"/>
      <c r="K116" s="200"/>
      <c r="L116" s="200"/>
      <c r="M116" s="200"/>
      <c r="N116" s="200"/>
      <c r="O116" s="200"/>
      <c r="P116" s="200"/>
      <c r="Q116" s="200"/>
      <c r="R116" s="200"/>
      <c r="S116" s="200"/>
    </row>
    <row r="117" spans="1:19" ht="12.75">
      <c r="A117" s="200"/>
      <c r="B117" s="203"/>
      <c r="C117" s="200"/>
      <c r="D117" s="202" t="s">
        <v>55</v>
      </c>
      <c r="E117" s="200"/>
      <c r="F117" s="200"/>
      <c r="G117" s="200"/>
      <c r="H117" s="200"/>
      <c r="I117" s="200"/>
      <c r="J117" s="200"/>
      <c r="K117" s="200"/>
      <c r="L117" s="200"/>
      <c r="M117" s="200"/>
      <c r="N117" s="200"/>
      <c r="O117" s="200"/>
      <c r="P117" s="200"/>
      <c r="Q117" s="200"/>
      <c r="R117" s="200"/>
      <c r="S117" s="200"/>
    </row>
    <row r="118" spans="1:19" ht="12.75">
      <c r="A118" s="200"/>
      <c r="B118" s="203"/>
      <c r="C118" s="200"/>
      <c r="D118" s="200"/>
      <c r="E118" s="200"/>
      <c r="F118" s="200"/>
      <c r="G118" s="200"/>
      <c r="H118" s="200"/>
      <c r="I118" s="200"/>
      <c r="J118" s="200"/>
      <c r="K118" s="200"/>
      <c r="L118" s="200"/>
      <c r="M118" s="200"/>
      <c r="N118" s="200"/>
      <c r="O118" s="200"/>
      <c r="P118" s="200"/>
      <c r="Q118" s="200"/>
      <c r="R118" s="200"/>
      <c r="S118" s="200"/>
    </row>
    <row r="119" spans="1:19" ht="38.25">
      <c r="A119" s="200"/>
      <c r="B119" s="204" t="s">
        <v>226</v>
      </c>
      <c r="C119" s="200"/>
      <c r="D119" s="200">
        <v>2012</v>
      </c>
      <c r="E119" s="200"/>
      <c r="F119" s="200"/>
      <c r="G119" s="200"/>
      <c r="H119" s="200"/>
      <c r="I119" s="200"/>
      <c r="J119" s="200"/>
      <c r="K119" s="200"/>
      <c r="L119" s="200"/>
      <c r="M119" s="200"/>
      <c r="N119" s="200"/>
      <c r="O119" s="200"/>
      <c r="P119" s="200"/>
      <c r="Q119" s="200"/>
      <c r="R119" s="200"/>
      <c r="S119" s="200"/>
    </row>
    <row r="120" spans="1:19" ht="63.75">
      <c r="A120" s="200"/>
      <c r="B120" s="204" t="s">
        <v>232</v>
      </c>
      <c r="C120" s="200"/>
      <c r="D120" s="200">
        <v>2013</v>
      </c>
      <c r="E120" s="200"/>
      <c r="F120" s="200"/>
      <c r="G120" s="200"/>
      <c r="H120" s="200"/>
      <c r="I120" s="200"/>
      <c r="J120" s="200"/>
      <c r="K120" s="200"/>
      <c r="L120" s="200"/>
      <c r="M120" s="200"/>
      <c r="N120" s="200"/>
      <c r="O120" s="200"/>
      <c r="P120" s="200"/>
      <c r="Q120" s="200"/>
      <c r="R120" s="200"/>
      <c r="S120" s="200"/>
    </row>
    <row r="121" spans="1:19" ht="76.5">
      <c r="A121" s="200"/>
      <c r="B121" s="204" t="s">
        <v>233</v>
      </c>
      <c r="C121" s="200"/>
      <c r="D121" s="200">
        <v>2014</v>
      </c>
      <c r="E121" s="200"/>
      <c r="F121" s="200"/>
      <c r="G121" s="200"/>
      <c r="H121" s="200"/>
      <c r="I121" s="200"/>
      <c r="J121" s="200"/>
      <c r="K121" s="200"/>
      <c r="L121" s="200"/>
      <c r="M121" s="200"/>
      <c r="N121" s="200"/>
      <c r="O121" s="200"/>
      <c r="P121" s="200"/>
      <c r="Q121" s="200"/>
      <c r="R121" s="200"/>
      <c r="S121" s="200"/>
    </row>
    <row r="122" spans="1:19" ht="63.75">
      <c r="A122" s="200"/>
      <c r="B122" s="204" t="s">
        <v>234</v>
      </c>
      <c r="C122" s="200"/>
      <c r="D122" s="200">
        <v>2015</v>
      </c>
      <c r="E122" s="200"/>
      <c r="F122" s="200"/>
      <c r="G122" s="200"/>
      <c r="H122" s="200"/>
      <c r="I122" s="200"/>
      <c r="J122" s="200"/>
      <c r="K122" s="200"/>
      <c r="L122" s="200"/>
      <c r="M122" s="200"/>
      <c r="N122" s="200"/>
      <c r="O122" s="200"/>
      <c r="P122" s="200"/>
      <c r="Q122" s="200"/>
      <c r="R122" s="200"/>
      <c r="S122" s="200"/>
    </row>
    <row r="123" spans="1:19" ht="38.25">
      <c r="A123" s="200"/>
      <c r="B123" s="204" t="s">
        <v>235</v>
      </c>
      <c r="C123" s="200"/>
      <c r="D123" s="200"/>
      <c r="E123" s="200"/>
      <c r="F123" s="200"/>
      <c r="G123" s="200"/>
      <c r="H123" s="200"/>
      <c r="I123" s="200"/>
      <c r="J123" s="200"/>
      <c r="K123" s="200"/>
      <c r="L123" s="200"/>
      <c r="M123" s="200"/>
      <c r="N123" s="200"/>
      <c r="O123" s="200"/>
      <c r="P123" s="200"/>
      <c r="Q123" s="200"/>
      <c r="R123" s="200"/>
      <c r="S123" s="200"/>
    </row>
    <row r="124" spans="1:19" ht="63.75">
      <c r="A124" s="200"/>
      <c r="B124" s="204" t="s">
        <v>236</v>
      </c>
      <c r="C124" s="200"/>
      <c r="D124" s="200"/>
      <c r="E124" s="200"/>
      <c r="F124" s="200"/>
      <c r="G124" s="200"/>
      <c r="H124" s="200"/>
      <c r="I124" s="200"/>
      <c r="J124" s="200"/>
      <c r="K124" s="200"/>
      <c r="L124" s="200"/>
      <c r="M124" s="200"/>
      <c r="N124" s="200"/>
      <c r="O124" s="200"/>
      <c r="P124" s="200"/>
      <c r="Q124" s="200"/>
      <c r="R124" s="200"/>
      <c r="S124" s="200"/>
    </row>
    <row r="125" spans="1:19" ht="63.75">
      <c r="A125" s="200"/>
      <c r="B125" s="204" t="s">
        <v>237</v>
      </c>
      <c r="C125" s="200"/>
      <c r="D125" s="200"/>
      <c r="E125" s="200"/>
      <c r="F125" s="200"/>
      <c r="G125" s="200"/>
      <c r="H125" s="200"/>
      <c r="I125" s="200"/>
      <c r="J125" s="200"/>
      <c r="K125" s="200"/>
      <c r="L125" s="200"/>
      <c r="M125" s="200"/>
      <c r="N125" s="200"/>
      <c r="O125" s="200"/>
      <c r="P125" s="200"/>
      <c r="Q125" s="200"/>
      <c r="R125" s="200"/>
      <c r="S125" s="200"/>
    </row>
    <row r="126" spans="1:19" ht="51">
      <c r="A126" s="200"/>
      <c r="B126" s="204" t="s">
        <v>238</v>
      </c>
      <c r="C126" s="200"/>
      <c r="D126" s="200"/>
      <c r="E126" s="200"/>
      <c r="F126" s="200"/>
      <c r="G126" s="200"/>
      <c r="H126" s="200"/>
      <c r="I126" s="200"/>
      <c r="J126" s="200"/>
      <c r="K126" s="200"/>
      <c r="L126" s="200"/>
      <c r="M126" s="200"/>
      <c r="N126" s="200"/>
      <c r="O126" s="200"/>
      <c r="P126" s="200"/>
      <c r="Q126" s="200"/>
      <c r="R126" s="200"/>
      <c r="S126" s="200"/>
    </row>
    <row r="127" spans="1:19" ht="12.75">
      <c r="A127" s="200"/>
      <c r="B127" s="204" t="s">
        <v>78</v>
      </c>
      <c r="C127" s="200"/>
      <c r="D127" s="200"/>
      <c r="E127" s="200"/>
      <c r="F127" s="200"/>
      <c r="G127" s="200"/>
      <c r="H127" s="200"/>
      <c r="I127" s="200"/>
      <c r="J127" s="200"/>
      <c r="K127" s="200"/>
      <c r="L127" s="200"/>
      <c r="M127" s="200"/>
      <c r="N127" s="200"/>
      <c r="O127" s="200"/>
      <c r="P127" s="200"/>
      <c r="Q127" s="200"/>
      <c r="R127" s="200"/>
      <c r="S127" s="200"/>
    </row>
    <row r="128" spans="1:19" ht="12.75">
      <c r="A128" s="200"/>
      <c r="B128" s="203"/>
      <c r="C128" s="200"/>
      <c r="D128" s="200"/>
      <c r="E128" s="200"/>
      <c r="F128" s="200"/>
      <c r="G128" s="200"/>
      <c r="H128" s="200"/>
      <c r="I128" s="200"/>
      <c r="J128" s="200"/>
      <c r="K128" s="200"/>
      <c r="L128" s="200"/>
      <c r="M128" s="200"/>
      <c r="N128" s="200"/>
      <c r="O128" s="200"/>
      <c r="P128" s="200"/>
      <c r="Q128" s="200"/>
      <c r="R128" s="200"/>
      <c r="S128" s="200"/>
    </row>
    <row r="129" spans="1:19" ht="12.75">
      <c r="A129" s="200"/>
      <c r="B129" s="203"/>
      <c r="C129" s="200"/>
      <c r="D129" s="200"/>
      <c r="E129" s="200"/>
      <c r="F129" s="200"/>
      <c r="G129" s="200"/>
      <c r="H129" s="200"/>
      <c r="I129" s="200"/>
      <c r="J129" s="200"/>
      <c r="K129" s="200"/>
      <c r="L129" s="200"/>
      <c r="M129" s="200"/>
      <c r="N129" s="200"/>
      <c r="O129" s="200"/>
      <c r="P129" s="200"/>
      <c r="Q129" s="200"/>
      <c r="R129" s="200"/>
      <c r="S129" s="200"/>
    </row>
    <row r="130" spans="1:19" ht="12.75">
      <c r="A130" s="200"/>
      <c r="B130" s="203"/>
      <c r="C130" s="200"/>
      <c r="D130" s="200"/>
      <c r="E130" s="200"/>
      <c r="F130" s="200"/>
      <c r="G130" s="200"/>
      <c r="H130" s="200"/>
      <c r="I130" s="200"/>
      <c r="J130" s="200"/>
      <c r="K130" s="200"/>
      <c r="L130" s="200"/>
      <c r="M130" s="200"/>
      <c r="N130" s="200"/>
      <c r="O130" s="200"/>
      <c r="P130" s="200"/>
      <c r="Q130" s="200"/>
      <c r="R130" s="200"/>
      <c r="S130" s="200"/>
    </row>
    <row r="131" spans="1:19" ht="12.75">
      <c r="A131" s="200"/>
      <c r="B131" s="203"/>
      <c r="C131" s="200"/>
      <c r="D131" s="200"/>
      <c r="E131" s="200"/>
      <c r="F131" s="200"/>
      <c r="G131" s="200"/>
      <c r="H131" s="200"/>
      <c r="I131" s="200"/>
      <c r="J131" s="200"/>
      <c r="K131" s="200"/>
      <c r="L131" s="200"/>
      <c r="M131" s="200"/>
      <c r="N131" s="200"/>
      <c r="O131" s="200"/>
      <c r="P131" s="200"/>
      <c r="Q131" s="200"/>
      <c r="R131" s="200"/>
      <c r="S131" s="200"/>
    </row>
    <row r="132" spans="1:19" ht="12.75">
      <c r="A132" s="200"/>
      <c r="B132" s="203"/>
      <c r="C132" s="200"/>
      <c r="D132" s="200"/>
      <c r="E132" s="200"/>
      <c r="F132" s="200"/>
      <c r="G132" s="200"/>
      <c r="H132" s="200"/>
      <c r="I132" s="200"/>
      <c r="J132" s="200"/>
      <c r="K132" s="200"/>
      <c r="L132" s="200"/>
      <c r="M132" s="200"/>
      <c r="N132" s="200"/>
      <c r="O132" s="200"/>
      <c r="P132" s="200"/>
      <c r="Q132" s="200"/>
      <c r="R132" s="200"/>
      <c r="S132" s="200"/>
    </row>
    <row r="133" ht="12.75">
      <c r="B133" s="205"/>
    </row>
    <row r="134" ht="12.75">
      <c r="B134" s="205"/>
    </row>
    <row r="135" ht="12.75">
      <c r="B135" s="205"/>
    </row>
    <row r="136" ht="12.75">
      <c r="B136" s="205"/>
    </row>
    <row r="137" ht="12.75">
      <c r="B137" s="205"/>
    </row>
    <row r="138" ht="12.75">
      <c r="B138" s="205"/>
    </row>
    <row r="139" ht="12.75">
      <c r="B139" s="205"/>
    </row>
    <row r="140" ht="12.75">
      <c r="B140" s="205"/>
    </row>
    <row r="141" ht="12.75">
      <c r="B141" s="205"/>
    </row>
    <row r="142" ht="12.75">
      <c r="B142" s="205"/>
    </row>
    <row r="143" ht="12.75">
      <c r="B143" s="205"/>
    </row>
    <row r="144" ht="12.75">
      <c r="B144" s="205"/>
    </row>
    <row r="145" ht="12.75">
      <c r="B145" s="205"/>
    </row>
    <row r="146" ht="12.75">
      <c r="B146" s="205"/>
    </row>
    <row r="147" ht="12.75">
      <c r="B147" s="205"/>
    </row>
    <row r="148" ht="12.75">
      <c r="B148" s="205"/>
    </row>
    <row r="149" ht="12.75">
      <c r="B149" s="205"/>
    </row>
    <row r="150" ht="12.75">
      <c r="B150" s="205"/>
    </row>
    <row r="151" ht="12.75">
      <c r="B151" s="205"/>
    </row>
    <row r="152" ht="12.75">
      <c r="B152" s="205"/>
    </row>
    <row r="153" ht="12.75">
      <c r="B153" s="205"/>
    </row>
    <row r="154" ht="12.75">
      <c r="B154" s="205"/>
    </row>
    <row r="155" ht="12.75">
      <c r="B155" s="205"/>
    </row>
    <row r="156" ht="12.75">
      <c r="B156" s="205"/>
    </row>
    <row r="157" ht="12.75">
      <c r="B157" s="205"/>
    </row>
    <row r="158" ht="12.75">
      <c r="B158" s="205"/>
    </row>
    <row r="159" ht="12.75">
      <c r="B159" s="205"/>
    </row>
    <row r="160" ht="12.75">
      <c r="B160" s="205"/>
    </row>
    <row r="161" ht="12.75">
      <c r="B161" s="205"/>
    </row>
    <row r="162" ht="12.75">
      <c r="B162" s="205"/>
    </row>
    <row r="163" ht="12.75">
      <c r="B163" s="205"/>
    </row>
    <row r="164" ht="12.75">
      <c r="B164" s="205"/>
    </row>
    <row r="165" ht="12.75">
      <c r="B165" s="205"/>
    </row>
    <row r="166" ht="12.75">
      <c r="B166" s="205"/>
    </row>
    <row r="167" ht="12.75">
      <c r="B167" s="205"/>
    </row>
    <row r="168" ht="12.75">
      <c r="B168" s="205"/>
    </row>
    <row r="169" ht="12.75">
      <c r="B169" s="205"/>
    </row>
    <row r="170" ht="12.75">
      <c r="B170" s="205"/>
    </row>
    <row r="171" ht="12.75">
      <c r="B171" s="205"/>
    </row>
  </sheetData>
  <sheetProtection/>
  <mergeCells count="7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C73:P73"/>
    <mergeCell ref="C74:P74"/>
    <mergeCell ref="B51:P51"/>
    <mergeCell ref="B52:P67"/>
    <mergeCell ref="A68:Q68"/>
    <mergeCell ref="C69:P69"/>
    <mergeCell ref="C70:P70"/>
    <mergeCell ref="C71:P71"/>
    <mergeCell ref="B69:B72"/>
    <mergeCell ref="C72:P72"/>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C34:P34 C36:P36 C32:P32">
      <formula1>$Q$96:$Q$101</formula1>
    </dataValidation>
    <dataValidation type="list" allowBlank="1" showInputMessage="1" showErrorMessage="1" sqref="C12:P12">
      <formula1>$D$97:$D$117</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K35" sqref="K35"/>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61"/>
      <c r="B1" s="664" t="s">
        <v>58</v>
      </c>
      <c r="C1" s="665"/>
      <c r="D1" s="665"/>
      <c r="E1" s="665"/>
      <c r="F1" s="666"/>
      <c r="G1" s="667" t="s">
        <v>239</v>
      </c>
      <c r="H1" s="668"/>
      <c r="I1" s="669"/>
    </row>
    <row r="2" spans="1:9" ht="18">
      <c r="A2" s="662"/>
      <c r="B2" s="670" t="s">
        <v>84</v>
      </c>
      <c r="C2" s="671"/>
      <c r="D2" s="671"/>
      <c r="E2" s="671"/>
      <c r="F2" s="672"/>
      <c r="G2" s="673" t="s">
        <v>240</v>
      </c>
      <c r="H2" s="674"/>
      <c r="I2" s="675"/>
    </row>
    <row r="3" spans="1:9" ht="18">
      <c r="A3" s="662"/>
      <c r="B3" s="670" t="s">
        <v>85</v>
      </c>
      <c r="C3" s="671"/>
      <c r="D3" s="671"/>
      <c r="E3" s="671"/>
      <c r="F3" s="672"/>
      <c r="G3" s="673" t="s">
        <v>241</v>
      </c>
      <c r="H3" s="674"/>
      <c r="I3" s="675"/>
    </row>
    <row r="4" spans="1:9" ht="18.75" thickBot="1">
      <c r="A4" s="663"/>
      <c r="B4" s="676" t="s">
        <v>86</v>
      </c>
      <c r="C4" s="677"/>
      <c r="D4" s="677"/>
      <c r="E4" s="677"/>
      <c r="F4" s="678"/>
      <c r="G4" s="679" t="s">
        <v>62</v>
      </c>
      <c r="H4" s="680"/>
      <c r="I4" s="681"/>
    </row>
    <row r="5" spans="1:9" ht="18.75" thickTop="1">
      <c r="A5" s="206"/>
      <c r="B5" s="22"/>
      <c r="C5" s="207"/>
      <c r="D5" s="207"/>
      <c r="E5" s="207"/>
      <c r="F5" s="207"/>
      <c r="G5" s="208"/>
      <c r="H5" s="208"/>
      <c r="I5" s="208"/>
    </row>
    <row r="6" spans="1:9" ht="15.75">
      <c r="A6" s="14" t="s">
        <v>0</v>
      </c>
      <c r="B6" s="12"/>
      <c r="C6" s="682" t="s">
        <v>249</v>
      </c>
      <c r="D6" s="682"/>
      <c r="E6" s="682"/>
      <c r="F6" s="682"/>
      <c r="G6" s="682"/>
      <c r="H6" s="682"/>
      <c r="I6" s="682"/>
    </row>
    <row r="7" spans="1:9" ht="13.5" thickBot="1">
      <c r="A7" s="14"/>
      <c r="B7" s="12"/>
      <c r="C7" s="12"/>
      <c r="D7" s="12"/>
      <c r="E7" s="12"/>
      <c r="F7" s="12"/>
      <c r="G7" s="12"/>
      <c r="H7" s="12"/>
      <c r="I7" s="12"/>
    </row>
    <row r="8" spans="1:9" ht="14.25" thickBot="1" thickTop="1">
      <c r="A8" s="683" t="s">
        <v>87</v>
      </c>
      <c r="B8" s="685" t="s">
        <v>32</v>
      </c>
      <c r="C8" s="687" t="s">
        <v>264</v>
      </c>
      <c r="D8" s="687"/>
      <c r="E8" s="687"/>
      <c r="F8" s="687"/>
      <c r="G8" s="687"/>
      <c r="H8" s="687"/>
      <c r="I8" s="688"/>
    </row>
    <row r="9" spans="1:9" ht="13.5" thickBot="1">
      <c r="A9" s="684"/>
      <c r="B9" s="686"/>
      <c r="C9" s="172" t="s">
        <v>250</v>
      </c>
      <c r="D9" s="172" t="s">
        <v>89</v>
      </c>
      <c r="E9" s="172" t="s">
        <v>251</v>
      </c>
      <c r="F9" s="172" t="s">
        <v>89</v>
      </c>
      <c r="G9" s="689" t="s">
        <v>90</v>
      </c>
      <c r="H9" s="689"/>
      <c r="I9" s="690"/>
    </row>
    <row r="10" spans="1:9" ht="72.75" customHeight="1" thickBot="1">
      <c r="A10" s="691" t="s">
        <v>245</v>
      </c>
      <c r="B10" s="209" t="s">
        <v>266</v>
      </c>
      <c r="C10" s="210">
        <v>372</v>
      </c>
      <c r="D10" s="693">
        <f>IF(C10=0,"0",C10/C11)</f>
        <v>1</v>
      </c>
      <c r="E10" s="214">
        <v>414</v>
      </c>
      <c r="F10" s="707">
        <f>IF(E10=0,"0",E10/E11)</f>
        <v>1</v>
      </c>
      <c r="G10" s="709" t="s">
        <v>294</v>
      </c>
      <c r="H10" s="709"/>
      <c r="I10" s="710"/>
    </row>
    <row r="11" spans="1:9" ht="75" customHeight="1" thickBot="1">
      <c r="A11" s="692"/>
      <c r="B11" s="209" t="s">
        <v>270</v>
      </c>
      <c r="C11" s="210">
        <v>372</v>
      </c>
      <c r="D11" s="694"/>
      <c r="E11" s="214">
        <v>414</v>
      </c>
      <c r="F11" s="708"/>
      <c r="G11" s="711"/>
      <c r="H11" s="711"/>
      <c r="I11" s="712"/>
    </row>
    <row r="12" spans="4:6" ht="2.25" customHeight="1">
      <c r="D12" s="211">
        <f>D10</f>
        <v>1</v>
      </c>
      <c r="E12" s="212"/>
      <c r="F12" s="211">
        <f>F10</f>
        <v>1</v>
      </c>
    </row>
  </sheetData>
  <sheetProtection/>
  <mergeCells count="18">
    <mergeCell ref="A1:A4"/>
    <mergeCell ref="B1:F1"/>
    <mergeCell ref="G1:I1"/>
    <mergeCell ref="B2:F2"/>
    <mergeCell ref="G2:I2"/>
    <mergeCell ref="B3:F3"/>
    <mergeCell ref="G3:I3"/>
    <mergeCell ref="B4:F4"/>
    <mergeCell ref="G4:I4"/>
    <mergeCell ref="C6:I6"/>
    <mergeCell ref="A8:A9"/>
    <mergeCell ref="B8:B9"/>
    <mergeCell ref="C8:I8"/>
    <mergeCell ref="G9:I9"/>
    <mergeCell ref="A10:A11"/>
    <mergeCell ref="D10:D11"/>
    <mergeCell ref="F10:F11"/>
    <mergeCell ref="G10:I1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S171"/>
  <sheetViews>
    <sheetView zoomScalePageLayoutView="0" workbookViewId="0" topLeftCell="A41">
      <selection activeCell="T73" sqref="T73"/>
    </sheetView>
  </sheetViews>
  <sheetFormatPr defaultColWidth="11.421875" defaultRowHeight="12.75"/>
  <cols>
    <col min="1" max="1" width="3.00390625" style="173" customWidth="1"/>
    <col min="2" max="2" width="30.00390625" style="173" customWidth="1"/>
    <col min="3" max="3" width="16.8515625" style="173" customWidth="1"/>
    <col min="4" max="4" width="5.00390625" style="173" bestFit="1" customWidth="1"/>
    <col min="5" max="5" width="4.7109375" style="173" bestFit="1" customWidth="1"/>
    <col min="6" max="6" width="5.140625" style="173" bestFit="1" customWidth="1"/>
    <col min="7" max="7" width="4.8515625" style="173" bestFit="1" customWidth="1"/>
    <col min="8" max="8" width="5.140625" style="173" bestFit="1" customWidth="1"/>
    <col min="9" max="9" width="9.57421875" style="173" customWidth="1"/>
    <col min="10" max="10" width="4.140625" style="173" bestFit="1" customWidth="1"/>
    <col min="11" max="11" width="6.421875" style="173" bestFit="1" customWidth="1"/>
    <col min="12" max="12" width="4.8515625" style="173" bestFit="1" customWidth="1"/>
    <col min="13" max="13" width="8.421875" style="173" customWidth="1"/>
    <col min="14" max="14" width="6.421875" style="173" customWidth="1"/>
    <col min="15" max="15" width="7.7109375" style="173" customWidth="1"/>
    <col min="16" max="16" width="12.140625" style="173" customWidth="1"/>
    <col min="17" max="18" width="11.7109375" style="173" customWidth="1"/>
    <col min="19" max="16384" width="11.421875" style="173" customWidth="1"/>
  </cols>
  <sheetData>
    <row r="1" ht="13.5" thickBot="1"/>
    <row r="2" spans="2:16" ht="16.5" customHeight="1">
      <c r="B2" s="318"/>
      <c r="C2" s="321" t="s">
        <v>58</v>
      </c>
      <c r="D2" s="322"/>
      <c r="E2" s="322"/>
      <c r="F2" s="322"/>
      <c r="G2" s="322"/>
      <c r="H2" s="322"/>
      <c r="I2" s="322"/>
      <c r="J2" s="322"/>
      <c r="K2" s="322"/>
      <c r="L2" s="322"/>
      <c r="M2" s="323"/>
      <c r="N2" s="324" t="s">
        <v>223</v>
      </c>
      <c r="O2" s="325"/>
      <c r="P2" s="326"/>
    </row>
    <row r="3" spans="2:16" ht="15.75" customHeight="1">
      <c r="B3" s="319"/>
      <c r="C3" s="327" t="s">
        <v>59</v>
      </c>
      <c r="D3" s="328"/>
      <c r="E3" s="328"/>
      <c r="F3" s="328"/>
      <c r="G3" s="328"/>
      <c r="H3" s="328"/>
      <c r="I3" s="328"/>
      <c r="J3" s="328"/>
      <c r="K3" s="328"/>
      <c r="L3" s="328"/>
      <c r="M3" s="329"/>
      <c r="N3" s="330" t="s">
        <v>224</v>
      </c>
      <c r="O3" s="331"/>
      <c r="P3" s="332"/>
    </row>
    <row r="4" spans="2:16" ht="15.75" customHeight="1">
      <c r="B4" s="319"/>
      <c r="C4" s="327" t="s">
        <v>60</v>
      </c>
      <c r="D4" s="328"/>
      <c r="E4" s="328"/>
      <c r="F4" s="328"/>
      <c r="G4" s="328"/>
      <c r="H4" s="328"/>
      <c r="I4" s="328"/>
      <c r="J4" s="328"/>
      <c r="K4" s="328"/>
      <c r="L4" s="328"/>
      <c r="M4" s="329"/>
      <c r="N4" s="330" t="s">
        <v>225</v>
      </c>
      <c r="O4" s="331"/>
      <c r="P4" s="332"/>
    </row>
    <row r="5" spans="2:16" ht="16.5" customHeight="1" thickBot="1">
      <c r="B5" s="320"/>
      <c r="C5" s="333" t="s">
        <v>61</v>
      </c>
      <c r="D5" s="334"/>
      <c r="E5" s="334"/>
      <c r="F5" s="334"/>
      <c r="G5" s="334"/>
      <c r="H5" s="334"/>
      <c r="I5" s="334"/>
      <c r="J5" s="334"/>
      <c r="K5" s="334"/>
      <c r="L5" s="334"/>
      <c r="M5" s="335"/>
      <c r="N5" s="336" t="s">
        <v>62</v>
      </c>
      <c r="O5" s="337"/>
      <c r="P5" s="338"/>
    </row>
    <row r="6" ht="13.5" thickBot="1"/>
    <row r="7" spans="1:17" ht="12.75">
      <c r="A7" s="174"/>
      <c r="B7" s="574" t="s">
        <v>65</v>
      </c>
      <c r="C7" s="575"/>
      <c r="D7" s="575"/>
      <c r="E7" s="575"/>
      <c r="F7" s="575"/>
      <c r="G7" s="575"/>
      <c r="H7" s="575"/>
      <c r="I7" s="575"/>
      <c r="J7" s="575"/>
      <c r="K7" s="575"/>
      <c r="L7" s="575"/>
      <c r="M7" s="575"/>
      <c r="N7" s="575"/>
      <c r="O7" s="575"/>
      <c r="P7" s="576"/>
      <c r="Q7" s="174"/>
    </row>
    <row r="8" spans="1:17" ht="13.5" thickBot="1">
      <c r="A8" s="174"/>
      <c r="B8" s="577"/>
      <c r="C8" s="578"/>
      <c r="D8" s="578"/>
      <c r="E8" s="578"/>
      <c r="F8" s="578"/>
      <c r="G8" s="578"/>
      <c r="H8" s="578"/>
      <c r="I8" s="578"/>
      <c r="J8" s="578"/>
      <c r="K8" s="578"/>
      <c r="L8" s="578"/>
      <c r="M8" s="578"/>
      <c r="N8" s="578"/>
      <c r="O8" s="578"/>
      <c r="P8" s="579"/>
      <c r="Q8" s="174"/>
    </row>
    <row r="9" spans="1:17" ht="6.75" customHeight="1" thickBot="1">
      <c r="A9" s="174"/>
      <c r="B9" s="580"/>
      <c r="C9" s="580"/>
      <c r="D9" s="580"/>
      <c r="E9" s="580"/>
      <c r="F9" s="580"/>
      <c r="G9" s="580"/>
      <c r="H9" s="580"/>
      <c r="I9" s="580"/>
      <c r="J9" s="580"/>
      <c r="K9" s="580"/>
      <c r="L9" s="580"/>
      <c r="M9" s="580"/>
      <c r="N9" s="580"/>
      <c r="O9" s="580"/>
      <c r="P9" s="580"/>
      <c r="Q9" s="174"/>
    </row>
    <row r="10" spans="1:17" ht="26.25" customHeight="1" thickBot="1">
      <c r="A10" s="174"/>
      <c r="B10" s="175" t="s">
        <v>75</v>
      </c>
      <c r="C10" s="176">
        <v>2019</v>
      </c>
      <c r="D10" s="581" t="s">
        <v>1</v>
      </c>
      <c r="E10" s="582"/>
      <c r="F10" s="582"/>
      <c r="G10" s="582"/>
      <c r="H10" s="583" t="s">
        <v>41</v>
      </c>
      <c r="I10" s="583"/>
      <c r="J10" s="583"/>
      <c r="K10" s="582" t="s">
        <v>38</v>
      </c>
      <c r="L10" s="582"/>
      <c r="M10" s="582"/>
      <c r="N10" s="582"/>
      <c r="O10" s="583" t="s">
        <v>46</v>
      </c>
      <c r="P10" s="584"/>
      <c r="Q10" s="174"/>
    </row>
    <row r="11" spans="1:17" ht="4.5" customHeight="1" thickBot="1">
      <c r="A11" s="174"/>
      <c r="B11" s="585"/>
      <c r="C11" s="586"/>
      <c r="D11" s="586"/>
      <c r="E11" s="586"/>
      <c r="F11" s="586"/>
      <c r="G11" s="586"/>
      <c r="H11" s="586"/>
      <c r="I11" s="586"/>
      <c r="J11" s="586"/>
      <c r="K11" s="586"/>
      <c r="L11" s="586"/>
      <c r="M11" s="586"/>
      <c r="N11" s="586"/>
      <c r="O11" s="586"/>
      <c r="P11" s="587"/>
      <c r="Q11" s="174"/>
    </row>
    <row r="12" spans="1:17" ht="13.5" thickBot="1">
      <c r="A12" s="174"/>
      <c r="B12" s="177" t="s">
        <v>0</v>
      </c>
      <c r="C12" s="588" t="s">
        <v>138</v>
      </c>
      <c r="D12" s="588"/>
      <c r="E12" s="588"/>
      <c r="F12" s="588"/>
      <c r="G12" s="588"/>
      <c r="H12" s="588"/>
      <c r="I12" s="588"/>
      <c r="J12" s="588"/>
      <c r="K12" s="588"/>
      <c r="L12" s="588"/>
      <c r="M12" s="588"/>
      <c r="N12" s="588"/>
      <c r="O12" s="588"/>
      <c r="P12" s="589"/>
      <c r="Q12" s="174"/>
    </row>
    <row r="13" spans="1:17" ht="4.5" customHeight="1" thickBot="1">
      <c r="A13" s="174"/>
      <c r="B13" s="590"/>
      <c r="C13" s="591"/>
      <c r="D13" s="591"/>
      <c r="E13" s="591"/>
      <c r="F13" s="591"/>
      <c r="G13" s="591"/>
      <c r="H13" s="591"/>
      <c r="I13" s="591"/>
      <c r="J13" s="591"/>
      <c r="K13" s="591"/>
      <c r="L13" s="591"/>
      <c r="M13" s="591"/>
      <c r="N13" s="591"/>
      <c r="O13" s="591"/>
      <c r="P13" s="592"/>
      <c r="Q13" s="174"/>
    </row>
    <row r="14" spans="1:17" ht="13.5" thickBot="1">
      <c r="A14" s="174"/>
      <c r="B14" s="177" t="s">
        <v>6</v>
      </c>
      <c r="C14" s="593" t="s">
        <v>253</v>
      </c>
      <c r="D14" s="594"/>
      <c r="E14" s="594"/>
      <c r="F14" s="594"/>
      <c r="G14" s="594"/>
      <c r="H14" s="594"/>
      <c r="I14" s="594"/>
      <c r="J14" s="594"/>
      <c r="K14" s="594"/>
      <c r="L14" s="594"/>
      <c r="M14" s="594"/>
      <c r="N14" s="594"/>
      <c r="O14" s="594"/>
      <c r="P14" s="595"/>
      <c r="Q14" s="174"/>
    </row>
    <row r="15" spans="1:17" ht="4.5" customHeight="1" thickBot="1">
      <c r="A15" s="174"/>
      <c r="B15" s="596"/>
      <c r="C15" s="597"/>
      <c r="D15" s="597"/>
      <c r="E15" s="597"/>
      <c r="F15" s="597"/>
      <c r="G15" s="597"/>
      <c r="H15" s="597"/>
      <c r="I15" s="597"/>
      <c r="J15" s="597"/>
      <c r="K15" s="597"/>
      <c r="L15" s="597"/>
      <c r="M15" s="597"/>
      <c r="N15" s="597"/>
      <c r="O15" s="597"/>
      <c r="P15" s="598"/>
      <c r="Q15" s="174"/>
    </row>
    <row r="16" spans="1:17" ht="13.5" thickBot="1">
      <c r="A16" s="174"/>
      <c r="B16" s="177" t="s">
        <v>36</v>
      </c>
      <c r="C16" s="594" t="s">
        <v>271</v>
      </c>
      <c r="D16" s="594"/>
      <c r="E16" s="594"/>
      <c r="F16" s="594"/>
      <c r="G16" s="594"/>
      <c r="H16" s="594"/>
      <c r="I16" s="594"/>
      <c r="J16" s="594"/>
      <c r="K16" s="594"/>
      <c r="L16" s="594"/>
      <c r="M16" s="594"/>
      <c r="N16" s="594"/>
      <c r="O16" s="594"/>
      <c r="P16" s="595"/>
      <c r="Q16" s="174"/>
    </row>
    <row r="17" spans="1:17" ht="4.5" customHeight="1" thickBot="1">
      <c r="A17" s="174"/>
      <c r="B17" s="596"/>
      <c r="C17" s="597"/>
      <c r="D17" s="597"/>
      <c r="E17" s="597"/>
      <c r="F17" s="597"/>
      <c r="G17" s="597"/>
      <c r="H17" s="597"/>
      <c r="I17" s="597"/>
      <c r="J17" s="597"/>
      <c r="K17" s="597"/>
      <c r="L17" s="597"/>
      <c r="M17" s="597"/>
      <c r="N17" s="597"/>
      <c r="O17" s="597"/>
      <c r="P17" s="598"/>
      <c r="Q17" s="174"/>
    </row>
    <row r="18" spans="1:17" ht="26.25" customHeight="1" thickBot="1">
      <c r="A18" s="174"/>
      <c r="B18" s="177" t="s">
        <v>23</v>
      </c>
      <c r="C18" s="599" t="s">
        <v>275</v>
      </c>
      <c r="D18" s="600"/>
      <c r="E18" s="600"/>
      <c r="F18" s="600"/>
      <c r="G18" s="600"/>
      <c r="H18" s="600"/>
      <c r="I18" s="600"/>
      <c r="J18" s="600"/>
      <c r="K18" s="600"/>
      <c r="L18" s="600"/>
      <c r="M18" s="600"/>
      <c r="N18" s="600"/>
      <c r="O18" s="600"/>
      <c r="P18" s="601"/>
      <c r="Q18" s="174"/>
    </row>
    <row r="19" spans="1:17" ht="4.5" customHeight="1" thickBot="1">
      <c r="A19" s="174"/>
      <c r="B19" s="602"/>
      <c r="C19" s="602"/>
      <c r="D19" s="602"/>
      <c r="E19" s="602"/>
      <c r="F19" s="602"/>
      <c r="G19" s="602"/>
      <c r="H19" s="602"/>
      <c r="I19" s="602"/>
      <c r="J19" s="602"/>
      <c r="K19" s="602"/>
      <c r="L19" s="602"/>
      <c r="M19" s="602"/>
      <c r="N19" s="602"/>
      <c r="O19" s="602"/>
      <c r="P19" s="602"/>
      <c r="Q19" s="174"/>
    </row>
    <row r="20" spans="1:17" ht="17.25" customHeight="1" thickBot="1">
      <c r="A20" s="174"/>
      <c r="B20" s="603" t="s">
        <v>37</v>
      </c>
      <c r="C20" s="604"/>
      <c r="D20" s="604"/>
      <c r="E20" s="604"/>
      <c r="F20" s="604"/>
      <c r="G20" s="604"/>
      <c r="H20" s="604"/>
      <c r="I20" s="604"/>
      <c r="J20" s="604"/>
      <c r="K20" s="604"/>
      <c r="L20" s="604"/>
      <c r="M20" s="604"/>
      <c r="N20" s="604"/>
      <c r="O20" s="604"/>
      <c r="P20" s="605"/>
      <c r="Q20" s="174"/>
    </row>
    <row r="21" spans="1:17" ht="4.5" customHeight="1" thickBot="1">
      <c r="A21" s="174"/>
      <c r="B21" s="606"/>
      <c r="C21" s="607"/>
      <c r="D21" s="607"/>
      <c r="E21" s="607"/>
      <c r="F21" s="607"/>
      <c r="G21" s="607"/>
      <c r="H21" s="607"/>
      <c r="I21" s="607"/>
      <c r="J21" s="607"/>
      <c r="K21" s="607"/>
      <c r="L21" s="607"/>
      <c r="M21" s="607"/>
      <c r="N21" s="607"/>
      <c r="O21" s="607"/>
      <c r="P21" s="608"/>
      <c r="Q21" s="174"/>
    </row>
    <row r="22" spans="1:17" ht="45.75" customHeight="1" thickBot="1">
      <c r="A22" s="174"/>
      <c r="B22" s="177" t="s">
        <v>3</v>
      </c>
      <c r="C22" s="609" t="s">
        <v>254</v>
      </c>
      <c r="D22" s="594"/>
      <c r="E22" s="594"/>
      <c r="F22" s="594"/>
      <c r="G22" s="594"/>
      <c r="H22" s="594"/>
      <c r="I22" s="594"/>
      <c r="J22" s="594"/>
      <c r="K22" s="594"/>
      <c r="L22" s="594"/>
      <c r="M22" s="594"/>
      <c r="N22" s="594"/>
      <c r="O22" s="594"/>
      <c r="P22" s="595"/>
      <c r="Q22" s="174"/>
    </row>
    <row r="23" spans="1:17" ht="4.5" customHeight="1" thickBot="1">
      <c r="A23" s="174"/>
      <c r="B23" s="596"/>
      <c r="C23" s="597"/>
      <c r="D23" s="597"/>
      <c r="E23" s="597"/>
      <c r="F23" s="597"/>
      <c r="G23" s="597"/>
      <c r="H23" s="597"/>
      <c r="I23" s="597"/>
      <c r="J23" s="597"/>
      <c r="K23" s="597"/>
      <c r="L23" s="597"/>
      <c r="M23" s="597"/>
      <c r="N23" s="597"/>
      <c r="O23" s="597"/>
      <c r="P23" s="598"/>
      <c r="Q23" s="174"/>
    </row>
    <row r="24" spans="1:17" ht="81.75" customHeight="1" thickBot="1">
      <c r="A24" s="174"/>
      <c r="B24" s="177" t="s">
        <v>24</v>
      </c>
      <c r="C24" s="610" t="s">
        <v>255</v>
      </c>
      <c r="D24" s="611"/>
      <c r="E24" s="611"/>
      <c r="F24" s="611"/>
      <c r="G24" s="611"/>
      <c r="H24" s="611"/>
      <c r="I24" s="611"/>
      <c r="J24" s="611"/>
      <c r="K24" s="611"/>
      <c r="L24" s="611"/>
      <c r="M24" s="611"/>
      <c r="N24" s="611"/>
      <c r="O24" s="611"/>
      <c r="P24" s="612"/>
      <c r="Q24" s="174"/>
    </row>
    <row r="25" spans="1:17" ht="4.5" customHeight="1" thickBot="1">
      <c r="A25" s="174"/>
      <c r="B25" s="596"/>
      <c r="C25" s="597"/>
      <c r="D25" s="597"/>
      <c r="E25" s="597"/>
      <c r="F25" s="597"/>
      <c r="G25" s="597"/>
      <c r="H25" s="597"/>
      <c r="I25" s="597"/>
      <c r="J25" s="597"/>
      <c r="K25" s="597"/>
      <c r="L25" s="597"/>
      <c r="M25" s="597"/>
      <c r="N25" s="597"/>
      <c r="O25" s="597"/>
      <c r="P25" s="598"/>
      <c r="Q25" s="174"/>
    </row>
    <row r="26" spans="1:17" ht="13.5" customHeight="1" thickBot="1">
      <c r="A26" s="174"/>
      <c r="B26" s="182" t="s">
        <v>2</v>
      </c>
      <c r="C26" s="613">
        <v>80</v>
      </c>
      <c r="D26" s="614"/>
      <c r="E26" s="614"/>
      <c r="F26" s="614"/>
      <c r="G26" s="614"/>
      <c r="H26" s="614"/>
      <c r="I26" s="614"/>
      <c r="J26" s="614"/>
      <c r="K26" s="614"/>
      <c r="L26" s="614"/>
      <c r="M26" s="614"/>
      <c r="N26" s="614"/>
      <c r="O26" s="614"/>
      <c r="P26" s="615"/>
      <c r="Q26" s="174"/>
    </row>
    <row r="27" spans="1:17" ht="4.5" customHeight="1" thickBot="1">
      <c r="A27" s="174"/>
      <c r="B27" s="616"/>
      <c r="C27" s="617"/>
      <c r="D27" s="617"/>
      <c r="E27" s="617"/>
      <c r="F27" s="617"/>
      <c r="G27" s="617"/>
      <c r="H27" s="617"/>
      <c r="I27" s="617"/>
      <c r="J27" s="617"/>
      <c r="K27" s="617"/>
      <c r="L27" s="617"/>
      <c r="M27" s="617"/>
      <c r="N27" s="617"/>
      <c r="O27" s="617"/>
      <c r="P27" s="618"/>
      <c r="Q27" s="174"/>
    </row>
    <row r="28" spans="1:17" ht="12.75" customHeight="1" thickBot="1">
      <c r="A28" s="174"/>
      <c r="B28" s="182" t="s">
        <v>25</v>
      </c>
      <c r="C28" s="183" t="s">
        <v>26</v>
      </c>
      <c r="D28" s="609" t="s">
        <v>227</v>
      </c>
      <c r="E28" s="619"/>
      <c r="F28" s="619"/>
      <c r="G28" s="620"/>
      <c r="H28" s="621" t="s">
        <v>27</v>
      </c>
      <c r="I28" s="621"/>
      <c r="J28" s="621"/>
      <c r="K28" s="609" t="s">
        <v>228</v>
      </c>
      <c r="L28" s="619"/>
      <c r="M28" s="620"/>
      <c r="N28" s="622" t="s">
        <v>28</v>
      </c>
      <c r="O28" s="623"/>
      <c r="P28" s="184" t="s">
        <v>229</v>
      </c>
      <c r="Q28" s="174"/>
    </row>
    <row r="29" spans="1:17" ht="4.5" customHeight="1" thickBot="1">
      <c r="A29" s="174"/>
      <c r="B29" s="624"/>
      <c r="C29" s="602"/>
      <c r="D29" s="602"/>
      <c r="E29" s="602"/>
      <c r="F29" s="602"/>
      <c r="G29" s="602"/>
      <c r="H29" s="602"/>
      <c r="I29" s="602"/>
      <c r="J29" s="602"/>
      <c r="K29" s="602"/>
      <c r="L29" s="602"/>
      <c r="M29" s="602"/>
      <c r="N29" s="602"/>
      <c r="O29" s="602"/>
      <c r="P29" s="625"/>
      <c r="Q29" s="174"/>
    </row>
    <row r="30" spans="1:17" ht="13.5" thickBot="1">
      <c r="A30" s="174"/>
      <c r="B30" s="182" t="s">
        <v>7</v>
      </c>
      <c r="C30" s="593" t="s">
        <v>128</v>
      </c>
      <c r="D30" s="594"/>
      <c r="E30" s="594"/>
      <c r="F30" s="594"/>
      <c r="G30" s="594"/>
      <c r="H30" s="594"/>
      <c r="I30" s="594"/>
      <c r="J30" s="594"/>
      <c r="K30" s="594"/>
      <c r="L30" s="594"/>
      <c r="M30" s="594"/>
      <c r="N30" s="594"/>
      <c r="O30" s="594"/>
      <c r="P30" s="595"/>
      <c r="Q30" s="174"/>
    </row>
    <row r="31" spans="1:17" ht="4.5" customHeight="1" thickBot="1">
      <c r="A31" s="174"/>
      <c r="B31" s="596"/>
      <c r="C31" s="597"/>
      <c r="D31" s="597"/>
      <c r="E31" s="597"/>
      <c r="F31" s="597"/>
      <c r="G31" s="597"/>
      <c r="H31" s="597"/>
      <c r="I31" s="597"/>
      <c r="J31" s="597"/>
      <c r="K31" s="597"/>
      <c r="L31" s="597"/>
      <c r="M31" s="597"/>
      <c r="N31" s="597"/>
      <c r="O31" s="597"/>
      <c r="P31" s="598"/>
      <c r="Q31" s="174"/>
    </row>
    <row r="32" spans="1:17" ht="13.5" thickBot="1">
      <c r="A32" s="174"/>
      <c r="B32" s="182" t="s">
        <v>4</v>
      </c>
      <c r="C32" s="613" t="s">
        <v>70</v>
      </c>
      <c r="D32" s="588"/>
      <c r="E32" s="588"/>
      <c r="F32" s="588"/>
      <c r="G32" s="588"/>
      <c r="H32" s="588"/>
      <c r="I32" s="588"/>
      <c r="J32" s="588"/>
      <c r="K32" s="588"/>
      <c r="L32" s="588"/>
      <c r="M32" s="588"/>
      <c r="N32" s="588"/>
      <c r="O32" s="588"/>
      <c r="P32" s="589"/>
      <c r="Q32" s="174"/>
    </row>
    <row r="33" spans="1:17" ht="4.5" customHeight="1" thickBot="1">
      <c r="A33" s="174"/>
      <c r="B33" s="596"/>
      <c r="C33" s="597"/>
      <c r="D33" s="597"/>
      <c r="E33" s="597"/>
      <c r="F33" s="597"/>
      <c r="G33" s="597"/>
      <c r="H33" s="597"/>
      <c r="I33" s="597"/>
      <c r="J33" s="597"/>
      <c r="K33" s="597"/>
      <c r="L33" s="597"/>
      <c r="M33" s="597"/>
      <c r="N33" s="597"/>
      <c r="O33" s="597"/>
      <c r="P33" s="598"/>
      <c r="Q33" s="174"/>
    </row>
    <row r="34" spans="1:17" ht="13.5" thickBot="1">
      <c r="A34" s="174"/>
      <c r="B34" s="182" t="s">
        <v>35</v>
      </c>
      <c r="C34" s="626" t="s">
        <v>70</v>
      </c>
      <c r="D34" s="588"/>
      <c r="E34" s="588"/>
      <c r="F34" s="588"/>
      <c r="G34" s="588"/>
      <c r="H34" s="588"/>
      <c r="I34" s="588"/>
      <c r="J34" s="588"/>
      <c r="K34" s="588"/>
      <c r="L34" s="588"/>
      <c r="M34" s="588"/>
      <c r="N34" s="588"/>
      <c r="O34" s="588"/>
      <c r="P34" s="589"/>
      <c r="Q34" s="174"/>
    </row>
    <row r="35" spans="1:17" ht="4.5" customHeight="1" thickBot="1">
      <c r="A35" s="174"/>
      <c r="B35" s="590" t="s">
        <v>230</v>
      </c>
      <c r="C35" s="591"/>
      <c r="D35" s="591"/>
      <c r="E35" s="591"/>
      <c r="F35" s="591"/>
      <c r="G35" s="591"/>
      <c r="H35" s="591"/>
      <c r="I35" s="591"/>
      <c r="J35" s="591"/>
      <c r="K35" s="591"/>
      <c r="L35" s="591"/>
      <c r="M35" s="591"/>
      <c r="N35" s="591"/>
      <c r="O35" s="591"/>
      <c r="P35" s="592"/>
      <c r="Q35" s="174"/>
    </row>
    <row r="36" spans="1:17" ht="16.5" customHeight="1" thickBot="1">
      <c r="A36" s="174"/>
      <c r="B36" s="182" t="s">
        <v>64</v>
      </c>
      <c r="C36" s="626" t="s">
        <v>69</v>
      </c>
      <c r="D36" s="588"/>
      <c r="E36" s="588"/>
      <c r="F36" s="588"/>
      <c r="G36" s="588"/>
      <c r="H36" s="588"/>
      <c r="I36" s="588"/>
      <c r="J36" s="588"/>
      <c r="K36" s="588"/>
      <c r="L36" s="588"/>
      <c r="M36" s="588"/>
      <c r="N36" s="588"/>
      <c r="O36" s="588"/>
      <c r="P36" s="589"/>
      <c r="Q36" s="174"/>
    </row>
    <row r="37" spans="1:17" ht="4.5" customHeight="1" thickBot="1">
      <c r="A37" s="174"/>
      <c r="B37" s="179"/>
      <c r="C37" s="179"/>
      <c r="D37" s="179"/>
      <c r="E37" s="179"/>
      <c r="F37" s="179"/>
      <c r="G37" s="179"/>
      <c r="H37" s="179"/>
      <c r="I37" s="179"/>
      <c r="J37" s="179"/>
      <c r="K37" s="179"/>
      <c r="L37" s="179"/>
      <c r="M37" s="179"/>
      <c r="N37" s="179"/>
      <c r="O37" s="179"/>
      <c r="P37" s="179"/>
      <c r="Q37" s="174"/>
    </row>
    <row r="38" spans="1:17" ht="13.5" thickBot="1">
      <c r="A38" s="174"/>
      <c r="B38" s="627" t="s">
        <v>29</v>
      </c>
      <c r="C38" s="628"/>
      <c r="D38" s="628"/>
      <c r="E38" s="628"/>
      <c r="F38" s="628"/>
      <c r="G38" s="628"/>
      <c r="H38" s="628"/>
      <c r="I38" s="628"/>
      <c r="J38" s="628"/>
      <c r="K38" s="628"/>
      <c r="L38" s="628"/>
      <c r="M38" s="628"/>
      <c r="N38" s="628"/>
      <c r="O38" s="629"/>
      <c r="P38" s="630"/>
      <c r="Q38" s="174"/>
    </row>
    <row r="39" spans="1:17" ht="13.5" thickBot="1">
      <c r="A39" s="174"/>
      <c r="B39" s="181" t="s">
        <v>34</v>
      </c>
      <c r="C39" s="631" t="s">
        <v>30</v>
      </c>
      <c r="D39" s="632"/>
      <c r="E39" s="632"/>
      <c r="F39" s="632"/>
      <c r="G39" s="633"/>
      <c r="H39" s="631" t="s">
        <v>7</v>
      </c>
      <c r="I39" s="632"/>
      <c r="J39" s="632"/>
      <c r="K39" s="632"/>
      <c r="L39" s="633"/>
      <c r="M39" s="631" t="s">
        <v>31</v>
      </c>
      <c r="N39" s="632"/>
      <c r="O39" s="634"/>
      <c r="P39" s="633"/>
      <c r="Q39" s="174"/>
    </row>
    <row r="40" spans="1:17" ht="45" customHeight="1">
      <c r="A40" s="174"/>
      <c r="B40" s="185" t="s">
        <v>256</v>
      </c>
      <c r="C40" s="635" t="s">
        <v>258</v>
      </c>
      <c r="D40" s="636"/>
      <c r="E40" s="636"/>
      <c r="F40" s="636"/>
      <c r="G40" s="637"/>
      <c r="H40" s="635" t="s">
        <v>127</v>
      </c>
      <c r="I40" s="636"/>
      <c r="J40" s="636"/>
      <c r="K40" s="636"/>
      <c r="L40" s="637"/>
      <c r="M40" s="635" t="s">
        <v>244</v>
      </c>
      <c r="N40" s="636"/>
      <c r="O40" s="636"/>
      <c r="P40" s="638"/>
      <c r="Q40" s="174"/>
    </row>
    <row r="41" spans="1:17" ht="24.75" customHeight="1">
      <c r="A41" s="174"/>
      <c r="B41" s="186" t="s">
        <v>257</v>
      </c>
      <c r="C41" s="639" t="s">
        <v>259</v>
      </c>
      <c r="D41" s="640"/>
      <c r="E41" s="640"/>
      <c r="F41" s="640"/>
      <c r="G41" s="641"/>
      <c r="H41" s="639" t="s">
        <v>127</v>
      </c>
      <c r="I41" s="640"/>
      <c r="J41" s="640"/>
      <c r="K41" s="640"/>
      <c r="L41" s="641"/>
      <c r="M41" s="635" t="s">
        <v>244</v>
      </c>
      <c r="N41" s="636"/>
      <c r="O41" s="636"/>
      <c r="P41" s="638"/>
      <c r="Q41" s="174"/>
    </row>
    <row r="42" spans="1:17" ht="13.5" customHeight="1">
      <c r="A42" s="174"/>
      <c r="B42" s="186"/>
      <c r="C42" s="639"/>
      <c r="D42" s="640"/>
      <c r="E42" s="640"/>
      <c r="F42" s="640"/>
      <c r="G42" s="641"/>
      <c r="H42" s="639"/>
      <c r="I42" s="640"/>
      <c r="J42" s="640"/>
      <c r="K42" s="640"/>
      <c r="L42" s="641"/>
      <c r="M42" s="639"/>
      <c r="N42" s="640"/>
      <c r="O42" s="640"/>
      <c r="P42" s="642"/>
      <c r="Q42" s="174"/>
    </row>
    <row r="43" spans="1:17" ht="12.75" customHeight="1">
      <c r="A43" s="174"/>
      <c r="B43" s="186"/>
      <c r="C43" s="639"/>
      <c r="D43" s="640"/>
      <c r="E43" s="640"/>
      <c r="F43" s="640"/>
      <c r="G43" s="641"/>
      <c r="H43" s="639"/>
      <c r="I43" s="640"/>
      <c r="J43" s="640"/>
      <c r="K43" s="640"/>
      <c r="L43" s="641"/>
      <c r="M43" s="639"/>
      <c r="N43" s="640"/>
      <c r="O43" s="640"/>
      <c r="P43" s="642"/>
      <c r="Q43" s="174"/>
    </row>
    <row r="44" spans="1:17" ht="11.25" customHeight="1" thickBot="1">
      <c r="A44" s="174"/>
      <c r="B44" s="187"/>
      <c r="C44" s="653"/>
      <c r="D44" s="654"/>
      <c r="E44" s="654"/>
      <c r="F44" s="654"/>
      <c r="G44" s="655"/>
      <c r="H44" s="653"/>
      <c r="I44" s="654"/>
      <c r="J44" s="654"/>
      <c r="K44" s="654"/>
      <c r="L44" s="655"/>
      <c r="M44" s="653"/>
      <c r="N44" s="654"/>
      <c r="O44" s="654"/>
      <c r="P44" s="656"/>
      <c r="Q44" s="174"/>
    </row>
    <row r="45" spans="1:17" ht="4.5" customHeight="1" thickBot="1">
      <c r="A45" s="174"/>
      <c r="B45" s="188"/>
      <c r="C45" s="188"/>
      <c r="D45" s="188"/>
      <c r="E45" s="188"/>
      <c r="F45" s="188"/>
      <c r="G45" s="188"/>
      <c r="H45" s="188"/>
      <c r="I45" s="188"/>
      <c r="J45" s="188"/>
      <c r="K45" s="188"/>
      <c r="L45" s="188"/>
      <c r="M45" s="188"/>
      <c r="N45" s="188"/>
      <c r="O45" s="188"/>
      <c r="P45" s="188"/>
      <c r="Q45" s="174"/>
    </row>
    <row r="46" spans="1:17" ht="13.5" customHeight="1" thickBot="1">
      <c r="A46" s="174"/>
      <c r="B46" s="603" t="s">
        <v>8</v>
      </c>
      <c r="C46" s="604"/>
      <c r="D46" s="604"/>
      <c r="E46" s="604"/>
      <c r="F46" s="604"/>
      <c r="G46" s="604"/>
      <c r="H46" s="604"/>
      <c r="I46" s="604"/>
      <c r="J46" s="604"/>
      <c r="K46" s="604"/>
      <c r="L46" s="604"/>
      <c r="M46" s="604"/>
      <c r="N46" s="604"/>
      <c r="O46" s="604"/>
      <c r="P46" s="605"/>
      <c r="Q46" s="174"/>
    </row>
    <row r="47" spans="1:17" ht="4.5" customHeight="1" thickBot="1">
      <c r="A47" s="174"/>
      <c r="B47" s="178"/>
      <c r="C47" s="179"/>
      <c r="D47" s="179"/>
      <c r="E47" s="179"/>
      <c r="F47" s="179"/>
      <c r="G47" s="179"/>
      <c r="H47" s="179"/>
      <c r="I47" s="179"/>
      <c r="J47" s="179"/>
      <c r="K47" s="179"/>
      <c r="L47" s="179"/>
      <c r="M47" s="179"/>
      <c r="N47" s="179"/>
      <c r="O47" s="179"/>
      <c r="P47" s="180"/>
      <c r="Q47" s="174"/>
    </row>
    <row r="48" spans="1:17" ht="12.75">
      <c r="A48" s="174"/>
      <c r="B48" s="657" t="s">
        <v>32</v>
      </c>
      <c r="C48" s="189" t="s">
        <v>9</v>
      </c>
      <c r="D48" s="190" t="s">
        <v>11</v>
      </c>
      <c r="E48" s="190" t="s">
        <v>12</v>
      </c>
      <c r="F48" s="190" t="s">
        <v>13</v>
      </c>
      <c r="G48" s="190" t="s">
        <v>14</v>
      </c>
      <c r="H48" s="190" t="s">
        <v>15</v>
      </c>
      <c r="I48" s="190" t="s">
        <v>16</v>
      </c>
      <c r="J48" s="190" t="s">
        <v>17</v>
      </c>
      <c r="K48" s="190" t="s">
        <v>18</v>
      </c>
      <c r="L48" s="190" t="s">
        <v>19</v>
      </c>
      <c r="M48" s="190" t="s">
        <v>20</v>
      </c>
      <c r="N48" s="190" t="s">
        <v>21</v>
      </c>
      <c r="O48" s="191" t="s">
        <v>22</v>
      </c>
      <c r="P48" s="192" t="s">
        <v>231</v>
      </c>
      <c r="Q48" s="174"/>
    </row>
    <row r="49" spans="1:17" ht="13.5" thickBot="1">
      <c r="A49" s="174"/>
      <c r="B49" s="658"/>
      <c r="C49" s="193" t="s">
        <v>10</v>
      </c>
      <c r="D49" s="194"/>
      <c r="E49" s="194"/>
      <c r="F49" s="194"/>
      <c r="G49" s="194"/>
      <c r="H49" s="194"/>
      <c r="I49" s="195">
        <f>+'Registro (7)'!D10</f>
        <v>1</v>
      </c>
      <c r="J49" s="194"/>
      <c r="K49" s="194"/>
      <c r="L49" s="194"/>
      <c r="M49" s="194"/>
      <c r="N49" s="194"/>
      <c r="O49" s="195">
        <f>+'Registro (7)'!F10</f>
        <v>1</v>
      </c>
      <c r="P49" s="196">
        <f>AVERAGE(D49:O49)</f>
        <v>1</v>
      </c>
      <c r="Q49" s="174"/>
    </row>
    <row r="50" spans="1:17" ht="4.5" customHeight="1" thickBot="1">
      <c r="A50" s="174"/>
      <c r="B50" s="590"/>
      <c r="C50" s="659"/>
      <c r="D50" s="659"/>
      <c r="E50" s="659"/>
      <c r="F50" s="659"/>
      <c r="G50" s="659"/>
      <c r="H50" s="659"/>
      <c r="I50" s="659"/>
      <c r="J50" s="659"/>
      <c r="K50" s="659"/>
      <c r="L50" s="659"/>
      <c r="M50" s="659"/>
      <c r="N50" s="659"/>
      <c r="O50" s="659"/>
      <c r="P50" s="660"/>
      <c r="Q50" s="174"/>
    </row>
    <row r="51" spans="1:17" ht="13.5" thickBot="1">
      <c r="A51" s="174"/>
      <c r="B51" s="603" t="s">
        <v>33</v>
      </c>
      <c r="C51" s="604"/>
      <c r="D51" s="604"/>
      <c r="E51" s="604"/>
      <c r="F51" s="604"/>
      <c r="G51" s="604"/>
      <c r="H51" s="604"/>
      <c r="I51" s="604"/>
      <c r="J51" s="604"/>
      <c r="K51" s="604"/>
      <c r="L51" s="604"/>
      <c r="M51" s="604"/>
      <c r="N51" s="604"/>
      <c r="O51" s="604"/>
      <c r="P51" s="605"/>
      <c r="Q51" s="174"/>
    </row>
    <row r="52" spans="1:17" ht="12.75">
      <c r="A52" s="174"/>
      <c r="B52" s="643"/>
      <c r="C52" s="644"/>
      <c r="D52" s="644"/>
      <c r="E52" s="644"/>
      <c r="F52" s="644"/>
      <c r="G52" s="644"/>
      <c r="H52" s="644"/>
      <c r="I52" s="644"/>
      <c r="J52" s="644"/>
      <c r="K52" s="644"/>
      <c r="L52" s="644"/>
      <c r="M52" s="644"/>
      <c r="N52" s="644"/>
      <c r="O52" s="644"/>
      <c r="P52" s="645"/>
      <c r="Q52" s="174"/>
    </row>
    <row r="53" spans="1:17" ht="12.75">
      <c r="A53" s="174"/>
      <c r="B53" s="646"/>
      <c r="C53" s="647"/>
      <c r="D53" s="647"/>
      <c r="E53" s="647"/>
      <c r="F53" s="647"/>
      <c r="G53" s="647"/>
      <c r="H53" s="647"/>
      <c r="I53" s="647"/>
      <c r="J53" s="647"/>
      <c r="K53" s="647"/>
      <c r="L53" s="647"/>
      <c r="M53" s="647"/>
      <c r="N53" s="647"/>
      <c r="O53" s="647"/>
      <c r="P53" s="648"/>
      <c r="Q53" s="174"/>
    </row>
    <row r="54" spans="1:17" ht="12.75">
      <c r="A54" s="174"/>
      <c r="B54" s="646"/>
      <c r="C54" s="647"/>
      <c r="D54" s="647"/>
      <c r="E54" s="647"/>
      <c r="F54" s="647"/>
      <c r="G54" s="647"/>
      <c r="H54" s="647"/>
      <c r="I54" s="647"/>
      <c r="J54" s="647"/>
      <c r="K54" s="647"/>
      <c r="L54" s="647"/>
      <c r="M54" s="647"/>
      <c r="N54" s="647"/>
      <c r="O54" s="647"/>
      <c r="P54" s="648"/>
      <c r="Q54" s="174"/>
    </row>
    <row r="55" spans="1:17" ht="12.75">
      <c r="A55" s="174"/>
      <c r="B55" s="646"/>
      <c r="C55" s="647"/>
      <c r="D55" s="647"/>
      <c r="E55" s="647"/>
      <c r="F55" s="647"/>
      <c r="G55" s="647"/>
      <c r="H55" s="647"/>
      <c r="I55" s="647"/>
      <c r="J55" s="647"/>
      <c r="K55" s="647"/>
      <c r="L55" s="647"/>
      <c r="M55" s="647"/>
      <c r="N55" s="647"/>
      <c r="O55" s="647"/>
      <c r="P55" s="648"/>
      <c r="Q55" s="174"/>
    </row>
    <row r="56" spans="1:17" ht="12.75">
      <c r="A56" s="174"/>
      <c r="B56" s="646"/>
      <c r="C56" s="647"/>
      <c r="D56" s="647"/>
      <c r="E56" s="647"/>
      <c r="F56" s="647"/>
      <c r="G56" s="647"/>
      <c r="H56" s="647"/>
      <c r="I56" s="647"/>
      <c r="J56" s="647"/>
      <c r="K56" s="647"/>
      <c r="L56" s="647"/>
      <c r="M56" s="647"/>
      <c r="N56" s="647"/>
      <c r="O56" s="647"/>
      <c r="P56" s="648"/>
      <c r="Q56" s="174"/>
    </row>
    <row r="57" spans="1:17" ht="12.75">
      <c r="A57" s="174"/>
      <c r="B57" s="646"/>
      <c r="C57" s="647"/>
      <c r="D57" s="647"/>
      <c r="E57" s="647"/>
      <c r="F57" s="647"/>
      <c r="G57" s="647"/>
      <c r="H57" s="647"/>
      <c r="I57" s="647"/>
      <c r="J57" s="647"/>
      <c r="K57" s="647"/>
      <c r="L57" s="647"/>
      <c r="M57" s="647"/>
      <c r="N57" s="647"/>
      <c r="O57" s="647"/>
      <c r="P57" s="648"/>
      <c r="Q57" s="174"/>
    </row>
    <row r="58" spans="1:17" ht="12.75">
      <c r="A58" s="174"/>
      <c r="B58" s="646"/>
      <c r="C58" s="647"/>
      <c r="D58" s="647"/>
      <c r="E58" s="647"/>
      <c r="F58" s="647"/>
      <c r="G58" s="647"/>
      <c r="H58" s="647"/>
      <c r="I58" s="647"/>
      <c r="J58" s="647"/>
      <c r="K58" s="647"/>
      <c r="L58" s="647"/>
      <c r="M58" s="647"/>
      <c r="N58" s="647"/>
      <c r="O58" s="647"/>
      <c r="P58" s="648"/>
      <c r="Q58" s="174"/>
    </row>
    <row r="59" spans="1:17" ht="12.75">
      <c r="A59" s="174"/>
      <c r="B59" s="646"/>
      <c r="C59" s="647"/>
      <c r="D59" s="647"/>
      <c r="E59" s="647"/>
      <c r="F59" s="647"/>
      <c r="G59" s="647"/>
      <c r="H59" s="647"/>
      <c r="I59" s="647"/>
      <c r="J59" s="647"/>
      <c r="K59" s="647"/>
      <c r="L59" s="647"/>
      <c r="M59" s="647"/>
      <c r="N59" s="647"/>
      <c r="O59" s="647"/>
      <c r="P59" s="648"/>
      <c r="Q59" s="174"/>
    </row>
    <row r="60" spans="1:17" ht="12.75">
      <c r="A60" s="174"/>
      <c r="B60" s="646"/>
      <c r="C60" s="647"/>
      <c r="D60" s="647"/>
      <c r="E60" s="647"/>
      <c r="F60" s="647"/>
      <c r="G60" s="647"/>
      <c r="H60" s="647"/>
      <c r="I60" s="647"/>
      <c r="J60" s="647"/>
      <c r="K60" s="647"/>
      <c r="L60" s="647"/>
      <c r="M60" s="647"/>
      <c r="N60" s="647"/>
      <c r="O60" s="647"/>
      <c r="P60" s="648"/>
      <c r="Q60" s="174"/>
    </row>
    <row r="61" spans="1:17" ht="12.75">
      <c r="A61" s="174"/>
      <c r="B61" s="646"/>
      <c r="C61" s="647"/>
      <c r="D61" s="647"/>
      <c r="E61" s="647"/>
      <c r="F61" s="647"/>
      <c r="G61" s="647"/>
      <c r="H61" s="647"/>
      <c r="I61" s="647"/>
      <c r="J61" s="647"/>
      <c r="K61" s="647"/>
      <c r="L61" s="647"/>
      <c r="M61" s="647"/>
      <c r="N61" s="647"/>
      <c r="O61" s="647"/>
      <c r="P61" s="648"/>
      <c r="Q61" s="174"/>
    </row>
    <row r="62" spans="1:17" ht="12.75">
      <c r="A62" s="174"/>
      <c r="B62" s="646"/>
      <c r="C62" s="647"/>
      <c r="D62" s="647"/>
      <c r="E62" s="647"/>
      <c r="F62" s="647"/>
      <c r="G62" s="647"/>
      <c r="H62" s="647"/>
      <c r="I62" s="647"/>
      <c r="J62" s="647"/>
      <c r="K62" s="647"/>
      <c r="L62" s="647"/>
      <c r="M62" s="647"/>
      <c r="N62" s="647"/>
      <c r="O62" s="647"/>
      <c r="P62" s="648"/>
      <c r="Q62" s="174"/>
    </row>
    <row r="63" spans="1:17" ht="12.75">
      <c r="A63" s="174"/>
      <c r="B63" s="646"/>
      <c r="C63" s="647"/>
      <c r="D63" s="647"/>
      <c r="E63" s="647"/>
      <c r="F63" s="647"/>
      <c r="G63" s="647"/>
      <c r="H63" s="647"/>
      <c r="I63" s="647"/>
      <c r="J63" s="647"/>
      <c r="K63" s="647"/>
      <c r="L63" s="647"/>
      <c r="M63" s="647"/>
      <c r="N63" s="647"/>
      <c r="O63" s="647"/>
      <c r="P63" s="648"/>
      <c r="Q63" s="174"/>
    </row>
    <row r="64" spans="1:17" ht="12.75">
      <c r="A64" s="174"/>
      <c r="B64" s="646"/>
      <c r="C64" s="647"/>
      <c r="D64" s="647"/>
      <c r="E64" s="647"/>
      <c r="F64" s="647"/>
      <c r="G64" s="647"/>
      <c r="H64" s="647"/>
      <c r="I64" s="647"/>
      <c r="J64" s="647"/>
      <c r="K64" s="647"/>
      <c r="L64" s="647"/>
      <c r="M64" s="647"/>
      <c r="N64" s="647"/>
      <c r="O64" s="647"/>
      <c r="P64" s="648"/>
      <c r="Q64" s="174"/>
    </row>
    <row r="65" spans="1:17" ht="12.75">
      <c r="A65" s="174"/>
      <c r="B65" s="646"/>
      <c r="C65" s="647"/>
      <c r="D65" s="647"/>
      <c r="E65" s="647"/>
      <c r="F65" s="647"/>
      <c r="G65" s="647"/>
      <c r="H65" s="647"/>
      <c r="I65" s="647"/>
      <c r="J65" s="647"/>
      <c r="K65" s="647"/>
      <c r="L65" s="647"/>
      <c r="M65" s="647"/>
      <c r="N65" s="647"/>
      <c r="O65" s="647"/>
      <c r="P65" s="648"/>
      <c r="Q65" s="174"/>
    </row>
    <row r="66" spans="1:17" ht="12.75">
      <c r="A66" s="174"/>
      <c r="B66" s="646"/>
      <c r="C66" s="647"/>
      <c r="D66" s="647"/>
      <c r="E66" s="647"/>
      <c r="F66" s="647"/>
      <c r="G66" s="647"/>
      <c r="H66" s="647"/>
      <c r="I66" s="647"/>
      <c r="J66" s="647"/>
      <c r="K66" s="647"/>
      <c r="L66" s="647"/>
      <c r="M66" s="647"/>
      <c r="N66" s="647"/>
      <c r="O66" s="647"/>
      <c r="P66" s="648"/>
      <c r="Q66" s="174"/>
    </row>
    <row r="67" spans="1:17" ht="13.5" thickBot="1">
      <c r="A67" s="174"/>
      <c r="B67" s="649"/>
      <c r="C67" s="650"/>
      <c r="D67" s="650"/>
      <c r="E67" s="650"/>
      <c r="F67" s="650"/>
      <c r="G67" s="650"/>
      <c r="H67" s="650"/>
      <c r="I67" s="650"/>
      <c r="J67" s="650"/>
      <c r="K67" s="650"/>
      <c r="L67" s="650"/>
      <c r="M67" s="650"/>
      <c r="N67" s="650"/>
      <c r="O67" s="650"/>
      <c r="P67" s="651"/>
      <c r="Q67" s="174"/>
    </row>
    <row r="68" spans="1:17" s="197" customFormat="1" ht="4.5" customHeight="1" thickBot="1">
      <c r="A68" s="652"/>
      <c r="B68" s="652"/>
      <c r="C68" s="652"/>
      <c r="D68" s="652"/>
      <c r="E68" s="652"/>
      <c r="F68" s="652"/>
      <c r="G68" s="652"/>
      <c r="H68" s="652"/>
      <c r="I68" s="652"/>
      <c r="J68" s="652"/>
      <c r="K68" s="652"/>
      <c r="L68" s="652"/>
      <c r="M68" s="652"/>
      <c r="N68" s="652"/>
      <c r="O68" s="652"/>
      <c r="P68" s="652"/>
      <c r="Q68" s="652"/>
    </row>
    <row r="69" spans="1:17" ht="85.5" customHeight="1">
      <c r="A69" s="174"/>
      <c r="B69" s="225" t="s">
        <v>5</v>
      </c>
      <c r="C69" s="571" t="s">
        <v>280</v>
      </c>
      <c r="D69" s="572"/>
      <c r="E69" s="572"/>
      <c r="F69" s="572"/>
      <c r="G69" s="572"/>
      <c r="H69" s="572"/>
      <c r="I69" s="572"/>
      <c r="J69" s="572"/>
      <c r="K69" s="572"/>
      <c r="L69" s="572"/>
      <c r="M69" s="572"/>
      <c r="N69" s="572"/>
      <c r="O69" s="572"/>
      <c r="P69" s="573"/>
      <c r="Q69" s="174"/>
    </row>
    <row r="70" spans="1:17" ht="46.5" customHeight="1" thickBot="1">
      <c r="A70" s="174"/>
      <c r="B70" s="237"/>
      <c r="C70" s="242" t="s">
        <v>282</v>
      </c>
      <c r="D70" s="243"/>
      <c r="E70" s="243"/>
      <c r="F70" s="243"/>
      <c r="G70" s="243"/>
      <c r="H70" s="243"/>
      <c r="I70" s="243"/>
      <c r="J70" s="243"/>
      <c r="K70" s="243"/>
      <c r="L70" s="243"/>
      <c r="M70" s="243"/>
      <c r="N70" s="243"/>
      <c r="O70" s="243"/>
      <c r="P70" s="244"/>
      <c r="Q70" s="174"/>
    </row>
    <row r="71" spans="1:17" ht="41.25" customHeight="1">
      <c r="A71" s="174"/>
      <c r="B71" s="237"/>
      <c r="C71" s="238" t="s">
        <v>292</v>
      </c>
      <c r="D71" s="239"/>
      <c r="E71" s="239"/>
      <c r="F71" s="239"/>
      <c r="G71" s="239"/>
      <c r="H71" s="239"/>
      <c r="I71" s="239"/>
      <c r="J71" s="239"/>
      <c r="K71" s="239"/>
      <c r="L71" s="239"/>
      <c r="M71" s="239"/>
      <c r="N71" s="239"/>
      <c r="O71" s="239"/>
      <c r="P71" s="240"/>
      <c r="Q71" s="174"/>
    </row>
    <row r="72" spans="2:16" ht="29.25" customHeight="1" thickBot="1">
      <c r="B72" s="226"/>
      <c r="C72" s="242" t="s">
        <v>293</v>
      </c>
      <c r="D72" s="243"/>
      <c r="E72" s="243"/>
      <c r="F72" s="243"/>
      <c r="G72" s="243"/>
      <c r="H72" s="243"/>
      <c r="I72" s="243"/>
      <c r="J72" s="243"/>
      <c r="K72" s="243"/>
      <c r="L72" s="243"/>
      <c r="M72" s="243"/>
      <c r="N72" s="243"/>
      <c r="O72" s="243"/>
      <c r="P72" s="244"/>
    </row>
    <row r="73" spans="2:16" ht="23.25" customHeight="1" thickBot="1">
      <c r="B73" s="105" t="s">
        <v>63</v>
      </c>
      <c r="C73" s="245" t="s">
        <v>154</v>
      </c>
      <c r="D73" s="246"/>
      <c r="E73" s="246"/>
      <c r="F73" s="246"/>
      <c r="G73" s="246"/>
      <c r="H73" s="246"/>
      <c r="I73" s="246"/>
      <c r="J73" s="246"/>
      <c r="K73" s="246"/>
      <c r="L73" s="246"/>
      <c r="M73" s="246"/>
      <c r="N73" s="246"/>
      <c r="O73" s="246"/>
      <c r="P73" s="247"/>
    </row>
    <row r="74" spans="2:16" ht="23.25" customHeight="1" thickBot="1">
      <c r="B74" s="105" t="s">
        <v>76</v>
      </c>
      <c r="C74" s="220"/>
      <c r="D74" s="220"/>
      <c r="E74" s="220"/>
      <c r="F74" s="220"/>
      <c r="G74" s="220"/>
      <c r="H74" s="220"/>
      <c r="I74" s="220"/>
      <c r="J74" s="220"/>
      <c r="K74" s="220"/>
      <c r="L74" s="220"/>
      <c r="M74" s="220"/>
      <c r="N74" s="220"/>
      <c r="O74" s="220"/>
      <c r="P74" s="221"/>
    </row>
    <row r="75" ht="23.25" customHeight="1"/>
    <row r="85" spans="2:13" ht="12.75">
      <c r="B85" s="198"/>
      <c r="C85" s="198"/>
      <c r="D85" s="198"/>
      <c r="E85" s="198"/>
      <c r="F85" s="198"/>
      <c r="G85" s="198"/>
      <c r="H85" s="198"/>
      <c r="I85" s="198"/>
      <c r="J85" s="198"/>
      <c r="K85" s="198"/>
      <c r="L85" s="198"/>
      <c r="M85" s="198"/>
    </row>
    <row r="86" spans="2:13" ht="12.75">
      <c r="B86" s="198"/>
      <c r="C86" s="198"/>
      <c r="D86" s="198"/>
      <c r="E86" s="198"/>
      <c r="F86" s="198"/>
      <c r="G86" s="198"/>
      <c r="H86" s="198"/>
      <c r="I86" s="198"/>
      <c r="J86" s="198"/>
      <c r="K86" s="198"/>
      <c r="L86" s="198"/>
      <c r="M86" s="198"/>
    </row>
    <row r="87" spans="2:13" ht="12.75">
      <c r="B87" s="198"/>
      <c r="C87" s="198"/>
      <c r="D87" s="198"/>
      <c r="E87" s="198"/>
      <c r="F87" s="198"/>
      <c r="G87" s="198"/>
      <c r="H87" s="198"/>
      <c r="I87" s="198"/>
      <c r="J87" s="198"/>
      <c r="K87" s="198"/>
      <c r="L87" s="198"/>
      <c r="M87" s="198"/>
    </row>
    <row r="88" spans="2:13" ht="12.75">
      <c r="B88" s="198"/>
      <c r="C88" s="198"/>
      <c r="D88" s="198"/>
      <c r="E88" s="198"/>
      <c r="F88" s="198"/>
      <c r="G88" s="198"/>
      <c r="H88" s="198"/>
      <c r="I88" s="198"/>
      <c r="J88" s="198"/>
      <c r="K88" s="198"/>
      <c r="L88" s="198"/>
      <c r="M88" s="198"/>
    </row>
    <row r="89" spans="2:13" ht="12.75">
      <c r="B89" s="198"/>
      <c r="C89" s="198"/>
      <c r="D89" s="198"/>
      <c r="E89" s="198"/>
      <c r="F89" s="198"/>
      <c r="G89" s="198"/>
      <c r="H89" s="198"/>
      <c r="I89" s="198"/>
      <c r="J89" s="198"/>
      <c r="K89" s="198"/>
      <c r="L89" s="198"/>
      <c r="M89" s="198"/>
    </row>
    <row r="90" spans="2:13" ht="12.75">
      <c r="B90" s="198"/>
      <c r="C90" s="198"/>
      <c r="D90" s="198"/>
      <c r="E90" s="198"/>
      <c r="F90" s="198"/>
      <c r="G90" s="198"/>
      <c r="H90" s="198"/>
      <c r="J90" s="198"/>
      <c r="K90" s="198"/>
      <c r="L90" s="198"/>
      <c r="M90" s="198"/>
    </row>
    <row r="91" spans="2:13" ht="12.75">
      <c r="B91" s="198"/>
      <c r="C91" s="198"/>
      <c r="D91" s="198"/>
      <c r="E91" s="198"/>
      <c r="F91" s="198"/>
      <c r="G91" s="198"/>
      <c r="H91" s="198"/>
      <c r="J91" s="198"/>
      <c r="K91" s="198"/>
      <c r="L91" s="198"/>
      <c r="M91" s="198"/>
    </row>
    <row r="92" spans="2:13" ht="12.75">
      <c r="B92" s="198"/>
      <c r="C92" s="198"/>
      <c r="D92" s="198"/>
      <c r="E92" s="198"/>
      <c r="F92" s="198"/>
      <c r="G92" s="198"/>
      <c r="H92" s="198"/>
      <c r="J92" s="198"/>
      <c r="K92" s="198"/>
      <c r="L92" s="198"/>
      <c r="M92" s="198"/>
    </row>
    <row r="93" spans="1:19" ht="12.75">
      <c r="A93" s="199"/>
      <c r="B93" s="199"/>
      <c r="C93" s="199"/>
      <c r="D93" s="199"/>
      <c r="E93" s="199"/>
      <c r="F93" s="199"/>
      <c r="G93" s="199"/>
      <c r="H93" s="199"/>
      <c r="I93" s="199"/>
      <c r="J93" s="199"/>
      <c r="K93" s="199"/>
      <c r="L93" s="199"/>
      <c r="M93" s="199"/>
      <c r="N93" s="199"/>
      <c r="O93" s="199"/>
      <c r="P93" s="199"/>
      <c r="Q93" s="199"/>
      <c r="R93" s="199"/>
      <c r="S93" s="199"/>
    </row>
    <row r="94" spans="1:19" ht="12.75">
      <c r="A94" s="200"/>
      <c r="B94" s="200"/>
      <c r="C94" s="200"/>
      <c r="D94" s="200"/>
      <c r="E94" s="200"/>
      <c r="F94" s="200"/>
      <c r="G94" s="200"/>
      <c r="H94" s="200"/>
      <c r="I94" s="200"/>
      <c r="J94" s="200"/>
      <c r="K94" s="200"/>
      <c r="L94" s="200"/>
      <c r="M94" s="200"/>
      <c r="N94" s="200"/>
      <c r="O94" s="200"/>
      <c r="P94" s="200"/>
      <c r="Q94" s="200"/>
      <c r="R94" s="200"/>
      <c r="S94" s="200"/>
    </row>
    <row r="95" spans="1:19" ht="12.75">
      <c r="A95" s="200"/>
      <c r="B95" s="200"/>
      <c r="C95" s="200"/>
      <c r="D95" s="200"/>
      <c r="E95" s="200"/>
      <c r="F95" s="200"/>
      <c r="G95" s="200"/>
      <c r="H95" s="200"/>
      <c r="I95" s="200"/>
      <c r="J95" s="200"/>
      <c r="K95" s="200"/>
      <c r="L95" s="200"/>
      <c r="M95" s="200"/>
      <c r="N95" s="200"/>
      <c r="O95" s="200"/>
      <c r="P95" s="200"/>
      <c r="Q95" s="200"/>
      <c r="R95" s="200"/>
      <c r="S95" s="200"/>
    </row>
    <row r="96" spans="1:19" ht="12.75">
      <c r="A96" s="200"/>
      <c r="B96" s="200" t="s">
        <v>39</v>
      </c>
      <c r="C96" s="200" t="s">
        <v>38</v>
      </c>
      <c r="D96" s="200" t="s">
        <v>40</v>
      </c>
      <c r="E96" s="200"/>
      <c r="F96" s="200"/>
      <c r="G96" s="200"/>
      <c r="H96" s="200"/>
      <c r="I96" s="200"/>
      <c r="J96" s="200"/>
      <c r="K96" s="200"/>
      <c r="L96" s="200"/>
      <c r="M96" s="200"/>
      <c r="N96" s="200"/>
      <c r="O96" s="200"/>
      <c r="P96" s="200"/>
      <c r="Q96" s="201" t="s">
        <v>69</v>
      </c>
      <c r="R96" s="200"/>
      <c r="S96" s="200"/>
    </row>
    <row r="97" spans="1:19" ht="12.75">
      <c r="A97" s="200"/>
      <c r="B97" s="201" t="s">
        <v>41</v>
      </c>
      <c r="C97" s="201" t="s">
        <v>43</v>
      </c>
      <c r="D97" s="202" t="s">
        <v>138</v>
      </c>
      <c r="E97" s="200"/>
      <c r="F97" s="200"/>
      <c r="G97" s="200"/>
      <c r="H97" s="200"/>
      <c r="I97" s="200"/>
      <c r="J97" s="200"/>
      <c r="K97" s="200"/>
      <c r="L97" s="200"/>
      <c r="M97" s="201" t="s">
        <v>66</v>
      </c>
      <c r="N97" s="200"/>
      <c r="O97" s="200"/>
      <c r="P97" s="200"/>
      <c r="Q97" s="201" t="s">
        <v>70</v>
      </c>
      <c r="R97" s="200"/>
      <c r="S97" s="200"/>
    </row>
    <row r="98" spans="1:19" ht="12.75">
      <c r="A98" s="200"/>
      <c r="B98" s="201" t="s">
        <v>79</v>
      </c>
      <c r="C98" s="201" t="s">
        <v>44</v>
      </c>
      <c r="D98" s="202" t="s">
        <v>137</v>
      </c>
      <c r="E98" s="200"/>
      <c r="F98" s="200"/>
      <c r="G98" s="200"/>
      <c r="H98" s="200"/>
      <c r="I98" s="200"/>
      <c r="J98" s="200"/>
      <c r="K98" s="200"/>
      <c r="L98" s="200"/>
      <c r="M98" s="201" t="s">
        <v>68</v>
      </c>
      <c r="N98" s="200"/>
      <c r="O98" s="200"/>
      <c r="P98" s="200"/>
      <c r="Q98" s="201" t="s">
        <v>72</v>
      </c>
      <c r="R98" s="200"/>
      <c r="S98" s="200"/>
    </row>
    <row r="99" spans="1:19" ht="12.75">
      <c r="A99" s="200"/>
      <c r="B99" s="201" t="s">
        <v>42</v>
      </c>
      <c r="C99" s="201" t="s">
        <v>45</v>
      </c>
      <c r="D99" s="202" t="s">
        <v>136</v>
      </c>
      <c r="E99" s="200"/>
      <c r="F99" s="200"/>
      <c r="G99" s="200"/>
      <c r="H99" s="200"/>
      <c r="I99" s="200"/>
      <c r="J99" s="200"/>
      <c r="K99" s="200"/>
      <c r="L99" s="200"/>
      <c r="M99" s="201" t="s">
        <v>77</v>
      </c>
      <c r="N99" s="200"/>
      <c r="O99" s="200"/>
      <c r="P99" s="200"/>
      <c r="Q99" s="201" t="s">
        <v>71</v>
      </c>
      <c r="R99" s="200"/>
      <c r="S99" s="200"/>
    </row>
    <row r="100" spans="1:19" ht="12.75">
      <c r="A100" s="200"/>
      <c r="B100" s="200"/>
      <c r="C100" s="201" t="s">
        <v>46</v>
      </c>
      <c r="D100" s="202" t="s">
        <v>135</v>
      </c>
      <c r="E100" s="200"/>
      <c r="F100" s="200"/>
      <c r="G100" s="200"/>
      <c r="H100" s="200"/>
      <c r="I100" s="200"/>
      <c r="J100" s="200"/>
      <c r="K100" s="200"/>
      <c r="L100" s="200"/>
      <c r="M100" s="201"/>
      <c r="N100" s="200"/>
      <c r="O100" s="200"/>
      <c r="P100" s="200"/>
      <c r="Q100" s="201" t="s">
        <v>73</v>
      </c>
      <c r="R100" s="200"/>
      <c r="S100" s="200"/>
    </row>
    <row r="101" spans="1:19" ht="12.75">
      <c r="A101" s="200"/>
      <c r="B101" s="200"/>
      <c r="C101" s="201" t="s">
        <v>47</v>
      </c>
      <c r="D101" s="202" t="s">
        <v>50</v>
      </c>
      <c r="E101" s="200"/>
      <c r="F101" s="200"/>
      <c r="G101" s="200"/>
      <c r="H101" s="200"/>
      <c r="I101" s="200"/>
      <c r="J101" s="200"/>
      <c r="K101" s="200"/>
      <c r="L101" s="200"/>
      <c r="M101" s="200"/>
      <c r="N101" s="200" t="s">
        <v>67</v>
      </c>
      <c r="O101" s="200"/>
      <c r="P101" s="200"/>
      <c r="Q101" s="201" t="s">
        <v>74</v>
      </c>
      <c r="R101" s="200"/>
      <c r="S101" s="200"/>
    </row>
    <row r="102" spans="1:19" ht="12.75">
      <c r="A102" s="200"/>
      <c r="B102" s="200"/>
      <c r="C102" s="201" t="s">
        <v>48</v>
      </c>
      <c r="D102" s="202" t="s">
        <v>56</v>
      </c>
      <c r="E102" s="200"/>
      <c r="F102" s="200"/>
      <c r="G102" s="200"/>
      <c r="H102" s="200"/>
      <c r="I102" s="200"/>
      <c r="J102" s="200"/>
      <c r="K102" s="200"/>
      <c r="L102" s="200"/>
      <c r="M102" s="200"/>
      <c r="N102" s="200"/>
      <c r="O102" s="200"/>
      <c r="P102" s="200"/>
      <c r="Q102" s="200"/>
      <c r="R102" s="200"/>
      <c r="S102" s="200"/>
    </row>
    <row r="103" spans="1:19" ht="12.75">
      <c r="A103" s="200"/>
      <c r="B103" s="200"/>
      <c r="C103" s="201" t="s">
        <v>49</v>
      </c>
      <c r="D103" s="202" t="s">
        <v>57</v>
      </c>
      <c r="E103" s="200"/>
      <c r="F103" s="200"/>
      <c r="G103" s="200"/>
      <c r="H103" s="200"/>
      <c r="I103" s="200"/>
      <c r="J103" s="200"/>
      <c r="K103" s="200"/>
      <c r="L103" s="200"/>
      <c r="M103" s="200"/>
      <c r="N103" s="200"/>
      <c r="O103" s="200"/>
      <c r="P103" s="200"/>
      <c r="Q103" s="200"/>
      <c r="R103" s="200"/>
      <c r="S103" s="200"/>
    </row>
    <row r="104" spans="1:19" ht="12.75">
      <c r="A104" s="200"/>
      <c r="B104" s="200"/>
      <c r="C104" s="200"/>
      <c r="D104" s="202" t="s">
        <v>51</v>
      </c>
      <c r="E104" s="200"/>
      <c r="F104" s="200"/>
      <c r="G104" s="200"/>
      <c r="H104" s="200"/>
      <c r="I104" s="200"/>
      <c r="J104" s="200"/>
      <c r="K104" s="200"/>
      <c r="L104" s="200"/>
      <c r="M104" s="200"/>
      <c r="N104" s="200"/>
      <c r="O104" s="200"/>
      <c r="P104" s="200"/>
      <c r="Q104" s="200"/>
      <c r="R104" s="200"/>
      <c r="S104" s="200"/>
    </row>
    <row r="105" spans="1:19" ht="12.75">
      <c r="A105" s="200"/>
      <c r="B105" s="200"/>
      <c r="C105" s="200"/>
      <c r="D105" s="202" t="s">
        <v>52</v>
      </c>
      <c r="E105" s="200"/>
      <c r="F105" s="200"/>
      <c r="G105" s="200"/>
      <c r="H105" s="200"/>
      <c r="I105" s="200"/>
      <c r="J105" s="200"/>
      <c r="K105" s="200"/>
      <c r="L105" s="200"/>
      <c r="M105" s="200"/>
      <c r="N105" s="200"/>
      <c r="O105" s="200"/>
      <c r="P105" s="200"/>
      <c r="Q105" s="200"/>
      <c r="R105" s="200"/>
      <c r="S105" s="200"/>
    </row>
    <row r="106" spans="1:19" ht="12.75">
      <c r="A106" s="200"/>
      <c r="B106" s="200"/>
      <c r="C106" s="200"/>
      <c r="D106" s="202" t="s">
        <v>134</v>
      </c>
      <c r="E106" s="200"/>
      <c r="F106" s="200"/>
      <c r="G106" s="200"/>
      <c r="H106" s="200"/>
      <c r="I106" s="200"/>
      <c r="J106" s="200"/>
      <c r="K106" s="200"/>
      <c r="L106" s="200"/>
      <c r="M106" s="200"/>
      <c r="N106" s="200"/>
      <c r="O106" s="200"/>
      <c r="P106" s="200"/>
      <c r="Q106" s="200"/>
      <c r="R106" s="200"/>
      <c r="S106" s="200"/>
    </row>
    <row r="107" spans="1:19" ht="12.75" customHeight="1">
      <c r="A107" s="200"/>
      <c r="B107" s="200"/>
      <c r="C107" s="200"/>
      <c r="D107" s="202" t="s">
        <v>53</v>
      </c>
      <c r="E107" s="200"/>
      <c r="F107" s="200"/>
      <c r="G107" s="200"/>
      <c r="H107" s="200"/>
      <c r="I107" s="200"/>
      <c r="J107" s="200"/>
      <c r="K107" s="200"/>
      <c r="L107" s="200"/>
      <c r="M107" s="200"/>
      <c r="N107" s="200"/>
      <c r="O107" s="200"/>
      <c r="P107" s="200"/>
      <c r="Q107" s="200"/>
      <c r="R107" s="200"/>
      <c r="S107" s="200"/>
    </row>
    <row r="108" spans="1:19" ht="12.75">
      <c r="A108" s="200"/>
      <c r="B108" s="200"/>
      <c r="C108" s="200"/>
      <c r="D108" s="202" t="s">
        <v>54</v>
      </c>
      <c r="E108" s="200"/>
      <c r="F108" s="200"/>
      <c r="G108" s="200"/>
      <c r="H108" s="200"/>
      <c r="I108" s="200"/>
      <c r="J108" s="200"/>
      <c r="K108" s="200"/>
      <c r="L108" s="200"/>
      <c r="M108" s="200"/>
      <c r="N108" s="200"/>
      <c r="O108" s="200"/>
      <c r="P108" s="200"/>
      <c r="Q108" s="200"/>
      <c r="R108" s="200"/>
      <c r="S108" s="200"/>
    </row>
    <row r="109" spans="1:19" ht="12.75">
      <c r="A109" s="200"/>
      <c r="B109" s="200"/>
      <c r="C109" s="200"/>
      <c r="D109" s="202" t="s">
        <v>80</v>
      </c>
      <c r="E109" s="200"/>
      <c r="F109" s="200"/>
      <c r="G109" s="200"/>
      <c r="H109" s="200"/>
      <c r="I109" s="200"/>
      <c r="J109" s="200"/>
      <c r="K109" s="200"/>
      <c r="L109" s="200"/>
      <c r="M109" s="200"/>
      <c r="N109" s="200"/>
      <c r="O109" s="200"/>
      <c r="P109" s="200"/>
      <c r="Q109" s="200"/>
      <c r="R109" s="200"/>
      <c r="S109" s="200"/>
    </row>
    <row r="110" spans="1:19" ht="12.75">
      <c r="A110" s="200"/>
      <c r="B110" s="200"/>
      <c r="C110" s="200"/>
      <c r="D110" s="202" t="s">
        <v>81</v>
      </c>
      <c r="E110" s="200"/>
      <c r="F110" s="200"/>
      <c r="G110" s="200"/>
      <c r="H110" s="200"/>
      <c r="I110" s="200"/>
      <c r="J110" s="200"/>
      <c r="K110" s="200"/>
      <c r="L110" s="200"/>
      <c r="M110" s="200"/>
      <c r="N110" s="200"/>
      <c r="O110" s="200"/>
      <c r="P110" s="200"/>
      <c r="Q110" s="200"/>
      <c r="R110" s="200"/>
      <c r="S110" s="200"/>
    </row>
    <row r="111" spans="1:19" ht="12.75">
      <c r="A111" s="200"/>
      <c r="B111" s="200"/>
      <c r="C111" s="200"/>
      <c r="D111" s="202" t="s">
        <v>82</v>
      </c>
      <c r="E111" s="200"/>
      <c r="F111" s="200"/>
      <c r="G111" s="200"/>
      <c r="H111" s="200"/>
      <c r="I111" s="200"/>
      <c r="J111" s="200"/>
      <c r="K111" s="200"/>
      <c r="L111" s="200"/>
      <c r="M111" s="200"/>
      <c r="N111" s="200"/>
      <c r="O111" s="200"/>
      <c r="P111" s="200"/>
      <c r="Q111" s="200"/>
      <c r="R111" s="200"/>
      <c r="S111" s="200"/>
    </row>
    <row r="112" spans="1:19" ht="12.75">
      <c r="A112" s="200"/>
      <c r="B112" s="203"/>
      <c r="C112" s="200"/>
      <c r="D112" s="202" t="s">
        <v>133</v>
      </c>
      <c r="E112" s="200"/>
      <c r="F112" s="200"/>
      <c r="G112" s="200"/>
      <c r="H112" s="200"/>
      <c r="I112" s="200"/>
      <c r="J112" s="200"/>
      <c r="K112" s="200"/>
      <c r="L112" s="200"/>
      <c r="M112" s="200"/>
      <c r="N112" s="200"/>
      <c r="O112" s="200"/>
      <c r="P112" s="200"/>
      <c r="Q112" s="200"/>
      <c r="R112" s="200"/>
      <c r="S112" s="200"/>
    </row>
    <row r="113" spans="1:19" ht="12.75">
      <c r="A113" s="200"/>
      <c r="B113" s="203"/>
      <c r="C113" s="200"/>
      <c r="D113" s="202" t="s">
        <v>132</v>
      </c>
      <c r="E113" s="200"/>
      <c r="F113" s="200"/>
      <c r="G113" s="200"/>
      <c r="H113" s="200"/>
      <c r="I113" s="200"/>
      <c r="J113" s="200"/>
      <c r="K113" s="200"/>
      <c r="L113" s="200"/>
      <c r="M113" s="200"/>
      <c r="N113" s="200"/>
      <c r="O113" s="200"/>
      <c r="P113" s="200"/>
      <c r="Q113" s="200"/>
      <c r="R113" s="200"/>
      <c r="S113" s="200"/>
    </row>
    <row r="114" spans="1:19" ht="12.75">
      <c r="A114" s="200"/>
      <c r="B114" s="203"/>
      <c r="C114" s="200"/>
      <c r="D114" s="202" t="s">
        <v>131</v>
      </c>
      <c r="E114" s="200"/>
      <c r="F114" s="200"/>
      <c r="G114" s="200"/>
      <c r="H114" s="200"/>
      <c r="I114" s="200"/>
      <c r="J114" s="200"/>
      <c r="K114" s="200"/>
      <c r="L114" s="200"/>
      <c r="M114" s="200"/>
      <c r="N114" s="200"/>
      <c r="O114" s="200"/>
      <c r="P114" s="200"/>
      <c r="Q114" s="200"/>
      <c r="R114" s="200"/>
      <c r="S114" s="200"/>
    </row>
    <row r="115" spans="1:19" ht="12.75">
      <c r="A115" s="200"/>
      <c r="B115" s="203"/>
      <c r="C115" s="200"/>
      <c r="D115" s="202" t="s">
        <v>130</v>
      </c>
      <c r="E115" s="200"/>
      <c r="F115" s="200"/>
      <c r="G115" s="200"/>
      <c r="H115" s="200"/>
      <c r="I115" s="200"/>
      <c r="J115" s="200"/>
      <c r="K115" s="200"/>
      <c r="L115" s="200"/>
      <c r="M115" s="200"/>
      <c r="N115" s="200"/>
      <c r="O115" s="200"/>
      <c r="P115" s="200"/>
      <c r="Q115" s="200"/>
      <c r="R115" s="200"/>
      <c r="S115" s="200"/>
    </row>
    <row r="116" spans="1:19" ht="12.75">
      <c r="A116" s="200"/>
      <c r="B116" s="203"/>
      <c r="C116" s="200"/>
      <c r="D116" s="202" t="s">
        <v>129</v>
      </c>
      <c r="E116" s="200"/>
      <c r="F116" s="200"/>
      <c r="G116" s="200"/>
      <c r="H116" s="200"/>
      <c r="I116" s="200"/>
      <c r="J116" s="200"/>
      <c r="K116" s="200"/>
      <c r="L116" s="200"/>
      <c r="M116" s="200"/>
      <c r="N116" s="200"/>
      <c r="O116" s="200"/>
      <c r="P116" s="200"/>
      <c r="Q116" s="200"/>
      <c r="R116" s="200"/>
      <c r="S116" s="200"/>
    </row>
    <row r="117" spans="1:19" ht="12.75">
      <c r="A117" s="200"/>
      <c r="B117" s="203"/>
      <c r="C117" s="200"/>
      <c r="D117" s="202" t="s">
        <v>55</v>
      </c>
      <c r="E117" s="200"/>
      <c r="F117" s="200"/>
      <c r="G117" s="200"/>
      <c r="H117" s="200"/>
      <c r="I117" s="200"/>
      <c r="J117" s="200"/>
      <c r="K117" s="200"/>
      <c r="L117" s="200"/>
      <c r="M117" s="200"/>
      <c r="N117" s="200"/>
      <c r="O117" s="200"/>
      <c r="P117" s="200"/>
      <c r="Q117" s="200"/>
      <c r="R117" s="200"/>
      <c r="S117" s="200"/>
    </row>
    <row r="118" spans="1:19" ht="12.75">
      <c r="A118" s="200"/>
      <c r="B118" s="203"/>
      <c r="C118" s="200"/>
      <c r="D118" s="200"/>
      <c r="E118" s="200"/>
      <c r="F118" s="200"/>
      <c r="G118" s="200"/>
      <c r="H118" s="200"/>
      <c r="I118" s="200"/>
      <c r="J118" s="200"/>
      <c r="K118" s="200"/>
      <c r="L118" s="200"/>
      <c r="M118" s="200"/>
      <c r="N118" s="200"/>
      <c r="O118" s="200"/>
      <c r="P118" s="200"/>
      <c r="Q118" s="200"/>
      <c r="R118" s="200"/>
      <c r="S118" s="200"/>
    </row>
    <row r="119" spans="1:19" ht="38.25">
      <c r="A119" s="200"/>
      <c r="B119" s="204" t="s">
        <v>226</v>
      </c>
      <c r="C119" s="200"/>
      <c r="D119" s="200">
        <v>2012</v>
      </c>
      <c r="E119" s="200"/>
      <c r="F119" s="200"/>
      <c r="G119" s="200"/>
      <c r="H119" s="200"/>
      <c r="I119" s="200"/>
      <c r="J119" s="200"/>
      <c r="K119" s="200"/>
      <c r="L119" s="200"/>
      <c r="M119" s="200"/>
      <c r="N119" s="200"/>
      <c r="O119" s="200"/>
      <c r="P119" s="200"/>
      <c r="Q119" s="200"/>
      <c r="R119" s="200"/>
      <c r="S119" s="200"/>
    </row>
    <row r="120" spans="1:19" ht="63.75">
      <c r="A120" s="200"/>
      <c r="B120" s="204" t="s">
        <v>232</v>
      </c>
      <c r="C120" s="200"/>
      <c r="D120" s="200">
        <v>2013</v>
      </c>
      <c r="E120" s="200"/>
      <c r="F120" s="200"/>
      <c r="G120" s="200"/>
      <c r="H120" s="200"/>
      <c r="I120" s="200"/>
      <c r="J120" s="200"/>
      <c r="K120" s="200"/>
      <c r="L120" s="200"/>
      <c r="M120" s="200"/>
      <c r="N120" s="200"/>
      <c r="O120" s="200"/>
      <c r="P120" s="200"/>
      <c r="Q120" s="200"/>
      <c r="R120" s="200"/>
      <c r="S120" s="200"/>
    </row>
    <row r="121" spans="1:19" ht="76.5">
      <c r="A121" s="200"/>
      <c r="B121" s="204" t="s">
        <v>233</v>
      </c>
      <c r="C121" s="200"/>
      <c r="D121" s="200">
        <v>2014</v>
      </c>
      <c r="E121" s="200"/>
      <c r="F121" s="200"/>
      <c r="G121" s="200"/>
      <c r="H121" s="200"/>
      <c r="I121" s="200"/>
      <c r="J121" s="200"/>
      <c r="K121" s="200"/>
      <c r="L121" s="200"/>
      <c r="M121" s="200"/>
      <c r="N121" s="200"/>
      <c r="O121" s="200"/>
      <c r="P121" s="200"/>
      <c r="Q121" s="200"/>
      <c r="R121" s="200"/>
      <c r="S121" s="200"/>
    </row>
    <row r="122" spans="1:19" ht="63.75">
      <c r="A122" s="200"/>
      <c r="B122" s="204" t="s">
        <v>234</v>
      </c>
      <c r="C122" s="200"/>
      <c r="D122" s="200">
        <v>2015</v>
      </c>
      <c r="E122" s="200"/>
      <c r="F122" s="200"/>
      <c r="G122" s="200"/>
      <c r="H122" s="200"/>
      <c r="I122" s="200"/>
      <c r="J122" s="200"/>
      <c r="K122" s="200"/>
      <c r="L122" s="200"/>
      <c r="M122" s="200"/>
      <c r="N122" s="200"/>
      <c r="O122" s="200"/>
      <c r="P122" s="200"/>
      <c r="Q122" s="200"/>
      <c r="R122" s="200"/>
      <c r="S122" s="200"/>
    </row>
    <row r="123" spans="1:19" ht="38.25">
      <c r="A123" s="200"/>
      <c r="B123" s="204" t="s">
        <v>235</v>
      </c>
      <c r="C123" s="200"/>
      <c r="D123" s="200"/>
      <c r="E123" s="200"/>
      <c r="F123" s="200"/>
      <c r="G123" s="200"/>
      <c r="H123" s="200"/>
      <c r="I123" s="200"/>
      <c r="J123" s="200"/>
      <c r="K123" s="200"/>
      <c r="L123" s="200"/>
      <c r="M123" s="200"/>
      <c r="N123" s="200"/>
      <c r="O123" s="200"/>
      <c r="P123" s="200"/>
      <c r="Q123" s="200"/>
      <c r="R123" s="200"/>
      <c r="S123" s="200"/>
    </row>
    <row r="124" spans="1:19" ht="63.75">
      <c r="A124" s="200"/>
      <c r="B124" s="204" t="s">
        <v>236</v>
      </c>
      <c r="C124" s="200"/>
      <c r="D124" s="200"/>
      <c r="E124" s="200"/>
      <c r="F124" s="200"/>
      <c r="G124" s="200"/>
      <c r="H124" s="200"/>
      <c r="I124" s="200"/>
      <c r="J124" s="200"/>
      <c r="K124" s="200"/>
      <c r="L124" s="200"/>
      <c r="M124" s="200"/>
      <c r="N124" s="200"/>
      <c r="O124" s="200"/>
      <c r="P124" s="200"/>
      <c r="Q124" s="200"/>
      <c r="R124" s="200"/>
      <c r="S124" s="200"/>
    </row>
    <row r="125" spans="1:19" ht="63.75">
      <c r="A125" s="200"/>
      <c r="B125" s="204" t="s">
        <v>237</v>
      </c>
      <c r="C125" s="200"/>
      <c r="D125" s="200"/>
      <c r="E125" s="200"/>
      <c r="F125" s="200"/>
      <c r="G125" s="200"/>
      <c r="H125" s="200"/>
      <c r="I125" s="200"/>
      <c r="J125" s="200"/>
      <c r="K125" s="200"/>
      <c r="L125" s="200"/>
      <c r="M125" s="200"/>
      <c r="N125" s="200"/>
      <c r="O125" s="200"/>
      <c r="P125" s="200"/>
      <c r="Q125" s="200"/>
      <c r="R125" s="200"/>
      <c r="S125" s="200"/>
    </row>
    <row r="126" spans="1:19" ht="51">
      <c r="A126" s="200"/>
      <c r="B126" s="204" t="s">
        <v>238</v>
      </c>
      <c r="C126" s="200"/>
      <c r="D126" s="200"/>
      <c r="E126" s="200"/>
      <c r="F126" s="200"/>
      <c r="G126" s="200"/>
      <c r="H126" s="200"/>
      <c r="I126" s="200"/>
      <c r="J126" s="200"/>
      <c r="K126" s="200"/>
      <c r="L126" s="200"/>
      <c r="M126" s="200"/>
      <c r="N126" s="200"/>
      <c r="O126" s="200"/>
      <c r="P126" s="200"/>
      <c r="Q126" s="200"/>
      <c r="R126" s="200"/>
      <c r="S126" s="200"/>
    </row>
    <row r="127" spans="1:19" ht="12.75">
      <c r="A127" s="200"/>
      <c r="B127" s="204" t="s">
        <v>78</v>
      </c>
      <c r="C127" s="200"/>
      <c r="D127" s="200"/>
      <c r="E127" s="200"/>
      <c r="F127" s="200"/>
      <c r="G127" s="200"/>
      <c r="H127" s="200"/>
      <c r="I127" s="200"/>
      <c r="J127" s="200"/>
      <c r="K127" s="200"/>
      <c r="L127" s="200"/>
      <c r="M127" s="200"/>
      <c r="N127" s="200"/>
      <c r="O127" s="200"/>
      <c r="P127" s="200"/>
      <c r="Q127" s="200"/>
      <c r="R127" s="200"/>
      <c r="S127" s="200"/>
    </row>
    <row r="128" spans="1:19" ht="12.75">
      <c r="A128" s="200"/>
      <c r="B128" s="203"/>
      <c r="C128" s="200"/>
      <c r="D128" s="200"/>
      <c r="E128" s="200"/>
      <c r="F128" s="200"/>
      <c r="G128" s="200"/>
      <c r="H128" s="200"/>
      <c r="I128" s="200"/>
      <c r="J128" s="200"/>
      <c r="K128" s="200"/>
      <c r="L128" s="200"/>
      <c r="M128" s="200"/>
      <c r="N128" s="200"/>
      <c r="O128" s="200"/>
      <c r="P128" s="200"/>
      <c r="Q128" s="200"/>
      <c r="R128" s="200"/>
      <c r="S128" s="200"/>
    </row>
    <row r="129" spans="1:19" ht="12.75">
      <c r="A129" s="200"/>
      <c r="B129" s="203"/>
      <c r="C129" s="200"/>
      <c r="D129" s="200"/>
      <c r="E129" s="200"/>
      <c r="F129" s="200"/>
      <c r="G129" s="200"/>
      <c r="H129" s="200"/>
      <c r="I129" s="200"/>
      <c r="J129" s="200"/>
      <c r="K129" s="200"/>
      <c r="L129" s="200"/>
      <c r="M129" s="200"/>
      <c r="N129" s="200"/>
      <c r="O129" s="200"/>
      <c r="P129" s="200"/>
      <c r="Q129" s="200"/>
      <c r="R129" s="200"/>
      <c r="S129" s="200"/>
    </row>
    <row r="130" spans="1:19" ht="12.75">
      <c r="A130" s="200"/>
      <c r="B130" s="203"/>
      <c r="C130" s="200"/>
      <c r="D130" s="200"/>
      <c r="E130" s="200"/>
      <c r="F130" s="200"/>
      <c r="G130" s="200"/>
      <c r="H130" s="200"/>
      <c r="I130" s="200"/>
      <c r="J130" s="200"/>
      <c r="K130" s="200"/>
      <c r="L130" s="200"/>
      <c r="M130" s="200"/>
      <c r="N130" s="200"/>
      <c r="O130" s="200"/>
      <c r="P130" s="200"/>
      <c r="Q130" s="200"/>
      <c r="R130" s="200"/>
      <c r="S130" s="200"/>
    </row>
    <row r="131" spans="1:19" ht="12.75">
      <c r="A131" s="200"/>
      <c r="B131" s="203"/>
      <c r="C131" s="200"/>
      <c r="D131" s="200"/>
      <c r="E131" s="200"/>
      <c r="F131" s="200"/>
      <c r="G131" s="200"/>
      <c r="H131" s="200"/>
      <c r="I131" s="200"/>
      <c r="J131" s="200"/>
      <c r="K131" s="200"/>
      <c r="L131" s="200"/>
      <c r="M131" s="200"/>
      <c r="N131" s="200"/>
      <c r="O131" s="200"/>
      <c r="P131" s="200"/>
      <c r="Q131" s="200"/>
      <c r="R131" s="200"/>
      <c r="S131" s="200"/>
    </row>
    <row r="132" spans="1:19" ht="12.75">
      <c r="A132" s="200"/>
      <c r="B132" s="203"/>
      <c r="C132" s="200"/>
      <c r="D132" s="200"/>
      <c r="E132" s="200"/>
      <c r="F132" s="200"/>
      <c r="G132" s="200"/>
      <c r="H132" s="200"/>
      <c r="I132" s="200"/>
      <c r="J132" s="200"/>
      <c r="K132" s="200"/>
      <c r="L132" s="200"/>
      <c r="M132" s="200"/>
      <c r="N132" s="200"/>
      <c r="O132" s="200"/>
      <c r="P132" s="200"/>
      <c r="Q132" s="200"/>
      <c r="R132" s="200"/>
      <c r="S132" s="200"/>
    </row>
    <row r="133" ht="12.75">
      <c r="B133" s="205"/>
    </row>
    <row r="134" ht="12.75">
      <c r="B134" s="205"/>
    </row>
    <row r="135" ht="12.75">
      <c r="B135" s="205"/>
    </row>
    <row r="136" ht="12.75">
      <c r="B136" s="205"/>
    </row>
    <row r="137" ht="12.75">
      <c r="B137" s="205"/>
    </row>
    <row r="138" ht="12.75">
      <c r="B138" s="205"/>
    </row>
    <row r="139" ht="12.75">
      <c r="B139" s="205"/>
    </row>
    <row r="140" ht="12.75">
      <c r="B140" s="205"/>
    </row>
    <row r="141" ht="12.75">
      <c r="B141" s="205"/>
    </row>
    <row r="142" ht="12.75">
      <c r="B142" s="205"/>
    </row>
    <row r="143" ht="12.75">
      <c r="B143" s="205"/>
    </row>
    <row r="144" ht="12.75">
      <c r="B144" s="205"/>
    </row>
    <row r="145" ht="12.75">
      <c r="B145" s="205"/>
    </row>
    <row r="146" ht="12.75">
      <c r="B146" s="205"/>
    </row>
    <row r="147" ht="12.75">
      <c r="B147" s="205"/>
    </row>
    <row r="148" ht="12.75">
      <c r="B148" s="205"/>
    </row>
    <row r="149" ht="12.75">
      <c r="B149" s="205"/>
    </row>
    <row r="150" ht="12.75">
      <c r="B150" s="205"/>
    </row>
    <row r="151" ht="12.75">
      <c r="B151" s="205"/>
    </row>
    <row r="152" ht="12.75">
      <c r="B152" s="205"/>
    </row>
    <row r="153" ht="12.75">
      <c r="B153" s="205"/>
    </row>
    <row r="154" ht="12.75">
      <c r="B154" s="205"/>
    </row>
    <row r="155" ht="12.75">
      <c r="B155" s="205"/>
    </row>
    <row r="156" ht="12.75">
      <c r="B156" s="205"/>
    </row>
    <row r="157" ht="12.75">
      <c r="B157" s="205"/>
    </row>
    <row r="158" ht="12.75">
      <c r="B158" s="205"/>
    </row>
    <row r="159" ht="12.75">
      <c r="B159" s="205"/>
    </row>
    <row r="160" ht="12.75">
      <c r="B160" s="205"/>
    </row>
    <row r="161" ht="12.75">
      <c r="B161" s="205"/>
    </row>
    <row r="162" ht="12.75">
      <c r="B162" s="205"/>
    </row>
    <row r="163" ht="12.75">
      <c r="B163" s="205"/>
    </row>
    <row r="164" ht="12.75">
      <c r="B164" s="205"/>
    </row>
    <row r="165" ht="12.75">
      <c r="B165" s="205"/>
    </row>
    <row r="166" ht="12.75">
      <c r="B166" s="205"/>
    </row>
    <row r="167" ht="12.75">
      <c r="B167" s="205"/>
    </row>
    <row r="168" ht="12.75">
      <c r="B168" s="205"/>
    </row>
    <row r="169" ht="12.75">
      <c r="B169" s="205"/>
    </row>
    <row r="170" ht="12.75">
      <c r="B170" s="205"/>
    </row>
    <row r="171" ht="12.75">
      <c r="B171" s="205"/>
    </row>
  </sheetData>
  <sheetProtection/>
  <mergeCells count="7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C73:P73"/>
    <mergeCell ref="C74:P74"/>
    <mergeCell ref="B51:P51"/>
    <mergeCell ref="B52:P67"/>
    <mergeCell ref="A68:Q68"/>
    <mergeCell ref="C69:P69"/>
    <mergeCell ref="C70:P70"/>
    <mergeCell ref="C71:P71"/>
    <mergeCell ref="B69:B72"/>
    <mergeCell ref="C72:P72"/>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C34:P34 C36:P36 C32:P32">
      <formula1>$Q$96:$Q$101</formula1>
    </dataValidation>
    <dataValidation type="list" allowBlank="1" showInputMessage="1" showErrorMessage="1" sqref="C12:P12">
      <formula1>$D$97:$D$117</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E23" sqref="E23"/>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61"/>
      <c r="B1" s="664" t="s">
        <v>58</v>
      </c>
      <c r="C1" s="665"/>
      <c r="D1" s="665"/>
      <c r="E1" s="665"/>
      <c r="F1" s="666"/>
      <c r="G1" s="667" t="s">
        <v>239</v>
      </c>
      <c r="H1" s="668"/>
      <c r="I1" s="669"/>
    </row>
    <row r="2" spans="1:9" ht="18">
      <c r="A2" s="662"/>
      <c r="B2" s="670" t="s">
        <v>84</v>
      </c>
      <c r="C2" s="671"/>
      <c r="D2" s="671"/>
      <c r="E2" s="671"/>
      <c r="F2" s="672"/>
      <c r="G2" s="673" t="s">
        <v>240</v>
      </c>
      <c r="H2" s="674"/>
      <c r="I2" s="675"/>
    </row>
    <row r="3" spans="1:9" ht="18">
      <c r="A3" s="662"/>
      <c r="B3" s="670" t="s">
        <v>85</v>
      </c>
      <c r="C3" s="671"/>
      <c r="D3" s="671"/>
      <c r="E3" s="671"/>
      <c r="F3" s="672"/>
      <c r="G3" s="673" t="s">
        <v>241</v>
      </c>
      <c r="H3" s="674"/>
      <c r="I3" s="675"/>
    </row>
    <row r="4" spans="1:9" ht="18.75" thickBot="1">
      <c r="A4" s="663"/>
      <c r="B4" s="676" t="s">
        <v>86</v>
      </c>
      <c r="C4" s="677"/>
      <c r="D4" s="677"/>
      <c r="E4" s="677"/>
      <c r="F4" s="678"/>
      <c r="G4" s="679" t="s">
        <v>62</v>
      </c>
      <c r="H4" s="680"/>
      <c r="I4" s="681"/>
    </row>
    <row r="5" spans="1:9" ht="18.75" thickTop="1">
      <c r="A5" s="206"/>
      <c r="B5" s="22"/>
      <c r="C5" s="207"/>
      <c r="D5" s="207"/>
      <c r="E5" s="207"/>
      <c r="F5" s="207"/>
      <c r="G5" s="208"/>
      <c r="H5" s="208"/>
      <c r="I5" s="208"/>
    </row>
    <row r="6" spans="1:9" ht="15.75">
      <c r="A6" s="14" t="s">
        <v>0</v>
      </c>
      <c r="B6" s="12"/>
      <c r="C6" s="682" t="s">
        <v>249</v>
      </c>
      <c r="D6" s="682"/>
      <c r="E6" s="682"/>
      <c r="F6" s="682"/>
      <c r="G6" s="682"/>
      <c r="H6" s="682"/>
      <c r="I6" s="682"/>
    </row>
    <row r="7" spans="1:9" ht="13.5" thickBot="1">
      <c r="A7" s="14"/>
      <c r="B7" s="12"/>
      <c r="C7" s="12"/>
      <c r="D7" s="12"/>
      <c r="E7" s="12"/>
      <c r="F7" s="12"/>
      <c r="G7" s="12"/>
      <c r="H7" s="12"/>
      <c r="I7" s="12"/>
    </row>
    <row r="8" spans="1:9" ht="14.25" thickBot="1" thickTop="1">
      <c r="A8" s="683" t="s">
        <v>87</v>
      </c>
      <c r="B8" s="685" t="s">
        <v>32</v>
      </c>
      <c r="C8" s="687" t="s">
        <v>253</v>
      </c>
      <c r="D8" s="687"/>
      <c r="E8" s="687"/>
      <c r="F8" s="687"/>
      <c r="G8" s="687"/>
      <c r="H8" s="687"/>
      <c r="I8" s="688"/>
    </row>
    <row r="9" spans="1:9" ht="13.5" thickBot="1">
      <c r="A9" s="684"/>
      <c r="B9" s="686"/>
      <c r="C9" s="172" t="s">
        <v>262</v>
      </c>
      <c r="D9" s="172" t="s">
        <v>89</v>
      </c>
      <c r="E9" s="172" t="s">
        <v>263</v>
      </c>
      <c r="F9" s="172" t="s">
        <v>89</v>
      </c>
      <c r="G9" s="689" t="s">
        <v>90</v>
      </c>
      <c r="H9" s="689"/>
      <c r="I9" s="690"/>
    </row>
    <row r="10" spans="1:9" ht="37.5" customHeight="1" thickBot="1">
      <c r="A10" s="691" t="s">
        <v>245</v>
      </c>
      <c r="B10" s="209" t="s">
        <v>272</v>
      </c>
      <c r="C10" s="210">
        <v>4</v>
      </c>
      <c r="D10" s="693">
        <f>IF(C10=0,"0",C10/C11)</f>
        <v>1</v>
      </c>
      <c r="E10" s="214">
        <v>4</v>
      </c>
      <c r="F10" s="695">
        <f>IF(E10=0,"0",E10/E11)</f>
        <v>1</v>
      </c>
      <c r="G10" s="697" t="s">
        <v>291</v>
      </c>
      <c r="H10" s="697"/>
      <c r="I10" s="698"/>
    </row>
    <row r="11" spans="1:9" ht="60" customHeight="1" thickBot="1">
      <c r="A11" s="692"/>
      <c r="B11" s="209" t="s">
        <v>257</v>
      </c>
      <c r="C11" s="210">
        <v>4</v>
      </c>
      <c r="D11" s="694"/>
      <c r="E11" s="214">
        <v>4</v>
      </c>
      <c r="F11" s="696"/>
      <c r="G11" s="699"/>
      <c r="H11" s="699"/>
      <c r="I11" s="700"/>
    </row>
    <row r="12" spans="4:6" ht="2.25" customHeight="1">
      <c r="D12" s="211">
        <f>D10</f>
        <v>1</v>
      </c>
      <c r="E12" s="212"/>
      <c r="F12" s="211">
        <f>F10</f>
        <v>1</v>
      </c>
    </row>
  </sheetData>
  <sheetProtection/>
  <mergeCells count="18">
    <mergeCell ref="A1:A4"/>
    <mergeCell ref="B1:F1"/>
    <mergeCell ref="G1:I1"/>
    <mergeCell ref="B2:F2"/>
    <mergeCell ref="G2:I2"/>
    <mergeCell ref="B3:F3"/>
    <mergeCell ref="G3:I3"/>
    <mergeCell ref="B4:F4"/>
    <mergeCell ref="G4:I4"/>
    <mergeCell ref="C6:I6"/>
    <mergeCell ref="A8:A9"/>
    <mergeCell ref="B8:B9"/>
    <mergeCell ref="C8:I8"/>
    <mergeCell ref="G9:I9"/>
    <mergeCell ref="A10:A11"/>
    <mergeCell ref="D10:D11"/>
    <mergeCell ref="F10:F11"/>
    <mergeCell ref="G10:I1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R72"/>
  <sheetViews>
    <sheetView zoomScale="90" zoomScaleNormal="90" zoomScalePageLayoutView="0" workbookViewId="0" topLeftCell="Z7">
      <selection activeCell="A20" sqref="A20:AE23"/>
    </sheetView>
  </sheetViews>
  <sheetFormatPr defaultColWidth="11.421875" defaultRowHeight="12.75"/>
  <cols>
    <col min="1" max="1" width="21.0039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8.7109375" style="3" hidden="1" customWidth="1"/>
    <col min="17" max="17" width="16.57421875" style="3" customWidth="1"/>
    <col min="18" max="18" width="9.8515625" style="3" customWidth="1"/>
    <col min="19" max="19" width="15.421875" style="3" customWidth="1"/>
    <col min="20" max="20" width="12.140625" style="3" customWidth="1"/>
    <col min="21" max="21" width="17.00390625" style="3" customWidth="1"/>
    <col min="22" max="22" width="11.28125" style="3" customWidth="1"/>
    <col min="23" max="23" width="17.28125" style="3" customWidth="1"/>
    <col min="24" max="24" width="12.00390625" style="3" customWidth="1"/>
    <col min="25" max="25" width="16.7109375" style="3" customWidth="1"/>
    <col min="26" max="26" width="11.57421875" style="3" customWidth="1"/>
    <col min="27" max="27" width="16.140625" style="3" customWidth="1"/>
    <col min="28" max="28" width="11.421875" style="3" customWidth="1"/>
    <col min="29" max="29" width="16.140625" style="3" customWidth="1"/>
    <col min="30" max="30" width="11.28125" style="3" customWidth="1"/>
    <col min="31" max="31" width="29.28125" style="3" customWidth="1"/>
    <col min="32" max="32" width="23.57421875" style="3" customWidth="1"/>
    <col min="33" max="33" width="7.28125" style="3" customWidth="1"/>
    <col min="34" max="34" width="29.28125" style="3" customWidth="1"/>
    <col min="35" max="35" width="35.140625" style="3" customWidth="1"/>
    <col min="36" max="16384" width="11.421875" style="3" customWidth="1"/>
  </cols>
  <sheetData>
    <row r="1" spans="1:44" s="54" customFormat="1" ht="24.75" customHeight="1" thickTop="1">
      <c r="A1" s="374"/>
      <c r="B1" s="371" t="s">
        <v>58</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3"/>
      <c r="AE1" s="363" t="s">
        <v>141</v>
      </c>
      <c r="AF1" s="364"/>
      <c r="AG1" s="52"/>
      <c r="AH1" s="52"/>
      <c r="AI1" s="52"/>
      <c r="AJ1" s="52"/>
      <c r="AK1" s="52"/>
      <c r="AL1" s="52"/>
      <c r="AM1" s="52"/>
      <c r="AN1" s="52"/>
      <c r="AO1" s="52"/>
      <c r="AP1" s="52"/>
      <c r="AQ1" s="53"/>
      <c r="AR1" s="53"/>
    </row>
    <row r="2" spans="1:44" s="54" customFormat="1" ht="24.75" customHeight="1">
      <c r="A2" s="375"/>
      <c r="B2" s="339" t="s">
        <v>84</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1"/>
      <c r="AE2" s="365" t="s">
        <v>108</v>
      </c>
      <c r="AF2" s="366"/>
      <c r="AG2" s="52"/>
      <c r="AH2" s="52"/>
      <c r="AI2" s="52"/>
      <c r="AJ2" s="52"/>
      <c r="AK2" s="52"/>
      <c r="AL2" s="52"/>
      <c r="AM2" s="52"/>
      <c r="AN2" s="52"/>
      <c r="AO2" s="52"/>
      <c r="AP2" s="52"/>
      <c r="AQ2" s="53"/>
      <c r="AR2" s="53"/>
    </row>
    <row r="3" spans="1:44" s="54" customFormat="1" ht="24.75" customHeight="1">
      <c r="A3" s="375"/>
      <c r="B3" s="339" t="s">
        <v>85</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1"/>
      <c r="AE3" s="365" t="s">
        <v>142</v>
      </c>
      <c r="AF3" s="366"/>
      <c r="AG3" s="52"/>
      <c r="AH3" s="52"/>
      <c r="AI3" s="52"/>
      <c r="AJ3" s="52"/>
      <c r="AK3" s="52"/>
      <c r="AL3" s="52"/>
      <c r="AM3" s="52"/>
      <c r="AN3" s="52"/>
      <c r="AO3" s="52"/>
      <c r="AP3" s="52"/>
      <c r="AQ3" s="53"/>
      <c r="AR3" s="53"/>
    </row>
    <row r="4" spans="1:44" s="54" customFormat="1" ht="24.75" customHeight="1" thickBot="1">
      <c r="A4" s="376"/>
      <c r="B4" s="342" t="s">
        <v>86</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4"/>
      <c r="AE4" s="378" t="s">
        <v>62</v>
      </c>
      <c r="AF4" s="379"/>
      <c r="AG4" s="55"/>
      <c r="AH4" s="119"/>
      <c r="AI4" s="119"/>
      <c r="AJ4" s="55"/>
      <c r="AK4" s="55"/>
      <c r="AL4" s="55"/>
      <c r="AM4" s="55"/>
      <c r="AN4" s="55"/>
      <c r="AO4" s="55"/>
      <c r="AP4" s="55"/>
      <c r="AQ4" s="53"/>
      <c r="AR4" s="53"/>
    </row>
    <row r="5" spans="1:44" ht="21.75" customHeight="1" thickTop="1">
      <c r="A5" s="31"/>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4"/>
      <c r="AF5" s="34"/>
      <c r="AG5" s="4"/>
      <c r="AH5" s="120"/>
      <c r="AI5" s="120"/>
      <c r="AJ5" s="4"/>
      <c r="AK5" s="4"/>
      <c r="AL5" s="4"/>
      <c r="AM5" s="4"/>
      <c r="AN5" s="4"/>
      <c r="AO5" s="4"/>
      <c r="AP5" s="4"/>
      <c r="AQ5" s="1"/>
      <c r="AR5" s="2"/>
    </row>
    <row r="6" spans="1:35" ht="23.25" customHeight="1">
      <c r="A6" s="380" t="s">
        <v>0</v>
      </c>
      <c r="B6" s="380"/>
      <c r="C6" s="381" t="s">
        <v>126</v>
      </c>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H6" s="120"/>
      <c r="AI6" s="120"/>
    </row>
    <row r="7" spans="1:38" ht="18.75" thickBot="1">
      <c r="A7" s="35"/>
      <c r="B7" s="36"/>
      <c r="C7" s="37"/>
      <c r="D7" s="38"/>
      <c r="E7" s="37"/>
      <c r="F7" s="38"/>
      <c r="G7" s="37"/>
      <c r="H7" s="38"/>
      <c r="I7" s="37"/>
      <c r="J7" s="38"/>
      <c r="K7" s="37"/>
      <c r="L7" s="38"/>
      <c r="M7" s="37"/>
      <c r="N7" s="38"/>
      <c r="O7" s="37"/>
      <c r="P7" s="38"/>
      <c r="Q7" s="38"/>
      <c r="R7" s="38"/>
      <c r="S7" s="38"/>
      <c r="T7" s="38"/>
      <c r="U7" s="38"/>
      <c r="V7" s="38"/>
      <c r="W7" s="38"/>
      <c r="X7" s="38"/>
      <c r="Y7" s="38"/>
      <c r="Z7" s="38"/>
      <c r="AA7" s="38"/>
      <c r="AB7" s="39">
        <f>AB18</f>
        <v>0</v>
      </c>
      <c r="AC7" s="38"/>
      <c r="AD7" s="39">
        <f>AD18</f>
        <v>0</v>
      </c>
      <c r="AE7" s="36"/>
      <c r="AF7" s="36"/>
      <c r="AH7" s="120"/>
      <c r="AI7" s="120"/>
      <c r="AJ7" s="121"/>
      <c r="AK7" s="121"/>
      <c r="AL7" s="121"/>
    </row>
    <row r="8" spans="1:38" ht="20.25" customHeight="1">
      <c r="A8" s="382" t="s">
        <v>87</v>
      </c>
      <c r="B8" s="384" t="s">
        <v>32</v>
      </c>
      <c r="C8" s="346" t="str">
        <f>'Consultas E.F.'!C14:P14</f>
        <v>Consultas sobre envío de Estados Financieros atendidas</v>
      </c>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7"/>
      <c r="AH8" s="120"/>
      <c r="AI8" s="120"/>
      <c r="AJ8" s="121"/>
      <c r="AK8" s="121"/>
      <c r="AL8" s="121"/>
    </row>
    <row r="9" spans="1:38" ht="41.25" customHeight="1">
      <c r="A9" s="383"/>
      <c r="B9" s="385"/>
      <c r="C9" s="69" t="s">
        <v>88</v>
      </c>
      <c r="D9" s="69" t="s">
        <v>89</v>
      </c>
      <c r="E9" s="69" t="s">
        <v>12</v>
      </c>
      <c r="F9" s="69" t="s">
        <v>89</v>
      </c>
      <c r="G9" s="69" t="s">
        <v>13</v>
      </c>
      <c r="H9" s="69" t="s">
        <v>89</v>
      </c>
      <c r="I9" s="69" t="s">
        <v>14</v>
      </c>
      <c r="J9" s="69" t="s">
        <v>89</v>
      </c>
      <c r="K9" s="69" t="s">
        <v>15</v>
      </c>
      <c r="L9" s="69" t="s">
        <v>89</v>
      </c>
      <c r="M9" s="69" t="s">
        <v>16</v>
      </c>
      <c r="N9" s="69" t="s">
        <v>89</v>
      </c>
      <c r="O9" s="69" t="s">
        <v>17</v>
      </c>
      <c r="P9" s="69" t="s">
        <v>89</v>
      </c>
      <c r="Q9" s="69" t="s">
        <v>147</v>
      </c>
      <c r="R9" s="69" t="s">
        <v>153</v>
      </c>
      <c r="S9" s="69" t="s">
        <v>148</v>
      </c>
      <c r="T9" s="69" t="s">
        <v>153</v>
      </c>
      <c r="U9" s="69" t="s">
        <v>149</v>
      </c>
      <c r="V9" s="69" t="s">
        <v>153</v>
      </c>
      <c r="W9" s="69" t="s">
        <v>150</v>
      </c>
      <c r="X9" s="69" t="s">
        <v>153</v>
      </c>
      <c r="Y9" s="69" t="s">
        <v>151</v>
      </c>
      <c r="Z9" s="69" t="s">
        <v>153</v>
      </c>
      <c r="AA9" s="69" t="s">
        <v>152</v>
      </c>
      <c r="AB9" s="69" t="s">
        <v>89</v>
      </c>
      <c r="AC9" s="69" t="s">
        <v>10</v>
      </c>
      <c r="AD9" s="69" t="s">
        <v>89</v>
      </c>
      <c r="AE9" s="367" t="s">
        <v>90</v>
      </c>
      <c r="AF9" s="368"/>
      <c r="AH9" s="120"/>
      <c r="AI9" s="120"/>
      <c r="AJ9" s="121"/>
      <c r="AK9" s="121"/>
      <c r="AL9" s="121"/>
    </row>
    <row r="10" spans="1:35" s="41" customFormat="1" ht="33.75" customHeight="1">
      <c r="A10" s="348" t="s">
        <v>196</v>
      </c>
      <c r="B10" s="116" t="s">
        <v>178</v>
      </c>
      <c r="C10" s="117"/>
      <c r="D10" s="349"/>
      <c r="E10" s="117"/>
      <c r="F10" s="349"/>
      <c r="G10" s="117"/>
      <c r="H10" s="349"/>
      <c r="I10" s="117"/>
      <c r="J10" s="349"/>
      <c r="K10" s="117"/>
      <c r="L10" s="349"/>
      <c r="M10" s="117"/>
      <c r="N10" s="349"/>
      <c r="O10" s="117"/>
      <c r="P10" s="349"/>
      <c r="Q10" s="118">
        <f>+Q12+Q14+Q16</f>
        <v>3293</v>
      </c>
      <c r="R10" s="345">
        <f>IF(Q10=0,"0",(Q10/Q11))</f>
        <v>1</v>
      </c>
      <c r="S10" s="118">
        <f>+S12+S14+S16</f>
        <v>53323</v>
      </c>
      <c r="T10" s="345">
        <f>IF(S10=0,"0",(S10/S11))</f>
        <v>1</v>
      </c>
      <c r="U10" s="118">
        <f>+U12+U14+U16</f>
        <v>12858</v>
      </c>
      <c r="V10" s="345">
        <f>IF(U10=0,"0",(U10/U11))</f>
        <v>1</v>
      </c>
      <c r="W10" s="118">
        <f>+W12+W14+W16</f>
        <v>4320</v>
      </c>
      <c r="X10" s="345">
        <f>IF(W10=0,"0",(W10/W11))</f>
        <v>1</v>
      </c>
      <c r="Y10" s="118">
        <f>+Y12+Y14+Y16</f>
        <v>4335</v>
      </c>
      <c r="Z10" s="345">
        <f>IF(Y10=0,"0",(Y10/Y11))</f>
        <v>1</v>
      </c>
      <c r="AA10" s="118">
        <f>+AA12+AA14+AA16</f>
        <v>3553</v>
      </c>
      <c r="AB10" s="345">
        <f>IF(AA10=0,"0",(AA10/AA11))</f>
        <v>1</v>
      </c>
      <c r="AC10" s="118">
        <f aca="true" t="shared" si="0" ref="AC10:AC17">+Q10+S10+U10+W10+Y10+AA10</f>
        <v>81682</v>
      </c>
      <c r="AD10" s="345">
        <f>IF(AC10=0,"0",(AC10/AC11))</f>
        <v>1</v>
      </c>
      <c r="AE10" s="369"/>
      <c r="AF10" s="370"/>
      <c r="AH10" s="42"/>
      <c r="AI10" s="42"/>
    </row>
    <row r="11" spans="1:37" s="41" customFormat="1" ht="46.5" customHeight="1">
      <c r="A11" s="348"/>
      <c r="B11" s="116" t="s">
        <v>185</v>
      </c>
      <c r="C11" s="117"/>
      <c r="D11" s="349"/>
      <c r="E11" s="117"/>
      <c r="F11" s="349"/>
      <c r="G11" s="117"/>
      <c r="H11" s="349"/>
      <c r="I11" s="117"/>
      <c r="J11" s="349"/>
      <c r="K11" s="117"/>
      <c r="L11" s="349"/>
      <c r="M11" s="117"/>
      <c r="N11" s="349"/>
      <c r="O11" s="117"/>
      <c r="P11" s="349"/>
      <c r="Q11" s="118">
        <f>+Q13+Q15+Q17</f>
        <v>3293</v>
      </c>
      <c r="R11" s="345"/>
      <c r="S11" s="118">
        <f>+S13+S15+S17</f>
        <v>53323</v>
      </c>
      <c r="T11" s="345"/>
      <c r="U11" s="118">
        <f>+U13+U15+U17</f>
        <v>12858</v>
      </c>
      <c r="V11" s="345"/>
      <c r="W11" s="118">
        <f>+W13+W15+W17</f>
        <v>4320</v>
      </c>
      <c r="X11" s="345"/>
      <c r="Y11" s="118">
        <f>+Y13+Y15+Y17</f>
        <v>4335</v>
      </c>
      <c r="Z11" s="345"/>
      <c r="AA11" s="118">
        <f>+AA13+AA15+AA17</f>
        <v>3553</v>
      </c>
      <c r="AB11" s="345"/>
      <c r="AC11" s="118">
        <f t="shared" si="0"/>
        <v>81682</v>
      </c>
      <c r="AD11" s="345"/>
      <c r="AE11" s="369"/>
      <c r="AF11" s="370"/>
      <c r="AH11" s="42"/>
      <c r="AI11" s="42"/>
      <c r="AJ11" s="43"/>
      <c r="AK11" s="43"/>
    </row>
    <row r="12" spans="1:35" ht="54" customHeight="1">
      <c r="A12" s="361" t="s">
        <v>119</v>
      </c>
      <c r="B12" s="44" t="s">
        <v>120</v>
      </c>
      <c r="C12" s="45"/>
      <c r="D12" s="351"/>
      <c r="E12" s="45"/>
      <c r="F12" s="351"/>
      <c r="G12" s="45"/>
      <c r="H12" s="351"/>
      <c r="I12" s="45"/>
      <c r="J12" s="351"/>
      <c r="K12" s="45"/>
      <c r="L12" s="351"/>
      <c r="M12" s="45"/>
      <c r="N12" s="351"/>
      <c r="O12" s="45"/>
      <c r="P12" s="351"/>
      <c r="Q12" s="165">
        <f>776+134</f>
        <v>910</v>
      </c>
      <c r="R12" s="353">
        <f>IF(Q12=0,"0",(Q12/Q13))</f>
        <v>1</v>
      </c>
      <c r="S12" s="30">
        <f>9050+217</f>
        <v>9267</v>
      </c>
      <c r="T12" s="353">
        <f>IF(S12=0,"0",(S12/S13))</f>
        <v>1</v>
      </c>
      <c r="U12" s="30">
        <f>3608+233</f>
        <v>3841</v>
      </c>
      <c r="V12" s="353">
        <f>IF(U12=0,"0",(U12/U13))</f>
        <v>1</v>
      </c>
      <c r="W12" s="30">
        <f>868+189</f>
        <v>1057</v>
      </c>
      <c r="X12" s="353">
        <f>IF(W12=0,"0",(W12/W13))</f>
        <v>1</v>
      </c>
      <c r="Y12" s="30">
        <f>837+169</f>
        <v>1006</v>
      </c>
      <c r="Z12" s="353">
        <f>IF(Y12=0,"0",(Y12/Y13))</f>
        <v>1</v>
      </c>
      <c r="AA12" s="50">
        <f>497+293+72+82</f>
        <v>944</v>
      </c>
      <c r="AB12" s="353">
        <f>IF(AA12=0,"0",(AA12/AA13))</f>
        <v>1</v>
      </c>
      <c r="AC12" s="118">
        <f t="shared" si="0"/>
        <v>17025</v>
      </c>
      <c r="AD12" s="355">
        <f>IF(AC12=0,"0",(AC12/AC13))</f>
        <v>1</v>
      </c>
      <c r="AE12" s="357" t="s">
        <v>299</v>
      </c>
      <c r="AF12" s="358"/>
      <c r="AG12" s="122"/>
      <c r="AH12" s="215"/>
      <c r="AI12" s="120"/>
    </row>
    <row r="13" spans="1:37" ht="116.25" customHeight="1">
      <c r="A13" s="361"/>
      <c r="B13" s="44" t="s">
        <v>121</v>
      </c>
      <c r="C13" s="45"/>
      <c r="D13" s="351"/>
      <c r="E13" s="45"/>
      <c r="F13" s="351"/>
      <c r="G13" s="45"/>
      <c r="H13" s="351"/>
      <c r="I13" s="45"/>
      <c r="J13" s="351"/>
      <c r="K13" s="45"/>
      <c r="L13" s="351"/>
      <c r="M13" s="45"/>
      <c r="N13" s="351"/>
      <c r="O13" s="45"/>
      <c r="P13" s="351"/>
      <c r="Q13" s="165">
        <v>910</v>
      </c>
      <c r="R13" s="353"/>
      <c r="S13" s="30">
        <v>9267</v>
      </c>
      <c r="T13" s="353"/>
      <c r="U13" s="30">
        <v>3841</v>
      </c>
      <c r="V13" s="353"/>
      <c r="W13" s="30">
        <v>1057</v>
      </c>
      <c r="X13" s="353"/>
      <c r="Y13" s="30">
        <v>1006</v>
      </c>
      <c r="Z13" s="353"/>
      <c r="AA13" s="50">
        <v>944</v>
      </c>
      <c r="AB13" s="353"/>
      <c r="AC13" s="118">
        <f t="shared" si="0"/>
        <v>17025</v>
      </c>
      <c r="AD13" s="355"/>
      <c r="AE13" s="357"/>
      <c r="AF13" s="358"/>
      <c r="AH13" s="120"/>
      <c r="AI13" s="120"/>
      <c r="AJ13" s="1"/>
      <c r="AK13" s="1"/>
    </row>
    <row r="14" spans="1:37" ht="71.25" customHeight="1">
      <c r="A14" s="361" t="s">
        <v>119</v>
      </c>
      <c r="B14" s="44" t="s">
        <v>123</v>
      </c>
      <c r="C14" s="45"/>
      <c r="D14" s="351"/>
      <c r="E14" s="45"/>
      <c r="F14" s="351"/>
      <c r="G14" s="45"/>
      <c r="H14" s="351"/>
      <c r="I14" s="45"/>
      <c r="J14" s="351"/>
      <c r="K14" s="45"/>
      <c r="L14" s="351"/>
      <c r="M14" s="45"/>
      <c r="N14" s="351"/>
      <c r="O14" s="45"/>
      <c r="P14" s="351"/>
      <c r="Q14" s="165">
        <v>2366</v>
      </c>
      <c r="R14" s="353">
        <f>IF(Q14=0,"0",(Q14/Q15))</f>
        <v>1</v>
      </c>
      <c r="S14" s="30">
        <f>10683+33264</f>
        <v>43947</v>
      </c>
      <c r="T14" s="353">
        <f>IF(S14=0,"0",(S14/S15))</f>
        <v>1</v>
      </c>
      <c r="U14" s="30">
        <f>6915+2008</f>
        <v>8923</v>
      </c>
      <c r="V14" s="353">
        <f>IF(U14=0,"0",(U14/U15))</f>
        <v>1</v>
      </c>
      <c r="W14" s="30">
        <v>3235</v>
      </c>
      <c r="X14" s="353">
        <f>IF(W14=0,"0",(W14/W15))</f>
        <v>1</v>
      </c>
      <c r="Y14" s="30">
        <v>3316</v>
      </c>
      <c r="Z14" s="353">
        <f>IF(Y14=0,"0",(Y14/Y15))</f>
        <v>1</v>
      </c>
      <c r="AA14" s="50">
        <f>1630+955</f>
        <v>2585</v>
      </c>
      <c r="AB14" s="353">
        <f>IF(AA14=0,"0",(AA14/AA15))</f>
        <v>1</v>
      </c>
      <c r="AC14" s="118">
        <f t="shared" si="0"/>
        <v>64372</v>
      </c>
      <c r="AD14" s="355">
        <f>IF(AC14=0,"0",(AC14/AC15))</f>
        <v>1</v>
      </c>
      <c r="AE14" s="357" t="s">
        <v>300</v>
      </c>
      <c r="AF14" s="358"/>
      <c r="AG14" s="122"/>
      <c r="AH14" s="123"/>
      <c r="AI14" s="350"/>
      <c r="AJ14" s="123"/>
      <c r="AK14" s="350"/>
    </row>
    <row r="15" spans="1:37" ht="65.25" customHeight="1">
      <c r="A15" s="361"/>
      <c r="B15" s="44" t="s">
        <v>122</v>
      </c>
      <c r="C15" s="45"/>
      <c r="D15" s="351"/>
      <c r="E15" s="45"/>
      <c r="F15" s="351"/>
      <c r="G15" s="45"/>
      <c r="H15" s="351"/>
      <c r="I15" s="45"/>
      <c r="J15" s="351"/>
      <c r="K15" s="45"/>
      <c r="L15" s="351"/>
      <c r="M15" s="45"/>
      <c r="N15" s="351"/>
      <c r="O15" s="45"/>
      <c r="P15" s="351"/>
      <c r="Q15" s="165">
        <v>2366</v>
      </c>
      <c r="R15" s="353"/>
      <c r="S15" s="30">
        <v>43947</v>
      </c>
      <c r="T15" s="353"/>
      <c r="U15" s="30">
        <v>8923</v>
      </c>
      <c r="V15" s="353"/>
      <c r="W15" s="30">
        <v>3235</v>
      </c>
      <c r="X15" s="353"/>
      <c r="Y15" s="30">
        <v>3316</v>
      </c>
      <c r="Z15" s="353"/>
      <c r="AA15" s="50">
        <v>2585</v>
      </c>
      <c r="AB15" s="353"/>
      <c r="AC15" s="118">
        <f t="shared" si="0"/>
        <v>64372</v>
      </c>
      <c r="AD15" s="355"/>
      <c r="AE15" s="357"/>
      <c r="AF15" s="358"/>
      <c r="AG15" s="122"/>
      <c r="AH15" s="123"/>
      <c r="AI15" s="350"/>
      <c r="AJ15" s="123"/>
      <c r="AK15" s="350"/>
    </row>
    <row r="16" spans="1:37" ht="54" customHeight="1">
      <c r="A16" s="361" t="s">
        <v>119</v>
      </c>
      <c r="B16" s="44" t="s">
        <v>124</v>
      </c>
      <c r="C16" s="45"/>
      <c r="D16" s="351"/>
      <c r="E16" s="45"/>
      <c r="F16" s="351"/>
      <c r="G16" s="45"/>
      <c r="H16" s="351"/>
      <c r="I16" s="45"/>
      <c r="J16" s="351"/>
      <c r="K16" s="45"/>
      <c r="L16" s="351"/>
      <c r="M16" s="45"/>
      <c r="N16" s="351"/>
      <c r="O16" s="45"/>
      <c r="P16" s="351"/>
      <c r="Q16" s="165">
        <v>17</v>
      </c>
      <c r="R16" s="353">
        <f>IF(Q16=0,"0",(Q16/Q17))</f>
        <v>1</v>
      </c>
      <c r="S16" s="30">
        <f>29+80</f>
        <v>109</v>
      </c>
      <c r="T16" s="353">
        <f>IF(S16=0,"0",(S16/S17))</f>
        <v>1</v>
      </c>
      <c r="U16" s="30">
        <f>55+39</f>
        <v>94</v>
      </c>
      <c r="V16" s="353">
        <f>IF(U16=0,"0",(U16/U17))</f>
        <v>1</v>
      </c>
      <c r="W16" s="30">
        <v>28</v>
      </c>
      <c r="X16" s="353">
        <f>IF(W16=0,"0",(W16/W17))</f>
        <v>1</v>
      </c>
      <c r="Y16" s="30">
        <v>13</v>
      </c>
      <c r="Z16" s="353">
        <f>IF(Y16=0,"0",(Y16/Y17))</f>
        <v>1</v>
      </c>
      <c r="AA16" s="50">
        <v>24</v>
      </c>
      <c r="AB16" s="353">
        <f>IF(AA16=0,"0",(AA16/AA17))</f>
        <v>1</v>
      </c>
      <c r="AC16" s="118">
        <f t="shared" si="0"/>
        <v>285</v>
      </c>
      <c r="AD16" s="355">
        <f>IF(AC16=0,"0",(AC16/AC17))</f>
        <v>1</v>
      </c>
      <c r="AE16" s="357" t="s">
        <v>298</v>
      </c>
      <c r="AF16" s="358"/>
      <c r="AH16" s="124"/>
      <c r="AI16" s="1"/>
      <c r="AJ16" s="124"/>
      <c r="AK16" s="1"/>
    </row>
    <row r="17" spans="1:37" ht="58.5" customHeight="1" thickBot="1">
      <c r="A17" s="362"/>
      <c r="B17" s="46" t="s">
        <v>125</v>
      </c>
      <c r="C17" s="47"/>
      <c r="D17" s="352"/>
      <c r="E17" s="47"/>
      <c r="F17" s="352"/>
      <c r="G17" s="47"/>
      <c r="H17" s="352"/>
      <c r="I17" s="47"/>
      <c r="J17" s="352"/>
      <c r="K17" s="47"/>
      <c r="L17" s="352"/>
      <c r="M17" s="47"/>
      <c r="N17" s="352"/>
      <c r="O17" s="47"/>
      <c r="P17" s="352"/>
      <c r="Q17" s="166">
        <v>17</v>
      </c>
      <c r="R17" s="354"/>
      <c r="S17" s="48">
        <v>109</v>
      </c>
      <c r="T17" s="354"/>
      <c r="U17" s="48">
        <v>94</v>
      </c>
      <c r="V17" s="354"/>
      <c r="W17" s="48">
        <v>28</v>
      </c>
      <c r="X17" s="354"/>
      <c r="Y17" s="48">
        <v>13</v>
      </c>
      <c r="Z17" s="354"/>
      <c r="AA17" s="51">
        <v>24</v>
      </c>
      <c r="AB17" s="354"/>
      <c r="AC17" s="125">
        <f t="shared" si="0"/>
        <v>285</v>
      </c>
      <c r="AD17" s="356"/>
      <c r="AE17" s="359"/>
      <c r="AF17" s="360"/>
      <c r="AH17" s="1"/>
      <c r="AI17" s="1"/>
      <c r="AJ17" s="1"/>
      <c r="AK17" s="1"/>
    </row>
    <row r="18" spans="1:30" ht="12.75">
      <c r="A18" s="11"/>
      <c r="D18" s="7"/>
      <c r="F18" s="7"/>
      <c r="J18" s="7"/>
      <c r="L18" s="7"/>
      <c r="P18" s="7"/>
      <c r="Q18" s="7"/>
      <c r="R18" s="126"/>
      <c r="S18" s="126"/>
      <c r="T18" s="126"/>
      <c r="U18" s="126"/>
      <c r="V18" s="126"/>
      <c r="W18" s="126"/>
      <c r="X18" s="126"/>
      <c r="Y18" s="126"/>
      <c r="Z18" s="126"/>
      <c r="AA18" s="126"/>
      <c r="AB18" s="29"/>
      <c r="AC18" s="126"/>
      <c r="AD18" s="29"/>
    </row>
    <row r="19" spans="4:30" ht="12.75">
      <c r="D19" s="7"/>
      <c r="F19" s="7"/>
      <c r="J19" s="7"/>
      <c r="L19" s="7"/>
      <c r="P19" s="7"/>
      <c r="Q19" s="7"/>
      <c r="R19" s="7"/>
      <c r="S19" s="7"/>
      <c r="T19" s="7"/>
      <c r="U19" s="7"/>
      <c r="V19" s="7"/>
      <c r="W19" s="7"/>
      <c r="X19" s="7"/>
      <c r="Y19" s="7"/>
      <c r="Z19" s="7"/>
      <c r="AA19" s="7"/>
      <c r="AB19" s="7"/>
      <c r="AC19" s="7"/>
      <c r="AD19" s="7"/>
    </row>
    <row r="20" spans="1:31" ht="12.75" customHeight="1">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row>
    <row r="21" spans="1:31" ht="12.75">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row>
    <row r="22" spans="1:31" ht="12.75">
      <c r="A22" s="37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row>
    <row r="23" spans="1:31" ht="12.75">
      <c r="A23" s="377"/>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row>
    <row r="24" spans="16:30" ht="12.75">
      <c r="P24" s="7"/>
      <c r="Q24" s="7"/>
      <c r="R24" s="7"/>
      <c r="S24" s="7"/>
      <c r="T24" s="7"/>
      <c r="U24" s="7"/>
      <c r="V24" s="7"/>
      <c r="W24" s="7"/>
      <c r="X24" s="7"/>
      <c r="Y24" s="7"/>
      <c r="Z24" s="7"/>
      <c r="AA24" s="7"/>
      <c r="AB24" s="7"/>
      <c r="AC24" s="7"/>
      <c r="AD24" s="7"/>
    </row>
    <row r="25" spans="16:30" ht="12.75">
      <c r="P25" s="7"/>
      <c r="Q25" s="7"/>
      <c r="R25" s="7"/>
      <c r="S25" s="7"/>
      <c r="T25" s="7"/>
      <c r="U25" s="7"/>
      <c r="V25" s="7"/>
      <c r="W25" s="7"/>
      <c r="X25" s="7"/>
      <c r="Y25" s="7"/>
      <c r="Z25" s="7"/>
      <c r="AA25" s="7"/>
      <c r="AB25" s="7"/>
      <c r="AC25" s="7"/>
      <c r="AD25" s="7"/>
    </row>
    <row r="26" spans="16:30" ht="12.75">
      <c r="P26" s="7"/>
      <c r="Q26" s="127"/>
      <c r="R26" s="127"/>
      <c r="S26" s="127"/>
      <c r="T26" s="7"/>
      <c r="U26" s="7"/>
      <c r="V26" s="7"/>
      <c r="W26" s="7"/>
      <c r="X26" s="7"/>
      <c r="Y26" s="7"/>
      <c r="Z26" s="7"/>
      <c r="AA26" s="7"/>
      <c r="AB26" s="7"/>
      <c r="AC26" s="7">
        <v>693</v>
      </c>
      <c r="AD26" s="7"/>
    </row>
    <row r="27" spans="16:30" ht="12.75">
      <c r="P27" s="7"/>
      <c r="Q27" s="127"/>
      <c r="R27" s="127"/>
      <c r="S27" s="127"/>
      <c r="T27" s="7"/>
      <c r="U27" s="7"/>
      <c r="V27" s="7"/>
      <c r="W27" s="7"/>
      <c r="X27" s="7"/>
      <c r="Y27" s="7"/>
      <c r="Z27" s="7"/>
      <c r="AA27" s="7"/>
      <c r="AB27" s="7"/>
      <c r="AC27" s="7"/>
      <c r="AD27" s="7"/>
    </row>
    <row r="28" spans="16:30" ht="12.75">
      <c r="P28" s="7"/>
      <c r="Q28" s="127"/>
      <c r="R28" s="127"/>
      <c r="S28" s="127"/>
      <c r="T28" s="7"/>
      <c r="U28" s="7"/>
      <c r="V28" s="7"/>
      <c r="W28" s="7"/>
      <c r="X28" s="7"/>
      <c r="Y28" s="7"/>
      <c r="Z28" s="7"/>
      <c r="AA28" s="7"/>
      <c r="AB28" s="7"/>
      <c r="AC28" s="7"/>
      <c r="AD28" s="7"/>
    </row>
    <row r="29" spans="16:30" ht="12.75">
      <c r="P29" s="7"/>
      <c r="Q29" s="127"/>
      <c r="R29" s="127"/>
      <c r="S29" s="127"/>
      <c r="T29" s="7"/>
      <c r="U29" s="7"/>
      <c r="V29" s="7"/>
      <c r="W29" s="7"/>
      <c r="X29" s="7"/>
      <c r="Y29" s="7"/>
      <c r="Z29" s="7"/>
      <c r="AA29" s="7"/>
      <c r="AB29" s="7"/>
      <c r="AC29" s="7"/>
      <c r="AD29" s="7"/>
    </row>
    <row r="30" spans="16:30" ht="12.75">
      <c r="P30" s="7"/>
      <c r="Q30" s="127"/>
      <c r="R30" s="127"/>
      <c r="S30" s="127"/>
      <c r="T30" s="7"/>
      <c r="U30" s="7"/>
      <c r="V30" s="7"/>
      <c r="W30" s="7"/>
      <c r="X30" s="7"/>
      <c r="Y30" s="7"/>
      <c r="Z30" s="7"/>
      <c r="AA30" s="7"/>
      <c r="AB30" s="7"/>
      <c r="AC30" s="7"/>
      <c r="AD30" s="7"/>
    </row>
    <row r="31" spans="16:30" ht="12.75">
      <c r="P31" s="7"/>
      <c r="Q31" s="127"/>
      <c r="R31" s="127"/>
      <c r="S31" s="127"/>
      <c r="T31" s="7"/>
      <c r="U31" s="7"/>
      <c r="V31" s="7"/>
      <c r="W31" s="7"/>
      <c r="X31" s="7"/>
      <c r="Y31" s="7"/>
      <c r="Z31" s="7"/>
      <c r="AA31" s="7"/>
      <c r="AB31" s="7"/>
      <c r="AC31" s="7"/>
      <c r="AD31" s="7"/>
    </row>
    <row r="32" spans="2:30" ht="12.75">
      <c r="B32" s="7"/>
      <c r="P32" s="7"/>
      <c r="Q32" s="128"/>
      <c r="R32" s="128"/>
      <c r="S32" s="127"/>
      <c r="T32" s="7"/>
      <c r="U32" s="7"/>
      <c r="V32" s="7"/>
      <c r="W32" s="7"/>
      <c r="X32" s="7"/>
      <c r="Y32" s="7"/>
      <c r="Z32" s="7"/>
      <c r="AA32" s="7"/>
      <c r="AB32" s="129"/>
      <c r="AC32" s="7"/>
      <c r="AD32" s="129"/>
    </row>
    <row r="33" spans="16:30" ht="12.75">
      <c r="P33" s="7"/>
      <c r="Q33" s="127"/>
      <c r="R33" s="127"/>
      <c r="S33" s="127"/>
      <c r="T33" s="7"/>
      <c r="U33" s="7"/>
      <c r="V33" s="7"/>
      <c r="W33" s="7"/>
      <c r="X33" s="7"/>
      <c r="Y33" s="7"/>
      <c r="Z33" s="7"/>
      <c r="AA33" s="7"/>
      <c r="AB33" s="7"/>
      <c r="AC33" s="7"/>
      <c r="AD33" s="7"/>
    </row>
    <row r="34" spans="16:30" ht="12.75">
      <c r="P34" s="7"/>
      <c r="Q34" s="127"/>
      <c r="S34" s="127"/>
      <c r="T34" s="7"/>
      <c r="U34" s="7"/>
      <c r="V34" s="7"/>
      <c r="W34" s="7"/>
      <c r="X34" s="7"/>
      <c r="Y34" s="7"/>
      <c r="Z34" s="7"/>
      <c r="AA34" s="7"/>
      <c r="AB34" s="7"/>
      <c r="AC34" s="7"/>
      <c r="AD34" s="7"/>
    </row>
    <row r="35" spans="16:30" ht="12.75">
      <c r="P35" s="7"/>
      <c r="Q35" s="127"/>
      <c r="R35" s="127"/>
      <c r="S35" s="127"/>
      <c r="T35" s="7"/>
      <c r="U35" s="7"/>
      <c r="V35" s="7"/>
      <c r="W35" s="7"/>
      <c r="X35" s="7"/>
      <c r="Y35" s="7"/>
      <c r="Z35" s="7"/>
      <c r="AA35" s="7"/>
      <c r="AB35" s="7"/>
      <c r="AC35" s="7"/>
      <c r="AD35" s="7"/>
    </row>
    <row r="36" spans="16:30" ht="12.75">
      <c r="P36" s="7"/>
      <c r="Q36" s="127"/>
      <c r="R36" s="127"/>
      <c r="S36" s="127"/>
      <c r="T36" s="127"/>
      <c r="U36" s="7"/>
      <c r="V36" s="7"/>
      <c r="W36" s="7"/>
      <c r="X36" s="7"/>
      <c r="Y36" s="7"/>
      <c r="Z36" s="7"/>
      <c r="AA36" s="7"/>
      <c r="AB36" s="7"/>
      <c r="AC36" s="7"/>
      <c r="AD36" s="7"/>
    </row>
    <row r="37" spans="16:30" ht="12.75">
      <c r="P37" s="7"/>
      <c r="Q37" s="127"/>
      <c r="R37" s="127"/>
      <c r="S37" s="127"/>
      <c r="T37" s="127"/>
      <c r="U37" s="7"/>
      <c r="V37" s="7"/>
      <c r="W37" s="7"/>
      <c r="X37" s="7"/>
      <c r="Y37" s="7"/>
      <c r="Z37" s="7"/>
      <c r="AA37" s="7"/>
      <c r="AB37" s="7"/>
      <c r="AC37" s="7"/>
      <c r="AD37" s="7"/>
    </row>
    <row r="38" spans="16:30" ht="12.75">
      <c r="P38" s="7"/>
      <c r="Q38" s="127"/>
      <c r="R38" s="127"/>
      <c r="S38" s="127"/>
      <c r="T38" s="127"/>
      <c r="U38" s="7"/>
      <c r="V38" s="7"/>
      <c r="W38" s="7"/>
      <c r="X38" s="7"/>
      <c r="Y38" s="7"/>
      <c r="Z38" s="7"/>
      <c r="AA38" s="7"/>
      <c r="AB38" s="7"/>
      <c r="AC38" s="7"/>
      <c r="AD38" s="7"/>
    </row>
    <row r="39" spans="16:30" ht="12.75">
      <c r="P39" s="7"/>
      <c r="Q39" s="127"/>
      <c r="R39" s="127"/>
      <c r="S39" s="127"/>
      <c r="T39" s="127"/>
      <c r="U39" s="7"/>
      <c r="V39" s="7"/>
      <c r="W39" s="7"/>
      <c r="X39" s="7"/>
      <c r="Y39" s="7"/>
      <c r="Z39" s="7"/>
      <c r="AA39" s="7"/>
      <c r="AB39" s="7"/>
      <c r="AC39" s="7"/>
      <c r="AD39" s="7"/>
    </row>
    <row r="40" spans="16:30" ht="12.75">
      <c r="P40" s="7"/>
      <c r="Q40" s="127"/>
      <c r="R40" s="127"/>
      <c r="S40" s="127"/>
      <c r="T40" s="127"/>
      <c r="U40" s="7"/>
      <c r="V40" s="7"/>
      <c r="W40" s="7"/>
      <c r="X40" s="7"/>
      <c r="Y40" s="7"/>
      <c r="Z40" s="7"/>
      <c r="AA40" s="7"/>
      <c r="AB40" s="7"/>
      <c r="AC40" s="7"/>
      <c r="AD40" s="7"/>
    </row>
    <row r="41" spans="2:30" ht="12.75">
      <c r="B41" s="7"/>
      <c r="P41" s="7"/>
      <c r="Q41" s="127"/>
      <c r="R41" s="127"/>
      <c r="S41" s="127"/>
      <c r="T41" s="127"/>
      <c r="U41" s="7"/>
      <c r="V41" s="7"/>
      <c r="W41" s="7"/>
      <c r="X41" s="7"/>
      <c r="Y41" s="7"/>
      <c r="Z41" s="7"/>
      <c r="AA41" s="7"/>
      <c r="AB41" s="7"/>
      <c r="AC41" s="7"/>
      <c r="AD41" s="7"/>
    </row>
    <row r="42" spans="2:30" ht="12.75">
      <c r="B42" s="7"/>
      <c r="P42" s="7"/>
      <c r="Q42" s="127"/>
      <c r="R42" s="127"/>
      <c r="S42" s="127"/>
      <c r="T42" s="127"/>
      <c r="U42" s="7"/>
      <c r="V42" s="7"/>
      <c r="W42" s="7"/>
      <c r="X42" s="7"/>
      <c r="Y42" s="7"/>
      <c r="Z42" s="7"/>
      <c r="AA42" s="7"/>
      <c r="AB42" s="7"/>
      <c r="AC42" s="7"/>
      <c r="AD42" s="7"/>
    </row>
    <row r="43" spans="16:30" ht="12.75">
      <c r="P43" s="7"/>
      <c r="Q43" s="127"/>
      <c r="R43" s="127"/>
      <c r="S43" s="127"/>
      <c r="T43" s="127"/>
      <c r="U43" s="7"/>
      <c r="V43" s="7"/>
      <c r="W43" s="7"/>
      <c r="X43" s="7"/>
      <c r="Y43" s="7"/>
      <c r="Z43" s="7"/>
      <c r="AA43" s="7"/>
      <c r="AB43" s="7"/>
      <c r="AC43" s="7"/>
      <c r="AD43" s="7"/>
    </row>
    <row r="44" spans="16:30" ht="12.75">
      <c r="P44" s="7"/>
      <c r="Q44" s="127"/>
      <c r="R44" s="127"/>
      <c r="S44" s="127"/>
      <c r="T44" s="127"/>
      <c r="U44" s="7"/>
      <c r="V44" s="7"/>
      <c r="W44" s="7"/>
      <c r="X44" s="7"/>
      <c r="Y44" s="7"/>
      <c r="Z44" s="7"/>
      <c r="AA44" s="7"/>
      <c r="AB44" s="7"/>
      <c r="AC44" s="7"/>
      <c r="AD44" s="7"/>
    </row>
    <row r="45" spans="2:30" ht="12.75">
      <c r="B45" s="7"/>
      <c r="P45" s="7"/>
      <c r="Q45" s="127"/>
      <c r="R45" s="127"/>
      <c r="S45" s="127"/>
      <c r="T45" s="127"/>
      <c r="U45" s="7"/>
      <c r="V45" s="7"/>
      <c r="W45" s="7"/>
      <c r="X45" s="7"/>
      <c r="Y45" s="7"/>
      <c r="Z45" s="7"/>
      <c r="AA45" s="7"/>
      <c r="AB45" s="7"/>
      <c r="AC45" s="7"/>
      <c r="AD45" s="7"/>
    </row>
    <row r="46" spans="2:30" ht="12.75">
      <c r="B46" s="7"/>
      <c r="P46" s="7"/>
      <c r="Q46" s="127"/>
      <c r="R46" s="127"/>
      <c r="S46" s="127"/>
      <c r="T46" s="127"/>
      <c r="U46" s="7"/>
      <c r="V46" s="7"/>
      <c r="W46" s="7"/>
      <c r="X46" s="7"/>
      <c r="Y46" s="7"/>
      <c r="Z46" s="7"/>
      <c r="AA46" s="7"/>
      <c r="AB46" s="7"/>
      <c r="AC46" s="7"/>
      <c r="AD46" s="7"/>
    </row>
    <row r="47" spans="16:30" ht="12.75">
      <c r="P47" s="7"/>
      <c r="Q47" s="127"/>
      <c r="R47" s="127"/>
      <c r="S47" s="127"/>
      <c r="T47" s="127"/>
      <c r="U47" s="7"/>
      <c r="V47" s="7"/>
      <c r="W47" s="7"/>
      <c r="X47" s="7"/>
      <c r="Y47" s="7"/>
      <c r="Z47" s="7"/>
      <c r="AA47" s="7"/>
      <c r="AB47" s="7"/>
      <c r="AC47" s="7"/>
      <c r="AD47" s="7"/>
    </row>
    <row r="48" spans="16:30" ht="12.75">
      <c r="P48" s="7"/>
      <c r="Q48" s="127"/>
      <c r="R48" s="127"/>
      <c r="S48" s="127"/>
      <c r="T48" s="127"/>
      <c r="U48" s="7"/>
      <c r="V48" s="7"/>
      <c r="W48" s="7"/>
      <c r="X48" s="7"/>
      <c r="Y48" s="7"/>
      <c r="Z48" s="7"/>
      <c r="AA48" s="7"/>
      <c r="AB48" s="7"/>
      <c r="AC48" s="7"/>
      <c r="AD48" s="7"/>
    </row>
    <row r="49" spans="16:30" ht="12.75">
      <c r="P49" s="7"/>
      <c r="Q49" s="127"/>
      <c r="R49" s="127"/>
      <c r="S49" s="127"/>
      <c r="T49" s="127"/>
      <c r="U49" s="7"/>
      <c r="V49" s="7"/>
      <c r="W49" s="7"/>
      <c r="X49" s="7"/>
      <c r="Y49" s="7"/>
      <c r="Z49" s="7"/>
      <c r="AA49" s="7"/>
      <c r="AB49" s="7"/>
      <c r="AC49" s="7"/>
      <c r="AD49" s="7"/>
    </row>
    <row r="50" spans="16:30" ht="12.75">
      <c r="P50" s="7"/>
      <c r="Q50" s="127"/>
      <c r="R50" s="127"/>
      <c r="S50" s="127"/>
      <c r="T50" s="127"/>
      <c r="U50" s="7"/>
      <c r="V50" s="7"/>
      <c r="W50" s="7"/>
      <c r="X50" s="7"/>
      <c r="Y50" s="7"/>
      <c r="Z50" s="7"/>
      <c r="AA50" s="7"/>
      <c r="AB50" s="7"/>
      <c r="AC50" s="7"/>
      <c r="AD50" s="7"/>
    </row>
    <row r="51" spans="16:30" ht="12.75">
      <c r="P51" s="7"/>
      <c r="Q51" s="127"/>
      <c r="R51" s="127"/>
      <c r="S51" s="127"/>
      <c r="T51" s="127"/>
      <c r="U51" s="7"/>
      <c r="V51" s="7"/>
      <c r="W51" s="7"/>
      <c r="X51" s="7"/>
      <c r="Y51" s="7"/>
      <c r="Z51" s="7"/>
      <c r="AA51" s="7"/>
      <c r="AB51" s="7"/>
      <c r="AC51" s="7"/>
      <c r="AD51" s="7"/>
    </row>
    <row r="52" spans="16:30" ht="12.75">
      <c r="P52" s="7"/>
      <c r="Q52" s="127"/>
      <c r="R52" s="127"/>
      <c r="S52" s="127"/>
      <c r="T52" s="127"/>
      <c r="U52" s="7"/>
      <c r="V52" s="7"/>
      <c r="W52" s="7"/>
      <c r="X52" s="7"/>
      <c r="Y52" s="7"/>
      <c r="Z52" s="7"/>
      <c r="AA52" s="7"/>
      <c r="AB52" s="7"/>
      <c r="AC52" s="7"/>
      <c r="AD52" s="7"/>
    </row>
    <row r="53" spans="16:30" ht="12.75">
      <c r="P53" s="7"/>
      <c r="Q53" s="127"/>
      <c r="R53" s="127"/>
      <c r="S53" s="127"/>
      <c r="T53" s="127"/>
      <c r="U53" s="7"/>
      <c r="V53" s="7"/>
      <c r="W53" s="7"/>
      <c r="X53" s="7"/>
      <c r="Y53" s="7"/>
      <c r="Z53" s="7"/>
      <c r="AA53" s="7"/>
      <c r="AB53" s="7"/>
      <c r="AC53" s="7"/>
      <c r="AD53" s="7"/>
    </row>
    <row r="54" spans="16:30" ht="12.75">
      <c r="P54" s="7"/>
      <c r="Q54" s="127"/>
      <c r="R54" s="127"/>
      <c r="S54" s="127"/>
      <c r="T54" s="127"/>
      <c r="U54" s="7"/>
      <c r="V54" s="7"/>
      <c r="W54" s="7"/>
      <c r="X54" s="7"/>
      <c r="Y54" s="7"/>
      <c r="Z54" s="7"/>
      <c r="AA54" s="7"/>
      <c r="AB54" s="7"/>
      <c r="AC54" s="7"/>
      <c r="AD54" s="7"/>
    </row>
    <row r="55" spans="16:30" ht="12.75">
      <c r="P55" s="7"/>
      <c r="Q55" s="127"/>
      <c r="R55" s="127"/>
      <c r="S55" s="127"/>
      <c r="T55" s="7"/>
      <c r="U55" s="7"/>
      <c r="V55" s="7"/>
      <c r="W55" s="7"/>
      <c r="X55" s="7"/>
      <c r="Y55" s="7"/>
      <c r="Z55" s="7"/>
      <c r="AA55" s="7"/>
      <c r="AB55" s="7"/>
      <c r="AC55" s="7"/>
      <c r="AD55" s="7"/>
    </row>
    <row r="56" spans="16:30" ht="12.75">
      <c r="P56" s="7"/>
      <c r="Q56" s="127"/>
      <c r="R56" s="127"/>
      <c r="S56" s="127"/>
      <c r="T56" s="7"/>
      <c r="U56" s="7"/>
      <c r="V56" s="7"/>
      <c r="W56" s="7"/>
      <c r="X56" s="7"/>
      <c r="Y56" s="7"/>
      <c r="Z56" s="7"/>
      <c r="AA56" s="7"/>
      <c r="AB56" s="7"/>
      <c r="AC56" s="7"/>
      <c r="AD56" s="7"/>
    </row>
    <row r="57" spans="16:30" ht="12.75">
      <c r="P57" s="7"/>
      <c r="Q57" s="127"/>
      <c r="R57" s="127"/>
      <c r="S57" s="127"/>
      <c r="T57" s="7"/>
      <c r="U57" s="7"/>
      <c r="V57" s="7"/>
      <c r="W57" s="7"/>
      <c r="X57" s="7"/>
      <c r="Y57" s="7"/>
      <c r="Z57" s="7"/>
      <c r="AA57" s="7"/>
      <c r="AB57" s="7"/>
      <c r="AC57" s="7"/>
      <c r="AD57" s="7"/>
    </row>
    <row r="58" spans="16:30" ht="12.75">
      <c r="P58" s="7"/>
      <c r="Q58" s="127"/>
      <c r="R58" s="127"/>
      <c r="S58" s="127"/>
      <c r="T58" s="7"/>
      <c r="U58" s="7"/>
      <c r="V58" s="7"/>
      <c r="W58" s="7"/>
      <c r="X58" s="7"/>
      <c r="Y58" s="7"/>
      <c r="Z58" s="7"/>
      <c r="AA58" s="7"/>
      <c r="AB58" s="7"/>
      <c r="AC58" s="7"/>
      <c r="AD58" s="7"/>
    </row>
    <row r="59" spans="16:30" ht="12.75">
      <c r="P59" s="7"/>
      <c r="Q59" s="127"/>
      <c r="R59" s="127"/>
      <c r="S59" s="127"/>
      <c r="T59" s="7"/>
      <c r="U59" s="7"/>
      <c r="V59" s="7"/>
      <c r="W59" s="7"/>
      <c r="X59" s="7"/>
      <c r="Y59" s="7"/>
      <c r="Z59" s="7"/>
      <c r="AA59" s="7"/>
      <c r="AB59" s="7"/>
      <c r="AC59" s="7"/>
      <c r="AD59" s="7"/>
    </row>
    <row r="60" spans="16:30" ht="12.75">
      <c r="P60" s="7"/>
      <c r="Q60" s="7"/>
      <c r="R60" s="7"/>
      <c r="S60" s="7"/>
      <c r="T60" s="7"/>
      <c r="U60" s="7"/>
      <c r="V60" s="7"/>
      <c r="W60" s="7"/>
      <c r="X60" s="7"/>
      <c r="Y60" s="7"/>
      <c r="Z60" s="7"/>
      <c r="AA60" s="7"/>
      <c r="AB60" s="7"/>
      <c r="AC60" s="7"/>
      <c r="AD60" s="7"/>
    </row>
    <row r="61" spans="16:30" ht="12.75">
      <c r="P61" s="7"/>
      <c r="Q61" s="7"/>
      <c r="R61" s="7"/>
      <c r="S61" s="7"/>
      <c r="T61" s="7"/>
      <c r="U61" s="7"/>
      <c r="V61" s="7"/>
      <c r="W61" s="7"/>
      <c r="X61" s="7"/>
      <c r="Y61" s="7"/>
      <c r="Z61" s="7"/>
      <c r="AA61" s="7"/>
      <c r="AB61" s="7"/>
      <c r="AC61" s="7"/>
      <c r="AD61" s="7"/>
    </row>
    <row r="71" spans="2:30"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2.75">
      <c r="B72" s="1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sheetData>
  <sheetProtection formatCells="0" formatColumns="0" formatRows="0"/>
  <mergeCells count="82">
    <mergeCell ref="D12:D13"/>
    <mergeCell ref="A1:A4"/>
    <mergeCell ref="AB12:AB13"/>
    <mergeCell ref="A20:AE23"/>
    <mergeCell ref="AE3:AF3"/>
    <mergeCell ref="AE4:AF4"/>
    <mergeCell ref="A6:B6"/>
    <mergeCell ref="C6:AF6"/>
    <mergeCell ref="A8:A9"/>
    <mergeCell ref="B8:B9"/>
    <mergeCell ref="AE1:AF1"/>
    <mergeCell ref="AE2:AF2"/>
    <mergeCell ref="AE9:AF9"/>
    <mergeCell ref="Z12:Z13"/>
    <mergeCell ref="N10:N11"/>
    <mergeCell ref="P10:P11"/>
    <mergeCell ref="R10:R11"/>
    <mergeCell ref="AE10:AF11"/>
    <mergeCell ref="AD10:AD11"/>
    <mergeCell ref="B1:AD1"/>
    <mergeCell ref="F12:F13"/>
    <mergeCell ref="H12:H13"/>
    <mergeCell ref="J12:J13"/>
    <mergeCell ref="L12:L13"/>
    <mergeCell ref="N12:N13"/>
    <mergeCell ref="AB14:AB15"/>
    <mergeCell ref="R12:R13"/>
    <mergeCell ref="R14:R15"/>
    <mergeCell ref="Z14:Z15"/>
    <mergeCell ref="P12:P13"/>
    <mergeCell ref="A16:A17"/>
    <mergeCell ref="D16:D17"/>
    <mergeCell ref="F16:F17"/>
    <mergeCell ref="H16:H17"/>
    <mergeCell ref="J16:J17"/>
    <mergeCell ref="N14:N15"/>
    <mergeCell ref="L14:L15"/>
    <mergeCell ref="A12:A13"/>
    <mergeCell ref="X14:X15"/>
    <mergeCell ref="AE12:AF13"/>
    <mergeCell ref="A14:A15"/>
    <mergeCell ref="D14:D15"/>
    <mergeCell ref="F14:F15"/>
    <mergeCell ref="H14:H15"/>
    <mergeCell ref="J14:J15"/>
    <mergeCell ref="P14:P15"/>
    <mergeCell ref="AD12:AD13"/>
    <mergeCell ref="AE14:AF15"/>
    <mergeCell ref="X16:X17"/>
    <mergeCell ref="AE16:AF17"/>
    <mergeCell ref="AB16:AB17"/>
    <mergeCell ref="Z16:Z17"/>
    <mergeCell ref="T12:T13"/>
    <mergeCell ref="V12:V13"/>
    <mergeCell ref="X12:X13"/>
    <mergeCell ref="T14:T15"/>
    <mergeCell ref="V14:V15"/>
    <mergeCell ref="AI14:AI15"/>
    <mergeCell ref="AK14:AK15"/>
    <mergeCell ref="L16:L17"/>
    <mergeCell ref="N16:N17"/>
    <mergeCell ref="P16:P17"/>
    <mergeCell ref="R16:R17"/>
    <mergeCell ref="T16:T17"/>
    <mergeCell ref="AD14:AD15"/>
    <mergeCell ref="AD16:AD17"/>
    <mergeCell ref="V16:V17"/>
    <mergeCell ref="A10:A11"/>
    <mergeCell ref="D10:D11"/>
    <mergeCell ref="F10:F11"/>
    <mergeCell ref="H10:H11"/>
    <mergeCell ref="J10:J11"/>
    <mergeCell ref="L10:L11"/>
    <mergeCell ref="B2:AD2"/>
    <mergeCell ref="B3:AD3"/>
    <mergeCell ref="B4:AD4"/>
    <mergeCell ref="T10:T11"/>
    <mergeCell ref="V10:V11"/>
    <mergeCell ref="X10:X11"/>
    <mergeCell ref="Z10:Z11"/>
    <mergeCell ref="AB10:AB11"/>
    <mergeCell ref="C8:AF8"/>
  </mergeCells>
  <printOptions horizontalCentered="1" verticalCentered="1"/>
  <pageMargins left="0" right="0" top="0" bottom="0" header="0" footer="0"/>
  <pageSetup fitToHeight="1" fitToWidth="1" horizontalDpi="600" verticalDpi="600" orientation="landscape" paperSize="14" scale="53" r:id="rId4"/>
  <drawing r:id="rId3"/>
  <legacyDrawing r:id="rId2"/>
</worksheet>
</file>

<file path=xl/worksheets/sheet3.xml><?xml version="1.0" encoding="utf-8"?>
<worksheet xmlns="http://schemas.openxmlformats.org/spreadsheetml/2006/main" xmlns:r="http://schemas.openxmlformats.org/officeDocument/2006/relationships">
  <dimension ref="A2:S167"/>
  <sheetViews>
    <sheetView zoomScale="110" zoomScaleNormal="110" zoomScalePageLayoutView="0" workbookViewId="0" topLeftCell="A42">
      <selection activeCell="I46" sqref="I46"/>
    </sheetView>
  </sheetViews>
  <sheetFormatPr defaultColWidth="11.421875" defaultRowHeight="12.75"/>
  <cols>
    <col min="1" max="1" width="3.00390625" style="61" customWidth="1"/>
    <col min="2" max="2" width="30.00390625" style="61" customWidth="1"/>
    <col min="3" max="3" width="16.8515625" style="61" customWidth="1"/>
    <col min="4" max="4" width="5.00390625" style="61" bestFit="1" customWidth="1"/>
    <col min="5" max="5" width="4.7109375" style="61" bestFit="1" customWidth="1"/>
    <col min="6" max="6" width="5.140625" style="61" bestFit="1" customWidth="1"/>
    <col min="7" max="7" width="4.8515625" style="61" bestFit="1" customWidth="1"/>
    <col min="8" max="8" width="5.140625" style="61" bestFit="1" customWidth="1"/>
    <col min="9" max="9" width="8.57421875" style="61" customWidth="1"/>
    <col min="10" max="10" width="5.140625" style="61" customWidth="1"/>
    <col min="11" max="11" width="6.421875" style="61" bestFit="1" customWidth="1"/>
    <col min="12" max="12" width="4.8515625" style="61" bestFit="1" customWidth="1"/>
    <col min="13" max="13" width="8.421875" style="61" customWidth="1"/>
    <col min="14" max="14" width="6.421875" style="61" customWidth="1"/>
    <col min="15" max="15" width="6.57421875" style="61" customWidth="1"/>
    <col min="16" max="16" width="12.140625" style="61" customWidth="1"/>
    <col min="17" max="18" width="11.7109375" style="61" customWidth="1"/>
    <col min="19" max="19" width="11.421875" style="61" hidden="1" customWidth="1"/>
    <col min="20" max="16384" width="11.421875" style="61" customWidth="1"/>
  </cols>
  <sheetData>
    <row r="1" ht="13.5" thickBot="1"/>
    <row r="2" spans="2:19" ht="16.5" customHeight="1">
      <c r="B2" s="386"/>
      <c r="C2" s="389" t="s">
        <v>58</v>
      </c>
      <c r="D2" s="390"/>
      <c r="E2" s="390"/>
      <c r="F2" s="390"/>
      <c r="G2" s="390"/>
      <c r="H2" s="390"/>
      <c r="I2" s="390"/>
      <c r="J2" s="390"/>
      <c r="K2" s="390"/>
      <c r="L2" s="390"/>
      <c r="M2" s="391"/>
      <c r="N2" s="324" t="s">
        <v>141</v>
      </c>
      <c r="O2" s="325"/>
      <c r="P2" s="326"/>
      <c r="S2" s="61">
        <v>0.1</v>
      </c>
    </row>
    <row r="3" spans="2:19" ht="15.75" customHeight="1">
      <c r="B3" s="387"/>
      <c r="C3" s="392" t="s">
        <v>59</v>
      </c>
      <c r="D3" s="393"/>
      <c r="E3" s="393"/>
      <c r="F3" s="393"/>
      <c r="G3" s="393"/>
      <c r="H3" s="393"/>
      <c r="I3" s="393"/>
      <c r="J3" s="393"/>
      <c r="K3" s="393"/>
      <c r="L3" s="393"/>
      <c r="M3" s="394"/>
      <c r="N3" s="330" t="s">
        <v>108</v>
      </c>
      <c r="O3" s="331"/>
      <c r="P3" s="332"/>
      <c r="S3" s="61">
        <v>0.100001</v>
      </c>
    </row>
    <row r="4" spans="2:19" ht="15.75" customHeight="1">
      <c r="B4" s="387"/>
      <c r="C4" s="392" t="s">
        <v>140</v>
      </c>
      <c r="D4" s="393"/>
      <c r="E4" s="393"/>
      <c r="F4" s="393"/>
      <c r="G4" s="393"/>
      <c r="H4" s="393"/>
      <c r="I4" s="393"/>
      <c r="J4" s="393"/>
      <c r="K4" s="393"/>
      <c r="L4" s="393"/>
      <c r="M4" s="394"/>
      <c r="N4" s="330" t="s">
        <v>142</v>
      </c>
      <c r="O4" s="331"/>
      <c r="P4" s="332"/>
      <c r="S4" s="61">
        <v>0.149999</v>
      </c>
    </row>
    <row r="5" spans="2:19" ht="16.5" customHeight="1" thickBot="1">
      <c r="B5" s="388"/>
      <c r="C5" s="395" t="s">
        <v>61</v>
      </c>
      <c r="D5" s="396"/>
      <c r="E5" s="396"/>
      <c r="F5" s="396"/>
      <c r="G5" s="396"/>
      <c r="H5" s="396"/>
      <c r="I5" s="396"/>
      <c r="J5" s="396"/>
      <c r="K5" s="396"/>
      <c r="L5" s="396"/>
      <c r="M5" s="397"/>
      <c r="N5" s="336" t="s">
        <v>62</v>
      </c>
      <c r="O5" s="337"/>
      <c r="P5" s="338"/>
      <c r="S5" s="61">
        <v>0.15</v>
      </c>
    </row>
    <row r="6" ht="13.5" thickBot="1"/>
    <row r="7" spans="1:17" ht="12.75">
      <c r="A7" s="89"/>
      <c r="B7" s="398" t="s">
        <v>65</v>
      </c>
      <c r="C7" s="399"/>
      <c r="D7" s="399"/>
      <c r="E7" s="399"/>
      <c r="F7" s="399"/>
      <c r="G7" s="399"/>
      <c r="H7" s="399"/>
      <c r="I7" s="399"/>
      <c r="J7" s="399"/>
      <c r="K7" s="399"/>
      <c r="L7" s="399"/>
      <c r="M7" s="399"/>
      <c r="N7" s="399"/>
      <c r="O7" s="399"/>
      <c r="P7" s="400"/>
      <c r="Q7" s="89"/>
    </row>
    <row r="8" spans="1:17" ht="13.5" thickBot="1">
      <c r="A8" s="89"/>
      <c r="B8" s="401"/>
      <c r="C8" s="402"/>
      <c r="D8" s="402"/>
      <c r="E8" s="402"/>
      <c r="F8" s="402"/>
      <c r="G8" s="402"/>
      <c r="H8" s="402"/>
      <c r="I8" s="402"/>
      <c r="J8" s="402"/>
      <c r="K8" s="402"/>
      <c r="L8" s="402"/>
      <c r="M8" s="402"/>
      <c r="N8" s="402"/>
      <c r="O8" s="402"/>
      <c r="P8" s="403"/>
      <c r="Q8" s="89"/>
    </row>
    <row r="9" spans="1:17" ht="6.75" customHeight="1" thickBot="1">
      <c r="A9" s="89"/>
      <c r="B9" s="404"/>
      <c r="C9" s="404"/>
      <c r="D9" s="404"/>
      <c r="E9" s="404"/>
      <c r="F9" s="404"/>
      <c r="G9" s="404"/>
      <c r="H9" s="404"/>
      <c r="I9" s="404"/>
      <c r="J9" s="404"/>
      <c r="K9" s="404"/>
      <c r="L9" s="404"/>
      <c r="M9" s="404"/>
      <c r="N9" s="404"/>
      <c r="O9" s="404"/>
      <c r="P9" s="404"/>
      <c r="Q9" s="89"/>
    </row>
    <row r="10" spans="1:17" ht="26.25" customHeight="1" thickBot="1">
      <c r="A10" s="89"/>
      <c r="B10" s="137" t="s">
        <v>75</v>
      </c>
      <c r="C10" s="138">
        <v>2019</v>
      </c>
      <c r="D10" s="405" t="s">
        <v>1</v>
      </c>
      <c r="E10" s="406"/>
      <c r="F10" s="406"/>
      <c r="G10" s="406"/>
      <c r="H10" s="407" t="s">
        <v>42</v>
      </c>
      <c r="I10" s="407"/>
      <c r="J10" s="407"/>
      <c r="K10" s="406" t="s">
        <v>38</v>
      </c>
      <c r="L10" s="406"/>
      <c r="M10" s="406"/>
      <c r="N10" s="406"/>
      <c r="O10" s="407" t="s">
        <v>49</v>
      </c>
      <c r="P10" s="408"/>
      <c r="Q10" s="89"/>
    </row>
    <row r="11" spans="1:17" ht="4.5" customHeight="1" thickBot="1">
      <c r="A11" s="89"/>
      <c r="B11" s="409"/>
      <c r="C11" s="410"/>
      <c r="D11" s="410"/>
      <c r="E11" s="410"/>
      <c r="F11" s="410"/>
      <c r="G11" s="410"/>
      <c r="H11" s="410"/>
      <c r="I11" s="410"/>
      <c r="J11" s="410"/>
      <c r="K11" s="410"/>
      <c r="L11" s="410"/>
      <c r="M11" s="410"/>
      <c r="N11" s="410"/>
      <c r="O11" s="410"/>
      <c r="P11" s="411"/>
      <c r="Q11" s="89"/>
    </row>
    <row r="12" spans="1:17" ht="13.5" thickBot="1">
      <c r="A12" s="89"/>
      <c r="B12" s="140" t="s">
        <v>0</v>
      </c>
      <c r="C12" s="412" t="s">
        <v>139</v>
      </c>
      <c r="D12" s="413"/>
      <c r="E12" s="413"/>
      <c r="F12" s="413"/>
      <c r="G12" s="413"/>
      <c r="H12" s="413"/>
      <c r="I12" s="413"/>
      <c r="J12" s="413"/>
      <c r="K12" s="413"/>
      <c r="L12" s="413"/>
      <c r="M12" s="413"/>
      <c r="N12" s="413"/>
      <c r="O12" s="413"/>
      <c r="P12" s="414"/>
      <c r="Q12" s="89"/>
    </row>
    <row r="13" spans="1:17" ht="4.5" customHeight="1" thickBot="1">
      <c r="A13" s="89"/>
      <c r="B13" s="415"/>
      <c r="C13" s="416"/>
      <c r="D13" s="416"/>
      <c r="E13" s="416"/>
      <c r="F13" s="416"/>
      <c r="G13" s="416"/>
      <c r="H13" s="416"/>
      <c r="I13" s="416"/>
      <c r="J13" s="416"/>
      <c r="K13" s="416"/>
      <c r="L13" s="416"/>
      <c r="M13" s="416"/>
      <c r="N13" s="416"/>
      <c r="O13" s="416"/>
      <c r="P13" s="417"/>
      <c r="Q13" s="89"/>
    </row>
    <row r="14" spans="1:17" ht="13.5" thickBot="1">
      <c r="A14" s="89"/>
      <c r="B14" s="140" t="s">
        <v>6</v>
      </c>
      <c r="C14" s="418" t="s">
        <v>211</v>
      </c>
      <c r="D14" s="419"/>
      <c r="E14" s="419"/>
      <c r="F14" s="419"/>
      <c r="G14" s="419"/>
      <c r="H14" s="419"/>
      <c r="I14" s="419"/>
      <c r="J14" s="419"/>
      <c r="K14" s="419"/>
      <c r="L14" s="419"/>
      <c r="M14" s="419"/>
      <c r="N14" s="419"/>
      <c r="O14" s="419"/>
      <c r="P14" s="420"/>
      <c r="Q14" s="89"/>
    </row>
    <row r="15" spans="1:17" ht="4.5" customHeight="1" thickBot="1">
      <c r="A15" s="89"/>
      <c r="B15" s="421"/>
      <c r="C15" s="422"/>
      <c r="D15" s="422"/>
      <c r="E15" s="422"/>
      <c r="F15" s="422"/>
      <c r="G15" s="422"/>
      <c r="H15" s="422"/>
      <c r="I15" s="422"/>
      <c r="J15" s="422"/>
      <c r="K15" s="422"/>
      <c r="L15" s="422"/>
      <c r="M15" s="422"/>
      <c r="N15" s="422"/>
      <c r="O15" s="422"/>
      <c r="P15" s="423"/>
      <c r="Q15" s="89"/>
    </row>
    <row r="16" spans="1:17" ht="58.5" customHeight="1" thickBot="1">
      <c r="A16" s="89"/>
      <c r="B16" s="140" t="s">
        <v>36</v>
      </c>
      <c r="C16" s="424" t="s">
        <v>212</v>
      </c>
      <c r="D16" s="425"/>
      <c r="E16" s="425"/>
      <c r="F16" s="425"/>
      <c r="G16" s="425"/>
      <c r="H16" s="425"/>
      <c r="I16" s="425"/>
      <c r="J16" s="425"/>
      <c r="K16" s="425"/>
      <c r="L16" s="425"/>
      <c r="M16" s="425"/>
      <c r="N16" s="425"/>
      <c r="O16" s="425"/>
      <c r="P16" s="426"/>
      <c r="Q16" s="89"/>
    </row>
    <row r="17" spans="1:17" ht="4.5" customHeight="1" thickBot="1">
      <c r="A17" s="89"/>
      <c r="B17" s="421"/>
      <c r="C17" s="422"/>
      <c r="D17" s="422"/>
      <c r="E17" s="422"/>
      <c r="F17" s="422"/>
      <c r="G17" s="422"/>
      <c r="H17" s="422"/>
      <c r="I17" s="422"/>
      <c r="J17" s="422"/>
      <c r="K17" s="422"/>
      <c r="L17" s="422"/>
      <c r="M17" s="422"/>
      <c r="N17" s="422"/>
      <c r="O17" s="422"/>
      <c r="P17" s="423"/>
      <c r="Q17" s="89"/>
    </row>
    <row r="18" spans="1:17" ht="26.25" customHeight="1" thickBot="1">
      <c r="A18" s="89"/>
      <c r="B18" s="140" t="s">
        <v>23</v>
      </c>
      <c r="C18" s="427" t="s">
        <v>273</v>
      </c>
      <c r="D18" s="428"/>
      <c r="E18" s="428"/>
      <c r="F18" s="428"/>
      <c r="G18" s="428"/>
      <c r="H18" s="428"/>
      <c r="I18" s="428"/>
      <c r="J18" s="428"/>
      <c r="K18" s="428"/>
      <c r="L18" s="428"/>
      <c r="M18" s="428"/>
      <c r="N18" s="428"/>
      <c r="O18" s="428"/>
      <c r="P18" s="429"/>
      <c r="Q18" s="89"/>
    </row>
    <row r="19" spans="1:17" ht="4.5" customHeight="1" thickBot="1">
      <c r="A19" s="89"/>
      <c r="B19" s="430"/>
      <c r="C19" s="430"/>
      <c r="D19" s="430"/>
      <c r="E19" s="430"/>
      <c r="F19" s="430"/>
      <c r="G19" s="430"/>
      <c r="H19" s="430"/>
      <c r="I19" s="430"/>
      <c r="J19" s="430"/>
      <c r="K19" s="430"/>
      <c r="L19" s="430"/>
      <c r="M19" s="430"/>
      <c r="N19" s="430"/>
      <c r="O19" s="430"/>
      <c r="P19" s="430"/>
      <c r="Q19" s="89"/>
    </row>
    <row r="20" spans="1:17" ht="17.25" customHeight="1" thickBot="1">
      <c r="A20" s="89"/>
      <c r="B20" s="222" t="s">
        <v>37</v>
      </c>
      <c r="C20" s="223"/>
      <c r="D20" s="223"/>
      <c r="E20" s="223"/>
      <c r="F20" s="223"/>
      <c r="G20" s="223"/>
      <c r="H20" s="223"/>
      <c r="I20" s="223"/>
      <c r="J20" s="223"/>
      <c r="K20" s="223"/>
      <c r="L20" s="223"/>
      <c r="M20" s="223"/>
      <c r="N20" s="223"/>
      <c r="O20" s="223"/>
      <c r="P20" s="224"/>
      <c r="Q20" s="89"/>
    </row>
    <row r="21" spans="1:17" ht="4.5" customHeight="1" thickBot="1">
      <c r="A21" s="89"/>
      <c r="B21" s="431"/>
      <c r="C21" s="432"/>
      <c r="D21" s="432"/>
      <c r="E21" s="432"/>
      <c r="F21" s="432"/>
      <c r="G21" s="432"/>
      <c r="H21" s="432"/>
      <c r="I21" s="432"/>
      <c r="J21" s="432"/>
      <c r="K21" s="432"/>
      <c r="L21" s="432"/>
      <c r="M21" s="432"/>
      <c r="N21" s="432"/>
      <c r="O21" s="432"/>
      <c r="P21" s="433"/>
      <c r="Q21" s="89"/>
    </row>
    <row r="22" spans="1:17" ht="81" customHeight="1" thickBot="1">
      <c r="A22" s="89"/>
      <c r="B22" s="140" t="s">
        <v>3</v>
      </c>
      <c r="C22" s="434" t="s">
        <v>213</v>
      </c>
      <c r="D22" s="435"/>
      <c r="E22" s="435"/>
      <c r="F22" s="435"/>
      <c r="G22" s="435"/>
      <c r="H22" s="435"/>
      <c r="I22" s="435"/>
      <c r="J22" s="435"/>
      <c r="K22" s="435"/>
      <c r="L22" s="435"/>
      <c r="M22" s="435"/>
      <c r="N22" s="435"/>
      <c r="O22" s="435"/>
      <c r="P22" s="436"/>
      <c r="Q22" s="89"/>
    </row>
    <row r="23" spans="1:17" ht="4.5" customHeight="1" thickBot="1">
      <c r="A23" s="89"/>
      <c r="B23" s="421"/>
      <c r="C23" s="422"/>
      <c r="D23" s="422"/>
      <c r="E23" s="422"/>
      <c r="F23" s="422"/>
      <c r="G23" s="422"/>
      <c r="H23" s="422"/>
      <c r="I23" s="422"/>
      <c r="J23" s="422"/>
      <c r="K23" s="422"/>
      <c r="L23" s="422"/>
      <c r="M23" s="422"/>
      <c r="N23" s="422"/>
      <c r="O23" s="422"/>
      <c r="P23" s="423"/>
      <c r="Q23" s="89"/>
    </row>
    <row r="24" spans="1:17" ht="114" customHeight="1" thickBot="1">
      <c r="A24" s="89"/>
      <c r="B24" s="140" t="s">
        <v>24</v>
      </c>
      <c r="C24" s="437" t="s">
        <v>214</v>
      </c>
      <c r="D24" s="438"/>
      <c r="E24" s="438"/>
      <c r="F24" s="438"/>
      <c r="G24" s="438"/>
      <c r="H24" s="438"/>
      <c r="I24" s="438"/>
      <c r="J24" s="438"/>
      <c r="K24" s="438"/>
      <c r="L24" s="438"/>
      <c r="M24" s="438"/>
      <c r="N24" s="438"/>
      <c r="O24" s="438"/>
      <c r="P24" s="439"/>
      <c r="Q24" s="89"/>
    </row>
    <row r="25" spans="1:17" ht="4.5" customHeight="1" thickBot="1">
      <c r="A25" s="89"/>
      <c r="B25" s="421"/>
      <c r="C25" s="422"/>
      <c r="D25" s="422"/>
      <c r="E25" s="422"/>
      <c r="F25" s="422"/>
      <c r="G25" s="422"/>
      <c r="H25" s="422"/>
      <c r="I25" s="422"/>
      <c r="J25" s="422"/>
      <c r="K25" s="422"/>
      <c r="L25" s="422"/>
      <c r="M25" s="422"/>
      <c r="N25" s="422"/>
      <c r="O25" s="422"/>
      <c r="P25" s="423"/>
      <c r="Q25" s="89"/>
    </row>
    <row r="26" spans="1:17" ht="13.5" customHeight="1" thickBot="1">
      <c r="A26" s="89"/>
      <c r="B26" s="142" t="s">
        <v>2</v>
      </c>
      <c r="C26" s="440">
        <v>0.9</v>
      </c>
      <c r="D26" s="441"/>
      <c r="E26" s="441"/>
      <c r="F26" s="441"/>
      <c r="G26" s="441"/>
      <c r="H26" s="441"/>
      <c r="I26" s="441"/>
      <c r="J26" s="441"/>
      <c r="K26" s="441"/>
      <c r="L26" s="441"/>
      <c r="M26" s="441"/>
      <c r="N26" s="441"/>
      <c r="O26" s="441"/>
      <c r="P26" s="442"/>
      <c r="Q26" s="89"/>
    </row>
    <row r="27" spans="1:17" ht="4.5" customHeight="1" thickBot="1">
      <c r="A27" s="89"/>
      <c r="B27" s="443"/>
      <c r="C27" s="444"/>
      <c r="D27" s="444"/>
      <c r="E27" s="444"/>
      <c r="F27" s="444"/>
      <c r="G27" s="444"/>
      <c r="H27" s="444"/>
      <c r="I27" s="444"/>
      <c r="J27" s="444"/>
      <c r="K27" s="444"/>
      <c r="L27" s="444"/>
      <c r="M27" s="444"/>
      <c r="N27" s="444"/>
      <c r="O27" s="444"/>
      <c r="P27" s="445"/>
      <c r="Q27" s="89"/>
    </row>
    <row r="28" spans="1:17" ht="12.75" customHeight="1" thickBot="1">
      <c r="A28" s="89"/>
      <c r="B28" s="142" t="s">
        <v>25</v>
      </c>
      <c r="C28" s="143" t="s">
        <v>26</v>
      </c>
      <c r="D28" s="446" t="s">
        <v>215</v>
      </c>
      <c r="E28" s="447"/>
      <c r="F28" s="447"/>
      <c r="G28" s="448"/>
      <c r="H28" s="449" t="s">
        <v>27</v>
      </c>
      <c r="I28" s="449"/>
      <c r="J28" s="449"/>
      <c r="K28" s="446" t="s">
        <v>216</v>
      </c>
      <c r="L28" s="447"/>
      <c r="M28" s="448"/>
      <c r="N28" s="450" t="s">
        <v>28</v>
      </c>
      <c r="O28" s="451"/>
      <c r="P28" s="144" t="s">
        <v>217</v>
      </c>
      <c r="Q28" s="89"/>
    </row>
    <row r="29" spans="1:17" ht="4.5" customHeight="1" thickBot="1">
      <c r="A29" s="89"/>
      <c r="B29" s="452"/>
      <c r="C29" s="430"/>
      <c r="D29" s="430"/>
      <c r="E29" s="430"/>
      <c r="F29" s="430"/>
      <c r="G29" s="430"/>
      <c r="H29" s="430"/>
      <c r="I29" s="430"/>
      <c r="J29" s="430"/>
      <c r="K29" s="430"/>
      <c r="L29" s="430"/>
      <c r="M29" s="430"/>
      <c r="N29" s="430"/>
      <c r="O29" s="430"/>
      <c r="P29" s="453"/>
      <c r="Q29" s="89"/>
    </row>
    <row r="30" spans="1:17" ht="13.5" thickBot="1">
      <c r="A30" s="89"/>
      <c r="B30" s="142" t="s">
        <v>7</v>
      </c>
      <c r="C30" s="418" t="s">
        <v>128</v>
      </c>
      <c r="D30" s="419"/>
      <c r="E30" s="419"/>
      <c r="F30" s="419"/>
      <c r="G30" s="419"/>
      <c r="H30" s="419"/>
      <c r="I30" s="419"/>
      <c r="J30" s="419"/>
      <c r="K30" s="419"/>
      <c r="L30" s="419"/>
      <c r="M30" s="419"/>
      <c r="N30" s="419"/>
      <c r="O30" s="419"/>
      <c r="P30" s="420"/>
      <c r="Q30" s="89"/>
    </row>
    <row r="31" spans="1:17" ht="4.5" customHeight="1" thickBot="1">
      <c r="A31" s="89"/>
      <c r="B31" s="421"/>
      <c r="C31" s="422"/>
      <c r="D31" s="422"/>
      <c r="E31" s="422"/>
      <c r="F31" s="422"/>
      <c r="G31" s="422"/>
      <c r="H31" s="422"/>
      <c r="I31" s="422"/>
      <c r="J31" s="422"/>
      <c r="K31" s="422"/>
      <c r="L31" s="422"/>
      <c r="M31" s="422"/>
      <c r="N31" s="422"/>
      <c r="O31" s="422"/>
      <c r="P31" s="423"/>
      <c r="Q31" s="89"/>
    </row>
    <row r="32" spans="1:17" ht="13.5" thickBot="1">
      <c r="A32" s="89"/>
      <c r="B32" s="142" t="s">
        <v>4</v>
      </c>
      <c r="C32" s="454" t="s">
        <v>69</v>
      </c>
      <c r="D32" s="413"/>
      <c r="E32" s="413"/>
      <c r="F32" s="413"/>
      <c r="G32" s="413"/>
      <c r="H32" s="413"/>
      <c r="I32" s="413"/>
      <c r="J32" s="413"/>
      <c r="K32" s="413"/>
      <c r="L32" s="413"/>
      <c r="M32" s="413"/>
      <c r="N32" s="413"/>
      <c r="O32" s="413"/>
      <c r="P32" s="414"/>
      <c r="Q32" s="89"/>
    </row>
    <row r="33" spans="1:17" ht="4.5" customHeight="1" thickBot="1">
      <c r="A33" s="89"/>
      <c r="B33" s="421"/>
      <c r="C33" s="422"/>
      <c r="D33" s="422"/>
      <c r="E33" s="422"/>
      <c r="F33" s="422"/>
      <c r="G33" s="422"/>
      <c r="H33" s="422"/>
      <c r="I33" s="422"/>
      <c r="J33" s="422"/>
      <c r="K33" s="422"/>
      <c r="L33" s="422"/>
      <c r="M33" s="422"/>
      <c r="N33" s="422"/>
      <c r="O33" s="422"/>
      <c r="P33" s="423"/>
      <c r="Q33" s="89"/>
    </row>
    <row r="34" spans="1:17" ht="13.5" thickBot="1">
      <c r="A34" s="89"/>
      <c r="B34" s="142" t="s">
        <v>35</v>
      </c>
      <c r="C34" s="412" t="s">
        <v>69</v>
      </c>
      <c r="D34" s="413"/>
      <c r="E34" s="413"/>
      <c r="F34" s="413"/>
      <c r="G34" s="413"/>
      <c r="H34" s="413"/>
      <c r="I34" s="413"/>
      <c r="J34" s="413"/>
      <c r="K34" s="413"/>
      <c r="L34" s="413"/>
      <c r="M34" s="413"/>
      <c r="N34" s="413"/>
      <c r="O34" s="413"/>
      <c r="P34" s="414"/>
      <c r="Q34" s="89"/>
    </row>
    <row r="35" spans="1:17" ht="4.5" customHeight="1" thickBot="1">
      <c r="A35" s="89"/>
      <c r="B35" s="415"/>
      <c r="C35" s="416"/>
      <c r="D35" s="416"/>
      <c r="E35" s="416"/>
      <c r="F35" s="416"/>
      <c r="G35" s="416"/>
      <c r="H35" s="416"/>
      <c r="I35" s="416"/>
      <c r="J35" s="416"/>
      <c r="K35" s="416"/>
      <c r="L35" s="416"/>
      <c r="M35" s="416"/>
      <c r="N35" s="416"/>
      <c r="O35" s="416"/>
      <c r="P35" s="417"/>
      <c r="Q35" s="89"/>
    </row>
    <row r="36" spans="1:17" ht="16.5" customHeight="1" thickBot="1">
      <c r="A36" s="89"/>
      <c r="B36" s="142" t="s">
        <v>64</v>
      </c>
      <c r="C36" s="412" t="s">
        <v>69</v>
      </c>
      <c r="D36" s="413"/>
      <c r="E36" s="413"/>
      <c r="F36" s="413"/>
      <c r="G36" s="413"/>
      <c r="H36" s="413"/>
      <c r="I36" s="413"/>
      <c r="J36" s="413"/>
      <c r="K36" s="413"/>
      <c r="L36" s="413"/>
      <c r="M36" s="413"/>
      <c r="N36" s="413"/>
      <c r="O36" s="413"/>
      <c r="P36" s="414"/>
      <c r="Q36" s="89"/>
    </row>
    <row r="37" spans="1:17" ht="4.5" customHeight="1" thickBot="1">
      <c r="A37" s="89"/>
      <c r="B37" s="92"/>
      <c r="C37" s="92"/>
      <c r="D37" s="92"/>
      <c r="E37" s="92"/>
      <c r="F37" s="92"/>
      <c r="G37" s="92"/>
      <c r="H37" s="92"/>
      <c r="I37" s="92"/>
      <c r="J37" s="92"/>
      <c r="K37" s="92"/>
      <c r="L37" s="92"/>
      <c r="M37" s="92"/>
      <c r="N37" s="92"/>
      <c r="O37" s="92"/>
      <c r="P37" s="92"/>
      <c r="Q37" s="89"/>
    </row>
    <row r="38" spans="1:17" ht="13.5" thickBot="1">
      <c r="A38" s="89"/>
      <c r="B38" s="455" t="s">
        <v>29</v>
      </c>
      <c r="C38" s="456"/>
      <c r="D38" s="456"/>
      <c r="E38" s="456"/>
      <c r="F38" s="456"/>
      <c r="G38" s="456"/>
      <c r="H38" s="456"/>
      <c r="I38" s="456"/>
      <c r="J38" s="456"/>
      <c r="K38" s="456"/>
      <c r="L38" s="456"/>
      <c r="M38" s="456"/>
      <c r="N38" s="456"/>
      <c r="O38" s="457"/>
      <c r="P38" s="458"/>
      <c r="Q38" s="89"/>
    </row>
    <row r="39" spans="1:17" ht="13.5" thickBot="1">
      <c r="A39" s="89"/>
      <c r="B39" s="90" t="s">
        <v>34</v>
      </c>
      <c r="C39" s="459" t="s">
        <v>30</v>
      </c>
      <c r="D39" s="460"/>
      <c r="E39" s="460"/>
      <c r="F39" s="460"/>
      <c r="G39" s="461"/>
      <c r="H39" s="459" t="s">
        <v>7</v>
      </c>
      <c r="I39" s="460"/>
      <c r="J39" s="460"/>
      <c r="K39" s="460"/>
      <c r="L39" s="461"/>
      <c r="M39" s="459" t="s">
        <v>31</v>
      </c>
      <c r="N39" s="460"/>
      <c r="O39" s="462"/>
      <c r="P39" s="461"/>
      <c r="Q39" s="89"/>
    </row>
    <row r="40" spans="1:17" ht="89.25" customHeight="1">
      <c r="A40" s="89"/>
      <c r="B40" s="160" t="s">
        <v>218</v>
      </c>
      <c r="C40" s="463" t="s">
        <v>221</v>
      </c>
      <c r="D40" s="464"/>
      <c r="E40" s="464"/>
      <c r="F40" s="464"/>
      <c r="G40" s="465"/>
      <c r="H40" s="466" t="s">
        <v>127</v>
      </c>
      <c r="I40" s="467"/>
      <c r="J40" s="467"/>
      <c r="K40" s="467"/>
      <c r="L40" s="468"/>
      <c r="M40" s="469" t="s">
        <v>222</v>
      </c>
      <c r="N40" s="470"/>
      <c r="O40" s="470"/>
      <c r="P40" s="471"/>
      <c r="Q40" s="89"/>
    </row>
    <row r="41" spans="1:17" ht="78.75" customHeight="1">
      <c r="A41" s="89"/>
      <c r="B41" s="160" t="s">
        <v>219</v>
      </c>
      <c r="C41" s="463" t="s">
        <v>220</v>
      </c>
      <c r="D41" s="464"/>
      <c r="E41" s="464"/>
      <c r="F41" s="464"/>
      <c r="G41" s="465"/>
      <c r="H41" s="472" t="s">
        <v>127</v>
      </c>
      <c r="I41" s="473"/>
      <c r="J41" s="473"/>
      <c r="K41" s="473"/>
      <c r="L41" s="474"/>
      <c r="M41" s="469" t="s">
        <v>169</v>
      </c>
      <c r="N41" s="470"/>
      <c r="O41" s="470"/>
      <c r="P41" s="471"/>
      <c r="Q41" s="89"/>
    </row>
    <row r="42" spans="1:17" ht="4.5" customHeight="1" thickBot="1">
      <c r="A42" s="89"/>
      <c r="B42" s="149"/>
      <c r="C42" s="149"/>
      <c r="D42" s="149"/>
      <c r="E42" s="149"/>
      <c r="F42" s="149"/>
      <c r="G42" s="149"/>
      <c r="H42" s="149"/>
      <c r="I42" s="149"/>
      <c r="J42" s="149"/>
      <c r="K42" s="149"/>
      <c r="L42" s="149"/>
      <c r="M42" s="149"/>
      <c r="N42" s="149"/>
      <c r="O42" s="149"/>
      <c r="P42" s="149"/>
      <c r="Q42" s="89"/>
    </row>
    <row r="43" spans="1:17" ht="13.5" customHeight="1" thickBot="1">
      <c r="A43" s="89"/>
      <c r="B43" s="222" t="s">
        <v>8</v>
      </c>
      <c r="C43" s="223"/>
      <c r="D43" s="223"/>
      <c r="E43" s="223"/>
      <c r="F43" s="223"/>
      <c r="G43" s="223"/>
      <c r="H43" s="223"/>
      <c r="I43" s="223"/>
      <c r="J43" s="223"/>
      <c r="K43" s="223"/>
      <c r="L43" s="223"/>
      <c r="M43" s="223"/>
      <c r="N43" s="223"/>
      <c r="O43" s="223"/>
      <c r="P43" s="224"/>
      <c r="Q43" s="89"/>
    </row>
    <row r="44" spans="1:17" ht="4.5" customHeight="1" thickBot="1">
      <c r="A44" s="89"/>
      <c r="B44" s="91"/>
      <c r="C44" s="92"/>
      <c r="D44" s="92"/>
      <c r="E44" s="92"/>
      <c r="F44" s="92"/>
      <c r="G44" s="92"/>
      <c r="H44" s="92"/>
      <c r="I44" s="92"/>
      <c r="J44" s="92"/>
      <c r="K44" s="92"/>
      <c r="L44" s="92"/>
      <c r="M44" s="92"/>
      <c r="N44" s="92"/>
      <c r="O44" s="92"/>
      <c r="P44" s="93"/>
      <c r="Q44" s="89"/>
    </row>
    <row r="45" spans="1:17" ht="12.75">
      <c r="A45" s="89"/>
      <c r="B45" s="225"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c r="Q45" s="89"/>
    </row>
    <row r="46" spans="1:17" ht="13.5" thickBot="1">
      <c r="A46" s="89"/>
      <c r="B46" s="226"/>
      <c r="C46" s="98" t="s">
        <v>10</v>
      </c>
      <c r="D46" s="99"/>
      <c r="E46" s="99"/>
      <c r="F46" s="99"/>
      <c r="G46" s="99"/>
      <c r="H46" s="99"/>
      <c r="I46" s="131">
        <f>+'Registro (2) '!D10</f>
        <v>1</v>
      </c>
      <c r="J46" s="99"/>
      <c r="K46" s="99"/>
      <c r="L46" s="99"/>
      <c r="N46" s="99"/>
      <c r="O46" s="161"/>
      <c r="P46" s="131">
        <f>+'Registro (2) '!D10</f>
        <v>1</v>
      </c>
      <c r="Q46" s="89"/>
    </row>
    <row r="47" spans="1:17" ht="4.5" customHeight="1" thickBot="1">
      <c r="A47" s="89"/>
      <c r="B47" s="101">
        <v>0.9</v>
      </c>
      <c r="C47" s="102"/>
      <c r="D47" s="103">
        <v>0.1</v>
      </c>
      <c r="E47" s="103">
        <v>0.1</v>
      </c>
      <c r="F47" s="103">
        <v>0.1</v>
      </c>
      <c r="G47" s="103">
        <v>0.1</v>
      </c>
      <c r="H47" s="103">
        <v>0.1</v>
      </c>
      <c r="I47" s="103">
        <v>0.1</v>
      </c>
      <c r="J47" s="103">
        <v>0.1</v>
      </c>
      <c r="K47" s="103">
        <v>0.1</v>
      </c>
      <c r="L47" s="103">
        <v>0.1</v>
      </c>
      <c r="M47" s="103">
        <v>0.1</v>
      </c>
      <c r="N47" s="103">
        <v>0.1</v>
      </c>
      <c r="O47" s="103">
        <v>0.1</v>
      </c>
      <c r="P47" s="162"/>
      <c r="Q47" s="89"/>
    </row>
    <row r="48" spans="1:17" ht="13.5" thickBot="1">
      <c r="A48" s="89"/>
      <c r="B48" s="222" t="s">
        <v>33</v>
      </c>
      <c r="C48" s="223"/>
      <c r="D48" s="223"/>
      <c r="E48" s="223"/>
      <c r="F48" s="223"/>
      <c r="G48" s="223"/>
      <c r="H48" s="223"/>
      <c r="I48" s="223"/>
      <c r="J48" s="223"/>
      <c r="K48" s="223"/>
      <c r="L48" s="223"/>
      <c r="M48" s="223"/>
      <c r="N48" s="223"/>
      <c r="O48" s="223"/>
      <c r="P48" s="224"/>
      <c r="Q48" s="89"/>
    </row>
    <row r="49" spans="1:17" ht="12.75">
      <c r="A49" s="89"/>
      <c r="B49" s="227" t="s">
        <v>83</v>
      </c>
      <c r="C49" s="228"/>
      <c r="D49" s="228"/>
      <c r="E49" s="228"/>
      <c r="F49" s="228"/>
      <c r="G49" s="228"/>
      <c r="H49" s="228"/>
      <c r="I49" s="228"/>
      <c r="J49" s="228"/>
      <c r="K49" s="228"/>
      <c r="L49" s="228"/>
      <c r="M49" s="228"/>
      <c r="N49" s="228"/>
      <c r="O49" s="228"/>
      <c r="P49" s="229"/>
      <c r="Q49" s="89"/>
    </row>
    <row r="50" spans="1:17" ht="12.75">
      <c r="A50" s="89"/>
      <c r="B50" s="230"/>
      <c r="C50" s="231"/>
      <c r="D50" s="231"/>
      <c r="E50" s="231"/>
      <c r="F50" s="231"/>
      <c r="G50" s="231"/>
      <c r="H50" s="231"/>
      <c r="I50" s="231"/>
      <c r="J50" s="231"/>
      <c r="K50" s="231"/>
      <c r="L50" s="231"/>
      <c r="M50" s="231"/>
      <c r="N50" s="231"/>
      <c r="O50" s="231"/>
      <c r="P50" s="232"/>
      <c r="Q50" s="89"/>
    </row>
    <row r="51" spans="1:17" ht="12.75">
      <c r="A51" s="89"/>
      <c r="B51" s="230"/>
      <c r="C51" s="231"/>
      <c r="D51" s="231"/>
      <c r="E51" s="231"/>
      <c r="F51" s="231"/>
      <c r="G51" s="231"/>
      <c r="H51" s="231"/>
      <c r="I51" s="231"/>
      <c r="J51" s="231"/>
      <c r="K51" s="231"/>
      <c r="L51" s="231"/>
      <c r="M51" s="231"/>
      <c r="N51" s="231"/>
      <c r="O51" s="231"/>
      <c r="P51" s="232"/>
      <c r="Q51" s="89"/>
    </row>
    <row r="52" spans="1:17" ht="12.75">
      <c r="A52" s="89"/>
      <c r="B52" s="230"/>
      <c r="C52" s="231"/>
      <c r="D52" s="231"/>
      <c r="E52" s="231"/>
      <c r="F52" s="231"/>
      <c r="G52" s="231"/>
      <c r="H52" s="231"/>
      <c r="I52" s="231"/>
      <c r="J52" s="231"/>
      <c r="K52" s="231"/>
      <c r="L52" s="231"/>
      <c r="M52" s="231"/>
      <c r="N52" s="231"/>
      <c r="O52" s="231"/>
      <c r="P52" s="232"/>
      <c r="Q52" s="89"/>
    </row>
    <row r="53" spans="1:17" ht="12.75">
      <c r="A53" s="89"/>
      <c r="B53" s="230"/>
      <c r="C53" s="231"/>
      <c r="D53" s="231"/>
      <c r="E53" s="231"/>
      <c r="F53" s="231"/>
      <c r="G53" s="231"/>
      <c r="H53" s="231"/>
      <c r="I53" s="231"/>
      <c r="J53" s="231"/>
      <c r="K53" s="231"/>
      <c r="L53" s="231"/>
      <c r="M53" s="231"/>
      <c r="N53" s="231"/>
      <c r="O53" s="231"/>
      <c r="P53" s="232"/>
      <c r="Q53" s="89"/>
    </row>
    <row r="54" spans="1:17" ht="12.75">
      <c r="A54" s="89"/>
      <c r="B54" s="230"/>
      <c r="C54" s="231"/>
      <c r="D54" s="231"/>
      <c r="E54" s="231"/>
      <c r="F54" s="231"/>
      <c r="G54" s="231"/>
      <c r="H54" s="231"/>
      <c r="I54" s="231"/>
      <c r="J54" s="231"/>
      <c r="K54" s="231"/>
      <c r="L54" s="231"/>
      <c r="M54" s="231"/>
      <c r="N54" s="231"/>
      <c r="O54" s="231"/>
      <c r="P54" s="232"/>
      <c r="Q54" s="89"/>
    </row>
    <row r="55" spans="1:17" ht="12.75">
      <c r="A55" s="89"/>
      <c r="B55" s="230"/>
      <c r="C55" s="231"/>
      <c r="D55" s="231"/>
      <c r="E55" s="231"/>
      <c r="F55" s="231"/>
      <c r="G55" s="231"/>
      <c r="H55" s="231"/>
      <c r="I55" s="231"/>
      <c r="J55" s="231"/>
      <c r="K55" s="231"/>
      <c r="L55" s="231"/>
      <c r="M55" s="231"/>
      <c r="N55" s="231"/>
      <c r="O55" s="231"/>
      <c r="P55" s="232"/>
      <c r="Q55" s="89"/>
    </row>
    <row r="56" spans="1:17" ht="12.75">
      <c r="A56" s="89"/>
      <c r="B56" s="230"/>
      <c r="C56" s="231"/>
      <c r="D56" s="231"/>
      <c r="E56" s="231"/>
      <c r="F56" s="231"/>
      <c r="G56" s="231"/>
      <c r="H56" s="231"/>
      <c r="I56" s="231"/>
      <c r="J56" s="231"/>
      <c r="K56" s="231"/>
      <c r="L56" s="231"/>
      <c r="M56" s="231"/>
      <c r="N56" s="231"/>
      <c r="O56" s="231"/>
      <c r="P56" s="232"/>
      <c r="Q56" s="89"/>
    </row>
    <row r="57" spans="1:17" ht="12.75">
      <c r="A57" s="89"/>
      <c r="B57" s="230"/>
      <c r="C57" s="231"/>
      <c r="D57" s="231"/>
      <c r="E57" s="231"/>
      <c r="F57" s="231"/>
      <c r="G57" s="231"/>
      <c r="H57" s="231"/>
      <c r="I57" s="231"/>
      <c r="J57" s="231"/>
      <c r="K57" s="231"/>
      <c r="L57" s="231"/>
      <c r="M57" s="231"/>
      <c r="N57" s="231"/>
      <c r="O57" s="231"/>
      <c r="P57" s="232"/>
      <c r="Q57" s="89"/>
    </row>
    <row r="58" spans="1:17" ht="12.75">
      <c r="A58" s="89"/>
      <c r="B58" s="230"/>
      <c r="C58" s="231"/>
      <c r="D58" s="231"/>
      <c r="E58" s="231"/>
      <c r="F58" s="231"/>
      <c r="G58" s="231"/>
      <c r="H58" s="231"/>
      <c r="I58" s="231"/>
      <c r="J58" s="231"/>
      <c r="K58" s="231"/>
      <c r="L58" s="231"/>
      <c r="M58" s="231"/>
      <c r="N58" s="231"/>
      <c r="O58" s="231"/>
      <c r="P58" s="232"/>
      <c r="Q58" s="89"/>
    </row>
    <row r="59" spans="1:17" ht="12.75">
      <c r="A59" s="89"/>
      <c r="B59" s="230"/>
      <c r="C59" s="231"/>
      <c r="D59" s="231"/>
      <c r="E59" s="231"/>
      <c r="F59" s="231"/>
      <c r="G59" s="231"/>
      <c r="H59" s="231"/>
      <c r="I59" s="231"/>
      <c r="J59" s="231"/>
      <c r="K59" s="231"/>
      <c r="L59" s="231"/>
      <c r="M59" s="231"/>
      <c r="N59" s="231"/>
      <c r="O59" s="231"/>
      <c r="P59" s="232"/>
      <c r="Q59" s="89"/>
    </row>
    <row r="60" spans="1:17" ht="12.75">
      <c r="A60" s="89"/>
      <c r="B60" s="230"/>
      <c r="C60" s="231"/>
      <c r="D60" s="231"/>
      <c r="E60" s="231"/>
      <c r="F60" s="231"/>
      <c r="G60" s="231"/>
      <c r="H60" s="231"/>
      <c r="I60" s="231"/>
      <c r="J60" s="231"/>
      <c r="K60" s="231"/>
      <c r="L60" s="231"/>
      <c r="M60" s="231"/>
      <c r="N60" s="231"/>
      <c r="O60" s="231"/>
      <c r="P60" s="232"/>
      <c r="Q60" s="89"/>
    </row>
    <row r="61" spans="1:17" ht="12.75">
      <c r="A61" s="89"/>
      <c r="B61" s="230"/>
      <c r="C61" s="231"/>
      <c r="D61" s="231"/>
      <c r="E61" s="231"/>
      <c r="F61" s="231"/>
      <c r="G61" s="231"/>
      <c r="H61" s="231"/>
      <c r="I61" s="231"/>
      <c r="J61" s="231"/>
      <c r="K61" s="231"/>
      <c r="L61" s="231"/>
      <c r="M61" s="231"/>
      <c r="N61" s="231"/>
      <c r="O61" s="231"/>
      <c r="P61" s="232"/>
      <c r="Q61" s="89"/>
    </row>
    <row r="62" spans="1:17" ht="12.75">
      <c r="A62" s="89"/>
      <c r="B62" s="230"/>
      <c r="C62" s="231"/>
      <c r="D62" s="231"/>
      <c r="E62" s="231"/>
      <c r="F62" s="231"/>
      <c r="G62" s="231"/>
      <c r="H62" s="231"/>
      <c r="I62" s="231"/>
      <c r="J62" s="231"/>
      <c r="K62" s="231"/>
      <c r="L62" s="231"/>
      <c r="M62" s="231"/>
      <c r="N62" s="231"/>
      <c r="O62" s="231"/>
      <c r="P62" s="232"/>
      <c r="Q62" s="89"/>
    </row>
    <row r="63" spans="1:17" ht="12.75">
      <c r="A63" s="89"/>
      <c r="B63" s="230"/>
      <c r="C63" s="231"/>
      <c r="D63" s="231"/>
      <c r="E63" s="231"/>
      <c r="F63" s="231"/>
      <c r="G63" s="231"/>
      <c r="H63" s="231"/>
      <c r="I63" s="231"/>
      <c r="J63" s="231"/>
      <c r="K63" s="231"/>
      <c r="L63" s="231"/>
      <c r="M63" s="231"/>
      <c r="N63" s="231"/>
      <c r="O63" s="231"/>
      <c r="P63" s="232"/>
      <c r="Q63" s="89"/>
    </row>
    <row r="64" spans="1:17" ht="13.5" thickBot="1">
      <c r="A64" s="89"/>
      <c r="B64" s="233"/>
      <c r="C64" s="234"/>
      <c r="D64" s="234"/>
      <c r="E64" s="234"/>
      <c r="F64" s="234"/>
      <c r="G64" s="234"/>
      <c r="H64" s="234"/>
      <c r="I64" s="234"/>
      <c r="J64" s="234"/>
      <c r="K64" s="234"/>
      <c r="L64" s="234"/>
      <c r="M64" s="234"/>
      <c r="N64" s="234"/>
      <c r="O64" s="234"/>
      <c r="P64" s="235"/>
      <c r="Q64" s="89"/>
    </row>
    <row r="65" spans="1:17" s="26" customFormat="1" ht="4.5" customHeight="1" thickBot="1">
      <c r="A65" s="236"/>
      <c r="B65" s="236"/>
      <c r="C65" s="236"/>
      <c r="D65" s="236"/>
      <c r="E65" s="236"/>
      <c r="F65" s="236"/>
      <c r="G65" s="236"/>
      <c r="H65" s="236"/>
      <c r="I65" s="236"/>
      <c r="J65" s="236"/>
      <c r="K65" s="236"/>
      <c r="L65" s="236"/>
      <c r="M65" s="236"/>
      <c r="N65" s="236"/>
      <c r="O65" s="236"/>
      <c r="P65" s="236"/>
      <c r="Q65" s="236"/>
    </row>
    <row r="66" spans="1:17" ht="66.75" customHeight="1" thickBot="1">
      <c r="A66" s="89"/>
      <c r="B66" s="163" t="s">
        <v>5</v>
      </c>
      <c r="C66" s="475" t="s">
        <v>287</v>
      </c>
      <c r="D66" s="476"/>
      <c r="E66" s="476"/>
      <c r="F66" s="476"/>
      <c r="G66" s="476"/>
      <c r="H66" s="476"/>
      <c r="I66" s="476"/>
      <c r="J66" s="476"/>
      <c r="K66" s="476"/>
      <c r="L66" s="476"/>
      <c r="M66" s="476"/>
      <c r="N66" s="476"/>
      <c r="O66" s="476"/>
      <c r="P66" s="477"/>
      <c r="Q66" s="89"/>
    </row>
    <row r="67" spans="1:17" ht="41.25" customHeight="1" thickBot="1">
      <c r="A67" s="89"/>
      <c r="B67" s="105" t="s">
        <v>63</v>
      </c>
      <c r="C67" s="245" t="s">
        <v>154</v>
      </c>
      <c r="D67" s="246"/>
      <c r="E67" s="246"/>
      <c r="F67" s="246"/>
      <c r="G67" s="246"/>
      <c r="H67" s="246"/>
      <c r="I67" s="246"/>
      <c r="J67" s="246"/>
      <c r="K67" s="246"/>
      <c r="L67" s="246"/>
      <c r="M67" s="246"/>
      <c r="N67" s="246"/>
      <c r="O67" s="246"/>
      <c r="P67" s="247"/>
      <c r="Q67" s="89"/>
    </row>
    <row r="68" spans="1:17" ht="27.75" customHeight="1" thickBot="1">
      <c r="A68" s="89"/>
      <c r="B68" s="105" t="s">
        <v>76</v>
      </c>
      <c r="C68" s="220"/>
      <c r="D68" s="220"/>
      <c r="E68" s="220"/>
      <c r="F68" s="220"/>
      <c r="G68" s="220"/>
      <c r="H68" s="220"/>
      <c r="I68" s="220"/>
      <c r="J68" s="220"/>
      <c r="K68" s="220"/>
      <c r="L68" s="220"/>
      <c r="M68" s="220"/>
      <c r="N68" s="220"/>
      <c r="O68" s="220"/>
      <c r="P68" s="221"/>
      <c r="Q68" s="89"/>
    </row>
    <row r="71" ht="12.75">
      <c r="C71" s="151"/>
    </row>
    <row r="82" spans="2:13" ht="12.75">
      <c r="B82" s="152"/>
      <c r="C82" s="152"/>
      <c r="D82" s="152"/>
      <c r="E82" s="152"/>
      <c r="F82" s="152"/>
      <c r="G82" s="152"/>
      <c r="H82" s="152"/>
      <c r="I82" s="152"/>
      <c r="J82" s="152"/>
      <c r="K82" s="152"/>
      <c r="L82" s="152"/>
      <c r="M82" s="152"/>
    </row>
    <row r="83" spans="2:13" ht="12.75">
      <c r="B83" s="152"/>
      <c r="C83" s="152"/>
      <c r="D83" s="152"/>
      <c r="E83" s="152"/>
      <c r="F83" s="152"/>
      <c r="G83" s="152"/>
      <c r="H83" s="152"/>
      <c r="I83" s="152"/>
      <c r="J83" s="152"/>
      <c r="K83" s="152"/>
      <c r="L83" s="152"/>
      <c r="M83" s="152"/>
    </row>
    <row r="84" spans="2:13" ht="12.75">
      <c r="B84" s="152"/>
      <c r="C84" s="152"/>
      <c r="D84" s="152"/>
      <c r="E84" s="152"/>
      <c r="F84" s="152"/>
      <c r="G84" s="152"/>
      <c r="H84" s="152"/>
      <c r="I84" s="152"/>
      <c r="J84" s="152"/>
      <c r="K84" s="152"/>
      <c r="L84" s="152"/>
      <c r="M84" s="152"/>
    </row>
    <row r="85" spans="2:13" ht="12.75">
      <c r="B85" s="152"/>
      <c r="C85" s="152"/>
      <c r="D85" s="152"/>
      <c r="E85" s="152"/>
      <c r="F85" s="152"/>
      <c r="G85" s="152"/>
      <c r="H85" s="152"/>
      <c r="I85" s="152"/>
      <c r="J85" s="152"/>
      <c r="K85" s="152"/>
      <c r="L85" s="152"/>
      <c r="M85" s="152"/>
    </row>
    <row r="86" spans="2:13" ht="12.75">
      <c r="B86" s="152"/>
      <c r="C86" s="152"/>
      <c r="D86" s="152"/>
      <c r="E86" s="152"/>
      <c r="F86" s="152"/>
      <c r="G86" s="152"/>
      <c r="H86" s="152"/>
      <c r="I86" s="152"/>
      <c r="J86" s="152"/>
      <c r="K86" s="152"/>
      <c r="L86" s="152"/>
      <c r="M86" s="152"/>
    </row>
    <row r="87" spans="2:13" ht="12.75">
      <c r="B87" s="152"/>
      <c r="C87" s="152"/>
      <c r="D87" s="152"/>
      <c r="E87" s="152"/>
      <c r="F87" s="152"/>
      <c r="G87" s="152"/>
      <c r="H87" s="152"/>
      <c r="J87" s="152"/>
      <c r="K87" s="152"/>
      <c r="L87" s="152"/>
      <c r="M87" s="152"/>
    </row>
    <row r="88" spans="2:13" ht="12.75">
      <c r="B88" s="152"/>
      <c r="C88" s="152"/>
      <c r="D88" s="152"/>
      <c r="E88" s="152"/>
      <c r="F88" s="152"/>
      <c r="G88" s="152"/>
      <c r="H88" s="152"/>
      <c r="J88" s="152"/>
      <c r="K88" s="152"/>
      <c r="L88" s="152"/>
      <c r="M88" s="152"/>
    </row>
    <row r="89" spans="2:13" ht="12.75">
      <c r="B89" s="152"/>
      <c r="C89" s="152"/>
      <c r="D89" s="152"/>
      <c r="E89" s="152"/>
      <c r="F89" s="152"/>
      <c r="G89" s="152"/>
      <c r="H89" s="152"/>
      <c r="J89" s="152"/>
      <c r="K89" s="152"/>
      <c r="L89" s="152"/>
      <c r="M89" s="152"/>
    </row>
    <row r="90" spans="1:19" ht="12.75">
      <c r="A90" s="153"/>
      <c r="B90" s="153"/>
      <c r="C90" s="153"/>
      <c r="D90" s="153"/>
      <c r="E90" s="153"/>
      <c r="F90" s="153"/>
      <c r="G90" s="153"/>
      <c r="H90" s="153"/>
      <c r="I90" s="153"/>
      <c r="J90" s="153"/>
      <c r="K90" s="153"/>
      <c r="L90" s="153"/>
      <c r="M90" s="153"/>
      <c r="N90" s="153"/>
      <c r="O90" s="153"/>
      <c r="P90" s="153"/>
      <c r="Q90" s="153"/>
      <c r="R90" s="153"/>
      <c r="S90" s="153"/>
    </row>
    <row r="91" spans="1:19" ht="12.75">
      <c r="A91" s="154"/>
      <c r="B91" s="154"/>
      <c r="C91" s="154"/>
      <c r="D91" s="154"/>
      <c r="E91" s="154"/>
      <c r="F91" s="154"/>
      <c r="G91" s="154"/>
      <c r="H91" s="154"/>
      <c r="I91" s="154"/>
      <c r="J91" s="154"/>
      <c r="K91" s="154"/>
      <c r="L91" s="154"/>
      <c r="M91" s="154"/>
      <c r="N91" s="154"/>
      <c r="O91" s="154"/>
      <c r="P91" s="154"/>
      <c r="Q91" s="154"/>
      <c r="R91" s="154"/>
      <c r="S91" s="154"/>
    </row>
    <row r="92" spans="1:19" ht="12.75">
      <c r="A92" s="154"/>
      <c r="B92" s="154"/>
      <c r="C92" s="154"/>
      <c r="D92" s="154"/>
      <c r="E92" s="154"/>
      <c r="F92" s="154"/>
      <c r="G92" s="154"/>
      <c r="H92" s="154"/>
      <c r="I92" s="154"/>
      <c r="J92" s="154"/>
      <c r="K92" s="154"/>
      <c r="L92" s="154"/>
      <c r="M92" s="154"/>
      <c r="N92" s="154"/>
      <c r="O92" s="154"/>
      <c r="P92" s="154"/>
      <c r="Q92" s="154"/>
      <c r="R92" s="154"/>
      <c r="S92" s="154"/>
    </row>
    <row r="93" spans="1:19" ht="12.75">
      <c r="A93" s="154"/>
      <c r="B93" s="154" t="s">
        <v>39</v>
      </c>
      <c r="C93" s="154" t="s">
        <v>38</v>
      </c>
      <c r="D93" s="154" t="s">
        <v>40</v>
      </c>
      <c r="E93" s="154"/>
      <c r="F93" s="154"/>
      <c r="G93" s="154"/>
      <c r="H93" s="154"/>
      <c r="I93" s="154"/>
      <c r="J93" s="154"/>
      <c r="K93" s="154"/>
      <c r="L93" s="154"/>
      <c r="M93" s="154"/>
      <c r="N93" s="154"/>
      <c r="O93" s="154"/>
      <c r="P93" s="154"/>
      <c r="Q93" s="155" t="s">
        <v>69</v>
      </c>
      <c r="R93" s="154"/>
      <c r="S93" s="154"/>
    </row>
    <row r="94" spans="1:19" ht="12.75">
      <c r="A94" s="154"/>
      <c r="B94" s="155" t="s">
        <v>41</v>
      </c>
      <c r="C94" s="155" t="s">
        <v>43</v>
      </c>
      <c r="D94" s="156" t="s">
        <v>138</v>
      </c>
      <c r="E94" s="154"/>
      <c r="F94" s="154"/>
      <c r="G94" s="154"/>
      <c r="H94" s="154"/>
      <c r="I94" s="154"/>
      <c r="J94" s="154"/>
      <c r="K94" s="154"/>
      <c r="L94" s="154"/>
      <c r="M94" s="155" t="s">
        <v>66</v>
      </c>
      <c r="N94" s="154"/>
      <c r="O94" s="154"/>
      <c r="P94" s="154"/>
      <c r="Q94" s="155" t="s">
        <v>70</v>
      </c>
      <c r="R94" s="154"/>
      <c r="S94" s="154"/>
    </row>
    <row r="95" spans="1:19" ht="12.75">
      <c r="A95" s="154"/>
      <c r="B95" s="155" t="s">
        <v>79</v>
      </c>
      <c r="C95" s="155" t="s">
        <v>44</v>
      </c>
      <c r="D95" s="156" t="s">
        <v>137</v>
      </c>
      <c r="E95" s="154"/>
      <c r="F95" s="154"/>
      <c r="G95" s="154"/>
      <c r="H95" s="154"/>
      <c r="I95" s="154"/>
      <c r="J95" s="154"/>
      <c r="K95" s="154"/>
      <c r="L95" s="154"/>
      <c r="M95" s="155" t="s">
        <v>68</v>
      </c>
      <c r="N95" s="154"/>
      <c r="O95" s="154"/>
      <c r="P95" s="154"/>
      <c r="Q95" s="155" t="s">
        <v>72</v>
      </c>
      <c r="R95" s="154"/>
      <c r="S95" s="154"/>
    </row>
    <row r="96" spans="1:19" ht="12.75">
      <c r="A96" s="154"/>
      <c r="B96" s="155" t="s">
        <v>42</v>
      </c>
      <c r="C96" s="155" t="s">
        <v>45</v>
      </c>
      <c r="D96" s="156" t="s">
        <v>136</v>
      </c>
      <c r="E96" s="154"/>
      <c r="F96" s="154"/>
      <c r="G96" s="154"/>
      <c r="H96" s="154"/>
      <c r="I96" s="154"/>
      <c r="J96" s="154"/>
      <c r="K96" s="154"/>
      <c r="L96" s="154"/>
      <c r="M96" s="155" t="s">
        <v>77</v>
      </c>
      <c r="N96" s="154"/>
      <c r="O96" s="154"/>
      <c r="P96" s="154"/>
      <c r="Q96" s="155" t="s">
        <v>71</v>
      </c>
      <c r="R96" s="154"/>
      <c r="S96" s="154"/>
    </row>
    <row r="97" spans="1:19" ht="12.75">
      <c r="A97" s="154"/>
      <c r="B97" s="154"/>
      <c r="C97" s="155" t="s">
        <v>46</v>
      </c>
      <c r="D97" s="156" t="s">
        <v>135</v>
      </c>
      <c r="E97" s="154"/>
      <c r="F97" s="154"/>
      <c r="G97" s="154"/>
      <c r="H97" s="154"/>
      <c r="I97" s="154"/>
      <c r="J97" s="154"/>
      <c r="K97" s="154"/>
      <c r="L97" s="154"/>
      <c r="M97" s="155"/>
      <c r="N97" s="154"/>
      <c r="O97" s="154"/>
      <c r="P97" s="154"/>
      <c r="Q97" s="155" t="s">
        <v>73</v>
      </c>
      <c r="R97" s="154"/>
      <c r="S97" s="154"/>
    </row>
    <row r="98" spans="1:19" ht="12.75">
      <c r="A98" s="154"/>
      <c r="B98" s="154"/>
      <c r="C98" s="155" t="s">
        <v>47</v>
      </c>
      <c r="D98" s="156" t="s">
        <v>50</v>
      </c>
      <c r="E98" s="154"/>
      <c r="F98" s="154"/>
      <c r="G98" s="154"/>
      <c r="H98" s="154"/>
      <c r="I98" s="154"/>
      <c r="J98" s="154"/>
      <c r="K98" s="154"/>
      <c r="L98" s="154"/>
      <c r="M98" s="154"/>
      <c r="N98" s="154" t="s">
        <v>67</v>
      </c>
      <c r="O98" s="154"/>
      <c r="P98" s="154"/>
      <c r="Q98" s="155" t="s">
        <v>74</v>
      </c>
      <c r="R98" s="154"/>
      <c r="S98" s="154"/>
    </row>
    <row r="99" spans="1:19" ht="12.75">
      <c r="A99" s="154"/>
      <c r="B99" s="154"/>
      <c r="C99" s="155" t="s">
        <v>48</v>
      </c>
      <c r="D99" s="156" t="s">
        <v>56</v>
      </c>
      <c r="E99" s="154"/>
      <c r="F99" s="154"/>
      <c r="G99" s="154"/>
      <c r="H99" s="154"/>
      <c r="I99" s="154"/>
      <c r="J99" s="154"/>
      <c r="K99" s="154"/>
      <c r="L99" s="154"/>
      <c r="M99" s="154"/>
      <c r="N99" s="154"/>
      <c r="O99" s="154"/>
      <c r="P99" s="154"/>
      <c r="Q99" s="154"/>
      <c r="R99" s="154"/>
      <c r="S99" s="154"/>
    </row>
    <row r="100" spans="1:19" ht="12.75">
      <c r="A100" s="154"/>
      <c r="B100" s="154"/>
      <c r="C100" s="155" t="s">
        <v>49</v>
      </c>
      <c r="D100" s="156" t="s">
        <v>57</v>
      </c>
      <c r="E100" s="154"/>
      <c r="F100" s="154"/>
      <c r="G100" s="154"/>
      <c r="H100" s="154"/>
      <c r="I100" s="154"/>
      <c r="J100" s="154"/>
      <c r="K100" s="154"/>
      <c r="L100" s="154"/>
      <c r="M100" s="154"/>
      <c r="N100" s="154"/>
      <c r="O100" s="154"/>
      <c r="P100" s="154"/>
      <c r="Q100" s="154"/>
      <c r="R100" s="154"/>
      <c r="S100" s="154"/>
    </row>
    <row r="101" spans="1:19" ht="12.75">
      <c r="A101" s="154"/>
      <c r="B101" s="154"/>
      <c r="C101" s="154"/>
      <c r="D101" s="156" t="s">
        <v>51</v>
      </c>
      <c r="E101" s="154"/>
      <c r="F101" s="154"/>
      <c r="G101" s="154"/>
      <c r="H101" s="154"/>
      <c r="I101" s="154"/>
      <c r="J101" s="154"/>
      <c r="K101" s="154"/>
      <c r="L101" s="154"/>
      <c r="M101" s="154"/>
      <c r="N101" s="154"/>
      <c r="O101" s="154"/>
      <c r="P101" s="154"/>
      <c r="Q101" s="154"/>
      <c r="R101" s="154"/>
      <c r="S101" s="154"/>
    </row>
    <row r="102" spans="1:19" ht="12.75">
      <c r="A102" s="154"/>
      <c r="B102" s="154"/>
      <c r="C102" s="154"/>
      <c r="D102" s="156" t="s">
        <v>52</v>
      </c>
      <c r="E102" s="154"/>
      <c r="F102" s="154"/>
      <c r="G102" s="154"/>
      <c r="H102" s="154"/>
      <c r="I102" s="154"/>
      <c r="J102" s="154"/>
      <c r="K102" s="154"/>
      <c r="L102" s="154"/>
      <c r="M102" s="154"/>
      <c r="N102" s="154"/>
      <c r="O102" s="154"/>
      <c r="P102" s="154"/>
      <c r="Q102" s="154"/>
      <c r="R102" s="154"/>
      <c r="S102" s="154"/>
    </row>
    <row r="103" spans="1:19" ht="12.75">
      <c r="A103" s="154"/>
      <c r="B103" s="154"/>
      <c r="C103" s="154"/>
      <c r="D103" s="156" t="s">
        <v>134</v>
      </c>
      <c r="E103" s="154"/>
      <c r="F103" s="154"/>
      <c r="G103" s="154"/>
      <c r="H103" s="154"/>
      <c r="I103" s="154"/>
      <c r="J103" s="154"/>
      <c r="K103" s="154"/>
      <c r="L103" s="154"/>
      <c r="M103" s="154"/>
      <c r="N103" s="154"/>
      <c r="O103" s="154"/>
      <c r="P103" s="154"/>
      <c r="Q103" s="154"/>
      <c r="R103" s="154"/>
      <c r="S103" s="154"/>
    </row>
    <row r="104" spans="1:19" ht="12.75" customHeight="1">
      <c r="A104" s="154"/>
      <c r="B104" s="154"/>
      <c r="C104" s="154"/>
      <c r="D104" s="156" t="s">
        <v>53</v>
      </c>
      <c r="E104" s="154"/>
      <c r="F104" s="154"/>
      <c r="G104" s="154"/>
      <c r="H104" s="154"/>
      <c r="I104" s="154"/>
      <c r="J104" s="154"/>
      <c r="K104" s="154"/>
      <c r="L104" s="154"/>
      <c r="M104" s="154"/>
      <c r="N104" s="154"/>
      <c r="O104" s="154"/>
      <c r="P104" s="154"/>
      <c r="Q104" s="154"/>
      <c r="R104" s="154"/>
      <c r="S104" s="154"/>
    </row>
    <row r="105" spans="1:19" ht="12.75">
      <c r="A105" s="154"/>
      <c r="B105" s="154"/>
      <c r="C105" s="154"/>
      <c r="D105" s="156" t="s">
        <v>54</v>
      </c>
      <c r="E105" s="154"/>
      <c r="F105" s="154"/>
      <c r="G105" s="154"/>
      <c r="H105" s="154"/>
      <c r="I105" s="154"/>
      <c r="J105" s="154"/>
      <c r="K105" s="154"/>
      <c r="L105" s="154"/>
      <c r="M105" s="154"/>
      <c r="N105" s="154"/>
      <c r="O105" s="154"/>
      <c r="P105" s="154"/>
      <c r="Q105" s="154"/>
      <c r="R105" s="154"/>
      <c r="S105" s="154"/>
    </row>
    <row r="106" spans="1:19" ht="12.75">
      <c r="A106" s="154"/>
      <c r="B106" s="154"/>
      <c r="C106" s="154"/>
      <c r="D106" s="156" t="s">
        <v>80</v>
      </c>
      <c r="E106" s="154"/>
      <c r="F106" s="154"/>
      <c r="G106" s="154"/>
      <c r="H106" s="154"/>
      <c r="I106" s="154"/>
      <c r="J106" s="154"/>
      <c r="K106" s="154"/>
      <c r="L106" s="154"/>
      <c r="M106" s="154"/>
      <c r="N106" s="154"/>
      <c r="O106" s="154"/>
      <c r="P106" s="154"/>
      <c r="Q106" s="154"/>
      <c r="R106" s="154"/>
      <c r="S106" s="154"/>
    </row>
    <row r="107" spans="1:19" ht="12.75">
      <c r="A107" s="154"/>
      <c r="B107" s="154"/>
      <c r="C107" s="154"/>
      <c r="D107" s="156" t="s">
        <v>81</v>
      </c>
      <c r="E107" s="154"/>
      <c r="F107" s="154"/>
      <c r="G107" s="154"/>
      <c r="H107" s="154"/>
      <c r="I107" s="154"/>
      <c r="J107" s="154"/>
      <c r="K107" s="154"/>
      <c r="L107" s="154"/>
      <c r="M107" s="154"/>
      <c r="N107" s="154"/>
      <c r="O107" s="154"/>
      <c r="P107" s="154"/>
      <c r="Q107" s="154"/>
      <c r="R107" s="154"/>
      <c r="S107" s="154"/>
    </row>
    <row r="108" spans="1:19" ht="12.75">
      <c r="A108" s="154"/>
      <c r="B108" s="154"/>
      <c r="C108" s="154"/>
      <c r="D108" s="156" t="s">
        <v>82</v>
      </c>
      <c r="E108" s="154"/>
      <c r="F108" s="154"/>
      <c r="G108" s="154"/>
      <c r="H108" s="154"/>
      <c r="I108" s="154"/>
      <c r="J108" s="154"/>
      <c r="K108" s="154"/>
      <c r="L108" s="154"/>
      <c r="M108" s="154"/>
      <c r="N108" s="154"/>
      <c r="O108" s="154"/>
      <c r="P108" s="154"/>
      <c r="Q108" s="154"/>
      <c r="R108" s="154"/>
      <c r="S108" s="154"/>
    </row>
    <row r="109" spans="1:19" ht="12.75">
      <c r="A109" s="154"/>
      <c r="B109" s="157"/>
      <c r="C109" s="154"/>
      <c r="D109" s="156" t="s">
        <v>133</v>
      </c>
      <c r="E109" s="154"/>
      <c r="F109" s="154"/>
      <c r="G109" s="154"/>
      <c r="H109" s="154"/>
      <c r="I109" s="154"/>
      <c r="J109" s="154"/>
      <c r="K109" s="154"/>
      <c r="L109" s="154"/>
      <c r="M109" s="154"/>
      <c r="N109" s="154"/>
      <c r="O109" s="154"/>
      <c r="P109" s="154"/>
      <c r="Q109" s="154"/>
      <c r="R109" s="154"/>
      <c r="S109" s="154"/>
    </row>
    <row r="110" spans="1:19" ht="12.75">
      <c r="A110" s="154"/>
      <c r="B110" s="157"/>
      <c r="C110" s="154"/>
      <c r="D110" s="156" t="s">
        <v>132</v>
      </c>
      <c r="E110" s="154"/>
      <c r="F110" s="154"/>
      <c r="G110" s="154"/>
      <c r="H110" s="154"/>
      <c r="I110" s="154"/>
      <c r="J110" s="154"/>
      <c r="K110" s="154"/>
      <c r="L110" s="154"/>
      <c r="M110" s="154"/>
      <c r="N110" s="154"/>
      <c r="O110" s="154"/>
      <c r="P110" s="154"/>
      <c r="Q110" s="154"/>
      <c r="R110" s="154"/>
      <c r="S110" s="154"/>
    </row>
    <row r="111" spans="1:19" ht="12.75">
      <c r="A111" s="154"/>
      <c r="B111" s="157"/>
      <c r="C111" s="154"/>
      <c r="D111" s="156" t="s">
        <v>131</v>
      </c>
      <c r="E111" s="154"/>
      <c r="F111" s="154"/>
      <c r="G111" s="154"/>
      <c r="H111" s="154"/>
      <c r="I111" s="154"/>
      <c r="J111" s="154"/>
      <c r="K111" s="154"/>
      <c r="L111" s="154"/>
      <c r="M111" s="154"/>
      <c r="N111" s="154"/>
      <c r="O111" s="154"/>
      <c r="P111" s="154"/>
      <c r="Q111" s="154"/>
      <c r="R111" s="154"/>
      <c r="S111" s="154"/>
    </row>
    <row r="112" spans="1:19" ht="12.75">
      <c r="A112" s="154"/>
      <c r="B112" s="157"/>
      <c r="C112" s="154"/>
      <c r="D112" s="156" t="s">
        <v>130</v>
      </c>
      <c r="E112" s="154"/>
      <c r="F112" s="154"/>
      <c r="G112" s="154"/>
      <c r="H112" s="154"/>
      <c r="I112" s="154"/>
      <c r="J112" s="154"/>
      <c r="K112" s="154"/>
      <c r="L112" s="154"/>
      <c r="M112" s="154"/>
      <c r="N112" s="154"/>
      <c r="O112" s="154"/>
      <c r="P112" s="154"/>
      <c r="Q112" s="154"/>
      <c r="R112" s="154"/>
      <c r="S112" s="154"/>
    </row>
    <row r="113" spans="1:19" ht="12.75">
      <c r="A113" s="154"/>
      <c r="B113" s="157"/>
      <c r="C113" s="154"/>
      <c r="D113" s="156" t="s">
        <v>129</v>
      </c>
      <c r="E113" s="154"/>
      <c r="F113" s="154"/>
      <c r="G113" s="154"/>
      <c r="H113" s="154"/>
      <c r="I113" s="154"/>
      <c r="J113" s="154"/>
      <c r="K113" s="154"/>
      <c r="L113" s="154"/>
      <c r="M113" s="154"/>
      <c r="N113" s="154"/>
      <c r="O113" s="154"/>
      <c r="P113" s="154"/>
      <c r="Q113" s="154"/>
      <c r="R113" s="154"/>
      <c r="S113" s="154"/>
    </row>
    <row r="114" spans="1:19" ht="12.75">
      <c r="A114" s="154"/>
      <c r="B114" s="157"/>
      <c r="C114" s="154"/>
      <c r="D114" s="156" t="s">
        <v>55</v>
      </c>
      <c r="E114" s="154"/>
      <c r="F114" s="154"/>
      <c r="G114" s="154"/>
      <c r="H114" s="154"/>
      <c r="I114" s="154"/>
      <c r="J114" s="154"/>
      <c r="K114" s="154"/>
      <c r="L114" s="154"/>
      <c r="M114" s="154"/>
      <c r="N114" s="154"/>
      <c r="O114" s="154"/>
      <c r="P114" s="154"/>
      <c r="Q114" s="154"/>
      <c r="R114" s="154"/>
      <c r="S114" s="154"/>
    </row>
    <row r="115" spans="1:19" ht="12.75">
      <c r="A115" s="154"/>
      <c r="B115" s="164"/>
      <c r="C115" s="89"/>
      <c r="D115" s="89"/>
      <c r="E115" s="89"/>
      <c r="F115" s="89"/>
      <c r="G115" s="89"/>
      <c r="H115" s="154"/>
      <c r="I115" s="154"/>
      <c r="J115" s="154"/>
      <c r="K115" s="154"/>
      <c r="L115" s="154"/>
      <c r="M115" s="154"/>
      <c r="N115" s="154"/>
      <c r="O115" s="154"/>
      <c r="P115" s="154"/>
      <c r="Q115" s="154"/>
      <c r="R115" s="154"/>
      <c r="S115" s="154"/>
    </row>
    <row r="116" spans="1:19" ht="38.25">
      <c r="A116" s="154"/>
      <c r="B116" s="49" t="s">
        <v>106</v>
      </c>
      <c r="C116" s="154"/>
      <c r="D116" s="154">
        <v>2012</v>
      </c>
      <c r="E116" s="154"/>
      <c r="F116" s="89"/>
      <c r="G116" s="89"/>
      <c r="H116" s="154"/>
      <c r="I116" s="154"/>
      <c r="J116" s="154"/>
      <c r="K116" s="154"/>
      <c r="L116" s="154"/>
      <c r="M116" s="154"/>
      <c r="N116" s="154"/>
      <c r="O116" s="154"/>
      <c r="P116" s="154"/>
      <c r="Q116" s="154"/>
      <c r="R116" s="154"/>
      <c r="S116" s="154"/>
    </row>
    <row r="117" spans="1:19" ht="51">
      <c r="A117" s="154"/>
      <c r="B117" s="49" t="s">
        <v>179</v>
      </c>
      <c r="C117" s="154"/>
      <c r="D117" s="154">
        <v>2013</v>
      </c>
      <c r="E117" s="154"/>
      <c r="F117" s="89"/>
      <c r="G117" s="89"/>
      <c r="H117" s="154"/>
      <c r="I117" s="154"/>
      <c r="J117" s="154"/>
      <c r="K117" s="154"/>
      <c r="L117" s="154"/>
      <c r="M117" s="154"/>
      <c r="N117" s="154"/>
      <c r="O117" s="154"/>
      <c r="P117" s="154"/>
      <c r="Q117" s="154"/>
      <c r="R117" s="154"/>
      <c r="S117" s="154"/>
    </row>
    <row r="118" spans="1:19" ht="51">
      <c r="A118" s="154"/>
      <c r="B118" s="49" t="s">
        <v>180</v>
      </c>
      <c r="C118" s="154"/>
      <c r="D118" s="154">
        <v>2014</v>
      </c>
      <c r="E118" s="154"/>
      <c r="F118" s="89"/>
      <c r="G118" s="89"/>
      <c r="H118" s="154"/>
      <c r="I118" s="154"/>
      <c r="J118" s="154"/>
      <c r="K118" s="154"/>
      <c r="L118" s="154"/>
      <c r="M118" s="154"/>
      <c r="N118" s="154"/>
      <c r="O118" s="154"/>
      <c r="P118" s="154"/>
      <c r="Q118" s="154"/>
      <c r="R118" s="154"/>
      <c r="S118" s="154"/>
    </row>
    <row r="119" spans="1:19" ht="51">
      <c r="A119" s="154"/>
      <c r="B119" s="49" t="s">
        <v>181</v>
      </c>
      <c r="C119" s="154"/>
      <c r="D119" s="154">
        <v>2017</v>
      </c>
      <c r="E119" s="154"/>
      <c r="F119" s="89"/>
      <c r="G119" s="89"/>
      <c r="H119" s="154"/>
      <c r="I119" s="154"/>
      <c r="J119" s="154"/>
      <c r="K119" s="154"/>
      <c r="L119" s="154"/>
      <c r="M119" s="154"/>
      <c r="N119" s="154"/>
      <c r="O119" s="154"/>
      <c r="P119" s="154"/>
      <c r="Q119" s="154"/>
      <c r="R119" s="154"/>
      <c r="S119" s="154"/>
    </row>
    <row r="120" spans="1:19" ht="63.75">
      <c r="A120" s="154"/>
      <c r="B120" s="49" t="s">
        <v>182</v>
      </c>
      <c r="C120" s="154"/>
      <c r="D120" s="154">
        <v>2018</v>
      </c>
      <c r="E120" s="154"/>
      <c r="F120" s="89"/>
      <c r="G120" s="89"/>
      <c r="H120" s="154"/>
      <c r="I120" s="154"/>
      <c r="J120" s="154"/>
      <c r="K120" s="154"/>
      <c r="L120" s="154"/>
      <c r="M120" s="154"/>
      <c r="N120" s="154"/>
      <c r="O120" s="154"/>
      <c r="P120" s="154"/>
      <c r="Q120" s="154"/>
      <c r="R120" s="154"/>
      <c r="S120" s="154"/>
    </row>
    <row r="121" spans="1:19" ht="76.5">
      <c r="A121" s="154"/>
      <c r="B121" s="49" t="s">
        <v>183</v>
      </c>
      <c r="C121" s="154"/>
      <c r="D121" s="154">
        <v>2019</v>
      </c>
      <c r="E121" s="154"/>
      <c r="F121" s="89"/>
      <c r="G121" s="89"/>
      <c r="H121" s="154"/>
      <c r="I121" s="154"/>
      <c r="J121" s="154"/>
      <c r="K121" s="154"/>
      <c r="L121" s="154"/>
      <c r="M121" s="154"/>
      <c r="N121" s="154"/>
      <c r="O121" s="154"/>
      <c r="P121" s="154"/>
      <c r="Q121" s="154"/>
      <c r="R121" s="154"/>
      <c r="S121" s="154"/>
    </row>
    <row r="122" spans="1:19" ht="25.5">
      <c r="A122" s="154"/>
      <c r="B122" s="49" t="s">
        <v>107</v>
      </c>
      <c r="C122" s="154"/>
      <c r="D122" s="154"/>
      <c r="E122" s="154"/>
      <c r="F122" s="89"/>
      <c r="G122" s="89"/>
      <c r="H122" s="154"/>
      <c r="I122" s="154"/>
      <c r="J122" s="154"/>
      <c r="K122" s="154"/>
      <c r="L122" s="154"/>
      <c r="M122" s="154"/>
      <c r="N122" s="154"/>
      <c r="O122" s="154"/>
      <c r="P122" s="154"/>
      <c r="Q122" s="154"/>
      <c r="R122" s="154"/>
      <c r="S122" s="154"/>
    </row>
    <row r="123" spans="1:19" ht="12.75">
      <c r="A123" s="154"/>
      <c r="B123" s="113" t="s">
        <v>78</v>
      </c>
      <c r="C123" s="154"/>
      <c r="D123" s="154"/>
      <c r="E123" s="154"/>
      <c r="F123" s="89"/>
      <c r="G123" s="89"/>
      <c r="H123" s="154"/>
      <c r="I123" s="154"/>
      <c r="J123" s="154"/>
      <c r="K123" s="154"/>
      <c r="L123" s="154"/>
      <c r="M123" s="154"/>
      <c r="N123" s="154"/>
      <c r="O123" s="154"/>
      <c r="P123" s="154"/>
      <c r="Q123" s="154"/>
      <c r="R123" s="154"/>
      <c r="S123" s="154"/>
    </row>
    <row r="124" spans="1:19" ht="12.75">
      <c r="A124" s="154"/>
      <c r="B124" s="114"/>
      <c r="C124" s="89"/>
      <c r="D124" s="89"/>
      <c r="E124" s="89"/>
      <c r="F124" s="89"/>
      <c r="G124" s="89"/>
      <c r="H124" s="154"/>
      <c r="I124" s="154"/>
      <c r="J124" s="154"/>
      <c r="K124" s="154"/>
      <c r="L124" s="154"/>
      <c r="M124" s="154"/>
      <c r="N124" s="154"/>
      <c r="O124" s="154"/>
      <c r="P124" s="154"/>
      <c r="Q124" s="154"/>
      <c r="R124" s="154"/>
      <c r="S124" s="154"/>
    </row>
    <row r="125" spans="1:19" ht="12.75">
      <c r="A125" s="154"/>
      <c r="B125" s="164"/>
      <c r="C125" s="89"/>
      <c r="D125" s="89"/>
      <c r="E125" s="89"/>
      <c r="F125" s="89"/>
      <c r="G125" s="89"/>
      <c r="H125" s="154"/>
      <c r="I125" s="154"/>
      <c r="J125" s="154"/>
      <c r="K125" s="154"/>
      <c r="L125" s="154"/>
      <c r="M125" s="154"/>
      <c r="N125" s="154"/>
      <c r="O125" s="154"/>
      <c r="P125" s="154"/>
      <c r="Q125" s="154"/>
      <c r="R125" s="154"/>
      <c r="S125" s="154"/>
    </row>
    <row r="126" spans="1:19" ht="12.75">
      <c r="A126" s="154"/>
      <c r="B126" s="157"/>
      <c r="C126" s="154"/>
      <c r="D126" s="154"/>
      <c r="E126" s="154"/>
      <c r="F126" s="154"/>
      <c r="G126" s="154"/>
      <c r="H126" s="154"/>
      <c r="I126" s="154"/>
      <c r="J126" s="154"/>
      <c r="K126" s="154"/>
      <c r="L126" s="154"/>
      <c r="M126" s="154"/>
      <c r="N126" s="154"/>
      <c r="O126" s="154"/>
      <c r="P126" s="154"/>
      <c r="Q126" s="154"/>
      <c r="R126" s="154"/>
      <c r="S126" s="154"/>
    </row>
    <row r="127" spans="1:19" ht="12.75">
      <c r="A127" s="154"/>
      <c r="B127" s="157"/>
      <c r="C127" s="154"/>
      <c r="D127" s="154"/>
      <c r="E127" s="154"/>
      <c r="F127" s="154"/>
      <c r="G127" s="154"/>
      <c r="H127" s="154"/>
      <c r="I127" s="154"/>
      <c r="J127" s="154"/>
      <c r="K127" s="154"/>
      <c r="L127" s="154"/>
      <c r="M127" s="154"/>
      <c r="N127" s="154"/>
      <c r="O127" s="154"/>
      <c r="P127" s="154"/>
      <c r="Q127" s="154"/>
      <c r="R127" s="154"/>
      <c r="S127" s="154"/>
    </row>
    <row r="128" spans="1:19" ht="12.75">
      <c r="A128" s="154"/>
      <c r="B128" s="157"/>
      <c r="C128" s="154"/>
      <c r="D128" s="154"/>
      <c r="E128" s="154"/>
      <c r="F128" s="154"/>
      <c r="G128" s="154"/>
      <c r="H128" s="154"/>
      <c r="I128" s="154"/>
      <c r="J128" s="154"/>
      <c r="K128" s="154"/>
      <c r="L128" s="154"/>
      <c r="M128" s="154"/>
      <c r="N128" s="154"/>
      <c r="O128" s="154"/>
      <c r="P128" s="154"/>
      <c r="Q128" s="154"/>
      <c r="R128" s="154"/>
      <c r="S128" s="154"/>
    </row>
    <row r="129" ht="12.75">
      <c r="B129" s="159"/>
    </row>
    <row r="130" ht="12.75">
      <c r="B130" s="159"/>
    </row>
    <row r="131" ht="12.75">
      <c r="B131" s="159"/>
    </row>
    <row r="132" ht="12.75">
      <c r="B132" s="159"/>
    </row>
    <row r="133" ht="12.75">
      <c r="B133" s="159"/>
    </row>
    <row r="134" ht="12.75">
      <c r="B134" s="159"/>
    </row>
    <row r="135" ht="12.75">
      <c r="B135" s="159"/>
    </row>
    <row r="136" ht="12.75">
      <c r="B136" s="159"/>
    </row>
    <row r="137" ht="12.75">
      <c r="B137" s="159"/>
    </row>
    <row r="138" ht="12.75">
      <c r="B138" s="159"/>
    </row>
    <row r="139" ht="12.75">
      <c r="B139" s="159"/>
    </row>
    <row r="140" ht="12.75">
      <c r="B140" s="159"/>
    </row>
    <row r="141" ht="12.75">
      <c r="B141" s="159"/>
    </row>
    <row r="142" ht="12.75">
      <c r="B142" s="159"/>
    </row>
    <row r="143" ht="12.75">
      <c r="B143" s="159"/>
    </row>
    <row r="144" ht="12.75">
      <c r="B144" s="159"/>
    </row>
    <row r="145" ht="12.75">
      <c r="B145" s="159"/>
    </row>
    <row r="146" ht="12.75">
      <c r="B146" s="159"/>
    </row>
    <row r="147" ht="12.75">
      <c r="B147" s="159"/>
    </row>
    <row r="148" ht="12.75">
      <c r="B148" s="159"/>
    </row>
    <row r="149" ht="12.75">
      <c r="B149" s="159"/>
    </row>
    <row r="150" ht="12.75">
      <c r="B150" s="159"/>
    </row>
    <row r="151" ht="12.75">
      <c r="B151" s="159"/>
    </row>
    <row r="152" ht="12.75">
      <c r="B152" s="159"/>
    </row>
    <row r="153" ht="12.75">
      <c r="B153" s="159"/>
    </row>
    <row r="154" ht="12.75">
      <c r="B154" s="159"/>
    </row>
    <row r="155" ht="12.75">
      <c r="B155" s="159"/>
    </row>
    <row r="156" ht="12.75">
      <c r="B156" s="159"/>
    </row>
    <row r="157" ht="12.75">
      <c r="B157" s="159"/>
    </row>
    <row r="158" ht="12.75">
      <c r="B158" s="159"/>
    </row>
    <row r="159" ht="12.75">
      <c r="B159" s="159"/>
    </row>
    <row r="160" ht="12.75">
      <c r="B160" s="159"/>
    </row>
    <row r="161" ht="12.75">
      <c r="B161" s="159"/>
    </row>
    <row r="162" ht="12.75">
      <c r="B162" s="159"/>
    </row>
    <row r="163" ht="12.75">
      <c r="B163" s="159"/>
    </row>
    <row r="164" ht="12.75">
      <c r="B164" s="159"/>
    </row>
    <row r="165" ht="12.75">
      <c r="B165" s="159"/>
    </row>
    <row r="166" ht="12.75">
      <c r="B166" s="159"/>
    </row>
    <row r="167" ht="12.75">
      <c r="B167" s="159"/>
    </row>
  </sheetData>
  <sheetProtection formatCells="0" formatColumns="0" formatRows="0"/>
  <mergeCells count="62">
    <mergeCell ref="C66:P66"/>
    <mergeCell ref="C67:P67"/>
    <mergeCell ref="C68:P68"/>
    <mergeCell ref="B43:P43"/>
    <mergeCell ref="B45:B46"/>
    <mergeCell ref="B48:P48"/>
    <mergeCell ref="B49:P64"/>
    <mergeCell ref="A65:Q65"/>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S2">
    <cfRule type="cellIs" priority="19" dxfId="2" operator="lessThanOrEqual" stopIfTrue="1">
      <formula>$S$2</formula>
    </cfRule>
  </conditionalFormatting>
  <conditionalFormatting sqref="I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4">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68:P68">
      <formula1>$M$94:$M$96</formula1>
    </dataValidation>
    <dataValidation type="list" allowBlank="1" showInputMessage="1" showErrorMessage="1" sqref="C32:P32 C34:P34 C36:P36">
      <formula1>$Q$93:$Q$98</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74"/>
  <sheetViews>
    <sheetView zoomScale="110" zoomScaleNormal="110" zoomScalePageLayoutView="0" workbookViewId="0" topLeftCell="A7">
      <selection activeCell="D10" sqref="D10:D11"/>
    </sheetView>
  </sheetViews>
  <sheetFormatPr defaultColWidth="11.421875" defaultRowHeight="12.75"/>
  <cols>
    <col min="1" max="1" width="27.140625" style="14" customWidth="1"/>
    <col min="2" max="2" width="48.57421875" style="12" customWidth="1"/>
    <col min="3" max="3" width="26.57421875" style="13" customWidth="1"/>
    <col min="4" max="4" width="20.28125" style="12" customWidth="1"/>
    <col min="5" max="5" width="27.28125" style="12" customWidth="1"/>
    <col min="6" max="6" width="20.8515625" style="12" customWidth="1"/>
    <col min="7" max="16384" width="11.421875" style="12" customWidth="1"/>
  </cols>
  <sheetData>
    <row r="1" spans="1:19" ht="21" customHeight="1">
      <c r="A1" s="479"/>
      <c r="B1" s="482" t="s">
        <v>58</v>
      </c>
      <c r="C1" s="482"/>
      <c r="D1" s="482"/>
      <c r="E1" s="483" t="s">
        <v>141</v>
      </c>
      <c r="F1" s="484"/>
      <c r="G1" s="25"/>
      <c r="H1" s="25"/>
      <c r="I1" s="25"/>
      <c r="J1" s="25"/>
      <c r="K1" s="25"/>
      <c r="L1" s="25"/>
      <c r="M1" s="25"/>
      <c r="N1" s="25"/>
      <c r="O1" s="25"/>
      <c r="P1" s="25"/>
      <c r="Q1" s="25"/>
      <c r="R1" s="23"/>
      <c r="S1" s="22"/>
    </row>
    <row r="2" spans="1:19" ht="18">
      <c r="A2" s="480"/>
      <c r="B2" s="485" t="s">
        <v>84</v>
      </c>
      <c r="C2" s="485"/>
      <c r="D2" s="485"/>
      <c r="E2" s="486" t="s">
        <v>108</v>
      </c>
      <c r="F2" s="487"/>
      <c r="G2" s="25"/>
      <c r="H2" s="25"/>
      <c r="I2" s="25"/>
      <c r="J2" s="25"/>
      <c r="K2" s="25"/>
      <c r="L2" s="25"/>
      <c r="M2" s="25"/>
      <c r="N2" s="25"/>
      <c r="O2" s="25"/>
      <c r="P2" s="25"/>
      <c r="Q2" s="25"/>
      <c r="R2" s="23"/>
      <c r="S2" s="22"/>
    </row>
    <row r="3" spans="1:19" ht="18">
      <c r="A3" s="480"/>
      <c r="B3" s="485" t="s">
        <v>85</v>
      </c>
      <c r="C3" s="485"/>
      <c r="D3" s="485"/>
      <c r="E3" s="486" t="s">
        <v>142</v>
      </c>
      <c r="F3" s="487"/>
      <c r="G3" s="25"/>
      <c r="H3" s="25"/>
      <c r="I3" s="25"/>
      <c r="J3" s="25"/>
      <c r="K3" s="25"/>
      <c r="L3" s="25"/>
      <c r="M3" s="25"/>
      <c r="N3" s="25"/>
      <c r="O3" s="25"/>
      <c r="P3" s="25"/>
      <c r="Q3" s="25"/>
      <c r="R3" s="23"/>
      <c r="S3" s="22"/>
    </row>
    <row r="4" spans="1:19" ht="21.75" customHeight="1" thickBot="1">
      <c r="A4" s="481"/>
      <c r="B4" s="488" t="s">
        <v>86</v>
      </c>
      <c r="C4" s="488"/>
      <c r="D4" s="488"/>
      <c r="E4" s="489" t="s">
        <v>62</v>
      </c>
      <c r="F4" s="490"/>
      <c r="G4" s="24"/>
      <c r="H4" s="24"/>
      <c r="I4" s="24"/>
      <c r="J4" s="24"/>
      <c r="K4" s="24"/>
      <c r="L4" s="24"/>
      <c r="M4" s="24"/>
      <c r="N4" s="24"/>
      <c r="O4" s="24"/>
      <c r="P4" s="24"/>
      <c r="Q4" s="24"/>
      <c r="R4" s="23"/>
      <c r="S4" s="22"/>
    </row>
    <row r="5" spans="1:19" ht="21.75" customHeight="1">
      <c r="A5" s="56"/>
      <c r="B5" s="57"/>
      <c r="C5" s="58"/>
      <c r="D5" s="58"/>
      <c r="E5" s="59"/>
      <c r="F5" s="59"/>
      <c r="G5" s="24"/>
      <c r="H5" s="24"/>
      <c r="I5" s="24"/>
      <c r="J5" s="24"/>
      <c r="K5" s="24"/>
      <c r="L5" s="24"/>
      <c r="M5" s="24"/>
      <c r="N5" s="24"/>
      <c r="O5" s="24"/>
      <c r="P5" s="24"/>
      <c r="Q5" s="24"/>
      <c r="R5" s="23"/>
      <c r="S5" s="22"/>
    </row>
    <row r="6" spans="1:6" ht="23.25" customHeight="1">
      <c r="A6" s="60" t="s">
        <v>0</v>
      </c>
      <c r="B6" s="478" t="str">
        <f>+'Oficios recordatorios '!C12</f>
        <v>GESTIÓN DE INFORMACION EMPRESARIAL</v>
      </c>
      <c r="C6" s="478"/>
      <c r="D6" s="478"/>
      <c r="E6" s="478"/>
      <c r="F6" s="478"/>
    </row>
    <row r="7" spans="1:6" ht="13.5" thickBot="1">
      <c r="A7" s="498"/>
      <c r="B7" s="498"/>
      <c r="C7" s="62"/>
      <c r="D7" s="61"/>
      <c r="E7" s="61"/>
      <c r="F7" s="61"/>
    </row>
    <row r="8" spans="1:6" ht="36" customHeight="1" thickBot="1">
      <c r="A8" s="499" t="s">
        <v>87</v>
      </c>
      <c r="B8" s="499" t="s">
        <v>32</v>
      </c>
      <c r="C8" s="501" t="str">
        <f>+'Oficios recordatorios '!C14:P14</f>
        <v>Prevención de incumplimientos mediante oficios recordatorios</v>
      </c>
      <c r="D8" s="501"/>
      <c r="E8" s="501"/>
      <c r="F8" s="501"/>
    </row>
    <row r="9" spans="1:6" ht="41.25" customHeight="1" thickBot="1">
      <c r="A9" s="499"/>
      <c r="B9" s="500"/>
      <c r="C9" s="68" t="s">
        <v>210</v>
      </c>
      <c r="D9" s="68" t="s">
        <v>89</v>
      </c>
      <c r="E9" s="502" t="s">
        <v>90</v>
      </c>
      <c r="F9" s="502"/>
    </row>
    <row r="10" spans="1:6" ht="63.75" customHeight="1" thickBot="1">
      <c r="A10" s="497" t="s">
        <v>207</v>
      </c>
      <c r="B10" s="27" t="s">
        <v>208</v>
      </c>
      <c r="C10" s="167">
        <v>3791</v>
      </c>
      <c r="D10" s="491">
        <f>IF(C10=0,"0",(C10/C11))</f>
        <v>1</v>
      </c>
      <c r="E10" s="493" t="s">
        <v>285</v>
      </c>
      <c r="F10" s="494"/>
    </row>
    <row r="11" spans="1:6" ht="74.25" customHeight="1" thickBot="1">
      <c r="A11" s="497"/>
      <c r="B11" s="19" t="s">
        <v>209</v>
      </c>
      <c r="C11" s="168">
        <v>3791</v>
      </c>
      <c r="D11" s="492"/>
      <c r="E11" s="495"/>
      <c r="F11" s="496"/>
    </row>
    <row r="12" ht="12.75">
      <c r="D12" s="18"/>
    </row>
    <row r="13" ht="12.75">
      <c r="D13" s="18"/>
    </row>
    <row r="14" spans="2:4" ht="27" customHeight="1">
      <c r="B14" s="26"/>
      <c r="D14" s="18"/>
    </row>
    <row r="15" ht="12.75">
      <c r="D15" s="18"/>
    </row>
    <row r="16" ht="12.75">
      <c r="D16" s="18"/>
    </row>
    <row r="17" ht="12.75">
      <c r="D17" s="18"/>
    </row>
    <row r="18" ht="12.75">
      <c r="D18" s="18"/>
    </row>
    <row r="19" ht="12.75">
      <c r="D19" s="18"/>
    </row>
    <row r="20" ht="12.75">
      <c r="D20" s="18"/>
    </row>
    <row r="21" ht="12.75">
      <c r="D21" s="18"/>
    </row>
    <row r="22" ht="12.75">
      <c r="D22" s="18"/>
    </row>
    <row r="23" ht="12.75">
      <c r="D23" s="18"/>
    </row>
    <row r="24" ht="12.75">
      <c r="D24" s="18"/>
    </row>
    <row r="25" ht="12.75">
      <c r="D25" s="18"/>
    </row>
    <row r="26" ht="12.75">
      <c r="D26" s="18"/>
    </row>
    <row r="73" spans="2:4" ht="12.75">
      <c r="B73" s="17"/>
      <c r="C73" s="15"/>
      <c r="D73" s="15"/>
    </row>
    <row r="74" spans="2:4" ht="12.75">
      <c r="B74" s="16"/>
      <c r="C74" s="15"/>
      <c r="D74" s="15"/>
    </row>
  </sheetData>
  <sheetProtection formatCells="0" formatColumns="0" formatRows="0"/>
  <mergeCells count="18">
    <mergeCell ref="D10:D11"/>
    <mergeCell ref="E10:F11"/>
    <mergeCell ref="A10:A11"/>
    <mergeCell ref="A7:B7"/>
    <mergeCell ref="A8:A9"/>
    <mergeCell ref="B8:B9"/>
    <mergeCell ref="C8:F8"/>
    <mergeCell ref="E9:F9"/>
    <mergeCell ref="B6:F6"/>
    <mergeCell ref="A1:A4"/>
    <mergeCell ref="B1:D1"/>
    <mergeCell ref="E1:F1"/>
    <mergeCell ref="B2:D2"/>
    <mergeCell ref="E2:F2"/>
    <mergeCell ref="B3:D3"/>
    <mergeCell ref="E3:F3"/>
    <mergeCell ref="B4:D4"/>
    <mergeCell ref="E4:F4"/>
  </mergeCells>
  <printOptions/>
  <pageMargins left="0.7480314960629921" right="0.7480314960629921" top="0.984251968503937" bottom="0.984251968503937" header="0" footer="0"/>
  <pageSetup fitToHeight="1" fitToWidth="1" horizontalDpi="600" verticalDpi="600" orientation="landscape" scale="72" r:id="rId2"/>
  <drawing r:id="rId1"/>
</worksheet>
</file>

<file path=xl/worksheets/sheet5.xml><?xml version="1.0" encoding="utf-8"?>
<worksheet xmlns="http://schemas.openxmlformats.org/spreadsheetml/2006/main" xmlns:r="http://schemas.openxmlformats.org/officeDocument/2006/relationships">
  <dimension ref="A2:T166"/>
  <sheetViews>
    <sheetView zoomScalePageLayoutView="0" workbookViewId="0" topLeftCell="A43">
      <selection activeCell="C70" sqref="C70:P70"/>
    </sheetView>
  </sheetViews>
  <sheetFormatPr defaultColWidth="11.421875" defaultRowHeight="12.75"/>
  <cols>
    <col min="1" max="1" width="3.00390625" style="61" customWidth="1"/>
    <col min="2" max="2" width="35.140625" style="61" customWidth="1"/>
    <col min="3" max="3" width="16.8515625" style="61" customWidth="1"/>
    <col min="4" max="4" width="5.00390625" style="61" bestFit="1" customWidth="1"/>
    <col min="5" max="5" width="4.7109375" style="61" bestFit="1" customWidth="1"/>
    <col min="6" max="6" width="5.140625" style="61" bestFit="1" customWidth="1"/>
    <col min="7" max="7" width="4.8515625" style="61" bestFit="1" customWidth="1"/>
    <col min="8" max="8" width="5.140625" style="61" bestFit="1" customWidth="1"/>
    <col min="9" max="9" width="9.57421875" style="61" bestFit="1" customWidth="1"/>
    <col min="10" max="10" width="4.140625" style="61" bestFit="1" customWidth="1"/>
    <col min="11" max="11" width="6.421875" style="61" bestFit="1" customWidth="1"/>
    <col min="12" max="12" width="4.8515625" style="61" bestFit="1" customWidth="1"/>
    <col min="13" max="13" width="8.421875" style="61" customWidth="1"/>
    <col min="14" max="14" width="6.421875" style="61" customWidth="1"/>
    <col min="15" max="15" width="6.57421875" style="61" customWidth="1"/>
    <col min="16" max="16" width="12.140625" style="61" customWidth="1"/>
    <col min="17" max="17" width="1.7109375" style="61" customWidth="1"/>
    <col min="18" max="19" width="11.421875" style="12" customWidth="1"/>
    <col min="20" max="20" width="11.421875" style="12" hidden="1" customWidth="1"/>
    <col min="21" max="16384" width="11.421875" style="12" customWidth="1"/>
  </cols>
  <sheetData>
    <row r="1" ht="3" customHeight="1" thickBot="1"/>
    <row r="2" spans="2:16" ht="15.75">
      <c r="B2" s="386"/>
      <c r="C2" s="389" t="s">
        <v>58</v>
      </c>
      <c r="D2" s="390"/>
      <c r="E2" s="390"/>
      <c r="F2" s="390"/>
      <c r="G2" s="390"/>
      <c r="H2" s="390"/>
      <c r="I2" s="390"/>
      <c r="J2" s="390"/>
      <c r="K2" s="390"/>
      <c r="L2" s="390"/>
      <c r="M2" s="391"/>
      <c r="N2" s="324" t="s">
        <v>141</v>
      </c>
      <c r="O2" s="325"/>
      <c r="P2" s="326"/>
    </row>
    <row r="3" spans="2:20" ht="15.75">
      <c r="B3" s="387"/>
      <c r="C3" s="392" t="s">
        <v>59</v>
      </c>
      <c r="D3" s="393"/>
      <c r="E3" s="393"/>
      <c r="F3" s="393"/>
      <c r="G3" s="393"/>
      <c r="H3" s="393"/>
      <c r="I3" s="393"/>
      <c r="J3" s="393"/>
      <c r="K3" s="393"/>
      <c r="L3" s="393"/>
      <c r="M3" s="394"/>
      <c r="N3" s="330" t="s">
        <v>108</v>
      </c>
      <c r="O3" s="331"/>
      <c r="P3" s="332"/>
      <c r="T3" s="12">
        <v>0.02</v>
      </c>
    </row>
    <row r="4" spans="2:20" ht="15.75">
      <c r="B4" s="387"/>
      <c r="C4" s="392" t="s">
        <v>140</v>
      </c>
      <c r="D4" s="393"/>
      <c r="E4" s="393"/>
      <c r="F4" s="393"/>
      <c r="G4" s="393"/>
      <c r="H4" s="393"/>
      <c r="I4" s="393"/>
      <c r="J4" s="393"/>
      <c r="K4" s="393"/>
      <c r="L4" s="393"/>
      <c r="M4" s="394"/>
      <c r="N4" s="330" t="s">
        <v>142</v>
      </c>
      <c r="O4" s="331"/>
      <c r="P4" s="332"/>
      <c r="T4" s="12">
        <v>0.020001</v>
      </c>
    </row>
    <row r="5" spans="2:20" ht="16.5" thickBot="1">
      <c r="B5" s="388"/>
      <c r="C5" s="395" t="s">
        <v>61</v>
      </c>
      <c r="D5" s="396"/>
      <c r="E5" s="396"/>
      <c r="F5" s="396"/>
      <c r="G5" s="396"/>
      <c r="H5" s="396"/>
      <c r="I5" s="396"/>
      <c r="J5" s="396"/>
      <c r="K5" s="396"/>
      <c r="L5" s="396"/>
      <c r="M5" s="397"/>
      <c r="N5" s="336" t="s">
        <v>62</v>
      </c>
      <c r="O5" s="337"/>
      <c r="P5" s="338"/>
      <c r="T5" s="12">
        <v>0.0499999</v>
      </c>
    </row>
    <row r="6" ht="13.5" thickBot="1">
      <c r="T6" s="12">
        <v>0.05</v>
      </c>
    </row>
    <row r="7" spans="1:17" ht="12.75">
      <c r="A7" s="89"/>
      <c r="B7" s="398" t="s">
        <v>65</v>
      </c>
      <c r="C7" s="399"/>
      <c r="D7" s="399"/>
      <c r="E7" s="399"/>
      <c r="F7" s="399"/>
      <c r="G7" s="399"/>
      <c r="H7" s="399"/>
      <c r="I7" s="399"/>
      <c r="J7" s="399"/>
      <c r="K7" s="399"/>
      <c r="L7" s="399"/>
      <c r="M7" s="399"/>
      <c r="N7" s="399"/>
      <c r="O7" s="399"/>
      <c r="P7" s="400"/>
      <c r="Q7" s="89"/>
    </row>
    <row r="8" spans="1:17" ht="13.5" thickBot="1">
      <c r="A8" s="89"/>
      <c r="B8" s="401"/>
      <c r="C8" s="402"/>
      <c r="D8" s="402"/>
      <c r="E8" s="402"/>
      <c r="F8" s="402"/>
      <c r="G8" s="402"/>
      <c r="H8" s="402"/>
      <c r="I8" s="402"/>
      <c r="J8" s="402"/>
      <c r="K8" s="402"/>
      <c r="L8" s="402"/>
      <c r="M8" s="402"/>
      <c r="N8" s="402"/>
      <c r="O8" s="402"/>
      <c r="P8" s="403"/>
      <c r="Q8" s="89"/>
    </row>
    <row r="9" spans="1:17" ht="13.5" thickBot="1">
      <c r="A9" s="89"/>
      <c r="B9" s="404"/>
      <c r="C9" s="404"/>
      <c r="D9" s="404"/>
      <c r="E9" s="404"/>
      <c r="F9" s="404"/>
      <c r="G9" s="404"/>
      <c r="H9" s="404"/>
      <c r="I9" s="404"/>
      <c r="J9" s="404"/>
      <c r="K9" s="404"/>
      <c r="L9" s="404"/>
      <c r="M9" s="404"/>
      <c r="N9" s="404"/>
      <c r="O9" s="404"/>
      <c r="P9" s="404"/>
      <c r="Q9" s="89"/>
    </row>
    <row r="10" spans="1:17" ht="13.5" thickBot="1">
      <c r="A10" s="89"/>
      <c r="B10" s="137" t="s">
        <v>75</v>
      </c>
      <c r="C10" s="138">
        <v>2019</v>
      </c>
      <c r="D10" s="405" t="s">
        <v>1</v>
      </c>
      <c r="E10" s="406"/>
      <c r="F10" s="406"/>
      <c r="G10" s="406"/>
      <c r="H10" s="407" t="s">
        <v>42</v>
      </c>
      <c r="I10" s="407"/>
      <c r="J10" s="407"/>
      <c r="K10" s="406" t="s">
        <v>38</v>
      </c>
      <c r="L10" s="406"/>
      <c r="M10" s="406"/>
      <c r="N10" s="406"/>
      <c r="O10" s="407" t="s">
        <v>44</v>
      </c>
      <c r="P10" s="408"/>
      <c r="Q10" s="89"/>
    </row>
    <row r="11" spans="1:17" ht="5.25" customHeight="1" thickBot="1">
      <c r="A11" s="89"/>
      <c r="B11" s="409"/>
      <c r="C11" s="410"/>
      <c r="D11" s="410"/>
      <c r="E11" s="410"/>
      <c r="F11" s="410"/>
      <c r="G11" s="410"/>
      <c r="H11" s="410"/>
      <c r="I11" s="410"/>
      <c r="J11" s="410"/>
      <c r="K11" s="410"/>
      <c r="L11" s="410"/>
      <c r="M11" s="410"/>
      <c r="N11" s="410"/>
      <c r="O11" s="410"/>
      <c r="P11" s="411"/>
      <c r="Q11" s="89"/>
    </row>
    <row r="12" spans="1:17" s="141" customFormat="1" ht="15.75" customHeight="1" thickBot="1">
      <c r="A12" s="139"/>
      <c r="B12" s="140" t="s">
        <v>0</v>
      </c>
      <c r="C12" s="514" t="s">
        <v>139</v>
      </c>
      <c r="D12" s="515"/>
      <c r="E12" s="515"/>
      <c r="F12" s="515"/>
      <c r="G12" s="515"/>
      <c r="H12" s="515"/>
      <c r="I12" s="515"/>
      <c r="J12" s="515"/>
      <c r="K12" s="515"/>
      <c r="L12" s="515"/>
      <c r="M12" s="515"/>
      <c r="N12" s="515"/>
      <c r="O12" s="515"/>
      <c r="P12" s="516"/>
      <c r="Q12" s="139"/>
    </row>
    <row r="13" spans="1:17" ht="2.25" customHeight="1" thickBot="1">
      <c r="A13" s="89"/>
      <c r="B13" s="415"/>
      <c r="C13" s="416"/>
      <c r="D13" s="416"/>
      <c r="E13" s="416"/>
      <c r="F13" s="416"/>
      <c r="G13" s="416"/>
      <c r="H13" s="416"/>
      <c r="I13" s="416"/>
      <c r="J13" s="416"/>
      <c r="K13" s="416"/>
      <c r="L13" s="416"/>
      <c r="M13" s="416"/>
      <c r="N13" s="416"/>
      <c r="O13" s="416"/>
      <c r="P13" s="417"/>
      <c r="Q13" s="89"/>
    </row>
    <row r="14" spans="1:17" ht="13.5" thickBot="1">
      <c r="A14" s="89"/>
      <c r="B14" s="140" t="s">
        <v>6</v>
      </c>
      <c r="C14" s="418" t="s">
        <v>203</v>
      </c>
      <c r="D14" s="419"/>
      <c r="E14" s="419"/>
      <c r="F14" s="419"/>
      <c r="G14" s="419"/>
      <c r="H14" s="419"/>
      <c r="I14" s="419"/>
      <c r="J14" s="419"/>
      <c r="K14" s="419"/>
      <c r="L14" s="419"/>
      <c r="M14" s="419"/>
      <c r="N14" s="419"/>
      <c r="O14" s="419"/>
      <c r="P14" s="420"/>
      <c r="Q14" s="89"/>
    </row>
    <row r="15" spans="1:17" ht="2.25" customHeight="1" thickBot="1">
      <c r="A15" s="89"/>
      <c r="B15" s="421"/>
      <c r="C15" s="422"/>
      <c r="D15" s="422"/>
      <c r="E15" s="422"/>
      <c r="F15" s="422"/>
      <c r="G15" s="422"/>
      <c r="H15" s="422"/>
      <c r="I15" s="422"/>
      <c r="J15" s="422"/>
      <c r="K15" s="422"/>
      <c r="L15" s="422"/>
      <c r="M15" s="422"/>
      <c r="N15" s="422"/>
      <c r="O15" s="422"/>
      <c r="P15" s="423"/>
      <c r="Q15" s="89"/>
    </row>
    <row r="16" spans="1:17" ht="13.5" thickBot="1">
      <c r="A16" s="89"/>
      <c r="B16" s="140" t="s">
        <v>36</v>
      </c>
      <c r="C16" s="419" t="s">
        <v>204</v>
      </c>
      <c r="D16" s="419"/>
      <c r="E16" s="419"/>
      <c r="F16" s="419"/>
      <c r="G16" s="419"/>
      <c r="H16" s="419"/>
      <c r="I16" s="419"/>
      <c r="J16" s="419"/>
      <c r="K16" s="419"/>
      <c r="L16" s="419"/>
      <c r="M16" s="419"/>
      <c r="N16" s="419"/>
      <c r="O16" s="419"/>
      <c r="P16" s="420"/>
      <c r="Q16" s="89"/>
    </row>
    <row r="17" spans="1:17" ht="3.75" customHeight="1" thickBot="1">
      <c r="A17" s="89"/>
      <c r="B17" s="421"/>
      <c r="C17" s="422"/>
      <c r="D17" s="422"/>
      <c r="E17" s="422"/>
      <c r="F17" s="422"/>
      <c r="G17" s="422"/>
      <c r="H17" s="422"/>
      <c r="I17" s="422"/>
      <c r="J17" s="422"/>
      <c r="K17" s="422"/>
      <c r="L17" s="422"/>
      <c r="M17" s="422"/>
      <c r="N17" s="422"/>
      <c r="O17" s="422"/>
      <c r="P17" s="423"/>
      <c r="Q17" s="89"/>
    </row>
    <row r="18" spans="1:17" ht="34.5" customHeight="1" thickBot="1">
      <c r="A18" s="89"/>
      <c r="B18" s="140" t="s">
        <v>23</v>
      </c>
      <c r="C18" s="511" t="s">
        <v>274</v>
      </c>
      <c r="D18" s="512"/>
      <c r="E18" s="512"/>
      <c r="F18" s="512"/>
      <c r="G18" s="512"/>
      <c r="H18" s="512"/>
      <c r="I18" s="512"/>
      <c r="J18" s="512"/>
      <c r="K18" s="512"/>
      <c r="L18" s="512"/>
      <c r="M18" s="512"/>
      <c r="N18" s="512"/>
      <c r="O18" s="512"/>
      <c r="P18" s="513"/>
      <c r="Q18" s="89"/>
    </row>
    <row r="19" spans="1:17" ht="5.25" customHeight="1" thickBot="1">
      <c r="A19" s="89"/>
      <c r="B19" s="430"/>
      <c r="C19" s="430"/>
      <c r="D19" s="430"/>
      <c r="E19" s="430"/>
      <c r="F19" s="430"/>
      <c r="G19" s="430"/>
      <c r="H19" s="430"/>
      <c r="I19" s="430"/>
      <c r="J19" s="430"/>
      <c r="K19" s="430"/>
      <c r="L19" s="430"/>
      <c r="M19" s="430"/>
      <c r="N19" s="430"/>
      <c r="O19" s="430"/>
      <c r="P19" s="430"/>
      <c r="Q19" s="89"/>
    </row>
    <row r="20" spans="1:17" ht="13.5" thickBot="1">
      <c r="A20" s="89"/>
      <c r="B20" s="222" t="s">
        <v>37</v>
      </c>
      <c r="C20" s="223"/>
      <c r="D20" s="223"/>
      <c r="E20" s="223"/>
      <c r="F20" s="223"/>
      <c r="G20" s="223"/>
      <c r="H20" s="223"/>
      <c r="I20" s="223"/>
      <c r="J20" s="223"/>
      <c r="K20" s="223"/>
      <c r="L20" s="223"/>
      <c r="M20" s="223"/>
      <c r="N20" s="223"/>
      <c r="O20" s="223"/>
      <c r="P20" s="224"/>
      <c r="Q20" s="89"/>
    </row>
    <row r="21" spans="1:17" ht="1.5" customHeight="1" thickBot="1">
      <c r="A21" s="89"/>
      <c r="B21" s="431"/>
      <c r="C21" s="432"/>
      <c r="D21" s="432"/>
      <c r="E21" s="432"/>
      <c r="F21" s="432"/>
      <c r="G21" s="432"/>
      <c r="H21" s="432"/>
      <c r="I21" s="432"/>
      <c r="J21" s="432"/>
      <c r="K21" s="432"/>
      <c r="L21" s="432"/>
      <c r="M21" s="432"/>
      <c r="N21" s="432"/>
      <c r="O21" s="432"/>
      <c r="P21" s="433"/>
      <c r="Q21" s="89"/>
    </row>
    <row r="22" spans="1:17" ht="55.5" customHeight="1" thickBot="1">
      <c r="A22" s="89"/>
      <c r="B22" s="140" t="s">
        <v>3</v>
      </c>
      <c r="C22" s="446" t="s">
        <v>205</v>
      </c>
      <c r="D22" s="419"/>
      <c r="E22" s="419"/>
      <c r="F22" s="419"/>
      <c r="G22" s="419"/>
      <c r="H22" s="419"/>
      <c r="I22" s="419"/>
      <c r="J22" s="419"/>
      <c r="K22" s="419"/>
      <c r="L22" s="419"/>
      <c r="M22" s="419"/>
      <c r="N22" s="419"/>
      <c r="O22" s="419"/>
      <c r="P22" s="420"/>
      <c r="Q22" s="89"/>
    </row>
    <row r="23" spans="1:17" ht="3" customHeight="1" thickBot="1">
      <c r="A23" s="89"/>
      <c r="B23" s="421"/>
      <c r="C23" s="422"/>
      <c r="D23" s="422"/>
      <c r="E23" s="422"/>
      <c r="F23" s="422"/>
      <c r="G23" s="422"/>
      <c r="H23" s="422"/>
      <c r="I23" s="422"/>
      <c r="J23" s="422"/>
      <c r="K23" s="422"/>
      <c r="L23" s="422"/>
      <c r="M23" s="422"/>
      <c r="N23" s="422"/>
      <c r="O23" s="422"/>
      <c r="P23" s="423"/>
      <c r="Q23" s="89"/>
    </row>
    <row r="24" spans="1:17" ht="117.75" customHeight="1" thickBot="1">
      <c r="A24" s="89"/>
      <c r="B24" s="140" t="s">
        <v>24</v>
      </c>
      <c r="C24" s="424" t="s">
        <v>206</v>
      </c>
      <c r="D24" s="425"/>
      <c r="E24" s="425"/>
      <c r="F24" s="425"/>
      <c r="G24" s="425"/>
      <c r="H24" s="425"/>
      <c r="I24" s="425"/>
      <c r="J24" s="425"/>
      <c r="K24" s="425"/>
      <c r="L24" s="425"/>
      <c r="M24" s="425"/>
      <c r="N24" s="425"/>
      <c r="O24" s="425"/>
      <c r="P24" s="426"/>
      <c r="Q24" s="89"/>
    </row>
    <row r="25" spans="1:17" ht="5.25" customHeight="1" thickBot="1">
      <c r="A25" s="89"/>
      <c r="B25" s="421"/>
      <c r="C25" s="422"/>
      <c r="D25" s="422"/>
      <c r="E25" s="422"/>
      <c r="F25" s="422"/>
      <c r="G25" s="422"/>
      <c r="H25" s="422"/>
      <c r="I25" s="422"/>
      <c r="J25" s="422"/>
      <c r="K25" s="422"/>
      <c r="L25" s="422"/>
      <c r="M25" s="422"/>
      <c r="N25" s="422"/>
      <c r="O25" s="422"/>
      <c r="P25" s="423"/>
      <c r="Q25" s="89"/>
    </row>
    <row r="26" spans="1:17" ht="13.5" thickBot="1">
      <c r="A26" s="89"/>
      <c r="B26" s="142" t="s">
        <v>2</v>
      </c>
      <c r="C26" s="440">
        <v>0.02</v>
      </c>
      <c r="D26" s="441"/>
      <c r="E26" s="441"/>
      <c r="F26" s="441"/>
      <c r="G26" s="441"/>
      <c r="H26" s="441"/>
      <c r="I26" s="441"/>
      <c r="J26" s="441"/>
      <c r="K26" s="441"/>
      <c r="L26" s="441"/>
      <c r="M26" s="441"/>
      <c r="N26" s="441"/>
      <c r="O26" s="441"/>
      <c r="P26" s="442"/>
      <c r="Q26" s="89"/>
    </row>
    <row r="27" spans="1:17" ht="4.5" customHeight="1" thickBot="1">
      <c r="A27" s="89"/>
      <c r="B27" s="443"/>
      <c r="C27" s="444"/>
      <c r="D27" s="444"/>
      <c r="E27" s="444"/>
      <c r="F27" s="444"/>
      <c r="G27" s="444"/>
      <c r="H27" s="444"/>
      <c r="I27" s="444"/>
      <c r="J27" s="444"/>
      <c r="K27" s="444"/>
      <c r="L27" s="444"/>
      <c r="M27" s="444"/>
      <c r="N27" s="444"/>
      <c r="O27" s="444"/>
      <c r="P27" s="445"/>
      <c r="Q27" s="89"/>
    </row>
    <row r="28" spans="1:17" ht="13.5" customHeight="1" thickBot="1">
      <c r="A28" s="89"/>
      <c r="B28" s="142" t="s">
        <v>25</v>
      </c>
      <c r="C28" s="143" t="s">
        <v>26</v>
      </c>
      <c r="D28" s="446" t="s">
        <v>200</v>
      </c>
      <c r="E28" s="447"/>
      <c r="F28" s="447"/>
      <c r="G28" s="448"/>
      <c r="H28" s="449" t="s">
        <v>27</v>
      </c>
      <c r="I28" s="449"/>
      <c r="J28" s="449"/>
      <c r="K28" s="446" t="s">
        <v>201</v>
      </c>
      <c r="L28" s="447"/>
      <c r="M28" s="448"/>
      <c r="N28" s="450" t="s">
        <v>28</v>
      </c>
      <c r="O28" s="451"/>
      <c r="P28" s="144" t="s">
        <v>198</v>
      </c>
      <c r="Q28" s="89"/>
    </row>
    <row r="29" spans="1:17" ht="5.25" customHeight="1" thickBot="1">
      <c r="A29" s="89"/>
      <c r="B29" s="452"/>
      <c r="C29" s="430"/>
      <c r="D29" s="430"/>
      <c r="E29" s="430"/>
      <c r="F29" s="430"/>
      <c r="G29" s="430"/>
      <c r="H29" s="430"/>
      <c r="I29" s="430"/>
      <c r="J29" s="430"/>
      <c r="K29" s="430"/>
      <c r="L29" s="430"/>
      <c r="M29" s="430"/>
      <c r="N29" s="430"/>
      <c r="O29" s="430"/>
      <c r="P29" s="453"/>
      <c r="Q29" s="89"/>
    </row>
    <row r="30" spans="1:17" ht="13.5" thickBot="1">
      <c r="A30" s="89"/>
      <c r="B30" s="142" t="s">
        <v>7</v>
      </c>
      <c r="C30" s="418" t="s">
        <v>128</v>
      </c>
      <c r="D30" s="419"/>
      <c r="E30" s="419"/>
      <c r="F30" s="419"/>
      <c r="G30" s="419"/>
      <c r="H30" s="419"/>
      <c r="I30" s="419"/>
      <c r="J30" s="419"/>
      <c r="K30" s="419"/>
      <c r="L30" s="419"/>
      <c r="M30" s="419"/>
      <c r="N30" s="419"/>
      <c r="O30" s="419"/>
      <c r="P30" s="420"/>
      <c r="Q30" s="89"/>
    </row>
    <row r="31" spans="1:17" ht="6" customHeight="1" thickBot="1">
      <c r="A31" s="89"/>
      <c r="B31" s="421"/>
      <c r="C31" s="422"/>
      <c r="D31" s="422"/>
      <c r="E31" s="422"/>
      <c r="F31" s="422"/>
      <c r="G31" s="422"/>
      <c r="H31" s="422"/>
      <c r="I31" s="422"/>
      <c r="J31" s="422"/>
      <c r="K31" s="422"/>
      <c r="L31" s="422"/>
      <c r="M31" s="422"/>
      <c r="N31" s="422"/>
      <c r="O31" s="422"/>
      <c r="P31" s="423"/>
      <c r="Q31" s="89"/>
    </row>
    <row r="32" spans="1:17" ht="13.5" thickBot="1">
      <c r="A32" s="89"/>
      <c r="B32" s="142" t="s">
        <v>4</v>
      </c>
      <c r="C32" s="454" t="s">
        <v>70</v>
      </c>
      <c r="D32" s="413"/>
      <c r="E32" s="413"/>
      <c r="F32" s="413"/>
      <c r="G32" s="413"/>
      <c r="H32" s="413"/>
      <c r="I32" s="413"/>
      <c r="J32" s="413"/>
      <c r="K32" s="413"/>
      <c r="L32" s="413"/>
      <c r="M32" s="413"/>
      <c r="N32" s="413"/>
      <c r="O32" s="413"/>
      <c r="P32" s="414"/>
      <c r="Q32" s="89"/>
    </row>
    <row r="33" spans="1:17" ht="3.75" customHeight="1" thickBot="1">
      <c r="A33" s="89"/>
      <c r="B33" s="421"/>
      <c r="C33" s="422"/>
      <c r="D33" s="422"/>
      <c r="E33" s="422"/>
      <c r="F33" s="422"/>
      <c r="G33" s="422"/>
      <c r="H33" s="422"/>
      <c r="I33" s="422"/>
      <c r="J33" s="422"/>
      <c r="K33" s="422"/>
      <c r="L33" s="422"/>
      <c r="M33" s="422"/>
      <c r="N33" s="422"/>
      <c r="O33" s="422"/>
      <c r="P33" s="423"/>
      <c r="Q33" s="89"/>
    </row>
    <row r="34" spans="1:17" ht="13.5" thickBot="1">
      <c r="A34" s="89"/>
      <c r="B34" s="142" t="s">
        <v>35</v>
      </c>
      <c r="C34" s="412" t="s">
        <v>70</v>
      </c>
      <c r="D34" s="413"/>
      <c r="E34" s="413"/>
      <c r="F34" s="413"/>
      <c r="G34" s="413"/>
      <c r="H34" s="413"/>
      <c r="I34" s="413"/>
      <c r="J34" s="413"/>
      <c r="K34" s="413"/>
      <c r="L34" s="413"/>
      <c r="M34" s="413"/>
      <c r="N34" s="413"/>
      <c r="O34" s="413"/>
      <c r="P34" s="414"/>
      <c r="Q34" s="89"/>
    </row>
    <row r="35" spans="1:17" ht="5.25" customHeight="1" thickBot="1">
      <c r="A35" s="89"/>
      <c r="B35" s="415"/>
      <c r="C35" s="416"/>
      <c r="D35" s="416"/>
      <c r="E35" s="416"/>
      <c r="F35" s="416"/>
      <c r="G35" s="416"/>
      <c r="H35" s="416"/>
      <c r="I35" s="416"/>
      <c r="J35" s="416"/>
      <c r="K35" s="416"/>
      <c r="L35" s="416"/>
      <c r="M35" s="416"/>
      <c r="N35" s="416"/>
      <c r="O35" s="416"/>
      <c r="P35" s="417"/>
      <c r="Q35" s="89"/>
    </row>
    <row r="36" spans="1:17" ht="13.5" thickBot="1">
      <c r="A36" s="89"/>
      <c r="B36" s="142" t="s">
        <v>64</v>
      </c>
      <c r="C36" s="412" t="s">
        <v>70</v>
      </c>
      <c r="D36" s="413"/>
      <c r="E36" s="413"/>
      <c r="F36" s="413"/>
      <c r="G36" s="413"/>
      <c r="H36" s="413"/>
      <c r="I36" s="413"/>
      <c r="J36" s="413"/>
      <c r="K36" s="413"/>
      <c r="L36" s="413"/>
      <c r="M36" s="413"/>
      <c r="N36" s="413"/>
      <c r="O36" s="413"/>
      <c r="P36" s="414"/>
      <c r="Q36" s="89"/>
    </row>
    <row r="37" spans="1:17" ht="5.25" customHeight="1" thickBot="1">
      <c r="A37" s="89"/>
      <c r="B37" s="92"/>
      <c r="C37" s="92"/>
      <c r="D37" s="92"/>
      <c r="E37" s="92"/>
      <c r="F37" s="92"/>
      <c r="G37" s="92"/>
      <c r="H37" s="92"/>
      <c r="I37" s="92"/>
      <c r="J37" s="92"/>
      <c r="K37" s="92"/>
      <c r="L37" s="92"/>
      <c r="M37" s="92"/>
      <c r="N37" s="92"/>
      <c r="O37" s="92"/>
      <c r="P37" s="92"/>
      <c r="Q37" s="89"/>
    </row>
    <row r="38" spans="1:17" ht="13.5" thickBot="1">
      <c r="A38" s="89"/>
      <c r="B38" s="455" t="s">
        <v>29</v>
      </c>
      <c r="C38" s="456"/>
      <c r="D38" s="456"/>
      <c r="E38" s="456"/>
      <c r="F38" s="456"/>
      <c r="G38" s="456"/>
      <c r="H38" s="456"/>
      <c r="I38" s="456"/>
      <c r="J38" s="456"/>
      <c r="K38" s="456"/>
      <c r="L38" s="456"/>
      <c r="M38" s="456"/>
      <c r="N38" s="456"/>
      <c r="O38" s="457"/>
      <c r="P38" s="458"/>
      <c r="Q38" s="89"/>
    </row>
    <row r="39" spans="1:17" ht="13.5" thickBot="1">
      <c r="A39" s="89"/>
      <c r="B39" s="145" t="s">
        <v>34</v>
      </c>
      <c r="C39" s="455" t="s">
        <v>30</v>
      </c>
      <c r="D39" s="456"/>
      <c r="E39" s="456"/>
      <c r="F39" s="456"/>
      <c r="G39" s="458"/>
      <c r="H39" s="455" t="s">
        <v>7</v>
      </c>
      <c r="I39" s="456"/>
      <c r="J39" s="456"/>
      <c r="K39" s="456"/>
      <c r="L39" s="458"/>
      <c r="M39" s="455" t="s">
        <v>31</v>
      </c>
      <c r="N39" s="456"/>
      <c r="O39" s="457"/>
      <c r="P39" s="458"/>
      <c r="Q39" s="89"/>
    </row>
    <row r="40" spans="1:17" ht="78" customHeight="1">
      <c r="A40" s="89"/>
      <c r="B40" s="146" t="s">
        <v>202</v>
      </c>
      <c r="C40" s="505" t="s">
        <v>197</v>
      </c>
      <c r="D40" s="505"/>
      <c r="E40" s="505"/>
      <c r="F40" s="505"/>
      <c r="G40" s="505"/>
      <c r="H40" s="505" t="s">
        <v>127</v>
      </c>
      <c r="I40" s="505"/>
      <c r="J40" s="505"/>
      <c r="K40" s="505"/>
      <c r="L40" s="505"/>
      <c r="M40" s="506" t="s">
        <v>279</v>
      </c>
      <c r="N40" s="506"/>
      <c r="O40" s="506"/>
      <c r="P40" s="507"/>
      <c r="Q40" s="89"/>
    </row>
    <row r="41" spans="1:17" ht="57.75" customHeight="1">
      <c r="A41" s="89"/>
      <c r="B41" s="147" t="s">
        <v>184</v>
      </c>
      <c r="C41" s="508" t="s">
        <v>197</v>
      </c>
      <c r="D41" s="508"/>
      <c r="E41" s="508"/>
      <c r="F41" s="508"/>
      <c r="G41" s="508"/>
      <c r="H41" s="508" t="s">
        <v>127</v>
      </c>
      <c r="I41" s="508"/>
      <c r="J41" s="508"/>
      <c r="K41" s="508"/>
      <c r="L41" s="508"/>
      <c r="M41" s="509" t="s">
        <v>279</v>
      </c>
      <c r="N41" s="509"/>
      <c r="O41" s="509"/>
      <c r="P41" s="510"/>
      <c r="Q41" s="89"/>
    </row>
    <row r="42" spans="1:17" ht="13.5" thickBot="1">
      <c r="A42" s="89"/>
      <c r="B42" s="148"/>
      <c r="C42" s="503"/>
      <c r="D42" s="503"/>
      <c r="E42" s="503"/>
      <c r="F42" s="503"/>
      <c r="G42" s="503"/>
      <c r="H42" s="503"/>
      <c r="I42" s="503"/>
      <c r="J42" s="503"/>
      <c r="K42" s="503"/>
      <c r="L42" s="503"/>
      <c r="M42" s="503"/>
      <c r="N42" s="503"/>
      <c r="O42" s="503"/>
      <c r="P42" s="504"/>
      <c r="Q42" s="89"/>
    </row>
    <row r="43" spans="1:17" ht="6.75" customHeight="1" thickBot="1">
      <c r="A43" s="89"/>
      <c r="B43" s="149"/>
      <c r="C43" s="149"/>
      <c r="D43" s="149"/>
      <c r="E43" s="149"/>
      <c r="F43" s="149"/>
      <c r="G43" s="149"/>
      <c r="H43" s="149"/>
      <c r="I43" s="149"/>
      <c r="J43" s="149"/>
      <c r="K43" s="149"/>
      <c r="L43" s="149"/>
      <c r="M43" s="149"/>
      <c r="N43" s="149"/>
      <c r="O43" s="149"/>
      <c r="P43" s="149"/>
      <c r="Q43" s="89"/>
    </row>
    <row r="44" spans="1:17" ht="13.5" thickBot="1">
      <c r="A44" s="89"/>
      <c r="B44" s="222" t="s">
        <v>8</v>
      </c>
      <c r="C44" s="223"/>
      <c r="D44" s="223"/>
      <c r="E44" s="223"/>
      <c r="F44" s="223"/>
      <c r="G44" s="223"/>
      <c r="H44" s="223"/>
      <c r="I44" s="223"/>
      <c r="J44" s="223"/>
      <c r="K44" s="223"/>
      <c r="L44" s="223"/>
      <c r="M44" s="223"/>
      <c r="N44" s="223"/>
      <c r="O44" s="223"/>
      <c r="P44" s="224"/>
      <c r="Q44" s="89"/>
    </row>
    <row r="45" spans="1:17" ht="7.5" customHeight="1" thickBot="1">
      <c r="A45" s="89"/>
      <c r="B45" s="91"/>
      <c r="C45" s="92"/>
      <c r="D45" s="92"/>
      <c r="E45" s="92"/>
      <c r="F45" s="92"/>
      <c r="G45" s="92"/>
      <c r="H45" s="92"/>
      <c r="I45" s="92"/>
      <c r="J45" s="92"/>
      <c r="K45" s="92"/>
      <c r="L45" s="92"/>
      <c r="M45" s="92"/>
      <c r="N45" s="92"/>
      <c r="O45" s="92"/>
      <c r="P45" s="93"/>
      <c r="Q45" s="89"/>
    </row>
    <row r="46" spans="1:17" ht="12.75">
      <c r="A46" s="89"/>
      <c r="B46" s="225" t="s">
        <v>32</v>
      </c>
      <c r="C46" s="94" t="s">
        <v>9</v>
      </c>
      <c r="D46" s="95" t="s">
        <v>11</v>
      </c>
      <c r="E46" s="95" t="s">
        <v>12</v>
      </c>
      <c r="F46" s="95" t="s">
        <v>13</v>
      </c>
      <c r="G46" s="95" t="s">
        <v>14</v>
      </c>
      <c r="H46" s="95" t="s">
        <v>15</v>
      </c>
      <c r="I46" s="95" t="s">
        <v>16</v>
      </c>
      <c r="J46" s="95" t="s">
        <v>17</v>
      </c>
      <c r="K46" s="95" t="s">
        <v>18</v>
      </c>
      <c r="L46" s="95" t="s">
        <v>19</v>
      </c>
      <c r="M46" s="95" t="s">
        <v>20</v>
      </c>
      <c r="N46" s="95" t="s">
        <v>21</v>
      </c>
      <c r="O46" s="96" t="s">
        <v>22</v>
      </c>
      <c r="P46" s="97" t="s">
        <v>10</v>
      </c>
      <c r="Q46" s="89"/>
    </row>
    <row r="47" spans="1:17" ht="13.5" thickBot="1">
      <c r="A47" s="89"/>
      <c r="B47" s="226"/>
      <c r="C47" s="98" t="s">
        <v>10</v>
      </c>
      <c r="D47" s="99"/>
      <c r="E47" s="99"/>
      <c r="F47" s="99"/>
      <c r="G47" s="99"/>
      <c r="H47" s="99"/>
      <c r="I47" s="150">
        <f>+'Registro (3)'!D12</f>
        <v>0.008571428571428572</v>
      </c>
      <c r="J47" s="99"/>
      <c r="K47" s="99"/>
      <c r="L47" s="99"/>
      <c r="M47" s="99"/>
      <c r="N47" s="99"/>
      <c r="O47" s="150">
        <f>+'Registro (3)'!F12</f>
        <v>0.005780346820809248</v>
      </c>
      <c r="P47" s="150">
        <f>+'Registro (3)'!H12</f>
        <v>0.0076481835564053535</v>
      </c>
      <c r="Q47" s="89"/>
    </row>
    <row r="48" spans="1:17" ht="7.5" customHeight="1" thickBot="1">
      <c r="A48" s="89"/>
      <c r="B48" s="101">
        <v>0.9</v>
      </c>
      <c r="C48" s="102"/>
      <c r="D48" s="102"/>
      <c r="E48" s="102"/>
      <c r="F48" s="102"/>
      <c r="G48" s="102"/>
      <c r="H48" s="102"/>
      <c r="I48" s="103">
        <v>0.02</v>
      </c>
      <c r="J48" s="102"/>
      <c r="K48" s="102"/>
      <c r="L48" s="102"/>
      <c r="M48" s="102"/>
      <c r="N48" s="102"/>
      <c r="O48" s="103">
        <v>0.02</v>
      </c>
      <c r="P48" s="104">
        <v>0.02</v>
      </c>
      <c r="Q48" s="89"/>
    </row>
    <row r="49" spans="1:17" ht="13.5" thickBot="1">
      <c r="A49" s="89"/>
      <c r="B49" s="222" t="s">
        <v>33</v>
      </c>
      <c r="C49" s="223"/>
      <c r="D49" s="223"/>
      <c r="E49" s="223"/>
      <c r="F49" s="223"/>
      <c r="G49" s="223"/>
      <c r="H49" s="223"/>
      <c r="I49" s="223"/>
      <c r="J49" s="223"/>
      <c r="K49" s="223"/>
      <c r="L49" s="223"/>
      <c r="M49" s="223"/>
      <c r="N49" s="223"/>
      <c r="O49" s="223"/>
      <c r="P49" s="224"/>
      <c r="Q49" s="89"/>
    </row>
    <row r="50" spans="1:17" ht="12.75">
      <c r="A50" s="89"/>
      <c r="B50" s="227" t="s">
        <v>83</v>
      </c>
      <c r="C50" s="228"/>
      <c r="D50" s="228"/>
      <c r="E50" s="228"/>
      <c r="F50" s="228"/>
      <c r="G50" s="228"/>
      <c r="H50" s="228"/>
      <c r="I50" s="228"/>
      <c r="J50" s="228"/>
      <c r="K50" s="228"/>
      <c r="L50" s="228"/>
      <c r="M50" s="228"/>
      <c r="N50" s="228"/>
      <c r="O50" s="228"/>
      <c r="P50" s="229"/>
      <c r="Q50" s="89"/>
    </row>
    <row r="51" spans="1:17" ht="12.75">
      <c r="A51" s="89"/>
      <c r="B51" s="230"/>
      <c r="C51" s="231"/>
      <c r="D51" s="231"/>
      <c r="E51" s="231"/>
      <c r="F51" s="231"/>
      <c r="G51" s="231"/>
      <c r="H51" s="231"/>
      <c r="I51" s="231"/>
      <c r="J51" s="231"/>
      <c r="K51" s="231"/>
      <c r="L51" s="231"/>
      <c r="M51" s="231"/>
      <c r="N51" s="231"/>
      <c r="O51" s="231"/>
      <c r="P51" s="232"/>
      <c r="Q51" s="89"/>
    </row>
    <row r="52" spans="1:17" ht="12.75">
      <c r="A52" s="89"/>
      <c r="B52" s="230"/>
      <c r="C52" s="231"/>
      <c r="D52" s="231"/>
      <c r="E52" s="231"/>
      <c r="F52" s="231"/>
      <c r="G52" s="231"/>
      <c r="H52" s="231"/>
      <c r="I52" s="231"/>
      <c r="J52" s="231"/>
      <c r="K52" s="231"/>
      <c r="L52" s="231"/>
      <c r="M52" s="231"/>
      <c r="N52" s="231"/>
      <c r="O52" s="231"/>
      <c r="P52" s="232"/>
      <c r="Q52" s="89"/>
    </row>
    <row r="53" spans="1:17" ht="12.75">
      <c r="A53" s="89"/>
      <c r="B53" s="230"/>
      <c r="C53" s="231"/>
      <c r="D53" s="231"/>
      <c r="E53" s="231"/>
      <c r="F53" s="231"/>
      <c r="G53" s="231"/>
      <c r="H53" s="231"/>
      <c r="I53" s="231"/>
      <c r="J53" s="231"/>
      <c r="K53" s="231"/>
      <c r="L53" s="231"/>
      <c r="M53" s="231"/>
      <c r="N53" s="231"/>
      <c r="O53" s="231"/>
      <c r="P53" s="232"/>
      <c r="Q53" s="89"/>
    </row>
    <row r="54" spans="1:17" ht="12.75">
      <c r="A54" s="89"/>
      <c r="B54" s="230"/>
      <c r="C54" s="231"/>
      <c r="D54" s="231"/>
      <c r="E54" s="231"/>
      <c r="F54" s="231"/>
      <c r="G54" s="231"/>
      <c r="H54" s="231"/>
      <c r="I54" s="231"/>
      <c r="J54" s="231"/>
      <c r="K54" s="231"/>
      <c r="L54" s="231"/>
      <c r="M54" s="231"/>
      <c r="N54" s="231"/>
      <c r="O54" s="231"/>
      <c r="P54" s="232"/>
      <c r="Q54" s="89"/>
    </row>
    <row r="55" spans="1:17" ht="12.75">
      <c r="A55" s="89"/>
      <c r="B55" s="230"/>
      <c r="C55" s="231"/>
      <c r="D55" s="231"/>
      <c r="E55" s="231"/>
      <c r="F55" s="231"/>
      <c r="G55" s="231"/>
      <c r="H55" s="231"/>
      <c r="I55" s="231"/>
      <c r="J55" s="231"/>
      <c r="K55" s="231"/>
      <c r="L55" s="231"/>
      <c r="M55" s="231"/>
      <c r="N55" s="231"/>
      <c r="O55" s="231"/>
      <c r="P55" s="232"/>
      <c r="Q55" s="89"/>
    </row>
    <row r="56" spans="1:17" ht="12.75">
      <c r="A56" s="89"/>
      <c r="B56" s="230"/>
      <c r="C56" s="231"/>
      <c r="D56" s="231"/>
      <c r="E56" s="231"/>
      <c r="F56" s="231"/>
      <c r="G56" s="231"/>
      <c r="H56" s="231"/>
      <c r="I56" s="231"/>
      <c r="J56" s="231"/>
      <c r="K56" s="231"/>
      <c r="L56" s="231"/>
      <c r="M56" s="231"/>
      <c r="N56" s="231"/>
      <c r="O56" s="231"/>
      <c r="P56" s="232"/>
      <c r="Q56" s="89"/>
    </row>
    <row r="57" spans="1:17" ht="12.75">
      <c r="A57" s="89"/>
      <c r="B57" s="230"/>
      <c r="C57" s="231"/>
      <c r="D57" s="231"/>
      <c r="E57" s="231"/>
      <c r="F57" s="231"/>
      <c r="G57" s="231"/>
      <c r="H57" s="231"/>
      <c r="I57" s="231"/>
      <c r="J57" s="231"/>
      <c r="K57" s="231"/>
      <c r="L57" s="231"/>
      <c r="M57" s="231"/>
      <c r="N57" s="231"/>
      <c r="O57" s="231"/>
      <c r="P57" s="232"/>
      <c r="Q57" s="89"/>
    </row>
    <row r="58" spans="1:17" ht="12.75">
      <c r="A58" s="89"/>
      <c r="B58" s="230"/>
      <c r="C58" s="231"/>
      <c r="D58" s="231"/>
      <c r="E58" s="231"/>
      <c r="F58" s="231"/>
      <c r="G58" s="231"/>
      <c r="H58" s="231"/>
      <c r="I58" s="231"/>
      <c r="J58" s="231"/>
      <c r="K58" s="231"/>
      <c r="L58" s="231"/>
      <c r="M58" s="231"/>
      <c r="N58" s="231"/>
      <c r="O58" s="231"/>
      <c r="P58" s="232"/>
      <c r="Q58" s="89"/>
    </row>
    <row r="59" spans="1:17" ht="12.75">
      <c r="A59" s="89"/>
      <c r="B59" s="230"/>
      <c r="C59" s="231"/>
      <c r="D59" s="231"/>
      <c r="E59" s="231"/>
      <c r="F59" s="231"/>
      <c r="G59" s="231"/>
      <c r="H59" s="231"/>
      <c r="I59" s="231"/>
      <c r="J59" s="231"/>
      <c r="K59" s="231"/>
      <c r="L59" s="231"/>
      <c r="M59" s="231"/>
      <c r="N59" s="231"/>
      <c r="O59" s="231"/>
      <c r="P59" s="232"/>
      <c r="Q59" s="89"/>
    </row>
    <row r="60" spans="1:17" ht="12.75">
      <c r="A60" s="89"/>
      <c r="B60" s="230"/>
      <c r="C60" s="231"/>
      <c r="D60" s="231"/>
      <c r="E60" s="231"/>
      <c r="F60" s="231"/>
      <c r="G60" s="231"/>
      <c r="H60" s="231"/>
      <c r="I60" s="231"/>
      <c r="J60" s="231"/>
      <c r="K60" s="231"/>
      <c r="L60" s="231"/>
      <c r="M60" s="231"/>
      <c r="N60" s="231"/>
      <c r="O60" s="231"/>
      <c r="P60" s="232"/>
      <c r="Q60" s="89"/>
    </row>
    <row r="61" spans="1:17" ht="12.75">
      <c r="A61" s="89"/>
      <c r="B61" s="230"/>
      <c r="C61" s="231"/>
      <c r="D61" s="231"/>
      <c r="E61" s="231"/>
      <c r="F61" s="231"/>
      <c r="G61" s="231"/>
      <c r="H61" s="231"/>
      <c r="I61" s="231"/>
      <c r="J61" s="231"/>
      <c r="K61" s="231"/>
      <c r="L61" s="231"/>
      <c r="M61" s="231"/>
      <c r="N61" s="231"/>
      <c r="O61" s="231"/>
      <c r="P61" s="232"/>
      <c r="Q61" s="89"/>
    </row>
    <row r="62" spans="1:17" ht="12.75">
      <c r="A62" s="89"/>
      <c r="B62" s="230"/>
      <c r="C62" s="231"/>
      <c r="D62" s="231"/>
      <c r="E62" s="231"/>
      <c r="F62" s="231"/>
      <c r="G62" s="231"/>
      <c r="H62" s="231"/>
      <c r="I62" s="231"/>
      <c r="J62" s="231"/>
      <c r="K62" s="231"/>
      <c r="L62" s="231"/>
      <c r="M62" s="231"/>
      <c r="N62" s="231"/>
      <c r="O62" s="231"/>
      <c r="P62" s="232"/>
      <c r="Q62" s="89"/>
    </row>
    <row r="63" spans="1:17" ht="12.75">
      <c r="A63" s="89"/>
      <c r="B63" s="230"/>
      <c r="C63" s="231"/>
      <c r="D63" s="231"/>
      <c r="E63" s="231"/>
      <c r="F63" s="231"/>
      <c r="G63" s="231"/>
      <c r="H63" s="231"/>
      <c r="I63" s="231"/>
      <c r="J63" s="231"/>
      <c r="K63" s="231"/>
      <c r="L63" s="231"/>
      <c r="M63" s="231"/>
      <c r="N63" s="231"/>
      <c r="O63" s="231"/>
      <c r="P63" s="232"/>
      <c r="Q63" s="89"/>
    </row>
    <row r="64" spans="1:17" ht="12.75">
      <c r="A64" s="89"/>
      <c r="B64" s="230"/>
      <c r="C64" s="231"/>
      <c r="D64" s="231"/>
      <c r="E64" s="231"/>
      <c r="F64" s="231"/>
      <c r="G64" s="231"/>
      <c r="H64" s="231"/>
      <c r="I64" s="231"/>
      <c r="J64" s="231"/>
      <c r="K64" s="231"/>
      <c r="L64" s="231"/>
      <c r="M64" s="231"/>
      <c r="N64" s="231"/>
      <c r="O64" s="231"/>
      <c r="P64" s="232"/>
      <c r="Q64" s="89"/>
    </row>
    <row r="65" spans="1:17" ht="13.5" thickBot="1">
      <c r="A65" s="89"/>
      <c r="B65" s="233"/>
      <c r="C65" s="234"/>
      <c r="D65" s="234"/>
      <c r="E65" s="234"/>
      <c r="F65" s="234"/>
      <c r="G65" s="234"/>
      <c r="H65" s="234"/>
      <c r="I65" s="234"/>
      <c r="J65" s="234"/>
      <c r="K65" s="234"/>
      <c r="L65" s="234"/>
      <c r="M65" s="234"/>
      <c r="N65" s="234"/>
      <c r="O65" s="234"/>
      <c r="P65" s="235"/>
      <c r="Q65" s="89"/>
    </row>
    <row r="66" spans="1:17" ht="13.5" thickBot="1">
      <c r="A66" s="236"/>
      <c r="B66" s="236"/>
      <c r="C66" s="236"/>
      <c r="D66" s="236"/>
      <c r="E66" s="236"/>
      <c r="F66" s="236"/>
      <c r="G66" s="236"/>
      <c r="H66" s="236"/>
      <c r="I66" s="236"/>
      <c r="J66" s="236"/>
      <c r="K66" s="236"/>
      <c r="L66" s="236"/>
      <c r="M66" s="236"/>
      <c r="N66" s="236"/>
      <c r="O66" s="236"/>
      <c r="P66" s="236"/>
      <c r="Q66" s="236"/>
    </row>
    <row r="67" spans="1:17" ht="19.5" customHeight="1">
      <c r="A67" s="89"/>
      <c r="B67" s="225" t="s">
        <v>5</v>
      </c>
      <c r="C67" s="238" t="s">
        <v>192</v>
      </c>
      <c r="D67" s="239"/>
      <c r="E67" s="239"/>
      <c r="F67" s="239"/>
      <c r="G67" s="239"/>
      <c r="H67" s="239"/>
      <c r="I67" s="239"/>
      <c r="J67" s="239"/>
      <c r="K67" s="239"/>
      <c r="L67" s="239"/>
      <c r="M67" s="239"/>
      <c r="N67" s="239"/>
      <c r="O67" s="239"/>
      <c r="P67" s="240"/>
      <c r="Q67" s="12"/>
    </row>
    <row r="68" spans="1:17" ht="54.75" customHeight="1" thickBot="1">
      <c r="A68" s="89"/>
      <c r="B68" s="237"/>
      <c r="C68" s="242" t="s">
        <v>288</v>
      </c>
      <c r="D68" s="243"/>
      <c r="E68" s="243"/>
      <c r="F68" s="243"/>
      <c r="G68" s="243"/>
      <c r="H68" s="243"/>
      <c r="I68" s="243"/>
      <c r="J68" s="243"/>
      <c r="K68" s="243"/>
      <c r="L68" s="243"/>
      <c r="M68" s="243"/>
      <c r="N68" s="243"/>
      <c r="O68" s="243"/>
      <c r="P68" s="244"/>
      <c r="Q68" s="12"/>
    </row>
    <row r="69" spans="1:17" ht="19.5" customHeight="1">
      <c r="A69" s="89"/>
      <c r="B69" s="237"/>
      <c r="C69" s="238" t="s">
        <v>193</v>
      </c>
      <c r="D69" s="239"/>
      <c r="E69" s="239"/>
      <c r="F69" s="239"/>
      <c r="G69" s="239"/>
      <c r="H69" s="239"/>
      <c r="I69" s="239"/>
      <c r="J69" s="239"/>
      <c r="K69" s="239"/>
      <c r="L69" s="239"/>
      <c r="M69" s="239"/>
      <c r="N69" s="239"/>
      <c r="O69" s="239"/>
      <c r="P69" s="240"/>
      <c r="Q69" s="12"/>
    </row>
    <row r="70" spans="1:17" ht="51" customHeight="1" thickBot="1">
      <c r="A70" s="89"/>
      <c r="B70" s="226"/>
      <c r="C70" s="242" t="s">
        <v>305</v>
      </c>
      <c r="D70" s="243"/>
      <c r="E70" s="243"/>
      <c r="F70" s="243"/>
      <c r="G70" s="243"/>
      <c r="H70" s="243"/>
      <c r="I70" s="243"/>
      <c r="J70" s="243"/>
      <c r="K70" s="243"/>
      <c r="L70" s="243"/>
      <c r="M70" s="243"/>
      <c r="N70" s="243"/>
      <c r="O70" s="243"/>
      <c r="P70" s="244"/>
      <c r="Q70" s="12"/>
    </row>
    <row r="71" spans="1:17" ht="26.25" thickBot="1">
      <c r="A71" s="89"/>
      <c r="B71" s="105" t="s">
        <v>63</v>
      </c>
      <c r="C71" s="245" t="s">
        <v>154</v>
      </c>
      <c r="D71" s="246"/>
      <c r="E71" s="246"/>
      <c r="F71" s="246"/>
      <c r="G71" s="246"/>
      <c r="H71" s="246"/>
      <c r="I71" s="246"/>
      <c r="J71" s="246"/>
      <c r="K71" s="246"/>
      <c r="L71" s="246"/>
      <c r="M71" s="246"/>
      <c r="N71" s="246"/>
      <c r="O71" s="246"/>
      <c r="P71" s="247"/>
      <c r="Q71" s="89"/>
    </row>
    <row r="72" spans="1:17" ht="24" customHeight="1" thickBot="1">
      <c r="A72" s="89"/>
      <c r="B72" s="105" t="s">
        <v>76</v>
      </c>
      <c r="C72" s="220"/>
      <c r="D72" s="220"/>
      <c r="E72" s="220"/>
      <c r="F72" s="220"/>
      <c r="G72" s="220"/>
      <c r="H72" s="220"/>
      <c r="I72" s="220"/>
      <c r="J72" s="220"/>
      <c r="K72" s="220"/>
      <c r="L72" s="220"/>
      <c r="M72" s="220"/>
      <c r="N72" s="220"/>
      <c r="O72" s="220"/>
      <c r="P72" s="221"/>
      <c r="Q72" s="89"/>
    </row>
    <row r="75" ht="12.75">
      <c r="C75" s="151"/>
    </row>
    <row r="86" spans="2:13" ht="12.75">
      <c r="B86" s="152"/>
      <c r="C86" s="152"/>
      <c r="D86" s="152"/>
      <c r="E86" s="152"/>
      <c r="F86" s="152"/>
      <c r="G86" s="152"/>
      <c r="H86" s="152"/>
      <c r="I86" s="152"/>
      <c r="J86" s="152"/>
      <c r="K86" s="152"/>
      <c r="L86" s="152"/>
      <c r="M86" s="152"/>
    </row>
    <row r="87" spans="2:13" ht="12.75">
      <c r="B87" s="152"/>
      <c r="C87" s="152"/>
      <c r="D87" s="153"/>
      <c r="E87" s="153"/>
      <c r="F87" s="153"/>
      <c r="G87" s="153"/>
      <c r="H87" s="153"/>
      <c r="I87" s="153"/>
      <c r="J87" s="153"/>
      <c r="K87" s="153"/>
      <c r="L87" s="152"/>
      <c r="M87" s="152"/>
    </row>
    <row r="88" spans="2:13" ht="12.75">
      <c r="B88" s="152"/>
      <c r="C88" s="152"/>
      <c r="D88" s="153"/>
      <c r="E88" s="153"/>
      <c r="F88" s="153"/>
      <c r="G88" s="153"/>
      <c r="H88" s="153"/>
      <c r="I88" s="153"/>
      <c r="J88" s="153"/>
      <c r="K88" s="153"/>
      <c r="L88" s="152"/>
      <c r="M88" s="152"/>
    </row>
    <row r="89" spans="2:13" ht="12.75">
      <c r="B89" s="152"/>
      <c r="C89" s="152"/>
      <c r="D89" s="153"/>
      <c r="E89" s="153"/>
      <c r="F89" s="153"/>
      <c r="G89" s="153"/>
      <c r="H89" s="153"/>
      <c r="I89" s="153"/>
      <c r="J89" s="153"/>
      <c r="K89" s="153"/>
      <c r="L89" s="152"/>
      <c r="M89" s="152"/>
    </row>
    <row r="90" spans="2:13" ht="12.75">
      <c r="B90" s="152"/>
      <c r="C90" s="152"/>
      <c r="D90" s="153"/>
      <c r="E90" s="153"/>
      <c r="F90" s="153"/>
      <c r="G90" s="153"/>
      <c r="H90" s="153"/>
      <c r="I90" s="153"/>
      <c r="J90" s="153"/>
      <c r="K90" s="153"/>
      <c r="L90" s="152"/>
      <c r="M90" s="152"/>
    </row>
    <row r="91" spans="2:13" ht="12.75">
      <c r="B91" s="152"/>
      <c r="C91" s="152"/>
      <c r="D91" s="153"/>
      <c r="E91" s="153"/>
      <c r="F91" s="153"/>
      <c r="G91" s="153"/>
      <c r="H91" s="153"/>
      <c r="I91" s="153"/>
      <c r="J91" s="153"/>
      <c r="K91" s="153"/>
      <c r="L91" s="152"/>
      <c r="M91" s="152"/>
    </row>
    <row r="92" spans="2:13" ht="12.75">
      <c r="B92" s="152"/>
      <c r="C92" s="152"/>
      <c r="D92" s="153"/>
      <c r="E92" s="153"/>
      <c r="F92" s="153"/>
      <c r="G92" s="153"/>
      <c r="H92" s="153"/>
      <c r="I92" s="153"/>
      <c r="J92" s="153"/>
      <c r="K92" s="153"/>
      <c r="L92" s="152"/>
      <c r="M92" s="152"/>
    </row>
    <row r="93" spans="2:13" ht="12.75">
      <c r="B93" s="152"/>
      <c r="C93" s="152"/>
      <c r="D93" s="153"/>
      <c r="E93" s="153"/>
      <c r="F93" s="153"/>
      <c r="G93" s="153"/>
      <c r="H93" s="153"/>
      <c r="I93" s="153"/>
      <c r="J93" s="153"/>
      <c r="K93" s="153"/>
      <c r="L93" s="152"/>
      <c r="M93" s="152"/>
    </row>
    <row r="94" spans="1:17" ht="12.75">
      <c r="A94" s="153"/>
      <c r="B94" s="153"/>
      <c r="C94" s="153"/>
      <c r="D94" s="153"/>
      <c r="E94" s="153"/>
      <c r="F94" s="153"/>
      <c r="G94" s="153"/>
      <c r="H94" s="153"/>
      <c r="I94" s="153"/>
      <c r="J94" s="153"/>
      <c r="K94" s="153"/>
      <c r="L94" s="153"/>
      <c r="M94" s="153"/>
      <c r="N94" s="153"/>
      <c r="O94" s="153"/>
      <c r="P94" s="153"/>
      <c r="Q94" s="153"/>
    </row>
    <row r="95" spans="1:17" ht="12.75">
      <c r="A95" s="154"/>
      <c r="B95" s="154"/>
      <c r="C95" s="154"/>
      <c r="D95" s="154"/>
      <c r="E95" s="154"/>
      <c r="F95" s="154"/>
      <c r="G95" s="154"/>
      <c r="H95" s="154"/>
      <c r="I95" s="154"/>
      <c r="J95" s="153"/>
      <c r="K95" s="153"/>
      <c r="L95" s="154"/>
      <c r="M95" s="154"/>
      <c r="N95" s="154"/>
      <c r="O95" s="154"/>
      <c r="P95" s="154"/>
      <c r="Q95" s="154"/>
    </row>
    <row r="96" spans="1:17" ht="12.75">
      <c r="A96" s="154"/>
      <c r="B96" s="154"/>
      <c r="C96" s="154"/>
      <c r="D96" s="154"/>
      <c r="E96" s="154"/>
      <c r="F96" s="154"/>
      <c r="G96" s="154"/>
      <c r="H96" s="154"/>
      <c r="I96" s="154"/>
      <c r="J96" s="153"/>
      <c r="K96" s="153"/>
      <c r="L96" s="154"/>
      <c r="M96" s="154"/>
      <c r="N96" s="154"/>
      <c r="O96" s="154"/>
      <c r="P96" s="154"/>
      <c r="Q96" s="154"/>
    </row>
    <row r="97" spans="1:17" ht="12.75">
      <c r="A97" s="154"/>
      <c r="B97" s="154" t="s">
        <v>39</v>
      </c>
      <c r="C97" s="154" t="s">
        <v>38</v>
      </c>
      <c r="D97" s="154" t="s">
        <v>40</v>
      </c>
      <c r="E97" s="154"/>
      <c r="F97" s="154"/>
      <c r="G97" s="154"/>
      <c r="H97" s="154"/>
      <c r="I97" s="154"/>
      <c r="J97" s="153"/>
      <c r="K97" s="153"/>
      <c r="L97" s="154"/>
      <c r="M97" s="154"/>
      <c r="N97" s="154"/>
      <c r="O97" s="154"/>
      <c r="P97" s="154"/>
      <c r="Q97" s="155" t="s">
        <v>69</v>
      </c>
    </row>
    <row r="98" spans="1:17" ht="12.75">
      <c r="A98" s="154"/>
      <c r="B98" s="155" t="s">
        <v>41</v>
      </c>
      <c r="C98" s="155" t="s">
        <v>43</v>
      </c>
      <c r="D98" s="156" t="s">
        <v>138</v>
      </c>
      <c r="E98" s="154"/>
      <c r="F98" s="154"/>
      <c r="G98" s="154"/>
      <c r="H98" s="154"/>
      <c r="I98" s="154"/>
      <c r="J98" s="153"/>
      <c r="K98" s="153"/>
      <c r="L98" s="154"/>
      <c r="M98" s="155" t="s">
        <v>66</v>
      </c>
      <c r="N98" s="154"/>
      <c r="O98" s="154"/>
      <c r="P98" s="154"/>
      <c r="Q98" s="155" t="s">
        <v>70</v>
      </c>
    </row>
    <row r="99" spans="1:17" ht="12.75">
      <c r="A99" s="154"/>
      <c r="B99" s="155" t="s">
        <v>79</v>
      </c>
      <c r="C99" s="155" t="s">
        <v>44</v>
      </c>
      <c r="D99" s="156" t="s">
        <v>137</v>
      </c>
      <c r="E99" s="154"/>
      <c r="F99" s="154"/>
      <c r="G99" s="154"/>
      <c r="H99" s="154"/>
      <c r="I99" s="154"/>
      <c r="J99" s="153"/>
      <c r="K99" s="153"/>
      <c r="L99" s="154"/>
      <c r="M99" s="155" t="s">
        <v>68</v>
      </c>
      <c r="N99" s="154"/>
      <c r="O99" s="154"/>
      <c r="P99" s="154"/>
      <c r="Q99" s="155" t="s">
        <v>72</v>
      </c>
    </row>
    <row r="100" spans="1:17" ht="12.75">
      <c r="A100" s="154"/>
      <c r="B100" s="155" t="s">
        <v>42</v>
      </c>
      <c r="C100" s="155" t="s">
        <v>45</v>
      </c>
      <c r="D100" s="156" t="s">
        <v>136</v>
      </c>
      <c r="E100" s="154"/>
      <c r="F100" s="154"/>
      <c r="G100" s="154"/>
      <c r="H100" s="154"/>
      <c r="I100" s="154"/>
      <c r="J100" s="153"/>
      <c r="K100" s="153"/>
      <c r="L100" s="154"/>
      <c r="M100" s="155" t="s">
        <v>77</v>
      </c>
      <c r="N100" s="154"/>
      <c r="O100" s="154"/>
      <c r="P100" s="154"/>
      <c r="Q100" s="155" t="s">
        <v>71</v>
      </c>
    </row>
    <row r="101" spans="1:17" ht="12.75">
      <c r="A101" s="154"/>
      <c r="B101" s="154"/>
      <c r="C101" s="155" t="s">
        <v>46</v>
      </c>
      <c r="D101" s="156" t="s">
        <v>135</v>
      </c>
      <c r="E101" s="154"/>
      <c r="F101" s="154"/>
      <c r="G101" s="154"/>
      <c r="H101" s="154"/>
      <c r="I101" s="154"/>
      <c r="J101" s="153"/>
      <c r="K101" s="153"/>
      <c r="L101" s="154"/>
      <c r="M101" s="155"/>
      <c r="N101" s="154"/>
      <c r="O101" s="154"/>
      <c r="P101" s="154"/>
      <c r="Q101" s="155" t="s">
        <v>73</v>
      </c>
    </row>
    <row r="102" spans="1:17" ht="12.75">
      <c r="A102" s="154"/>
      <c r="B102" s="154"/>
      <c r="C102" s="155" t="s">
        <v>47</v>
      </c>
      <c r="D102" s="156" t="s">
        <v>50</v>
      </c>
      <c r="E102" s="154"/>
      <c r="F102" s="154"/>
      <c r="G102" s="154"/>
      <c r="H102" s="154"/>
      <c r="I102" s="154"/>
      <c r="J102" s="153"/>
      <c r="K102" s="153"/>
      <c r="L102" s="154"/>
      <c r="M102" s="154"/>
      <c r="N102" s="154" t="s">
        <v>67</v>
      </c>
      <c r="O102" s="154"/>
      <c r="P102" s="154"/>
      <c r="Q102" s="155" t="s">
        <v>74</v>
      </c>
    </row>
    <row r="103" spans="1:17" ht="12.75">
      <c r="A103" s="154"/>
      <c r="B103" s="154"/>
      <c r="C103" s="155" t="s">
        <v>48</v>
      </c>
      <c r="D103" s="156" t="s">
        <v>56</v>
      </c>
      <c r="E103" s="154"/>
      <c r="F103" s="154"/>
      <c r="G103" s="154"/>
      <c r="H103" s="154"/>
      <c r="I103" s="154"/>
      <c r="J103" s="153"/>
      <c r="K103" s="153"/>
      <c r="L103" s="154"/>
      <c r="M103" s="154"/>
      <c r="N103" s="154"/>
      <c r="O103" s="154"/>
      <c r="P103" s="154"/>
      <c r="Q103" s="154"/>
    </row>
    <row r="104" spans="1:17" ht="12.75">
      <c r="A104" s="154"/>
      <c r="B104" s="154"/>
      <c r="C104" s="155" t="s">
        <v>49</v>
      </c>
      <c r="D104" s="156" t="s">
        <v>57</v>
      </c>
      <c r="E104" s="154"/>
      <c r="F104" s="154"/>
      <c r="G104" s="154"/>
      <c r="H104" s="154"/>
      <c r="I104" s="154"/>
      <c r="J104" s="153"/>
      <c r="K104" s="153"/>
      <c r="L104" s="154"/>
      <c r="M104" s="154"/>
      <c r="N104" s="154"/>
      <c r="O104" s="154"/>
      <c r="P104" s="154"/>
      <c r="Q104" s="154"/>
    </row>
    <row r="105" spans="1:17" ht="12.75">
      <c r="A105" s="154"/>
      <c r="B105" s="154"/>
      <c r="C105" s="154"/>
      <c r="D105" s="156" t="s">
        <v>51</v>
      </c>
      <c r="E105" s="154"/>
      <c r="F105" s="154"/>
      <c r="G105" s="154"/>
      <c r="H105" s="154"/>
      <c r="I105" s="154"/>
      <c r="J105" s="153"/>
      <c r="K105" s="153"/>
      <c r="L105" s="154"/>
      <c r="M105" s="154"/>
      <c r="N105" s="154"/>
      <c r="O105" s="154"/>
      <c r="P105" s="154"/>
      <c r="Q105" s="154"/>
    </row>
    <row r="106" spans="1:17" ht="12.75">
      <c r="A106" s="154"/>
      <c r="B106" s="154"/>
      <c r="C106" s="154"/>
      <c r="D106" s="156" t="s">
        <v>52</v>
      </c>
      <c r="E106" s="154"/>
      <c r="F106" s="154"/>
      <c r="G106" s="154"/>
      <c r="H106" s="154"/>
      <c r="I106" s="154"/>
      <c r="J106" s="153"/>
      <c r="K106" s="153"/>
      <c r="L106" s="154"/>
      <c r="M106" s="154"/>
      <c r="N106" s="154"/>
      <c r="O106" s="154"/>
      <c r="P106" s="154"/>
      <c r="Q106" s="154"/>
    </row>
    <row r="107" spans="1:17" ht="12.75">
      <c r="A107" s="154"/>
      <c r="B107" s="154"/>
      <c r="C107" s="154"/>
      <c r="D107" s="156" t="s">
        <v>134</v>
      </c>
      <c r="E107" s="154"/>
      <c r="F107" s="154"/>
      <c r="G107" s="154"/>
      <c r="H107" s="154"/>
      <c r="I107" s="154"/>
      <c r="J107" s="153"/>
      <c r="K107" s="153"/>
      <c r="L107" s="154"/>
      <c r="M107" s="154"/>
      <c r="N107" s="154"/>
      <c r="O107" s="154"/>
      <c r="P107" s="154"/>
      <c r="Q107" s="154"/>
    </row>
    <row r="108" spans="1:17" ht="12.75">
      <c r="A108" s="154"/>
      <c r="B108" s="154"/>
      <c r="C108" s="154"/>
      <c r="D108" s="156" t="s">
        <v>53</v>
      </c>
      <c r="E108" s="154"/>
      <c r="F108" s="154"/>
      <c r="G108" s="154"/>
      <c r="H108" s="154"/>
      <c r="I108" s="154"/>
      <c r="J108" s="153"/>
      <c r="K108" s="153"/>
      <c r="L108" s="154"/>
      <c r="M108" s="154"/>
      <c r="N108" s="154"/>
      <c r="O108" s="154"/>
      <c r="P108" s="154"/>
      <c r="Q108" s="154"/>
    </row>
    <row r="109" spans="1:17" ht="12.75">
      <c r="A109" s="154"/>
      <c r="B109" s="154"/>
      <c r="C109" s="154"/>
      <c r="D109" s="156" t="s">
        <v>54</v>
      </c>
      <c r="E109" s="154"/>
      <c r="F109" s="154"/>
      <c r="G109" s="154"/>
      <c r="H109" s="154"/>
      <c r="I109" s="154"/>
      <c r="J109" s="153"/>
      <c r="K109" s="153"/>
      <c r="L109" s="154"/>
      <c r="M109" s="154"/>
      <c r="N109" s="154"/>
      <c r="O109" s="154"/>
      <c r="P109" s="154"/>
      <c r="Q109" s="154"/>
    </row>
    <row r="110" spans="1:17" ht="12.75">
      <c r="A110" s="154"/>
      <c r="B110" s="154"/>
      <c r="C110" s="154"/>
      <c r="D110" s="156" t="s">
        <v>80</v>
      </c>
      <c r="E110" s="154"/>
      <c r="F110" s="154"/>
      <c r="G110" s="154"/>
      <c r="H110" s="154"/>
      <c r="I110" s="154"/>
      <c r="J110" s="153"/>
      <c r="K110" s="153"/>
      <c r="L110" s="154"/>
      <c r="M110" s="154"/>
      <c r="N110" s="154"/>
      <c r="O110" s="154"/>
      <c r="P110" s="154"/>
      <c r="Q110" s="154"/>
    </row>
    <row r="111" spans="1:17" ht="12.75">
      <c r="A111" s="154"/>
      <c r="B111" s="154"/>
      <c r="C111" s="154"/>
      <c r="D111" s="156" t="s">
        <v>81</v>
      </c>
      <c r="E111" s="154"/>
      <c r="F111" s="154"/>
      <c r="G111" s="154"/>
      <c r="H111" s="154"/>
      <c r="I111" s="154"/>
      <c r="J111" s="153"/>
      <c r="K111" s="153"/>
      <c r="L111" s="154"/>
      <c r="M111" s="154"/>
      <c r="N111" s="154"/>
      <c r="O111" s="154"/>
      <c r="P111" s="154"/>
      <c r="Q111" s="154"/>
    </row>
    <row r="112" spans="1:17" ht="12.75">
      <c r="A112" s="154"/>
      <c r="B112" s="154"/>
      <c r="C112" s="154"/>
      <c r="D112" s="156" t="s">
        <v>82</v>
      </c>
      <c r="E112" s="154"/>
      <c r="F112" s="154"/>
      <c r="G112" s="154"/>
      <c r="H112" s="154"/>
      <c r="I112" s="154"/>
      <c r="J112" s="153"/>
      <c r="K112" s="153"/>
      <c r="L112" s="154"/>
      <c r="M112" s="154"/>
      <c r="N112" s="154"/>
      <c r="O112" s="154"/>
      <c r="P112" s="154"/>
      <c r="Q112" s="154"/>
    </row>
    <row r="113" spans="1:17" ht="12.75">
      <c r="A113" s="154"/>
      <c r="B113" s="157"/>
      <c r="C113" s="154"/>
      <c r="D113" s="156" t="s">
        <v>133</v>
      </c>
      <c r="E113" s="154"/>
      <c r="F113" s="154"/>
      <c r="G113" s="154"/>
      <c r="H113" s="154"/>
      <c r="I113" s="154"/>
      <c r="J113" s="153"/>
      <c r="K113" s="153"/>
      <c r="L113" s="154"/>
      <c r="M113" s="154"/>
      <c r="N113" s="154"/>
      <c r="O113" s="154"/>
      <c r="P113" s="154"/>
      <c r="Q113" s="154"/>
    </row>
    <row r="114" spans="1:17" ht="12.75">
      <c r="A114" s="154"/>
      <c r="B114" s="157"/>
      <c r="C114" s="154"/>
      <c r="D114" s="156" t="s">
        <v>132</v>
      </c>
      <c r="E114" s="154"/>
      <c r="F114" s="154"/>
      <c r="G114" s="154"/>
      <c r="H114" s="154"/>
      <c r="I114" s="154"/>
      <c r="J114" s="153"/>
      <c r="K114" s="153"/>
      <c r="L114" s="154"/>
      <c r="M114" s="154"/>
      <c r="N114" s="154"/>
      <c r="O114" s="154"/>
      <c r="P114" s="154"/>
      <c r="Q114" s="154"/>
    </row>
    <row r="115" spans="1:17" ht="12.75">
      <c r="A115" s="154"/>
      <c r="B115" s="157"/>
      <c r="C115" s="154"/>
      <c r="D115" s="156" t="s">
        <v>131</v>
      </c>
      <c r="E115" s="154"/>
      <c r="F115" s="154"/>
      <c r="G115" s="154"/>
      <c r="H115" s="154"/>
      <c r="I115" s="154"/>
      <c r="J115" s="153"/>
      <c r="K115" s="153"/>
      <c r="L115" s="154"/>
      <c r="M115" s="154"/>
      <c r="N115" s="154"/>
      <c r="O115" s="154"/>
      <c r="P115" s="154"/>
      <c r="Q115" s="154"/>
    </row>
    <row r="116" spans="1:17" ht="12.75">
      <c r="A116" s="154"/>
      <c r="B116" s="157"/>
      <c r="C116" s="154"/>
      <c r="D116" s="156" t="s">
        <v>130</v>
      </c>
      <c r="E116" s="154"/>
      <c r="F116" s="154"/>
      <c r="G116" s="154"/>
      <c r="H116" s="154"/>
      <c r="I116" s="154"/>
      <c r="J116" s="153"/>
      <c r="K116" s="153"/>
      <c r="L116" s="154"/>
      <c r="M116" s="154"/>
      <c r="N116" s="154"/>
      <c r="O116" s="154"/>
      <c r="P116" s="154"/>
      <c r="Q116" s="154"/>
    </row>
    <row r="117" spans="1:17" ht="12.75">
      <c r="A117" s="154"/>
      <c r="B117" s="157"/>
      <c r="C117" s="154"/>
      <c r="D117" s="156" t="s">
        <v>129</v>
      </c>
      <c r="E117" s="154"/>
      <c r="F117" s="154"/>
      <c r="G117" s="154"/>
      <c r="H117" s="154"/>
      <c r="I117" s="154"/>
      <c r="J117" s="153"/>
      <c r="K117" s="153"/>
      <c r="L117" s="154"/>
      <c r="M117" s="154"/>
      <c r="N117" s="154"/>
      <c r="O117" s="154"/>
      <c r="P117" s="154"/>
      <c r="Q117" s="154"/>
    </row>
    <row r="118" spans="1:17" ht="12.75">
      <c r="A118" s="154"/>
      <c r="B118" s="157"/>
      <c r="C118" s="154"/>
      <c r="D118" s="156" t="s">
        <v>55</v>
      </c>
      <c r="E118" s="154"/>
      <c r="F118" s="154"/>
      <c r="G118" s="154"/>
      <c r="H118" s="154"/>
      <c r="I118" s="154"/>
      <c r="J118" s="153"/>
      <c r="K118" s="153"/>
      <c r="L118" s="154"/>
      <c r="M118" s="154"/>
      <c r="N118" s="154"/>
      <c r="O118" s="154"/>
      <c r="P118" s="154"/>
      <c r="Q118" s="154"/>
    </row>
    <row r="119" spans="1:17" ht="12.75">
      <c r="A119" s="154"/>
      <c r="B119" s="157"/>
      <c r="C119" s="154"/>
      <c r="D119" s="158"/>
      <c r="E119" s="158"/>
      <c r="F119" s="154"/>
      <c r="G119" s="154"/>
      <c r="H119" s="154"/>
      <c r="I119" s="154"/>
      <c r="J119" s="153"/>
      <c r="K119" s="153"/>
      <c r="L119" s="154"/>
      <c r="M119" s="154"/>
      <c r="N119" s="154"/>
      <c r="O119" s="154"/>
      <c r="P119" s="154"/>
      <c r="Q119" s="154"/>
    </row>
    <row r="120" spans="1:17" ht="25.5">
      <c r="A120" s="154"/>
      <c r="B120" s="49" t="s">
        <v>106</v>
      </c>
      <c r="C120" s="154"/>
      <c r="D120" s="154">
        <v>2017</v>
      </c>
      <c r="E120" s="89"/>
      <c r="F120" s="154"/>
      <c r="G120" s="154"/>
      <c r="H120" s="154"/>
      <c r="I120" s="154"/>
      <c r="J120" s="153"/>
      <c r="K120" s="153"/>
      <c r="L120" s="154"/>
      <c r="M120" s="154"/>
      <c r="N120" s="154"/>
      <c r="O120" s="154"/>
      <c r="P120" s="154"/>
      <c r="Q120" s="154"/>
    </row>
    <row r="121" spans="1:17" ht="51">
      <c r="A121" s="154"/>
      <c r="B121" s="49" t="s">
        <v>179</v>
      </c>
      <c r="C121" s="154"/>
      <c r="D121" s="154">
        <v>2018</v>
      </c>
      <c r="E121" s="89"/>
      <c r="F121" s="154"/>
      <c r="G121" s="154"/>
      <c r="H121" s="154"/>
      <c r="I121" s="154"/>
      <c r="J121" s="153"/>
      <c r="K121" s="153"/>
      <c r="L121" s="154"/>
      <c r="M121" s="154"/>
      <c r="N121" s="154"/>
      <c r="O121" s="154"/>
      <c r="P121" s="154"/>
      <c r="Q121" s="154"/>
    </row>
    <row r="122" spans="1:17" ht="51">
      <c r="A122" s="154"/>
      <c r="B122" s="49" t="s">
        <v>180</v>
      </c>
      <c r="C122" s="154"/>
      <c r="D122" s="154">
        <v>2019</v>
      </c>
      <c r="E122" s="89"/>
      <c r="F122" s="154"/>
      <c r="G122" s="154"/>
      <c r="H122" s="154"/>
      <c r="I122" s="154"/>
      <c r="J122" s="153"/>
      <c r="K122" s="153"/>
      <c r="L122" s="154"/>
      <c r="M122" s="154"/>
      <c r="N122" s="154"/>
      <c r="O122" s="154"/>
      <c r="P122" s="154"/>
      <c r="Q122" s="154"/>
    </row>
    <row r="123" spans="1:17" ht="51">
      <c r="A123" s="154"/>
      <c r="B123" s="49" t="s">
        <v>181</v>
      </c>
      <c r="C123" s="154"/>
      <c r="D123" s="154">
        <v>2020</v>
      </c>
      <c r="E123" s="89"/>
      <c r="F123" s="154"/>
      <c r="G123" s="154"/>
      <c r="H123" s="154"/>
      <c r="I123" s="154"/>
      <c r="J123" s="153"/>
      <c r="K123" s="153"/>
      <c r="L123" s="154"/>
      <c r="M123" s="154"/>
      <c r="N123" s="154"/>
      <c r="O123" s="154"/>
      <c r="P123" s="154"/>
      <c r="Q123" s="154"/>
    </row>
    <row r="124" spans="1:17" ht="51">
      <c r="A124" s="154"/>
      <c r="B124" s="49" t="s">
        <v>182</v>
      </c>
      <c r="C124" s="154"/>
      <c r="D124" s="154">
        <v>2021</v>
      </c>
      <c r="E124" s="89"/>
      <c r="F124" s="154"/>
      <c r="G124" s="154"/>
      <c r="H124" s="154"/>
      <c r="I124" s="154"/>
      <c r="J124" s="153"/>
      <c r="K124" s="153"/>
      <c r="L124" s="154"/>
      <c r="M124" s="154"/>
      <c r="N124" s="154"/>
      <c r="O124" s="154"/>
      <c r="P124" s="154"/>
      <c r="Q124" s="154"/>
    </row>
    <row r="125" spans="1:17" ht="63.75">
      <c r="A125" s="154"/>
      <c r="B125" s="49" t="s">
        <v>183</v>
      </c>
      <c r="C125" s="154"/>
      <c r="D125" s="154">
        <v>2022</v>
      </c>
      <c r="E125" s="89"/>
      <c r="F125" s="154"/>
      <c r="G125" s="154"/>
      <c r="H125" s="154"/>
      <c r="I125" s="154"/>
      <c r="J125" s="153"/>
      <c r="K125" s="153"/>
      <c r="L125" s="154"/>
      <c r="M125" s="154"/>
      <c r="N125" s="154"/>
      <c r="O125" s="154"/>
      <c r="P125" s="154"/>
      <c r="Q125" s="154"/>
    </row>
    <row r="126" spans="1:17" ht="25.5">
      <c r="A126" s="154"/>
      <c r="B126" s="49" t="s">
        <v>107</v>
      </c>
      <c r="C126" s="154"/>
      <c r="D126" s="154"/>
      <c r="E126" s="154"/>
      <c r="F126" s="154"/>
      <c r="G126" s="154"/>
      <c r="H126" s="154"/>
      <c r="I126" s="154"/>
      <c r="J126" s="153"/>
      <c r="K126" s="153"/>
      <c r="L126" s="154"/>
      <c r="M126" s="154"/>
      <c r="N126" s="154"/>
      <c r="O126" s="154"/>
      <c r="P126" s="154"/>
      <c r="Q126" s="154"/>
    </row>
    <row r="127" spans="1:17" ht="12.75">
      <c r="A127" s="154"/>
      <c r="B127" s="113" t="s">
        <v>78</v>
      </c>
      <c r="C127" s="154"/>
      <c r="D127" s="154"/>
      <c r="E127" s="154"/>
      <c r="F127" s="154"/>
      <c r="G127" s="154"/>
      <c r="H127" s="154"/>
      <c r="I127" s="154"/>
      <c r="J127" s="153"/>
      <c r="K127" s="153"/>
      <c r="L127" s="154"/>
      <c r="M127" s="154"/>
      <c r="N127" s="154"/>
      <c r="O127" s="154"/>
      <c r="P127" s="154"/>
      <c r="Q127" s="154"/>
    </row>
    <row r="128" spans="1:17" ht="12.75">
      <c r="A128" s="154"/>
      <c r="B128" s="49"/>
      <c r="C128" s="154"/>
      <c r="D128" s="154"/>
      <c r="E128" s="154"/>
      <c r="F128" s="154"/>
      <c r="G128" s="154"/>
      <c r="H128" s="154"/>
      <c r="I128" s="154"/>
      <c r="J128" s="153"/>
      <c r="K128" s="153"/>
      <c r="L128" s="154"/>
      <c r="M128" s="154"/>
      <c r="N128" s="154"/>
      <c r="O128" s="154"/>
      <c r="P128" s="154"/>
      <c r="Q128" s="154"/>
    </row>
    <row r="129" spans="2:11" ht="12.75">
      <c r="B129" s="159"/>
      <c r="C129" s="154"/>
      <c r="D129" s="158"/>
      <c r="E129" s="154"/>
      <c r="F129" s="154"/>
      <c r="G129" s="154"/>
      <c r="H129" s="154"/>
      <c r="I129" s="154"/>
      <c r="J129" s="153"/>
      <c r="K129" s="153"/>
    </row>
    <row r="130" spans="2:11" ht="12.75">
      <c r="B130" s="159"/>
      <c r="C130" s="154"/>
      <c r="D130" s="158"/>
      <c r="E130" s="154"/>
      <c r="F130" s="154"/>
      <c r="G130" s="154"/>
      <c r="H130" s="154"/>
      <c r="I130" s="154"/>
      <c r="J130" s="153"/>
      <c r="K130" s="153"/>
    </row>
    <row r="131" spans="2:11" ht="12.75">
      <c r="B131" s="159"/>
      <c r="C131" s="154"/>
      <c r="D131" s="154"/>
      <c r="E131" s="154"/>
      <c r="F131" s="154"/>
      <c r="G131" s="154"/>
      <c r="H131" s="154"/>
      <c r="I131" s="154"/>
      <c r="J131" s="153"/>
      <c r="K131" s="153"/>
    </row>
    <row r="132" spans="2:11" ht="12.75">
      <c r="B132" s="159"/>
      <c r="C132" s="154"/>
      <c r="D132" s="154"/>
      <c r="E132" s="154"/>
      <c r="F132" s="154"/>
      <c r="G132" s="154"/>
      <c r="H132" s="154"/>
      <c r="I132" s="154"/>
      <c r="J132" s="153"/>
      <c r="K132" s="153"/>
    </row>
    <row r="133" spans="2:11" ht="12.75">
      <c r="B133" s="159"/>
      <c r="C133" s="154"/>
      <c r="D133" s="154"/>
      <c r="E133" s="154"/>
      <c r="F133" s="154"/>
      <c r="G133" s="154"/>
      <c r="H133" s="154"/>
      <c r="I133" s="154"/>
      <c r="J133" s="153"/>
      <c r="K133" s="153"/>
    </row>
    <row r="134" spans="2:11" ht="12.75">
      <c r="B134" s="159"/>
      <c r="C134" s="154"/>
      <c r="D134" s="154"/>
      <c r="E134" s="154"/>
      <c r="F134" s="154"/>
      <c r="G134" s="154"/>
      <c r="H134" s="154"/>
      <c r="I134" s="154"/>
      <c r="J134" s="153"/>
      <c r="K134" s="153"/>
    </row>
    <row r="135" spans="2:11" ht="12.75">
      <c r="B135" s="159"/>
      <c r="C135" s="154"/>
      <c r="D135" s="154"/>
      <c r="E135" s="154"/>
      <c r="F135" s="154"/>
      <c r="G135" s="154"/>
      <c r="H135" s="154"/>
      <c r="I135" s="154"/>
      <c r="J135" s="153"/>
      <c r="K135" s="153"/>
    </row>
    <row r="136" spans="2:11" ht="12.75">
      <c r="B136" s="159"/>
      <c r="C136" s="154"/>
      <c r="D136" s="154"/>
      <c r="E136" s="154"/>
      <c r="F136" s="154"/>
      <c r="G136" s="154"/>
      <c r="H136" s="154"/>
      <c r="I136" s="154"/>
      <c r="J136" s="153"/>
      <c r="K136" s="153"/>
    </row>
    <row r="137" spans="2:11" ht="12.75">
      <c r="B137" s="159"/>
      <c r="C137" s="154"/>
      <c r="D137" s="154"/>
      <c r="E137" s="154"/>
      <c r="F137" s="154"/>
      <c r="G137" s="154"/>
      <c r="H137" s="154"/>
      <c r="I137" s="154"/>
      <c r="J137" s="153"/>
      <c r="K137" s="153"/>
    </row>
    <row r="138" spans="2:11" ht="12.75">
      <c r="B138" s="159"/>
      <c r="C138" s="154"/>
      <c r="D138" s="154"/>
      <c r="E138" s="154"/>
      <c r="F138" s="154"/>
      <c r="G138" s="154"/>
      <c r="H138" s="154"/>
      <c r="I138" s="154"/>
      <c r="J138" s="153"/>
      <c r="K138" s="153"/>
    </row>
    <row r="139" spans="2:11" ht="12.75">
      <c r="B139" s="159"/>
      <c r="C139" s="154"/>
      <c r="D139" s="154"/>
      <c r="E139" s="154"/>
      <c r="F139" s="154"/>
      <c r="G139" s="154"/>
      <c r="H139" s="154"/>
      <c r="I139" s="154"/>
      <c r="J139" s="153"/>
      <c r="K139" s="153"/>
    </row>
    <row r="140" spans="2:11" ht="12.75">
      <c r="B140" s="159"/>
      <c r="C140" s="154"/>
      <c r="D140" s="154"/>
      <c r="E140" s="154"/>
      <c r="F140" s="154"/>
      <c r="G140" s="154"/>
      <c r="H140" s="154"/>
      <c r="I140" s="154"/>
      <c r="J140" s="153"/>
      <c r="K140" s="153"/>
    </row>
    <row r="141" spans="2:11" ht="12.75">
      <c r="B141" s="159"/>
      <c r="C141" s="154"/>
      <c r="D141" s="154"/>
      <c r="E141" s="154"/>
      <c r="F141" s="154"/>
      <c r="G141" s="154"/>
      <c r="H141" s="154"/>
      <c r="I141" s="154"/>
      <c r="J141" s="153"/>
      <c r="K141" s="153"/>
    </row>
    <row r="142" spans="2:11" ht="12.75">
      <c r="B142" s="159"/>
      <c r="C142" s="154"/>
      <c r="D142" s="154"/>
      <c r="E142" s="154"/>
      <c r="F142" s="154"/>
      <c r="G142" s="154"/>
      <c r="H142" s="154"/>
      <c r="I142" s="154"/>
      <c r="J142" s="153"/>
      <c r="K142" s="153"/>
    </row>
    <row r="143" spans="2:11" ht="12.75">
      <c r="B143" s="159"/>
      <c r="C143" s="154"/>
      <c r="D143" s="154"/>
      <c r="E143" s="154"/>
      <c r="F143" s="154"/>
      <c r="G143" s="154"/>
      <c r="H143" s="154"/>
      <c r="I143" s="154"/>
      <c r="J143" s="153"/>
      <c r="K143" s="153"/>
    </row>
    <row r="144" spans="2:11" ht="12.75">
      <c r="B144" s="159"/>
      <c r="C144" s="154"/>
      <c r="D144" s="154"/>
      <c r="E144" s="154"/>
      <c r="F144" s="154"/>
      <c r="G144" s="154"/>
      <c r="H144" s="154"/>
      <c r="I144" s="154"/>
      <c r="J144" s="153"/>
      <c r="K144" s="153"/>
    </row>
    <row r="145" spans="2:11" ht="12.75">
      <c r="B145" s="159"/>
      <c r="C145" s="154"/>
      <c r="D145" s="154"/>
      <c r="E145" s="154"/>
      <c r="F145" s="154"/>
      <c r="G145" s="154"/>
      <c r="H145" s="154"/>
      <c r="I145" s="154"/>
      <c r="J145" s="153"/>
      <c r="K145" s="153"/>
    </row>
    <row r="146" spans="2:11" ht="12.75">
      <c r="B146" s="159"/>
      <c r="C146" s="154"/>
      <c r="D146" s="154"/>
      <c r="E146" s="154"/>
      <c r="F146" s="154"/>
      <c r="G146" s="154"/>
      <c r="H146" s="154"/>
      <c r="I146" s="154"/>
      <c r="J146" s="153"/>
      <c r="K146" s="153"/>
    </row>
    <row r="147" spans="2:11" ht="12.75">
      <c r="B147" s="159"/>
      <c r="C147" s="154"/>
      <c r="D147" s="154"/>
      <c r="E147" s="154"/>
      <c r="F147" s="154"/>
      <c r="G147" s="154"/>
      <c r="H147" s="154"/>
      <c r="I147" s="154"/>
      <c r="J147" s="153"/>
      <c r="K147" s="153"/>
    </row>
    <row r="148" spans="2:11" ht="12.75">
      <c r="B148" s="159"/>
      <c r="C148" s="154"/>
      <c r="D148" s="154"/>
      <c r="E148" s="154"/>
      <c r="F148" s="154"/>
      <c r="G148" s="154"/>
      <c r="H148" s="154"/>
      <c r="I148" s="154"/>
      <c r="J148" s="153"/>
      <c r="K148" s="153"/>
    </row>
    <row r="149" spans="2:11" ht="12.75">
      <c r="B149" s="159"/>
      <c r="C149" s="154"/>
      <c r="D149" s="154"/>
      <c r="E149" s="154"/>
      <c r="F149" s="154"/>
      <c r="G149" s="154"/>
      <c r="H149" s="154"/>
      <c r="I149" s="154"/>
      <c r="J149" s="153"/>
      <c r="K149" s="153"/>
    </row>
    <row r="150" spans="2:11" ht="12.75">
      <c r="B150" s="159"/>
      <c r="C150" s="154"/>
      <c r="D150" s="154"/>
      <c r="E150" s="154"/>
      <c r="F150" s="154"/>
      <c r="G150" s="154"/>
      <c r="H150" s="154"/>
      <c r="I150" s="154"/>
      <c r="J150" s="153"/>
      <c r="K150" s="153"/>
    </row>
    <row r="151" spans="2:11" ht="12.75">
      <c r="B151" s="159"/>
      <c r="C151" s="154"/>
      <c r="D151" s="154"/>
      <c r="E151" s="154"/>
      <c r="F151" s="154"/>
      <c r="G151" s="154"/>
      <c r="H151" s="154"/>
      <c r="I151" s="154"/>
      <c r="J151" s="153"/>
      <c r="K151" s="153"/>
    </row>
    <row r="152" spans="2:11" ht="12.75">
      <c r="B152" s="159"/>
      <c r="C152" s="154"/>
      <c r="D152" s="154"/>
      <c r="E152" s="154"/>
      <c r="F152" s="154"/>
      <c r="G152" s="154"/>
      <c r="H152" s="154"/>
      <c r="I152" s="154"/>
      <c r="J152" s="153"/>
      <c r="K152" s="153"/>
    </row>
    <row r="153" spans="2:11" ht="12.75">
      <c r="B153" s="159"/>
      <c r="D153" s="153"/>
      <c r="E153" s="153"/>
      <c r="F153" s="153"/>
      <c r="G153" s="153"/>
      <c r="H153" s="153"/>
      <c r="I153" s="153"/>
      <c r="J153" s="153"/>
      <c r="K153" s="153"/>
    </row>
    <row r="154" spans="2:11" ht="12.75">
      <c r="B154" s="159"/>
      <c r="D154" s="153"/>
      <c r="E154" s="153"/>
      <c r="F154" s="153"/>
      <c r="G154" s="153"/>
      <c r="H154" s="153"/>
      <c r="I154" s="153"/>
      <c r="J154" s="153"/>
      <c r="K154" s="153"/>
    </row>
    <row r="155" spans="2:11" ht="12.75">
      <c r="B155" s="159"/>
      <c r="D155" s="153"/>
      <c r="E155" s="153"/>
      <c r="F155" s="153"/>
      <c r="G155" s="153"/>
      <c r="H155" s="153"/>
      <c r="I155" s="153"/>
      <c r="J155" s="153"/>
      <c r="K155" s="153"/>
    </row>
    <row r="156" spans="2:11" ht="12.75">
      <c r="B156" s="159"/>
      <c r="D156" s="153"/>
      <c r="E156" s="153"/>
      <c r="F156" s="153"/>
      <c r="G156" s="153"/>
      <c r="H156" s="153"/>
      <c r="I156" s="153"/>
      <c r="J156" s="153"/>
      <c r="K156" s="153"/>
    </row>
    <row r="157" spans="2:11" ht="12.75">
      <c r="B157" s="159"/>
      <c r="D157" s="153"/>
      <c r="E157" s="153"/>
      <c r="F157" s="153"/>
      <c r="G157" s="153"/>
      <c r="H157" s="153"/>
      <c r="I157" s="153"/>
      <c r="J157" s="153"/>
      <c r="K157" s="153"/>
    </row>
    <row r="158" ht="12.75">
      <c r="B158" s="159"/>
    </row>
    <row r="159" ht="12.75">
      <c r="B159" s="159"/>
    </row>
    <row r="160" ht="12.75">
      <c r="B160" s="159"/>
    </row>
    <row r="161" ht="12.75">
      <c r="B161" s="159"/>
    </row>
    <row r="162" ht="12.75">
      <c r="B162" s="159"/>
    </row>
    <row r="163" ht="12.75">
      <c r="B163" s="159"/>
    </row>
    <row r="164" ht="12.75">
      <c r="B164" s="159"/>
    </row>
    <row r="165" ht="12.75">
      <c r="B165" s="159"/>
    </row>
    <row r="166" ht="12.75">
      <c r="B166" s="159"/>
    </row>
  </sheetData>
  <sheetProtection formatCells="0" formatColumns="0" formatRows="0"/>
  <mergeCells count="69">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B13:P13"/>
    <mergeCell ref="C14:P14"/>
    <mergeCell ref="B15:P15"/>
    <mergeCell ref="C16:P16"/>
    <mergeCell ref="C12:P12"/>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M41:P41"/>
    <mergeCell ref="B35:P35"/>
    <mergeCell ref="C36:P36"/>
    <mergeCell ref="B38:P38"/>
    <mergeCell ref="C39:G39"/>
    <mergeCell ref="H39:L39"/>
    <mergeCell ref="M39:P39"/>
    <mergeCell ref="B44:P44"/>
    <mergeCell ref="B46:B47"/>
    <mergeCell ref="C42:G42"/>
    <mergeCell ref="H42:L42"/>
    <mergeCell ref="M42:P42"/>
    <mergeCell ref="C40:G40"/>
    <mergeCell ref="H40:L40"/>
    <mergeCell ref="M40:P40"/>
    <mergeCell ref="C41:G41"/>
    <mergeCell ref="H41:L41"/>
    <mergeCell ref="C70:P70"/>
    <mergeCell ref="B49:P49"/>
    <mergeCell ref="B50:P65"/>
    <mergeCell ref="A66:Q66"/>
    <mergeCell ref="C71:P71"/>
    <mergeCell ref="C72:P72"/>
    <mergeCell ref="B67:B70"/>
    <mergeCell ref="C67:P67"/>
    <mergeCell ref="C68:P68"/>
    <mergeCell ref="C69:P69"/>
  </mergeCells>
  <conditionalFormatting sqref="I47">
    <cfRule type="cellIs" priority="5" dxfId="2" operator="lessThanOrEqual" stopIfTrue="1">
      <formula>$T$3</formula>
    </cfRule>
    <cfRule type="cellIs" priority="11" dxfId="1" operator="equal" stopIfTrue="1">
      <formula>"0"</formula>
    </cfRule>
    <cfRule type="cellIs" priority="13" dxfId="1" operator="greaterThanOrEqual" stopIfTrue="1">
      <formula>$T$6</formula>
    </cfRule>
    <cfRule type="cellIs" priority="14" dxfId="0" operator="between" stopIfTrue="1">
      <formula>$T$5</formula>
      <formula>$T$4</formula>
    </cfRule>
  </conditionalFormatting>
  <conditionalFormatting sqref="T3">
    <cfRule type="cellIs" priority="12" dxfId="2" operator="lessThanOrEqual" stopIfTrue="1">
      <formula>$T$3</formula>
    </cfRule>
  </conditionalFormatting>
  <conditionalFormatting sqref="O47:P47">
    <cfRule type="cellIs" priority="1" dxfId="2" operator="lessThanOrEqual" stopIfTrue="1">
      <formula>$T$3</formula>
    </cfRule>
    <cfRule type="cellIs" priority="2" dxfId="1" operator="equal" stopIfTrue="1">
      <formula>"0"</formula>
    </cfRule>
    <cfRule type="cellIs" priority="3" dxfId="1" operator="greaterThanOrEqual" stopIfTrue="1">
      <formula>$T$6</formula>
    </cfRule>
    <cfRule type="cellIs" priority="4" dxfId="0" operator="between" stopIfTrue="1">
      <formula>$T$5</formula>
      <formula>$T$4</formula>
    </cfRule>
  </conditionalFormatting>
  <dataValidations count="5">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72:P72">
      <formula1>$M$98:$M$100</formula1>
    </dataValidation>
    <dataValidation type="list" allowBlank="1" showInputMessage="1" showErrorMessage="1" sqref="C34:P34 C32:P32 C36:P36">
      <formula1>$Q$97:$Q$102</formula1>
    </dataValidation>
    <dataValidation type="list" allowBlank="1" showInputMessage="1" showErrorMessage="1" sqref="C10">
      <formula1>$D$120:$D$124</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W70"/>
  <sheetViews>
    <sheetView tabSelected="1" zoomScalePageLayoutView="0" workbookViewId="0" topLeftCell="A5">
      <selection activeCell="I20" sqref="I20"/>
    </sheetView>
  </sheetViews>
  <sheetFormatPr defaultColWidth="11.421875" defaultRowHeight="12.75"/>
  <cols>
    <col min="1" max="1" width="27.140625" style="14" customWidth="1"/>
    <col min="2" max="2" width="27.140625" style="12" customWidth="1"/>
    <col min="3" max="3" width="23.8515625" style="12" customWidth="1"/>
    <col min="4" max="4" width="12.7109375" style="12" customWidth="1"/>
    <col min="5" max="5" width="24.140625" style="13" customWidth="1"/>
    <col min="6" max="8" width="18.140625" style="12" customWidth="1"/>
    <col min="9" max="9" width="27.28125" style="12" customWidth="1"/>
    <col min="10" max="10" width="41.8515625" style="12" customWidth="1"/>
    <col min="11" max="16384" width="11.421875" style="12" customWidth="1"/>
  </cols>
  <sheetData>
    <row r="1" spans="1:23" ht="21" customHeight="1">
      <c r="A1" s="528"/>
      <c r="B1" s="517" t="s">
        <v>58</v>
      </c>
      <c r="C1" s="518"/>
      <c r="D1" s="518"/>
      <c r="E1" s="518"/>
      <c r="F1" s="518"/>
      <c r="G1" s="518"/>
      <c r="H1" s="519"/>
      <c r="I1" s="531" t="s">
        <v>141</v>
      </c>
      <c r="J1" s="532"/>
      <c r="K1" s="25"/>
      <c r="L1" s="25"/>
      <c r="M1" s="25"/>
      <c r="N1" s="25"/>
      <c r="O1" s="25"/>
      <c r="P1" s="25"/>
      <c r="Q1" s="25"/>
      <c r="R1" s="25"/>
      <c r="S1" s="25"/>
      <c r="T1" s="25"/>
      <c r="U1" s="25"/>
      <c r="V1" s="23"/>
      <c r="W1" s="22"/>
    </row>
    <row r="2" spans="1:23" ht="18">
      <c r="A2" s="529"/>
      <c r="B2" s="520" t="s">
        <v>84</v>
      </c>
      <c r="C2" s="521"/>
      <c r="D2" s="521"/>
      <c r="E2" s="521"/>
      <c r="F2" s="521"/>
      <c r="G2" s="521"/>
      <c r="H2" s="522"/>
      <c r="I2" s="533" t="s">
        <v>108</v>
      </c>
      <c r="J2" s="534"/>
      <c r="K2" s="25"/>
      <c r="L2" s="25"/>
      <c r="M2" s="25"/>
      <c r="N2" s="25"/>
      <c r="O2" s="25"/>
      <c r="P2" s="25"/>
      <c r="Q2" s="25"/>
      <c r="R2" s="25"/>
      <c r="S2" s="25"/>
      <c r="T2" s="25"/>
      <c r="U2" s="25"/>
      <c r="V2" s="23"/>
      <c r="W2" s="22"/>
    </row>
    <row r="3" spans="1:23" ht="18">
      <c r="A3" s="529"/>
      <c r="B3" s="520" t="s">
        <v>85</v>
      </c>
      <c r="C3" s="521"/>
      <c r="D3" s="521"/>
      <c r="E3" s="521"/>
      <c r="F3" s="521"/>
      <c r="G3" s="521"/>
      <c r="H3" s="522"/>
      <c r="I3" s="533" t="s">
        <v>142</v>
      </c>
      <c r="J3" s="534"/>
      <c r="K3" s="25"/>
      <c r="L3" s="25"/>
      <c r="M3" s="25"/>
      <c r="N3" s="25"/>
      <c r="O3" s="25"/>
      <c r="P3" s="25"/>
      <c r="Q3" s="25"/>
      <c r="R3" s="25"/>
      <c r="S3" s="25"/>
      <c r="T3" s="25"/>
      <c r="U3" s="25"/>
      <c r="V3" s="23"/>
      <c r="W3" s="22"/>
    </row>
    <row r="4" spans="1:23" ht="21.75" customHeight="1" thickBot="1">
      <c r="A4" s="530"/>
      <c r="B4" s="523" t="s">
        <v>86</v>
      </c>
      <c r="C4" s="524"/>
      <c r="D4" s="524"/>
      <c r="E4" s="524"/>
      <c r="F4" s="524"/>
      <c r="G4" s="524"/>
      <c r="H4" s="525"/>
      <c r="I4" s="535" t="s">
        <v>199</v>
      </c>
      <c r="J4" s="536"/>
      <c r="K4" s="24"/>
      <c r="L4" s="24"/>
      <c r="M4" s="24"/>
      <c r="N4" s="24"/>
      <c r="O4" s="24"/>
      <c r="P4" s="24"/>
      <c r="Q4" s="24"/>
      <c r="R4" s="24"/>
      <c r="S4" s="24"/>
      <c r="T4" s="24"/>
      <c r="U4" s="24"/>
      <c r="V4" s="23"/>
      <c r="W4" s="22"/>
    </row>
    <row r="5" spans="1:23" ht="21.75" customHeight="1">
      <c r="A5" s="56"/>
      <c r="B5" s="57"/>
      <c r="C5" s="58"/>
      <c r="D5" s="58"/>
      <c r="E5" s="58"/>
      <c r="F5" s="58"/>
      <c r="G5" s="58"/>
      <c r="H5" s="58"/>
      <c r="I5" s="59"/>
      <c r="J5" s="59"/>
      <c r="K5" s="24"/>
      <c r="L5" s="24"/>
      <c r="M5" s="24"/>
      <c r="N5" s="24"/>
      <c r="O5" s="24"/>
      <c r="P5" s="24"/>
      <c r="Q5" s="24"/>
      <c r="R5" s="24"/>
      <c r="S5" s="24"/>
      <c r="T5" s="24"/>
      <c r="U5" s="24"/>
      <c r="V5" s="23"/>
      <c r="W5" s="22"/>
    </row>
    <row r="6" spans="1:10" ht="23.25" customHeight="1">
      <c r="A6" s="60" t="s">
        <v>0</v>
      </c>
      <c r="B6" s="61"/>
      <c r="C6" s="527" t="str">
        <f>+'REVOCATORIA DE MULTAS '!C12:P12</f>
        <v>GESTIÓN DE INFORMACION EMPRESARIAL</v>
      </c>
      <c r="D6" s="527"/>
      <c r="E6" s="527"/>
      <c r="F6" s="527"/>
      <c r="G6" s="527"/>
      <c r="H6" s="527"/>
      <c r="I6" s="527"/>
      <c r="J6" s="527"/>
    </row>
    <row r="7" spans="1:10" ht="3" customHeight="1">
      <c r="A7" s="498"/>
      <c r="B7" s="498"/>
      <c r="C7" s="61"/>
      <c r="D7" s="61"/>
      <c r="E7" s="62"/>
      <c r="F7" s="61"/>
      <c r="G7" s="61"/>
      <c r="H7" s="61"/>
      <c r="I7" s="61"/>
      <c r="J7" s="61"/>
    </row>
    <row r="8" spans="1:10" ht="7.5" customHeight="1">
      <c r="A8" s="63"/>
      <c r="B8" s="61"/>
      <c r="C8" s="64"/>
      <c r="D8" s="64"/>
      <c r="E8" s="62"/>
      <c r="F8" s="64"/>
      <c r="G8" s="64"/>
      <c r="H8" s="64"/>
      <c r="I8" s="61"/>
      <c r="J8" s="61"/>
    </row>
    <row r="9" spans="1:10" ht="6" customHeight="1" thickBot="1">
      <c r="A9" s="63"/>
      <c r="B9" s="61"/>
      <c r="C9" s="64"/>
      <c r="D9" s="64"/>
      <c r="E9" s="62"/>
      <c r="F9" s="64"/>
      <c r="G9" s="64"/>
      <c r="H9" s="64"/>
      <c r="I9" s="61"/>
      <c r="J9" s="61"/>
    </row>
    <row r="10" spans="1:10" ht="27.75" customHeight="1" thickBot="1">
      <c r="A10" s="499" t="s">
        <v>87</v>
      </c>
      <c r="B10" s="499" t="s">
        <v>32</v>
      </c>
      <c r="C10" s="501" t="str">
        <f>+'REVOCATORIA DE MULTAS '!C14:P14</f>
        <v>Calidad de la actuación de imposición de multas</v>
      </c>
      <c r="D10" s="501"/>
      <c r="E10" s="501"/>
      <c r="F10" s="501"/>
      <c r="G10" s="501"/>
      <c r="H10" s="501"/>
      <c r="I10" s="501"/>
      <c r="J10" s="501"/>
    </row>
    <row r="11" spans="1:10" ht="24" customHeight="1" thickBot="1">
      <c r="A11" s="499"/>
      <c r="B11" s="500"/>
      <c r="C11" s="68" t="s">
        <v>174</v>
      </c>
      <c r="D11" s="68" t="s">
        <v>89</v>
      </c>
      <c r="E11" s="68" t="s">
        <v>175</v>
      </c>
      <c r="F11" s="68" t="s">
        <v>89</v>
      </c>
      <c r="G11" s="68" t="s">
        <v>10</v>
      </c>
      <c r="H11" s="68" t="s">
        <v>89</v>
      </c>
      <c r="I11" s="502" t="s">
        <v>90</v>
      </c>
      <c r="J11" s="502"/>
    </row>
    <row r="12" spans="1:10" ht="66" customHeight="1" thickBot="1">
      <c r="A12" s="497" t="s">
        <v>278</v>
      </c>
      <c r="B12" s="21" t="s">
        <v>176</v>
      </c>
      <c r="C12" s="213">
        <v>3</v>
      </c>
      <c r="D12" s="491">
        <f>IF(C12=0,"0",(C12/C13))</f>
        <v>0.008571428571428572</v>
      </c>
      <c r="E12" s="20">
        <v>1</v>
      </c>
      <c r="F12" s="491">
        <f>IF(E12=0,"0",(E12/E13))</f>
        <v>0.005780346820809248</v>
      </c>
      <c r="G12" s="218">
        <f>C12+E12</f>
        <v>4</v>
      </c>
      <c r="H12" s="491">
        <f>IF(G12=0,"0",(G12/G13))</f>
        <v>0.0076481835564053535</v>
      </c>
      <c r="I12" s="493" t="s">
        <v>304</v>
      </c>
      <c r="J12" s="494"/>
    </row>
    <row r="13" spans="1:10" ht="56.25" customHeight="1" thickBot="1">
      <c r="A13" s="497"/>
      <c r="B13" s="19" t="s">
        <v>177</v>
      </c>
      <c r="C13" s="213">
        <v>350</v>
      </c>
      <c r="D13" s="526"/>
      <c r="E13" s="28">
        <v>173</v>
      </c>
      <c r="F13" s="526"/>
      <c r="G13" s="219">
        <f>C13+E13</f>
        <v>523</v>
      </c>
      <c r="H13" s="526"/>
      <c r="I13" s="495"/>
      <c r="J13" s="496"/>
    </row>
    <row r="14" spans="3:8" ht="13.5" thickBot="1">
      <c r="C14" s="65"/>
      <c r="D14" s="18"/>
      <c r="F14" s="18"/>
      <c r="G14" s="18"/>
      <c r="H14" s="18"/>
    </row>
    <row r="15" spans="3:8" ht="12.75">
      <c r="C15" s="18"/>
      <c r="D15" s="18"/>
      <c r="F15" s="18"/>
      <c r="G15" s="18"/>
      <c r="H15" s="18"/>
    </row>
    <row r="16" spans="3:8" ht="12.75">
      <c r="C16" s="18"/>
      <c r="D16" s="18"/>
      <c r="F16" s="18"/>
      <c r="G16" s="18"/>
      <c r="H16" s="18"/>
    </row>
    <row r="17" spans="3:8" ht="12.75">
      <c r="C17" s="18"/>
      <c r="D17" s="18"/>
      <c r="F17" s="18"/>
      <c r="G17" s="18"/>
      <c r="H17" s="18"/>
    </row>
    <row r="18" spans="3:8" ht="12.75">
      <c r="C18" s="18"/>
      <c r="D18" s="18"/>
      <c r="F18" s="18"/>
      <c r="G18" s="18"/>
      <c r="H18" s="18"/>
    </row>
    <row r="19" spans="3:8" ht="12.75">
      <c r="C19" s="18"/>
      <c r="D19" s="18"/>
      <c r="F19" s="18"/>
      <c r="G19" s="18"/>
      <c r="H19" s="18"/>
    </row>
    <row r="20" spans="3:8" ht="12.75">
      <c r="C20" s="18"/>
      <c r="D20" s="18"/>
      <c r="F20" s="18"/>
      <c r="G20" s="18"/>
      <c r="H20" s="18"/>
    </row>
    <row r="21" spans="3:8" ht="12.75">
      <c r="C21" s="18"/>
      <c r="D21" s="18"/>
      <c r="F21" s="18"/>
      <c r="G21" s="18"/>
      <c r="H21" s="18"/>
    </row>
    <row r="22" spans="3:8" ht="12.75">
      <c r="C22" s="18"/>
      <c r="D22" s="18"/>
      <c r="F22" s="18"/>
      <c r="G22" s="18"/>
      <c r="H22" s="18"/>
    </row>
    <row r="23" spans="3:4" ht="12.75">
      <c r="C23" s="18"/>
      <c r="D23" s="18"/>
    </row>
    <row r="24" spans="3:4" ht="12.75">
      <c r="C24" s="18"/>
      <c r="D24" s="18"/>
    </row>
    <row r="25" spans="3:4" ht="12.75">
      <c r="C25" s="18"/>
      <c r="D25" s="18"/>
    </row>
    <row r="26" spans="3:4" ht="12.75">
      <c r="C26" s="18"/>
      <c r="D26" s="18"/>
    </row>
    <row r="27" spans="3:4" ht="12.75">
      <c r="C27" s="18"/>
      <c r="D27" s="18"/>
    </row>
    <row r="28" spans="3:4" ht="12.75">
      <c r="C28" s="18"/>
      <c r="D28" s="18"/>
    </row>
    <row r="29" spans="3:4" ht="12.75">
      <c r="C29" s="18"/>
      <c r="D29" s="18"/>
    </row>
    <row r="30" spans="3:4" ht="12.75">
      <c r="C30" s="18"/>
      <c r="D30" s="18"/>
    </row>
    <row r="31" spans="3:4" ht="12.75">
      <c r="C31" s="18"/>
      <c r="D31" s="18"/>
    </row>
    <row r="32" spans="3:4" ht="12.75">
      <c r="C32" s="18"/>
      <c r="D32" s="18"/>
    </row>
    <row r="33" spans="3:4" ht="12.75">
      <c r="C33" s="18"/>
      <c r="D33" s="18"/>
    </row>
    <row r="34" spans="3:4" ht="12.75">
      <c r="C34" s="18"/>
      <c r="D34" s="18"/>
    </row>
    <row r="35" spans="3:4" ht="12.75">
      <c r="C35" s="18"/>
      <c r="D35" s="18"/>
    </row>
    <row r="36" spans="3:4" ht="12.75">
      <c r="C36" s="18"/>
      <c r="D36" s="18"/>
    </row>
    <row r="37" spans="3:4" ht="12.75">
      <c r="C37" s="18"/>
      <c r="D37" s="18"/>
    </row>
    <row r="38" spans="3:4" ht="12.75">
      <c r="C38" s="18"/>
      <c r="D38" s="18"/>
    </row>
    <row r="39" spans="3:4" ht="12.75">
      <c r="C39" s="18"/>
      <c r="D39" s="18"/>
    </row>
    <row r="40" spans="3:4" ht="12.75">
      <c r="C40" s="18"/>
      <c r="D40" s="18"/>
    </row>
    <row r="41" spans="3:4" ht="12.75">
      <c r="C41" s="18"/>
      <c r="D41" s="18"/>
    </row>
    <row r="42" spans="3:4" ht="12.75">
      <c r="C42" s="18"/>
      <c r="D42" s="18"/>
    </row>
    <row r="43" spans="3:4" ht="12.75">
      <c r="C43" s="18"/>
      <c r="D43" s="18"/>
    </row>
    <row r="44" spans="3:4" ht="12.75">
      <c r="C44" s="18"/>
      <c r="D44" s="18"/>
    </row>
    <row r="45" spans="3:4" ht="12.75">
      <c r="C45" s="18"/>
      <c r="D45" s="18"/>
    </row>
    <row r="46" spans="3:4" ht="12.75">
      <c r="C46" s="18"/>
      <c r="D46" s="18"/>
    </row>
    <row r="47" spans="3:4" ht="12.75">
      <c r="C47" s="18"/>
      <c r="D47" s="18"/>
    </row>
    <row r="48" spans="3:4" ht="12.75">
      <c r="C48" s="18"/>
      <c r="D48" s="18"/>
    </row>
    <row r="49" spans="3:4" ht="12.75">
      <c r="C49" s="18"/>
      <c r="D49" s="18"/>
    </row>
    <row r="50" spans="3:4" ht="12.75">
      <c r="C50" s="18"/>
      <c r="D50" s="18"/>
    </row>
    <row r="51" spans="3:4" ht="12.75">
      <c r="C51" s="18"/>
      <c r="D51" s="18"/>
    </row>
    <row r="52" spans="3:4" ht="12.75">
      <c r="C52" s="18"/>
      <c r="D52" s="18"/>
    </row>
    <row r="53" spans="3:4" ht="12.75">
      <c r="C53" s="18"/>
      <c r="D53" s="18"/>
    </row>
    <row r="54" spans="3:4" ht="12.75">
      <c r="C54" s="18"/>
      <c r="D54" s="18"/>
    </row>
    <row r="55" spans="3:4" ht="12.75">
      <c r="C55" s="18"/>
      <c r="D55" s="18"/>
    </row>
    <row r="56" spans="3:4" ht="12.75">
      <c r="C56" s="18"/>
      <c r="D56" s="18"/>
    </row>
    <row r="57" spans="3:4" ht="12.75">
      <c r="C57" s="18"/>
      <c r="D57" s="18"/>
    </row>
    <row r="58" spans="3:4" ht="12.75">
      <c r="C58" s="18"/>
      <c r="D58" s="18"/>
    </row>
    <row r="59" spans="3:4" ht="12.75">
      <c r="C59" s="18"/>
      <c r="D59" s="18"/>
    </row>
    <row r="69" spans="2:8" ht="12.75">
      <c r="B69" s="17"/>
      <c r="C69" s="15"/>
      <c r="D69" s="15"/>
      <c r="E69" s="15"/>
      <c r="F69" s="15"/>
      <c r="G69" s="15"/>
      <c r="H69" s="15"/>
    </row>
    <row r="70" spans="2:8" ht="12.75">
      <c r="B70" s="16"/>
      <c r="C70" s="15"/>
      <c r="D70" s="15"/>
      <c r="E70" s="15"/>
      <c r="F70" s="15"/>
      <c r="G70" s="15"/>
      <c r="H70" s="15"/>
    </row>
  </sheetData>
  <sheetProtection formatCells="0" formatColumns="0" formatRows="0"/>
  <mergeCells count="20">
    <mergeCell ref="F12:F13"/>
    <mergeCell ref="I12:J13"/>
    <mergeCell ref="A10:A11"/>
    <mergeCell ref="B10:B11"/>
    <mergeCell ref="I11:J11"/>
    <mergeCell ref="A1:A4"/>
    <mergeCell ref="I1:J1"/>
    <mergeCell ref="I2:J2"/>
    <mergeCell ref="I3:J3"/>
    <mergeCell ref="I4:J4"/>
    <mergeCell ref="B1:H1"/>
    <mergeCell ref="B2:H2"/>
    <mergeCell ref="B3:H3"/>
    <mergeCell ref="B4:H4"/>
    <mergeCell ref="D12:D13"/>
    <mergeCell ref="C6:J6"/>
    <mergeCell ref="A7:B7"/>
    <mergeCell ref="A12:A13"/>
    <mergeCell ref="C10:J10"/>
    <mergeCell ref="H12:H13"/>
  </mergeCells>
  <printOptions/>
  <pageMargins left="0.75" right="0.75" top="1" bottom="1" header="0" footer="0"/>
  <pageSetup orientation="portrait" r:id="rId2"/>
  <drawing r:id="rId1"/>
</worksheet>
</file>

<file path=xl/worksheets/sheet7.xml><?xml version="1.0" encoding="utf-8"?>
<worksheet xmlns="http://schemas.openxmlformats.org/spreadsheetml/2006/main" xmlns:r="http://schemas.openxmlformats.org/officeDocument/2006/relationships">
  <dimension ref="A2:S184"/>
  <sheetViews>
    <sheetView zoomScalePageLayoutView="0" workbookViewId="0" topLeftCell="A58">
      <selection activeCell="C69" sqref="C69:P69"/>
    </sheetView>
  </sheetViews>
  <sheetFormatPr defaultColWidth="11.421875" defaultRowHeight="12.75"/>
  <cols>
    <col min="1" max="1" width="3.00390625" style="36" customWidth="1"/>
    <col min="2" max="2" width="30.00390625" style="36" customWidth="1"/>
    <col min="3" max="3" width="16.8515625" style="36" customWidth="1"/>
    <col min="4" max="5" width="5.00390625" style="36" bestFit="1" customWidth="1"/>
    <col min="6" max="6" width="9.57421875" style="36" bestFit="1" customWidth="1"/>
    <col min="7" max="7" width="7.8515625" style="36" bestFit="1" customWidth="1"/>
    <col min="8" max="8" width="5.140625" style="36" bestFit="1" customWidth="1"/>
    <col min="9" max="9" width="5.7109375" style="36" customWidth="1"/>
    <col min="10" max="10" width="4.140625" style="36" bestFit="1" customWidth="1"/>
    <col min="11" max="11" width="7.8515625" style="36" bestFit="1" customWidth="1"/>
    <col min="12" max="12" width="6.00390625" style="36" customWidth="1"/>
    <col min="13" max="13" width="8.421875" style="36" customWidth="1"/>
    <col min="14" max="14" width="6.421875" style="36" customWidth="1"/>
    <col min="15" max="15" width="6.57421875" style="36" customWidth="1"/>
    <col min="16" max="16" width="12.140625" style="36" customWidth="1"/>
    <col min="17" max="18" width="11.421875" style="12" customWidth="1"/>
    <col min="19" max="19" width="0" style="12" hidden="1" customWidth="1"/>
    <col min="20" max="16384" width="11.421875" style="12" customWidth="1"/>
  </cols>
  <sheetData>
    <row r="1" ht="13.5" thickBot="1"/>
    <row r="2" spans="2:19" ht="15.75">
      <c r="B2" s="318"/>
      <c r="C2" s="321" t="s">
        <v>58</v>
      </c>
      <c r="D2" s="322"/>
      <c r="E2" s="322"/>
      <c r="F2" s="322"/>
      <c r="G2" s="322"/>
      <c r="H2" s="322"/>
      <c r="I2" s="322"/>
      <c r="J2" s="322"/>
      <c r="K2" s="322"/>
      <c r="L2" s="322"/>
      <c r="M2" s="323"/>
      <c r="N2" s="324" t="s">
        <v>141</v>
      </c>
      <c r="O2" s="325"/>
      <c r="P2" s="326"/>
      <c r="S2" s="12">
        <v>0.95</v>
      </c>
    </row>
    <row r="3" spans="2:19" ht="15.75">
      <c r="B3" s="319"/>
      <c r="C3" s="327" t="s">
        <v>59</v>
      </c>
      <c r="D3" s="328"/>
      <c r="E3" s="328"/>
      <c r="F3" s="328"/>
      <c r="G3" s="328"/>
      <c r="H3" s="328"/>
      <c r="I3" s="328"/>
      <c r="J3" s="328"/>
      <c r="K3" s="328"/>
      <c r="L3" s="328"/>
      <c r="M3" s="329"/>
      <c r="N3" s="330" t="s">
        <v>108</v>
      </c>
      <c r="O3" s="331"/>
      <c r="P3" s="332"/>
      <c r="S3" s="12">
        <v>0.949999</v>
      </c>
    </row>
    <row r="4" spans="2:19" ht="15.75">
      <c r="B4" s="319"/>
      <c r="C4" s="327" t="s">
        <v>60</v>
      </c>
      <c r="D4" s="328"/>
      <c r="E4" s="328"/>
      <c r="F4" s="328"/>
      <c r="G4" s="328"/>
      <c r="H4" s="328"/>
      <c r="I4" s="328"/>
      <c r="J4" s="328"/>
      <c r="K4" s="328"/>
      <c r="L4" s="328"/>
      <c r="M4" s="329"/>
      <c r="N4" s="330" t="s">
        <v>142</v>
      </c>
      <c r="O4" s="331"/>
      <c r="P4" s="332"/>
      <c r="S4" s="12">
        <v>0.9</v>
      </c>
    </row>
    <row r="5" spans="2:19" ht="16.5" thickBot="1">
      <c r="B5" s="320"/>
      <c r="C5" s="333" t="s">
        <v>61</v>
      </c>
      <c r="D5" s="334"/>
      <c r="E5" s="334"/>
      <c r="F5" s="334"/>
      <c r="G5" s="334"/>
      <c r="H5" s="334"/>
      <c r="I5" s="334"/>
      <c r="J5" s="334"/>
      <c r="K5" s="334"/>
      <c r="L5" s="334"/>
      <c r="M5" s="335"/>
      <c r="N5" s="336" t="s">
        <v>62</v>
      </c>
      <c r="O5" s="337"/>
      <c r="P5" s="338"/>
      <c r="S5" s="76">
        <v>0.89999</v>
      </c>
    </row>
    <row r="6" ht="13.5" thickBot="1"/>
    <row r="7" spans="1:16" ht="12.75">
      <c r="A7" s="77"/>
      <c r="B7" s="307" t="s">
        <v>65</v>
      </c>
      <c r="C7" s="308"/>
      <c r="D7" s="308"/>
      <c r="E7" s="308"/>
      <c r="F7" s="308"/>
      <c r="G7" s="308"/>
      <c r="H7" s="308"/>
      <c r="I7" s="308"/>
      <c r="J7" s="308"/>
      <c r="K7" s="308"/>
      <c r="L7" s="308"/>
      <c r="M7" s="308"/>
      <c r="N7" s="308"/>
      <c r="O7" s="308"/>
      <c r="P7" s="309"/>
    </row>
    <row r="8" spans="1:16" ht="13.5" thickBot="1">
      <c r="A8" s="77"/>
      <c r="B8" s="310"/>
      <c r="C8" s="311"/>
      <c r="D8" s="311"/>
      <c r="E8" s="311"/>
      <c r="F8" s="311"/>
      <c r="G8" s="311"/>
      <c r="H8" s="311"/>
      <c r="I8" s="311"/>
      <c r="J8" s="311"/>
      <c r="K8" s="311"/>
      <c r="L8" s="311"/>
      <c r="M8" s="311"/>
      <c r="N8" s="311"/>
      <c r="O8" s="311"/>
      <c r="P8" s="312"/>
    </row>
    <row r="9" spans="1:16" ht="13.5" thickBot="1">
      <c r="A9" s="77"/>
      <c r="B9" s="313"/>
      <c r="C9" s="313"/>
      <c r="D9" s="313"/>
      <c r="E9" s="313"/>
      <c r="F9" s="313"/>
      <c r="G9" s="313"/>
      <c r="H9" s="313"/>
      <c r="I9" s="313"/>
      <c r="J9" s="313"/>
      <c r="K9" s="313"/>
      <c r="L9" s="313"/>
      <c r="M9" s="313"/>
      <c r="N9" s="313"/>
      <c r="O9" s="313"/>
      <c r="P9" s="313"/>
    </row>
    <row r="10" spans="1:16" ht="13.5" thickBot="1">
      <c r="A10" s="77"/>
      <c r="B10" s="78" t="s">
        <v>75</v>
      </c>
      <c r="C10" s="79">
        <v>2019</v>
      </c>
      <c r="D10" s="314" t="s">
        <v>1</v>
      </c>
      <c r="E10" s="315"/>
      <c r="F10" s="315"/>
      <c r="G10" s="315"/>
      <c r="H10" s="316" t="s">
        <v>79</v>
      </c>
      <c r="I10" s="316"/>
      <c r="J10" s="316"/>
      <c r="K10" s="315" t="s">
        <v>38</v>
      </c>
      <c r="L10" s="315"/>
      <c r="M10" s="315"/>
      <c r="N10" s="315"/>
      <c r="O10" s="316" t="s">
        <v>46</v>
      </c>
      <c r="P10" s="317"/>
    </row>
    <row r="11" spans="1:16" ht="6" customHeight="1" thickBot="1">
      <c r="A11" s="77"/>
      <c r="B11" s="298"/>
      <c r="C11" s="299"/>
      <c r="D11" s="299"/>
      <c r="E11" s="299"/>
      <c r="F11" s="299"/>
      <c r="G11" s="299"/>
      <c r="H11" s="299"/>
      <c r="I11" s="299"/>
      <c r="J11" s="299"/>
      <c r="K11" s="299"/>
      <c r="L11" s="299"/>
      <c r="M11" s="299"/>
      <c r="N11" s="299"/>
      <c r="O11" s="299"/>
      <c r="P11" s="300"/>
    </row>
    <row r="12" spans="1:16" ht="13.5" thickBot="1">
      <c r="A12" s="77"/>
      <c r="B12" s="80" t="s">
        <v>0</v>
      </c>
      <c r="C12" s="301" t="s">
        <v>95</v>
      </c>
      <c r="D12" s="301"/>
      <c r="E12" s="301"/>
      <c r="F12" s="301"/>
      <c r="G12" s="301"/>
      <c r="H12" s="301"/>
      <c r="I12" s="301"/>
      <c r="J12" s="301"/>
      <c r="K12" s="301"/>
      <c r="L12" s="301"/>
      <c r="M12" s="301"/>
      <c r="N12" s="301"/>
      <c r="O12" s="301"/>
      <c r="P12" s="302"/>
    </row>
    <row r="13" spans="1:16" ht="5.25" customHeight="1" thickBot="1">
      <c r="A13" s="77"/>
      <c r="B13" s="303"/>
      <c r="C13" s="304"/>
      <c r="D13" s="304"/>
      <c r="E13" s="304"/>
      <c r="F13" s="304"/>
      <c r="G13" s="304"/>
      <c r="H13" s="304"/>
      <c r="I13" s="304"/>
      <c r="J13" s="304"/>
      <c r="K13" s="304"/>
      <c r="L13" s="304"/>
      <c r="M13" s="304"/>
      <c r="N13" s="304"/>
      <c r="O13" s="304"/>
      <c r="P13" s="305"/>
    </row>
    <row r="14" spans="1:16" ht="13.5" thickBot="1">
      <c r="A14" s="77"/>
      <c r="B14" s="80" t="s">
        <v>6</v>
      </c>
      <c r="C14" s="306" t="s">
        <v>155</v>
      </c>
      <c r="D14" s="296"/>
      <c r="E14" s="296"/>
      <c r="F14" s="296"/>
      <c r="G14" s="296"/>
      <c r="H14" s="296"/>
      <c r="I14" s="296"/>
      <c r="J14" s="296"/>
      <c r="K14" s="296"/>
      <c r="L14" s="296"/>
      <c r="M14" s="296"/>
      <c r="N14" s="296"/>
      <c r="O14" s="296"/>
      <c r="P14" s="297"/>
    </row>
    <row r="15" spans="1:16" ht="3.75" customHeight="1" thickBot="1">
      <c r="A15" s="77"/>
      <c r="B15" s="284"/>
      <c r="C15" s="285"/>
      <c r="D15" s="285"/>
      <c r="E15" s="285"/>
      <c r="F15" s="285"/>
      <c r="G15" s="285"/>
      <c r="H15" s="285"/>
      <c r="I15" s="285"/>
      <c r="J15" s="285"/>
      <c r="K15" s="285"/>
      <c r="L15" s="285"/>
      <c r="M15" s="285"/>
      <c r="N15" s="285"/>
      <c r="O15" s="285"/>
      <c r="P15" s="286"/>
    </row>
    <row r="16" spans="1:16" ht="13.5" thickBot="1">
      <c r="A16" s="77"/>
      <c r="B16" s="80" t="s">
        <v>36</v>
      </c>
      <c r="C16" s="287" t="s">
        <v>156</v>
      </c>
      <c r="D16" s="288"/>
      <c r="E16" s="288"/>
      <c r="F16" s="288"/>
      <c r="G16" s="288"/>
      <c r="H16" s="288"/>
      <c r="I16" s="288"/>
      <c r="J16" s="288"/>
      <c r="K16" s="288"/>
      <c r="L16" s="288"/>
      <c r="M16" s="288"/>
      <c r="N16" s="288"/>
      <c r="O16" s="288"/>
      <c r="P16" s="289"/>
    </row>
    <row r="17" spans="1:16" ht="3.75" customHeight="1" thickBot="1">
      <c r="A17" s="77"/>
      <c r="B17" s="284"/>
      <c r="C17" s="285"/>
      <c r="D17" s="285"/>
      <c r="E17" s="285"/>
      <c r="F17" s="285"/>
      <c r="G17" s="285"/>
      <c r="H17" s="285"/>
      <c r="I17" s="285"/>
      <c r="J17" s="285"/>
      <c r="K17" s="285"/>
      <c r="L17" s="285"/>
      <c r="M17" s="285"/>
      <c r="N17" s="285"/>
      <c r="O17" s="285"/>
      <c r="P17" s="286"/>
    </row>
    <row r="18" spans="1:16" ht="31.5" customHeight="1" thickBot="1">
      <c r="A18" s="77"/>
      <c r="B18" s="80" t="s">
        <v>23</v>
      </c>
      <c r="C18" s="542" t="s">
        <v>273</v>
      </c>
      <c r="D18" s="543"/>
      <c r="E18" s="543"/>
      <c r="F18" s="543"/>
      <c r="G18" s="543"/>
      <c r="H18" s="543"/>
      <c r="I18" s="543"/>
      <c r="J18" s="543"/>
      <c r="K18" s="543"/>
      <c r="L18" s="543"/>
      <c r="M18" s="543"/>
      <c r="N18" s="543"/>
      <c r="O18" s="543"/>
      <c r="P18" s="544"/>
    </row>
    <row r="19" spans="1:16" ht="5.25" customHeight="1" thickBot="1">
      <c r="A19" s="77"/>
      <c r="B19" s="259"/>
      <c r="C19" s="259"/>
      <c r="D19" s="259"/>
      <c r="E19" s="259"/>
      <c r="F19" s="259"/>
      <c r="G19" s="259"/>
      <c r="H19" s="259"/>
      <c r="I19" s="259"/>
      <c r="J19" s="259"/>
      <c r="K19" s="259"/>
      <c r="L19" s="259"/>
      <c r="M19" s="259"/>
      <c r="N19" s="259"/>
      <c r="O19" s="259"/>
      <c r="P19" s="259"/>
    </row>
    <row r="20" spans="1:16" ht="13.5" thickBot="1">
      <c r="A20" s="77"/>
      <c r="B20" s="290" t="s">
        <v>37</v>
      </c>
      <c r="C20" s="291"/>
      <c r="D20" s="291"/>
      <c r="E20" s="291"/>
      <c r="F20" s="291"/>
      <c r="G20" s="291"/>
      <c r="H20" s="291"/>
      <c r="I20" s="291"/>
      <c r="J20" s="291"/>
      <c r="K20" s="291"/>
      <c r="L20" s="291"/>
      <c r="M20" s="291"/>
      <c r="N20" s="291"/>
      <c r="O20" s="291"/>
      <c r="P20" s="292"/>
    </row>
    <row r="21" spans="1:16" ht="8.25" customHeight="1" thickBot="1">
      <c r="A21" s="77"/>
      <c r="B21" s="293"/>
      <c r="C21" s="294"/>
      <c r="D21" s="294"/>
      <c r="E21" s="294"/>
      <c r="F21" s="294"/>
      <c r="G21" s="294"/>
      <c r="H21" s="294"/>
      <c r="I21" s="294"/>
      <c r="J21" s="294"/>
      <c r="K21" s="294"/>
      <c r="L21" s="294"/>
      <c r="M21" s="294"/>
      <c r="N21" s="294"/>
      <c r="O21" s="294"/>
      <c r="P21" s="295"/>
    </row>
    <row r="22" spans="1:16" ht="48" customHeight="1" thickBot="1">
      <c r="A22" s="77"/>
      <c r="B22" s="80" t="s">
        <v>3</v>
      </c>
      <c r="C22" s="287" t="s">
        <v>157</v>
      </c>
      <c r="D22" s="296"/>
      <c r="E22" s="296"/>
      <c r="F22" s="296"/>
      <c r="G22" s="296"/>
      <c r="H22" s="296"/>
      <c r="I22" s="296"/>
      <c r="J22" s="296"/>
      <c r="K22" s="296"/>
      <c r="L22" s="296"/>
      <c r="M22" s="296"/>
      <c r="N22" s="296"/>
      <c r="O22" s="296"/>
      <c r="P22" s="297"/>
    </row>
    <row r="23" spans="1:16" ht="6.75" customHeight="1" thickBot="1">
      <c r="A23" s="77"/>
      <c r="B23" s="264"/>
      <c r="C23" s="265"/>
      <c r="D23" s="265"/>
      <c r="E23" s="265"/>
      <c r="F23" s="265"/>
      <c r="G23" s="265"/>
      <c r="H23" s="265"/>
      <c r="I23" s="265"/>
      <c r="J23" s="265"/>
      <c r="K23" s="265"/>
      <c r="L23" s="265"/>
      <c r="M23" s="265"/>
      <c r="N23" s="265"/>
      <c r="O23" s="265"/>
      <c r="P23" s="266"/>
    </row>
    <row r="24" spans="1:16" ht="114" customHeight="1" thickBot="1">
      <c r="A24" s="77"/>
      <c r="B24" s="80" t="s">
        <v>24</v>
      </c>
      <c r="C24" s="268" t="s">
        <v>158</v>
      </c>
      <c r="D24" s="269"/>
      <c r="E24" s="269"/>
      <c r="F24" s="269"/>
      <c r="G24" s="269"/>
      <c r="H24" s="269"/>
      <c r="I24" s="269"/>
      <c r="J24" s="269"/>
      <c r="K24" s="269"/>
      <c r="L24" s="269"/>
      <c r="M24" s="269"/>
      <c r="N24" s="269"/>
      <c r="O24" s="269"/>
      <c r="P24" s="270"/>
    </row>
    <row r="25" spans="1:16" ht="6.75" customHeight="1" thickBot="1">
      <c r="A25" s="77"/>
      <c r="B25" s="264"/>
      <c r="C25" s="265"/>
      <c r="D25" s="265"/>
      <c r="E25" s="265"/>
      <c r="F25" s="265"/>
      <c r="G25" s="265"/>
      <c r="H25" s="265"/>
      <c r="I25" s="265"/>
      <c r="J25" s="265"/>
      <c r="K25" s="265"/>
      <c r="L25" s="265"/>
      <c r="M25" s="265"/>
      <c r="N25" s="265"/>
      <c r="O25" s="265"/>
      <c r="P25" s="266"/>
    </row>
    <row r="26" spans="1:16" ht="13.5" thickBot="1">
      <c r="A26" s="77"/>
      <c r="B26" s="81" t="s">
        <v>2</v>
      </c>
      <c r="C26" s="271">
        <v>0.95</v>
      </c>
      <c r="D26" s="272"/>
      <c r="E26" s="272"/>
      <c r="F26" s="272"/>
      <c r="G26" s="272"/>
      <c r="H26" s="272"/>
      <c r="I26" s="272"/>
      <c r="J26" s="272"/>
      <c r="K26" s="272"/>
      <c r="L26" s="272"/>
      <c r="M26" s="272"/>
      <c r="N26" s="272"/>
      <c r="O26" s="272"/>
      <c r="P26" s="273"/>
    </row>
    <row r="27" spans="1:16" ht="5.25" customHeight="1" thickBot="1">
      <c r="A27" s="77"/>
      <c r="B27" s="274"/>
      <c r="C27" s="275"/>
      <c r="D27" s="275"/>
      <c r="E27" s="275"/>
      <c r="F27" s="275"/>
      <c r="G27" s="275"/>
      <c r="H27" s="275"/>
      <c r="I27" s="275"/>
      <c r="J27" s="275"/>
      <c r="K27" s="275"/>
      <c r="L27" s="275"/>
      <c r="M27" s="275"/>
      <c r="N27" s="275"/>
      <c r="O27" s="275"/>
      <c r="P27" s="276"/>
    </row>
    <row r="28" spans="1:16" ht="13.5" thickBot="1">
      <c r="A28" s="77"/>
      <c r="B28" s="81" t="s">
        <v>25</v>
      </c>
      <c r="C28" s="82" t="s">
        <v>26</v>
      </c>
      <c r="D28" s="277" t="s">
        <v>109</v>
      </c>
      <c r="E28" s="278"/>
      <c r="F28" s="278"/>
      <c r="G28" s="279"/>
      <c r="H28" s="280" t="s">
        <v>27</v>
      </c>
      <c r="I28" s="280"/>
      <c r="J28" s="280"/>
      <c r="K28" s="281" t="s">
        <v>110</v>
      </c>
      <c r="L28" s="278"/>
      <c r="M28" s="279"/>
      <c r="N28" s="282" t="s">
        <v>28</v>
      </c>
      <c r="O28" s="283"/>
      <c r="P28" s="83" t="s">
        <v>111</v>
      </c>
    </row>
    <row r="29" spans="1:16" ht="4.5" customHeight="1" thickBot="1">
      <c r="A29" s="77"/>
      <c r="B29" s="258"/>
      <c r="C29" s="259"/>
      <c r="D29" s="259"/>
      <c r="E29" s="259"/>
      <c r="F29" s="259"/>
      <c r="G29" s="259"/>
      <c r="H29" s="259"/>
      <c r="I29" s="259"/>
      <c r="J29" s="259"/>
      <c r="K29" s="259"/>
      <c r="L29" s="259"/>
      <c r="M29" s="259"/>
      <c r="N29" s="259"/>
      <c r="O29" s="259"/>
      <c r="P29" s="260"/>
    </row>
    <row r="30" spans="1:16" ht="13.5" thickBot="1">
      <c r="A30" s="77"/>
      <c r="B30" s="81" t="s">
        <v>7</v>
      </c>
      <c r="C30" s="261" t="s">
        <v>115</v>
      </c>
      <c r="D30" s="262"/>
      <c r="E30" s="262"/>
      <c r="F30" s="262"/>
      <c r="G30" s="262"/>
      <c r="H30" s="262"/>
      <c r="I30" s="262"/>
      <c r="J30" s="262"/>
      <c r="K30" s="262"/>
      <c r="L30" s="262"/>
      <c r="M30" s="262"/>
      <c r="N30" s="262"/>
      <c r="O30" s="262"/>
      <c r="P30" s="263"/>
    </row>
    <row r="31" spans="1:16" ht="5.25" customHeight="1" thickBot="1">
      <c r="A31" s="77"/>
      <c r="B31" s="264"/>
      <c r="C31" s="265"/>
      <c r="D31" s="265"/>
      <c r="E31" s="265"/>
      <c r="F31" s="265"/>
      <c r="G31" s="265"/>
      <c r="H31" s="265"/>
      <c r="I31" s="265"/>
      <c r="J31" s="265"/>
      <c r="K31" s="265"/>
      <c r="L31" s="265"/>
      <c r="M31" s="265"/>
      <c r="N31" s="265"/>
      <c r="O31" s="265"/>
      <c r="P31" s="266"/>
    </row>
    <row r="32" spans="1:16" ht="13.5" thickBot="1">
      <c r="A32" s="77"/>
      <c r="B32" s="81" t="s">
        <v>4</v>
      </c>
      <c r="C32" s="267" t="s">
        <v>189</v>
      </c>
      <c r="D32" s="252"/>
      <c r="E32" s="252"/>
      <c r="F32" s="252"/>
      <c r="G32" s="252"/>
      <c r="H32" s="252"/>
      <c r="I32" s="252"/>
      <c r="J32" s="252"/>
      <c r="K32" s="252"/>
      <c r="L32" s="252"/>
      <c r="M32" s="252"/>
      <c r="N32" s="252"/>
      <c r="O32" s="252"/>
      <c r="P32" s="253"/>
    </row>
    <row r="33" spans="1:16" ht="6.75" customHeight="1" thickBot="1">
      <c r="A33" s="77"/>
      <c r="B33" s="264"/>
      <c r="C33" s="265"/>
      <c r="D33" s="265"/>
      <c r="E33" s="265"/>
      <c r="F33" s="265"/>
      <c r="G33" s="265"/>
      <c r="H33" s="265"/>
      <c r="I33" s="265"/>
      <c r="J33" s="265"/>
      <c r="K33" s="265"/>
      <c r="L33" s="265"/>
      <c r="M33" s="265"/>
      <c r="N33" s="265"/>
      <c r="O33" s="265"/>
      <c r="P33" s="266"/>
    </row>
    <row r="34" spans="1:16" ht="13.5" thickBot="1">
      <c r="A34" s="77"/>
      <c r="B34" s="81" t="s">
        <v>35</v>
      </c>
      <c r="C34" s="251" t="s">
        <v>189</v>
      </c>
      <c r="D34" s="252"/>
      <c r="E34" s="252"/>
      <c r="F34" s="252"/>
      <c r="G34" s="252"/>
      <c r="H34" s="252"/>
      <c r="I34" s="252"/>
      <c r="J34" s="252"/>
      <c r="K34" s="252"/>
      <c r="L34" s="252"/>
      <c r="M34" s="252"/>
      <c r="N34" s="252"/>
      <c r="O34" s="252"/>
      <c r="P34" s="253"/>
    </row>
    <row r="35" spans="1:16" ht="4.5" customHeight="1" thickBot="1">
      <c r="A35" s="77"/>
      <c r="B35" s="248"/>
      <c r="C35" s="249"/>
      <c r="D35" s="249"/>
      <c r="E35" s="249"/>
      <c r="F35" s="249"/>
      <c r="G35" s="249"/>
      <c r="H35" s="249"/>
      <c r="I35" s="249"/>
      <c r="J35" s="249"/>
      <c r="K35" s="249"/>
      <c r="L35" s="249"/>
      <c r="M35" s="249"/>
      <c r="N35" s="249"/>
      <c r="O35" s="249"/>
      <c r="P35" s="250"/>
    </row>
    <row r="36" spans="1:16" ht="13.5" thickBot="1">
      <c r="A36" s="77"/>
      <c r="B36" s="81" t="s">
        <v>64</v>
      </c>
      <c r="C36" s="251" t="s">
        <v>190</v>
      </c>
      <c r="D36" s="252"/>
      <c r="E36" s="252"/>
      <c r="F36" s="252"/>
      <c r="G36" s="252"/>
      <c r="H36" s="252"/>
      <c r="I36" s="252"/>
      <c r="J36" s="252"/>
      <c r="K36" s="252"/>
      <c r="L36" s="252"/>
      <c r="M36" s="252"/>
      <c r="N36" s="252"/>
      <c r="O36" s="252"/>
      <c r="P36" s="253"/>
    </row>
    <row r="37" spans="1:16" ht="4.5" customHeight="1" thickBot="1">
      <c r="A37" s="77"/>
      <c r="B37" s="84"/>
      <c r="C37" s="84"/>
      <c r="D37" s="84"/>
      <c r="E37" s="84"/>
      <c r="F37" s="84"/>
      <c r="G37" s="84"/>
      <c r="H37" s="84"/>
      <c r="I37" s="84"/>
      <c r="J37" s="84"/>
      <c r="K37" s="84"/>
      <c r="L37" s="84"/>
      <c r="M37" s="84"/>
      <c r="N37" s="84"/>
      <c r="O37" s="84"/>
      <c r="P37" s="84"/>
    </row>
    <row r="38" spans="1:16" ht="13.5" thickBot="1">
      <c r="A38" s="77"/>
      <c r="B38" s="254" t="s">
        <v>29</v>
      </c>
      <c r="C38" s="255"/>
      <c r="D38" s="255"/>
      <c r="E38" s="255"/>
      <c r="F38" s="255"/>
      <c r="G38" s="255"/>
      <c r="H38" s="255"/>
      <c r="I38" s="255"/>
      <c r="J38" s="255"/>
      <c r="K38" s="255"/>
      <c r="L38" s="255"/>
      <c r="M38" s="255"/>
      <c r="N38" s="255"/>
      <c r="O38" s="256"/>
      <c r="P38" s="257"/>
    </row>
    <row r="39" spans="1:16" ht="13.5" thickBot="1">
      <c r="A39" s="77"/>
      <c r="B39" s="85" t="s">
        <v>34</v>
      </c>
      <c r="C39" s="254" t="s">
        <v>30</v>
      </c>
      <c r="D39" s="255"/>
      <c r="E39" s="255"/>
      <c r="F39" s="255"/>
      <c r="G39" s="257"/>
      <c r="H39" s="254" t="s">
        <v>7</v>
      </c>
      <c r="I39" s="255"/>
      <c r="J39" s="255"/>
      <c r="K39" s="255"/>
      <c r="L39" s="257"/>
      <c r="M39" s="254" t="s">
        <v>31</v>
      </c>
      <c r="N39" s="255"/>
      <c r="O39" s="256"/>
      <c r="P39" s="257"/>
    </row>
    <row r="40" spans="1:16" ht="62.25" customHeight="1">
      <c r="A40" s="77"/>
      <c r="B40" s="86" t="s">
        <v>159</v>
      </c>
      <c r="C40" s="537" t="s">
        <v>160</v>
      </c>
      <c r="D40" s="537"/>
      <c r="E40" s="537"/>
      <c r="F40" s="537"/>
      <c r="G40" s="537"/>
      <c r="H40" s="537" t="s">
        <v>112</v>
      </c>
      <c r="I40" s="537"/>
      <c r="J40" s="537"/>
      <c r="K40" s="537"/>
      <c r="L40" s="537"/>
      <c r="M40" s="537" t="s">
        <v>161</v>
      </c>
      <c r="N40" s="537"/>
      <c r="O40" s="537"/>
      <c r="P40" s="538"/>
    </row>
    <row r="41" spans="1:16" ht="49.5" customHeight="1" thickBot="1">
      <c r="A41" s="77"/>
      <c r="B41" s="87" t="s">
        <v>162</v>
      </c>
      <c r="C41" s="539" t="s">
        <v>163</v>
      </c>
      <c r="D41" s="539"/>
      <c r="E41" s="539"/>
      <c r="F41" s="539"/>
      <c r="G41" s="539"/>
      <c r="H41" s="539" t="s">
        <v>112</v>
      </c>
      <c r="I41" s="539"/>
      <c r="J41" s="539"/>
      <c r="K41" s="539"/>
      <c r="L41" s="539"/>
      <c r="M41" s="539" t="s">
        <v>161</v>
      </c>
      <c r="N41" s="539"/>
      <c r="O41" s="539"/>
      <c r="P41" s="540"/>
    </row>
    <row r="42" spans="1:16" ht="13.5" thickBot="1">
      <c r="A42" s="77"/>
      <c r="B42" s="88"/>
      <c r="C42" s="88"/>
      <c r="D42" s="88"/>
      <c r="E42" s="88"/>
      <c r="F42" s="88"/>
      <c r="G42" s="88"/>
      <c r="H42" s="88"/>
      <c r="I42" s="88"/>
      <c r="J42" s="88"/>
      <c r="K42" s="88"/>
      <c r="L42" s="88"/>
      <c r="M42" s="88"/>
      <c r="N42" s="88"/>
      <c r="O42" s="88"/>
      <c r="P42" s="88"/>
    </row>
    <row r="43" spans="1:16" ht="13.5" thickBot="1">
      <c r="A43" s="89"/>
      <c r="B43" s="222" t="s">
        <v>8</v>
      </c>
      <c r="C43" s="223"/>
      <c r="D43" s="223"/>
      <c r="E43" s="223"/>
      <c r="F43" s="223"/>
      <c r="G43" s="223"/>
      <c r="H43" s="223"/>
      <c r="I43" s="223"/>
      <c r="J43" s="223"/>
      <c r="K43" s="223"/>
      <c r="L43" s="223"/>
      <c r="M43" s="223"/>
      <c r="N43" s="223"/>
      <c r="O43" s="223"/>
      <c r="P43" s="224"/>
    </row>
    <row r="44" spans="1:16" ht="13.5" thickBot="1">
      <c r="A44" s="89"/>
      <c r="B44" s="91"/>
      <c r="C44" s="92"/>
      <c r="D44" s="92"/>
      <c r="E44" s="92"/>
      <c r="F44" s="92"/>
      <c r="G44" s="92"/>
      <c r="H44" s="92"/>
      <c r="I44" s="92"/>
      <c r="J44" s="92"/>
      <c r="K44" s="92"/>
      <c r="L44" s="92"/>
      <c r="M44" s="92"/>
      <c r="N44" s="92"/>
      <c r="O44" s="92"/>
      <c r="P44" s="93"/>
    </row>
    <row r="45" spans="1:16" ht="12.75">
      <c r="A45" s="89"/>
      <c r="B45" s="225"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row>
    <row r="46" spans="1:16" ht="13.5" thickBot="1">
      <c r="A46" s="89"/>
      <c r="B46" s="226"/>
      <c r="C46" s="98" t="s">
        <v>10</v>
      </c>
      <c r="D46" s="99"/>
      <c r="E46" s="99"/>
      <c r="F46" s="100">
        <f>+'Registro (4)'!R10</f>
        <v>1</v>
      </c>
      <c r="G46" s="99"/>
      <c r="H46" s="99"/>
      <c r="I46" s="100">
        <f>+'Registro (4)'!T10</f>
        <v>1</v>
      </c>
      <c r="J46" s="99"/>
      <c r="K46" s="99"/>
      <c r="L46" s="100">
        <f>+'Registro (4)'!V10</f>
        <v>1</v>
      </c>
      <c r="M46" s="99"/>
      <c r="N46" s="99"/>
      <c r="O46" s="100">
        <f>+'Registro (4)'!X12</f>
        <v>1</v>
      </c>
      <c r="P46" s="100">
        <f>+'Registro (4)'!Z10</f>
        <v>1</v>
      </c>
    </row>
    <row r="47" spans="1:16" ht="6" customHeight="1" thickBot="1">
      <c r="A47" s="89"/>
      <c r="B47" s="101">
        <v>0.9</v>
      </c>
      <c r="C47" s="102"/>
      <c r="D47" s="102"/>
      <c r="E47" s="102"/>
      <c r="F47" s="103">
        <v>0.95</v>
      </c>
      <c r="G47" s="102"/>
      <c r="H47" s="102"/>
      <c r="I47" s="103">
        <v>0.95</v>
      </c>
      <c r="J47" s="102"/>
      <c r="K47" s="102"/>
      <c r="L47" s="103">
        <v>0.95</v>
      </c>
      <c r="M47" s="102"/>
      <c r="N47" s="102"/>
      <c r="O47" s="103">
        <v>0.95</v>
      </c>
      <c r="P47" s="104">
        <v>0.95</v>
      </c>
    </row>
    <row r="48" spans="1:16" ht="13.5" thickBot="1">
      <c r="A48" s="89"/>
      <c r="B48" s="222" t="s">
        <v>33</v>
      </c>
      <c r="C48" s="223"/>
      <c r="D48" s="223"/>
      <c r="E48" s="223"/>
      <c r="F48" s="223"/>
      <c r="G48" s="223"/>
      <c r="H48" s="223"/>
      <c r="I48" s="223"/>
      <c r="J48" s="223"/>
      <c r="K48" s="223"/>
      <c r="L48" s="223"/>
      <c r="M48" s="223"/>
      <c r="N48" s="223"/>
      <c r="O48" s="223"/>
      <c r="P48" s="224"/>
    </row>
    <row r="49" spans="1:16" ht="12.75">
      <c r="A49" s="89"/>
      <c r="B49" s="227" t="s">
        <v>83</v>
      </c>
      <c r="C49" s="228"/>
      <c r="D49" s="228"/>
      <c r="E49" s="228"/>
      <c r="F49" s="228"/>
      <c r="G49" s="228"/>
      <c r="H49" s="228"/>
      <c r="I49" s="228"/>
      <c r="J49" s="228"/>
      <c r="K49" s="228"/>
      <c r="L49" s="228"/>
      <c r="M49" s="228"/>
      <c r="N49" s="228"/>
      <c r="O49" s="228"/>
      <c r="P49" s="229"/>
    </row>
    <row r="50" spans="1:16" ht="12.75">
      <c r="A50" s="89"/>
      <c r="B50" s="230"/>
      <c r="C50" s="231"/>
      <c r="D50" s="231"/>
      <c r="E50" s="231"/>
      <c r="F50" s="231"/>
      <c r="G50" s="231"/>
      <c r="H50" s="231"/>
      <c r="I50" s="231"/>
      <c r="J50" s="231"/>
      <c r="K50" s="231"/>
      <c r="L50" s="231"/>
      <c r="M50" s="231"/>
      <c r="N50" s="231"/>
      <c r="O50" s="231"/>
      <c r="P50" s="232"/>
    </row>
    <row r="51" spans="1:16" ht="12.75">
      <c r="A51" s="89"/>
      <c r="B51" s="230"/>
      <c r="C51" s="231"/>
      <c r="D51" s="231"/>
      <c r="E51" s="231"/>
      <c r="F51" s="231"/>
      <c r="G51" s="231"/>
      <c r="H51" s="231"/>
      <c r="I51" s="231"/>
      <c r="J51" s="231"/>
      <c r="K51" s="231"/>
      <c r="L51" s="231"/>
      <c r="M51" s="231"/>
      <c r="N51" s="231"/>
      <c r="O51" s="231"/>
      <c r="P51" s="232"/>
    </row>
    <row r="52" spans="1:16" ht="12.75">
      <c r="A52" s="89"/>
      <c r="B52" s="230"/>
      <c r="C52" s="231"/>
      <c r="D52" s="231"/>
      <c r="E52" s="231"/>
      <c r="F52" s="231"/>
      <c r="G52" s="231"/>
      <c r="H52" s="231"/>
      <c r="I52" s="231"/>
      <c r="J52" s="231"/>
      <c r="K52" s="231"/>
      <c r="L52" s="231"/>
      <c r="M52" s="231"/>
      <c r="N52" s="231"/>
      <c r="O52" s="231"/>
      <c r="P52" s="232"/>
    </row>
    <row r="53" spans="1:16" ht="12.75">
      <c r="A53" s="89"/>
      <c r="B53" s="230"/>
      <c r="C53" s="231"/>
      <c r="D53" s="231"/>
      <c r="E53" s="231"/>
      <c r="F53" s="231"/>
      <c r="G53" s="231"/>
      <c r="H53" s="231"/>
      <c r="I53" s="231"/>
      <c r="J53" s="231"/>
      <c r="K53" s="231"/>
      <c r="L53" s="231"/>
      <c r="M53" s="231"/>
      <c r="N53" s="231"/>
      <c r="O53" s="231"/>
      <c r="P53" s="232"/>
    </row>
    <row r="54" spans="1:16" ht="12.75">
      <c r="A54" s="89"/>
      <c r="B54" s="230"/>
      <c r="C54" s="231"/>
      <c r="D54" s="231"/>
      <c r="E54" s="231"/>
      <c r="F54" s="231"/>
      <c r="G54" s="231"/>
      <c r="H54" s="231"/>
      <c r="I54" s="231"/>
      <c r="J54" s="231"/>
      <c r="K54" s="231"/>
      <c r="L54" s="231"/>
      <c r="M54" s="231"/>
      <c r="N54" s="231"/>
      <c r="O54" s="231"/>
      <c r="P54" s="232"/>
    </row>
    <row r="55" spans="1:16" ht="12.75">
      <c r="A55" s="89"/>
      <c r="B55" s="230"/>
      <c r="C55" s="231"/>
      <c r="D55" s="231"/>
      <c r="E55" s="231"/>
      <c r="F55" s="231"/>
      <c r="G55" s="231"/>
      <c r="H55" s="231"/>
      <c r="I55" s="231"/>
      <c r="J55" s="231"/>
      <c r="K55" s="231"/>
      <c r="L55" s="231"/>
      <c r="M55" s="231"/>
      <c r="N55" s="231"/>
      <c r="O55" s="231"/>
      <c r="P55" s="232"/>
    </row>
    <row r="56" spans="1:16" ht="12.75">
      <c r="A56" s="89"/>
      <c r="B56" s="230"/>
      <c r="C56" s="231"/>
      <c r="D56" s="231"/>
      <c r="E56" s="231"/>
      <c r="F56" s="231"/>
      <c r="G56" s="231"/>
      <c r="H56" s="231"/>
      <c r="I56" s="231"/>
      <c r="J56" s="231"/>
      <c r="K56" s="231"/>
      <c r="L56" s="231"/>
      <c r="M56" s="231"/>
      <c r="N56" s="231"/>
      <c r="O56" s="231"/>
      <c r="P56" s="232"/>
    </row>
    <row r="57" spans="1:16" ht="12.75">
      <c r="A57" s="89"/>
      <c r="B57" s="230"/>
      <c r="C57" s="231"/>
      <c r="D57" s="231"/>
      <c r="E57" s="231"/>
      <c r="F57" s="231"/>
      <c r="G57" s="231"/>
      <c r="H57" s="231"/>
      <c r="I57" s="231"/>
      <c r="J57" s="231"/>
      <c r="K57" s="231"/>
      <c r="L57" s="231"/>
      <c r="M57" s="231"/>
      <c r="N57" s="231"/>
      <c r="O57" s="231"/>
      <c r="P57" s="232"/>
    </row>
    <row r="58" spans="1:16" ht="12.75">
      <c r="A58" s="89"/>
      <c r="B58" s="230"/>
      <c r="C58" s="231"/>
      <c r="D58" s="231"/>
      <c r="E58" s="231"/>
      <c r="F58" s="231"/>
      <c r="G58" s="231"/>
      <c r="H58" s="231"/>
      <c r="I58" s="231"/>
      <c r="J58" s="231"/>
      <c r="K58" s="231"/>
      <c r="L58" s="231"/>
      <c r="M58" s="231"/>
      <c r="N58" s="231"/>
      <c r="O58" s="231"/>
      <c r="P58" s="232"/>
    </row>
    <row r="59" spans="1:16" ht="12.75">
      <c r="A59" s="89"/>
      <c r="B59" s="230"/>
      <c r="C59" s="231"/>
      <c r="D59" s="231"/>
      <c r="E59" s="231"/>
      <c r="F59" s="231"/>
      <c r="G59" s="231"/>
      <c r="H59" s="231"/>
      <c r="I59" s="231"/>
      <c r="J59" s="231"/>
      <c r="K59" s="231"/>
      <c r="L59" s="231"/>
      <c r="M59" s="231"/>
      <c r="N59" s="231"/>
      <c r="O59" s="231"/>
      <c r="P59" s="232"/>
    </row>
    <row r="60" spans="1:16" ht="12.75">
      <c r="A60" s="89"/>
      <c r="B60" s="230"/>
      <c r="C60" s="231"/>
      <c r="D60" s="231"/>
      <c r="E60" s="231"/>
      <c r="F60" s="231"/>
      <c r="G60" s="231"/>
      <c r="H60" s="231"/>
      <c r="I60" s="231"/>
      <c r="J60" s="231"/>
      <c r="K60" s="231"/>
      <c r="L60" s="231"/>
      <c r="M60" s="231"/>
      <c r="N60" s="231"/>
      <c r="O60" s="231"/>
      <c r="P60" s="232"/>
    </row>
    <row r="61" spans="1:16" ht="12.75">
      <c r="A61" s="89"/>
      <c r="B61" s="230"/>
      <c r="C61" s="231"/>
      <c r="D61" s="231"/>
      <c r="E61" s="231"/>
      <c r="F61" s="231"/>
      <c r="G61" s="231"/>
      <c r="H61" s="231"/>
      <c r="I61" s="231"/>
      <c r="J61" s="231"/>
      <c r="K61" s="231"/>
      <c r="L61" s="231"/>
      <c r="M61" s="231"/>
      <c r="N61" s="231"/>
      <c r="O61" s="231"/>
      <c r="P61" s="232"/>
    </row>
    <row r="62" spans="1:16" ht="12.75">
      <c r="A62" s="89"/>
      <c r="B62" s="230"/>
      <c r="C62" s="231"/>
      <c r="D62" s="231"/>
      <c r="E62" s="231"/>
      <c r="F62" s="231"/>
      <c r="G62" s="231"/>
      <c r="H62" s="231"/>
      <c r="I62" s="231"/>
      <c r="J62" s="231"/>
      <c r="K62" s="231"/>
      <c r="L62" s="231"/>
      <c r="M62" s="231"/>
      <c r="N62" s="231"/>
      <c r="O62" s="231"/>
      <c r="P62" s="232"/>
    </row>
    <row r="63" spans="1:16" ht="12.75">
      <c r="A63" s="89"/>
      <c r="B63" s="230"/>
      <c r="C63" s="231"/>
      <c r="D63" s="231"/>
      <c r="E63" s="231"/>
      <c r="F63" s="231"/>
      <c r="G63" s="231"/>
      <c r="H63" s="231"/>
      <c r="I63" s="231"/>
      <c r="J63" s="231"/>
      <c r="K63" s="231"/>
      <c r="L63" s="231"/>
      <c r="M63" s="231"/>
      <c r="N63" s="231"/>
      <c r="O63" s="231"/>
      <c r="P63" s="232"/>
    </row>
    <row r="64" spans="1:16" ht="13.5" thickBot="1">
      <c r="A64" s="89"/>
      <c r="B64" s="233"/>
      <c r="C64" s="234"/>
      <c r="D64" s="234"/>
      <c r="E64" s="234"/>
      <c r="F64" s="234"/>
      <c r="G64" s="234"/>
      <c r="H64" s="234"/>
      <c r="I64" s="234"/>
      <c r="J64" s="234"/>
      <c r="K64" s="234"/>
      <c r="L64" s="234"/>
      <c r="M64" s="234"/>
      <c r="N64" s="234"/>
      <c r="O64" s="234"/>
      <c r="P64" s="235"/>
    </row>
    <row r="65" spans="1:16" ht="13.5" thickBot="1">
      <c r="A65" s="12"/>
      <c r="B65" s="541"/>
      <c r="C65" s="541"/>
      <c r="D65" s="541"/>
      <c r="E65" s="541"/>
      <c r="F65" s="541"/>
      <c r="G65" s="541"/>
      <c r="H65" s="541"/>
      <c r="I65" s="541"/>
      <c r="J65" s="541"/>
      <c r="K65" s="541"/>
      <c r="L65" s="541"/>
      <c r="M65" s="541"/>
      <c r="N65" s="541"/>
      <c r="O65" s="541"/>
      <c r="P65" s="541"/>
    </row>
    <row r="66" spans="1:16" ht="19.5" customHeight="1">
      <c r="A66" s="89"/>
      <c r="B66" s="225" t="s">
        <v>5</v>
      </c>
      <c r="C66" s="238" t="s">
        <v>192</v>
      </c>
      <c r="D66" s="239"/>
      <c r="E66" s="239"/>
      <c r="F66" s="239"/>
      <c r="G66" s="239"/>
      <c r="H66" s="239"/>
      <c r="I66" s="239"/>
      <c r="J66" s="239"/>
      <c r="K66" s="239"/>
      <c r="L66" s="239"/>
      <c r="M66" s="239"/>
      <c r="N66" s="239"/>
      <c r="O66" s="239"/>
      <c r="P66" s="240"/>
    </row>
    <row r="67" spans="1:16" ht="54.75" customHeight="1" thickBot="1">
      <c r="A67" s="89"/>
      <c r="B67" s="237"/>
      <c r="C67" s="242" t="s">
        <v>302</v>
      </c>
      <c r="D67" s="243"/>
      <c r="E67" s="243"/>
      <c r="F67" s="243"/>
      <c r="G67" s="243"/>
      <c r="H67" s="243"/>
      <c r="I67" s="243"/>
      <c r="J67" s="243"/>
      <c r="K67" s="243"/>
      <c r="L67" s="243"/>
      <c r="M67" s="243"/>
      <c r="N67" s="243"/>
      <c r="O67" s="243"/>
      <c r="P67" s="244"/>
    </row>
    <row r="68" spans="1:16" ht="19.5" customHeight="1">
      <c r="A68" s="89"/>
      <c r="B68" s="237"/>
      <c r="C68" s="238" t="s">
        <v>193</v>
      </c>
      <c r="D68" s="239"/>
      <c r="E68" s="239"/>
      <c r="F68" s="239"/>
      <c r="G68" s="239"/>
      <c r="H68" s="239"/>
      <c r="I68" s="239"/>
      <c r="J68" s="239"/>
      <c r="K68" s="239"/>
      <c r="L68" s="239"/>
      <c r="M68" s="239"/>
      <c r="N68" s="239"/>
      <c r="O68" s="239"/>
      <c r="P68" s="240"/>
    </row>
    <row r="69" spans="1:16" ht="51" customHeight="1" thickBot="1">
      <c r="A69" s="89"/>
      <c r="B69" s="226"/>
      <c r="C69" s="242" t="s">
        <v>303</v>
      </c>
      <c r="D69" s="243"/>
      <c r="E69" s="243"/>
      <c r="F69" s="243"/>
      <c r="G69" s="243"/>
      <c r="H69" s="243"/>
      <c r="I69" s="243"/>
      <c r="J69" s="243"/>
      <c r="K69" s="243"/>
      <c r="L69" s="243"/>
      <c r="M69" s="243"/>
      <c r="N69" s="243"/>
      <c r="O69" s="243"/>
      <c r="P69" s="244"/>
    </row>
    <row r="70" spans="1:16" ht="26.25" thickBot="1">
      <c r="A70" s="89"/>
      <c r="B70" s="105" t="s">
        <v>63</v>
      </c>
      <c r="C70" s="245" t="s">
        <v>154</v>
      </c>
      <c r="D70" s="246"/>
      <c r="E70" s="246"/>
      <c r="F70" s="246"/>
      <c r="G70" s="246"/>
      <c r="H70" s="246"/>
      <c r="I70" s="246"/>
      <c r="J70" s="246"/>
      <c r="K70" s="246"/>
      <c r="L70" s="246"/>
      <c r="M70" s="246"/>
      <c r="N70" s="246"/>
      <c r="O70" s="246"/>
      <c r="P70" s="247"/>
    </row>
    <row r="71" spans="1:16" ht="37.5" customHeight="1" thickBot="1">
      <c r="A71" s="89"/>
      <c r="B71" s="105" t="s">
        <v>76</v>
      </c>
      <c r="C71" s="220"/>
      <c r="D71" s="220"/>
      <c r="E71" s="220"/>
      <c r="F71" s="220"/>
      <c r="G71" s="220"/>
      <c r="H71" s="220"/>
      <c r="I71" s="220"/>
      <c r="J71" s="220"/>
      <c r="K71" s="220"/>
      <c r="L71" s="220"/>
      <c r="M71" s="220"/>
      <c r="N71" s="220"/>
      <c r="O71" s="220"/>
      <c r="P71" s="221"/>
    </row>
    <row r="72" ht="12.75">
      <c r="A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row r="95" spans="2:13" ht="12.75">
      <c r="B95" s="106"/>
      <c r="C95" s="106"/>
      <c r="D95" s="106"/>
      <c r="E95" s="106"/>
      <c r="F95" s="106"/>
      <c r="G95" s="106"/>
      <c r="H95" s="106"/>
      <c r="I95" s="106"/>
      <c r="J95" s="106"/>
      <c r="K95" s="106"/>
      <c r="L95" s="106"/>
      <c r="M95" s="106"/>
    </row>
    <row r="96" spans="2:13" ht="12.75">
      <c r="B96" s="106"/>
      <c r="C96" s="106"/>
      <c r="D96" s="106"/>
      <c r="E96" s="106"/>
      <c r="F96" s="106"/>
      <c r="G96" s="106"/>
      <c r="H96" s="106"/>
      <c r="I96" s="106"/>
      <c r="J96" s="106"/>
      <c r="K96" s="106"/>
      <c r="L96" s="106"/>
      <c r="M96" s="106"/>
    </row>
    <row r="97" spans="1:16" s="108" customFormat="1" ht="12.75">
      <c r="A97" s="107"/>
      <c r="B97" s="107"/>
      <c r="C97" s="107"/>
      <c r="D97" s="107"/>
      <c r="E97" s="107"/>
      <c r="F97" s="107"/>
      <c r="G97" s="107"/>
      <c r="H97" s="107"/>
      <c r="I97" s="107"/>
      <c r="J97" s="107"/>
      <c r="K97" s="107"/>
      <c r="L97" s="107"/>
      <c r="M97" s="107"/>
      <c r="N97" s="107"/>
      <c r="O97" s="107"/>
      <c r="P97" s="107"/>
    </row>
    <row r="98" spans="1:16" s="108" customFormat="1" ht="12.75">
      <c r="A98" s="107"/>
      <c r="B98" s="107"/>
      <c r="C98" s="107"/>
      <c r="D98" s="107"/>
      <c r="E98" s="107"/>
      <c r="F98" s="107"/>
      <c r="G98" s="107"/>
      <c r="H98" s="107"/>
      <c r="I98" s="107"/>
      <c r="J98" s="107"/>
      <c r="K98" s="107"/>
      <c r="L98" s="107"/>
      <c r="M98" s="107"/>
      <c r="N98" s="107"/>
      <c r="O98" s="107"/>
      <c r="P98" s="107"/>
    </row>
    <row r="99" spans="1:16" s="108" customFormat="1" ht="12.75">
      <c r="A99" s="107"/>
      <c r="B99" s="107"/>
      <c r="C99" s="107"/>
      <c r="D99" s="107"/>
      <c r="E99" s="107"/>
      <c r="F99" s="107"/>
      <c r="G99" s="107"/>
      <c r="H99" s="107"/>
      <c r="I99" s="107"/>
      <c r="J99" s="107"/>
      <c r="K99" s="107"/>
      <c r="L99" s="107"/>
      <c r="M99" s="107"/>
      <c r="N99" s="107"/>
      <c r="O99" s="107"/>
      <c r="P99" s="107"/>
    </row>
    <row r="100" spans="1:16" s="108" customFormat="1" ht="12.75">
      <c r="A100" s="107"/>
      <c r="B100" s="107"/>
      <c r="C100" s="107"/>
      <c r="D100" s="107"/>
      <c r="E100" s="107"/>
      <c r="F100" s="107"/>
      <c r="G100" s="107"/>
      <c r="H100" s="107"/>
      <c r="I100" s="107"/>
      <c r="J100" s="107"/>
      <c r="K100" s="107"/>
      <c r="L100" s="107"/>
      <c r="M100" s="107"/>
      <c r="N100" s="107"/>
      <c r="O100" s="107"/>
      <c r="P100" s="107"/>
    </row>
    <row r="101" spans="1:16" s="108" customFormat="1" ht="12.75">
      <c r="A101" s="107"/>
      <c r="B101" s="107"/>
      <c r="C101" s="107"/>
      <c r="D101" s="107"/>
      <c r="E101" s="107"/>
      <c r="F101" s="107"/>
      <c r="G101" s="107"/>
      <c r="H101" s="107"/>
      <c r="I101" s="107"/>
      <c r="J101" s="107"/>
      <c r="K101" s="107"/>
      <c r="L101" s="107"/>
      <c r="M101" s="107"/>
      <c r="N101" s="107"/>
      <c r="O101" s="107"/>
      <c r="P101" s="107"/>
    </row>
    <row r="102" spans="1:16" s="108" customFormat="1" ht="12.75">
      <c r="A102" s="107"/>
      <c r="B102" s="107"/>
      <c r="C102" s="107"/>
      <c r="D102" s="107"/>
      <c r="E102" s="107"/>
      <c r="F102" s="107"/>
      <c r="G102" s="107"/>
      <c r="H102" s="107"/>
      <c r="I102" s="107"/>
      <c r="J102" s="107"/>
      <c r="K102" s="107"/>
      <c r="L102" s="107"/>
      <c r="M102" s="107"/>
      <c r="N102" s="107"/>
      <c r="O102" s="107"/>
      <c r="P102" s="107"/>
    </row>
    <row r="103" spans="1:16" s="108" customFormat="1" ht="12.75">
      <c r="A103" s="107"/>
      <c r="B103" s="107"/>
      <c r="C103" s="107"/>
      <c r="D103" s="107"/>
      <c r="E103" s="107"/>
      <c r="F103" s="107"/>
      <c r="G103" s="107"/>
      <c r="H103" s="107"/>
      <c r="I103" s="107"/>
      <c r="J103" s="107"/>
      <c r="K103" s="107"/>
      <c r="L103" s="107"/>
      <c r="M103" s="107"/>
      <c r="N103" s="107"/>
      <c r="O103" s="107"/>
      <c r="P103" s="107"/>
    </row>
    <row r="104" spans="1:16" s="108" customFormat="1" ht="12.75">
      <c r="A104" s="107"/>
      <c r="B104" s="107"/>
      <c r="C104" s="107"/>
      <c r="D104" s="107"/>
      <c r="E104" s="107"/>
      <c r="F104" s="107"/>
      <c r="G104" s="107"/>
      <c r="H104" s="107"/>
      <c r="I104" s="107"/>
      <c r="J104" s="107"/>
      <c r="K104" s="107"/>
      <c r="L104" s="107"/>
      <c r="M104" s="107"/>
      <c r="N104" s="107"/>
      <c r="O104" s="107"/>
      <c r="P104" s="107"/>
    </row>
    <row r="105" spans="1:16" s="108" customFormat="1" ht="12.75">
      <c r="A105" s="107"/>
      <c r="B105" s="107"/>
      <c r="C105" s="107"/>
      <c r="D105" s="107"/>
      <c r="E105" s="107"/>
      <c r="F105" s="107"/>
      <c r="G105" s="107"/>
      <c r="H105" s="107"/>
      <c r="I105" s="107"/>
      <c r="J105" s="107"/>
      <c r="K105" s="107"/>
      <c r="L105" s="107"/>
      <c r="M105" s="107"/>
      <c r="N105" s="107"/>
      <c r="O105" s="107"/>
      <c r="P105" s="107"/>
    </row>
    <row r="106" spans="1:16" s="108" customFormat="1" ht="12.75">
      <c r="A106" s="107"/>
      <c r="B106" s="107" t="s">
        <v>39</v>
      </c>
      <c r="C106" s="107" t="s">
        <v>38</v>
      </c>
      <c r="D106" s="107" t="s">
        <v>40</v>
      </c>
      <c r="E106" s="107"/>
      <c r="F106" s="107"/>
      <c r="G106" s="107"/>
      <c r="H106" s="107"/>
      <c r="I106" s="107"/>
      <c r="J106" s="107"/>
      <c r="K106" s="107"/>
      <c r="L106" s="107"/>
      <c r="M106" s="107"/>
      <c r="N106" s="107"/>
      <c r="O106" s="107"/>
      <c r="P106" s="107"/>
    </row>
    <row r="107" spans="1:16" s="108" customFormat="1" ht="12.75">
      <c r="A107" s="107"/>
      <c r="B107" s="109" t="s">
        <v>41</v>
      </c>
      <c r="C107" s="109" t="s">
        <v>43</v>
      </c>
      <c r="D107" s="110" t="s">
        <v>91</v>
      </c>
      <c r="E107" s="107"/>
      <c r="F107" s="107"/>
      <c r="G107" s="107"/>
      <c r="H107" s="107"/>
      <c r="I107" s="107"/>
      <c r="J107" s="107"/>
      <c r="K107" s="107"/>
      <c r="L107" s="107"/>
      <c r="M107" s="38" t="s">
        <v>66</v>
      </c>
      <c r="N107" s="77"/>
      <c r="O107" s="77"/>
      <c r="P107" s="77"/>
    </row>
    <row r="108" spans="1:16" s="108" customFormat="1" ht="12.75">
      <c r="A108" s="107"/>
      <c r="B108" s="109" t="s">
        <v>79</v>
      </c>
      <c r="C108" s="109" t="s">
        <v>44</v>
      </c>
      <c r="D108" s="110" t="s">
        <v>92</v>
      </c>
      <c r="E108" s="107"/>
      <c r="F108" s="107"/>
      <c r="G108" s="107"/>
      <c r="H108" s="107"/>
      <c r="I108" s="107"/>
      <c r="J108" s="107"/>
      <c r="K108" s="107"/>
      <c r="L108" s="107"/>
      <c r="M108" s="38" t="s">
        <v>68</v>
      </c>
      <c r="N108" s="77"/>
      <c r="O108" s="77"/>
      <c r="P108" s="77"/>
    </row>
    <row r="109" spans="1:16" s="108" customFormat="1" ht="12.75">
      <c r="A109" s="107"/>
      <c r="B109" s="109" t="s">
        <v>42</v>
      </c>
      <c r="C109" s="109" t="s">
        <v>45</v>
      </c>
      <c r="D109" s="110" t="s">
        <v>93</v>
      </c>
      <c r="E109" s="107"/>
      <c r="F109" s="107"/>
      <c r="G109" s="107"/>
      <c r="H109" s="107"/>
      <c r="I109" s="107"/>
      <c r="J109" s="107"/>
      <c r="K109" s="107"/>
      <c r="L109" s="107"/>
      <c r="M109" s="38" t="s">
        <v>77</v>
      </c>
      <c r="N109" s="77"/>
      <c r="O109" s="77"/>
      <c r="P109" s="77"/>
    </row>
    <row r="110" spans="1:16" s="108" customFormat="1" ht="12.75">
      <c r="A110" s="107"/>
      <c r="B110" s="107"/>
      <c r="C110" s="109" t="s">
        <v>46</v>
      </c>
      <c r="D110" s="110" t="s">
        <v>94</v>
      </c>
      <c r="E110" s="107"/>
      <c r="F110" s="107"/>
      <c r="G110" s="107"/>
      <c r="H110" s="107"/>
      <c r="I110" s="107"/>
      <c r="J110" s="107"/>
      <c r="K110" s="107"/>
      <c r="L110" s="107"/>
      <c r="M110" s="38"/>
      <c r="N110" s="77"/>
      <c r="O110" s="77"/>
      <c r="P110" s="77"/>
    </row>
    <row r="111" spans="1:16" s="108" customFormat="1" ht="12.75">
      <c r="A111" s="107"/>
      <c r="B111" s="107"/>
      <c r="C111" s="109" t="s">
        <v>47</v>
      </c>
      <c r="D111" s="110" t="s">
        <v>95</v>
      </c>
      <c r="E111" s="107"/>
      <c r="F111" s="107"/>
      <c r="G111" s="107"/>
      <c r="H111" s="107"/>
      <c r="I111" s="107"/>
      <c r="J111" s="107"/>
      <c r="K111" s="107"/>
      <c r="L111" s="107"/>
      <c r="M111" s="77" t="s">
        <v>186</v>
      </c>
      <c r="N111" s="77" t="s">
        <v>67</v>
      </c>
      <c r="O111" s="77"/>
      <c r="P111" s="77"/>
    </row>
    <row r="112" spans="1:16" s="108" customFormat="1" ht="12.75">
      <c r="A112" s="107"/>
      <c r="B112" s="107"/>
      <c r="C112" s="109" t="s">
        <v>48</v>
      </c>
      <c r="D112" s="110" t="s">
        <v>96</v>
      </c>
      <c r="E112" s="107"/>
      <c r="F112" s="107"/>
      <c r="G112" s="107"/>
      <c r="H112" s="107"/>
      <c r="I112" s="107"/>
      <c r="J112" s="107"/>
      <c r="K112" s="107"/>
      <c r="L112" s="107"/>
      <c r="M112" s="77" t="s">
        <v>187</v>
      </c>
      <c r="N112" s="77"/>
      <c r="O112" s="77"/>
      <c r="P112" s="77"/>
    </row>
    <row r="113" spans="1:16" s="108" customFormat="1" ht="12.75">
      <c r="A113" s="107"/>
      <c r="B113" s="107"/>
      <c r="C113" s="109" t="s">
        <v>49</v>
      </c>
      <c r="D113" s="110" t="s">
        <v>57</v>
      </c>
      <c r="E113" s="107"/>
      <c r="F113" s="107"/>
      <c r="G113" s="107"/>
      <c r="H113" s="107"/>
      <c r="I113" s="107"/>
      <c r="J113" s="107"/>
      <c r="K113" s="107"/>
      <c r="L113" s="107"/>
      <c r="M113" s="77" t="s">
        <v>188</v>
      </c>
      <c r="N113" s="77"/>
      <c r="O113" s="77"/>
      <c r="P113" s="77"/>
    </row>
    <row r="114" spans="1:16" s="108" customFormat="1" ht="12.75">
      <c r="A114" s="107"/>
      <c r="B114" s="107"/>
      <c r="C114" s="107"/>
      <c r="D114" s="110" t="s">
        <v>56</v>
      </c>
      <c r="E114" s="107"/>
      <c r="F114" s="107"/>
      <c r="G114" s="107"/>
      <c r="H114" s="107"/>
      <c r="I114" s="107"/>
      <c r="J114" s="107"/>
      <c r="K114" s="107"/>
      <c r="L114" s="107"/>
      <c r="M114" s="77" t="s">
        <v>189</v>
      </c>
      <c r="N114" s="77"/>
      <c r="O114" s="77"/>
      <c r="P114" s="77"/>
    </row>
    <row r="115" spans="1:16" s="108" customFormat="1" ht="12.75">
      <c r="A115" s="107"/>
      <c r="B115" s="107"/>
      <c r="C115" s="107"/>
      <c r="D115" s="110" t="s">
        <v>51</v>
      </c>
      <c r="E115" s="107"/>
      <c r="F115" s="107"/>
      <c r="G115" s="107"/>
      <c r="H115" s="107"/>
      <c r="I115" s="107"/>
      <c r="J115" s="107"/>
      <c r="K115" s="107"/>
      <c r="L115" s="107"/>
      <c r="M115" s="77" t="s">
        <v>190</v>
      </c>
      <c r="N115" s="77"/>
      <c r="O115" s="77"/>
      <c r="P115" s="77"/>
    </row>
    <row r="116" spans="1:16" s="108" customFormat="1" ht="12.75">
      <c r="A116" s="107"/>
      <c r="B116" s="107"/>
      <c r="C116" s="107"/>
      <c r="D116" s="110" t="s">
        <v>50</v>
      </c>
      <c r="E116" s="107"/>
      <c r="F116" s="107"/>
      <c r="G116" s="107"/>
      <c r="H116" s="107"/>
      <c r="I116" s="107"/>
      <c r="J116" s="107"/>
      <c r="K116" s="107"/>
      <c r="L116" s="107"/>
      <c r="M116" s="77" t="s">
        <v>191</v>
      </c>
      <c r="N116" s="77"/>
      <c r="O116" s="77"/>
      <c r="P116" s="77"/>
    </row>
    <row r="117" spans="1:16" s="108" customFormat="1" ht="12.75">
      <c r="A117" s="107"/>
      <c r="B117" s="107"/>
      <c r="C117" s="107"/>
      <c r="D117" s="110" t="s">
        <v>53</v>
      </c>
      <c r="E117" s="107"/>
      <c r="F117" s="107"/>
      <c r="G117" s="107"/>
      <c r="H117" s="107"/>
      <c r="I117" s="107"/>
      <c r="J117" s="107"/>
      <c r="K117" s="107"/>
      <c r="L117" s="107"/>
      <c r="M117" s="77"/>
      <c r="N117" s="77"/>
      <c r="O117" s="77"/>
      <c r="P117" s="77"/>
    </row>
    <row r="118" spans="1:16" s="108" customFormat="1" ht="12.75">
      <c r="A118" s="107"/>
      <c r="B118" s="107"/>
      <c r="C118" s="107"/>
      <c r="D118" s="110" t="s">
        <v>52</v>
      </c>
      <c r="E118" s="107"/>
      <c r="F118" s="107"/>
      <c r="G118" s="107"/>
      <c r="H118" s="107"/>
      <c r="I118" s="107"/>
      <c r="J118" s="107"/>
      <c r="K118" s="107"/>
      <c r="L118" s="107"/>
      <c r="M118" s="77"/>
      <c r="N118" s="77"/>
      <c r="O118" s="77"/>
      <c r="P118" s="77"/>
    </row>
    <row r="119" spans="1:16" s="108" customFormat="1" ht="12.75">
      <c r="A119" s="107"/>
      <c r="B119" s="107"/>
      <c r="C119" s="107"/>
      <c r="D119" s="110" t="s">
        <v>54</v>
      </c>
      <c r="E119" s="107"/>
      <c r="F119" s="107"/>
      <c r="G119" s="107"/>
      <c r="H119" s="107"/>
      <c r="I119" s="107"/>
      <c r="J119" s="107"/>
      <c r="K119" s="107"/>
      <c r="L119" s="107"/>
      <c r="M119" s="77"/>
      <c r="N119" s="77"/>
      <c r="O119" s="77"/>
      <c r="P119" s="77"/>
    </row>
    <row r="120" spans="1:16" s="108" customFormat="1" ht="12.75">
      <c r="A120" s="107"/>
      <c r="B120" s="107"/>
      <c r="C120" s="107"/>
      <c r="D120" s="110" t="s">
        <v>97</v>
      </c>
      <c r="E120" s="107"/>
      <c r="F120" s="107"/>
      <c r="G120" s="107"/>
      <c r="H120" s="107"/>
      <c r="I120" s="107"/>
      <c r="J120" s="107"/>
      <c r="K120" s="107"/>
      <c r="L120" s="107"/>
      <c r="M120" s="77"/>
      <c r="N120" s="77"/>
      <c r="O120" s="77"/>
      <c r="P120" s="77"/>
    </row>
    <row r="121" spans="1:16" s="108" customFormat="1" ht="12.75">
      <c r="A121" s="107"/>
      <c r="B121" s="107"/>
      <c r="C121" s="107"/>
      <c r="D121" s="110" t="s">
        <v>81</v>
      </c>
      <c r="E121" s="107"/>
      <c r="F121" s="107"/>
      <c r="G121" s="107"/>
      <c r="H121" s="107"/>
      <c r="I121" s="107"/>
      <c r="J121" s="107"/>
      <c r="K121" s="107"/>
      <c r="L121" s="107"/>
      <c r="M121" s="77"/>
      <c r="N121" s="77"/>
      <c r="O121" s="77"/>
      <c r="P121" s="77"/>
    </row>
    <row r="122" spans="1:16" s="108" customFormat="1" ht="12.75">
      <c r="A122" s="107"/>
      <c r="B122" s="111"/>
      <c r="C122" s="107"/>
      <c r="D122" s="110" t="s">
        <v>82</v>
      </c>
      <c r="E122" s="107"/>
      <c r="F122" s="107"/>
      <c r="G122" s="107"/>
      <c r="H122" s="107"/>
      <c r="I122" s="107"/>
      <c r="J122" s="107"/>
      <c r="K122" s="107"/>
      <c r="L122" s="107"/>
      <c r="M122" s="77"/>
      <c r="N122" s="77"/>
      <c r="O122" s="77"/>
      <c r="P122" s="77"/>
    </row>
    <row r="123" spans="1:16" s="108" customFormat="1" ht="12.75">
      <c r="A123" s="107"/>
      <c r="B123" s="111"/>
      <c r="C123" s="107"/>
      <c r="D123" s="110" t="s">
        <v>80</v>
      </c>
      <c r="E123" s="107"/>
      <c r="F123" s="107"/>
      <c r="G123" s="107"/>
      <c r="H123" s="107"/>
      <c r="I123" s="107"/>
      <c r="J123" s="107"/>
      <c r="K123" s="107"/>
      <c r="L123" s="107"/>
      <c r="M123" s="77"/>
      <c r="N123" s="77"/>
      <c r="O123" s="77"/>
      <c r="P123" s="77"/>
    </row>
    <row r="124" spans="1:16" s="108" customFormat="1" ht="12.75">
      <c r="A124" s="107"/>
      <c r="B124" s="111"/>
      <c r="C124" s="107"/>
      <c r="D124" s="110" t="s">
        <v>98</v>
      </c>
      <c r="E124" s="107"/>
      <c r="F124" s="107"/>
      <c r="G124" s="107"/>
      <c r="H124" s="107"/>
      <c r="I124" s="107"/>
      <c r="J124" s="107"/>
      <c r="K124" s="107"/>
      <c r="L124" s="107"/>
      <c r="M124" s="77"/>
      <c r="N124" s="77"/>
      <c r="O124" s="77"/>
      <c r="P124" s="77"/>
    </row>
    <row r="125" spans="1:16" s="108" customFormat="1" ht="12.75">
      <c r="A125" s="107"/>
      <c r="B125" s="111"/>
      <c r="C125" s="107"/>
      <c r="D125" s="110" t="s">
        <v>99</v>
      </c>
      <c r="E125" s="107"/>
      <c r="F125" s="107"/>
      <c r="G125" s="107"/>
      <c r="H125" s="107"/>
      <c r="I125" s="107"/>
      <c r="J125" s="107"/>
      <c r="K125" s="107"/>
      <c r="L125" s="107"/>
      <c r="M125" s="77"/>
      <c r="N125" s="77"/>
      <c r="O125" s="77"/>
      <c r="P125" s="77"/>
    </row>
    <row r="126" spans="1:16" s="108" customFormat="1" ht="12.75">
      <c r="A126" s="107"/>
      <c r="B126" s="111"/>
      <c r="C126" s="107"/>
      <c r="D126" s="110" t="s">
        <v>100</v>
      </c>
      <c r="E126" s="107"/>
      <c r="F126" s="107"/>
      <c r="G126" s="107"/>
      <c r="H126" s="107"/>
      <c r="I126" s="107"/>
      <c r="J126" s="107"/>
      <c r="K126" s="107"/>
      <c r="L126" s="107"/>
      <c r="M126" s="107"/>
      <c r="N126" s="107"/>
      <c r="O126" s="107"/>
      <c r="P126" s="107"/>
    </row>
    <row r="127" spans="1:16" s="108" customFormat="1" ht="12.75">
      <c r="A127" s="107"/>
      <c r="B127" s="111"/>
      <c r="C127" s="107"/>
      <c r="D127" s="110" t="s">
        <v>101</v>
      </c>
      <c r="E127" s="107"/>
      <c r="F127" s="107"/>
      <c r="G127" s="107"/>
      <c r="H127" s="107"/>
      <c r="I127" s="107"/>
      <c r="J127" s="107"/>
      <c r="K127" s="107"/>
      <c r="L127" s="107"/>
      <c r="M127" s="107"/>
      <c r="N127" s="107"/>
      <c r="O127" s="107"/>
      <c r="P127" s="107"/>
    </row>
    <row r="128" spans="1:16" s="108" customFormat="1" ht="12.75">
      <c r="A128" s="107"/>
      <c r="B128" s="111"/>
      <c r="C128" s="107"/>
      <c r="D128" s="110" t="s">
        <v>102</v>
      </c>
      <c r="E128" s="107"/>
      <c r="F128" s="107"/>
      <c r="G128" s="107"/>
      <c r="H128" s="107"/>
      <c r="I128" s="107"/>
      <c r="J128" s="107"/>
      <c r="K128" s="107"/>
      <c r="L128" s="107"/>
      <c r="M128" s="107"/>
      <c r="N128" s="107"/>
      <c r="O128" s="107"/>
      <c r="P128" s="107"/>
    </row>
    <row r="129" spans="1:16" s="108" customFormat="1" ht="12.75">
      <c r="A129" s="107"/>
      <c r="B129" s="112"/>
      <c r="C129" s="107"/>
      <c r="D129" s="110" t="s">
        <v>103</v>
      </c>
      <c r="E129" s="107"/>
      <c r="F129" s="107"/>
      <c r="G129" s="107"/>
      <c r="H129" s="107"/>
      <c r="I129" s="107"/>
      <c r="J129" s="107"/>
      <c r="K129" s="107"/>
      <c r="L129" s="107"/>
      <c r="M129" s="107"/>
      <c r="N129" s="107"/>
      <c r="O129" s="107"/>
      <c r="P129" s="107"/>
    </row>
    <row r="130" spans="1:16" s="108" customFormat="1" ht="12.75">
      <c r="A130" s="107"/>
      <c r="B130" s="112"/>
      <c r="C130" s="107"/>
      <c r="D130" s="110" t="s">
        <v>104</v>
      </c>
      <c r="E130" s="107"/>
      <c r="F130" s="107"/>
      <c r="G130" s="107"/>
      <c r="H130" s="107"/>
      <c r="I130" s="107"/>
      <c r="J130" s="107"/>
      <c r="K130" s="107"/>
      <c r="L130" s="107"/>
      <c r="M130" s="107"/>
      <c r="N130" s="107"/>
      <c r="O130" s="107"/>
      <c r="P130" s="107"/>
    </row>
    <row r="131" spans="1:16" s="108" customFormat="1" ht="12.75">
      <c r="A131" s="107"/>
      <c r="B131" s="107"/>
      <c r="C131" s="107"/>
      <c r="D131" s="110" t="s">
        <v>105</v>
      </c>
      <c r="E131" s="107"/>
      <c r="F131" s="107"/>
      <c r="G131" s="107"/>
      <c r="H131" s="107"/>
      <c r="I131" s="107"/>
      <c r="J131" s="107"/>
      <c r="K131" s="107"/>
      <c r="L131" s="107"/>
      <c r="M131" s="107"/>
      <c r="N131" s="107"/>
      <c r="O131" s="107"/>
      <c r="P131" s="107"/>
    </row>
    <row r="132" spans="1:16" s="108" customFormat="1" ht="38.25">
      <c r="A132" s="107"/>
      <c r="B132" s="49" t="s">
        <v>106</v>
      </c>
      <c r="C132" s="107"/>
      <c r="D132" s="110" t="s">
        <v>55</v>
      </c>
      <c r="E132" s="107"/>
      <c r="F132" s="107"/>
      <c r="G132" s="107"/>
      <c r="H132" s="107"/>
      <c r="I132" s="107"/>
      <c r="J132" s="107"/>
      <c r="K132" s="107"/>
      <c r="L132" s="107"/>
      <c r="M132" s="107"/>
      <c r="N132" s="107"/>
      <c r="O132" s="107"/>
      <c r="P132" s="107"/>
    </row>
    <row r="133" spans="1:16" s="76" customFormat="1" ht="51">
      <c r="A133" s="77"/>
      <c r="B133" s="49" t="s">
        <v>179</v>
      </c>
      <c r="C133" s="77"/>
      <c r="D133" s="77"/>
      <c r="E133" s="77"/>
      <c r="F133" s="77"/>
      <c r="G133" s="77"/>
      <c r="H133" s="77"/>
      <c r="I133" s="77"/>
      <c r="J133" s="77"/>
      <c r="K133" s="77"/>
      <c r="L133" s="77"/>
      <c r="M133" s="77"/>
      <c r="N133" s="77"/>
      <c r="O133" s="77"/>
      <c r="P133" s="77"/>
    </row>
    <row r="134" spans="1:16" s="76" customFormat="1" ht="51">
      <c r="A134" s="77"/>
      <c r="B134" s="49" t="s">
        <v>180</v>
      </c>
      <c r="C134" s="77"/>
      <c r="D134" s="77"/>
      <c r="E134" s="77"/>
      <c r="F134" s="77"/>
      <c r="G134" s="77"/>
      <c r="H134" s="77"/>
      <c r="I134" s="77"/>
      <c r="J134" s="77"/>
      <c r="K134" s="77"/>
      <c r="L134" s="77"/>
      <c r="M134" s="77"/>
      <c r="N134" s="77"/>
      <c r="O134" s="77"/>
      <c r="P134" s="77"/>
    </row>
    <row r="135" spans="1:16" s="76" customFormat="1" ht="51">
      <c r="A135" s="77"/>
      <c r="B135" s="49" t="s">
        <v>181</v>
      </c>
      <c r="C135" s="77"/>
      <c r="D135" s="77"/>
      <c r="E135" s="107">
        <v>2018</v>
      </c>
      <c r="F135" s="77"/>
      <c r="G135" s="77"/>
      <c r="H135" s="77"/>
      <c r="I135" s="77"/>
      <c r="J135" s="77"/>
      <c r="K135" s="77"/>
      <c r="L135" s="77"/>
      <c r="M135" s="77"/>
      <c r="N135" s="77"/>
      <c r="O135" s="77"/>
      <c r="P135" s="77"/>
    </row>
    <row r="136" spans="1:16" s="76" customFormat="1" ht="63.75">
      <c r="A136" s="77"/>
      <c r="B136" s="49" t="s">
        <v>182</v>
      </c>
      <c r="C136" s="77"/>
      <c r="D136" s="77"/>
      <c r="E136" s="107">
        <v>2019</v>
      </c>
      <c r="F136" s="77"/>
      <c r="G136" s="77"/>
      <c r="H136" s="77"/>
      <c r="I136" s="77"/>
      <c r="J136" s="77"/>
      <c r="K136" s="77"/>
      <c r="L136" s="77"/>
      <c r="M136" s="77"/>
      <c r="N136" s="77"/>
      <c r="O136" s="77"/>
      <c r="P136" s="77"/>
    </row>
    <row r="137" spans="1:16" s="76" customFormat="1" ht="76.5">
      <c r="A137" s="77"/>
      <c r="B137" s="49" t="s">
        <v>183</v>
      </c>
      <c r="C137" s="77"/>
      <c r="D137" s="77"/>
      <c r="E137" s="107">
        <v>2020</v>
      </c>
      <c r="F137" s="77"/>
      <c r="G137" s="77"/>
      <c r="H137" s="77"/>
      <c r="I137" s="77"/>
      <c r="J137" s="77"/>
      <c r="K137" s="77"/>
      <c r="L137" s="77"/>
      <c r="M137" s="77"/>
      <c r="N137" s="77"/>
      <c r="O137" s="77"/>
      <c r="P137" s="77"/>
    </row>
    <row r="138" spans="1:16" s="76" customFormat="1" ht="25.5">
      <c r="A138" s="77"/>
      <c r="B138" s="49" t="s">
        <v>107</v>
      </c>
      <c r="C138" s="77"/>
      <c r="D138" s="77"/>
      <c r="E138" s="107">
        <v>2021</v>
      </c>
      <c r="F138" s="77"/>
      <c r="G138" s="77"/>
      <c r="H138" s="77"/>
      <c r="I138" s="77"/>
      <c r="J138" s="77"/>
      <c r="K138" s="77"/>
      <c r="L138" s="77"/>
      <c r="M138" s="77"/>
      <c r="N138" s="77"/>
      <c r="O138" s="77"/>
      <c r="P138" s="77"/>
    </row>
    <row r="139" spans="1:16" s="76" customFormat="1" ht="12.75">
      <c r="A139" s="77"/>
      <c r="B139" s="113" t="s">
        <v>78</v>
      </c>
      <c r="C139" s="77"/>
      <c r="D139" s="77"/>
      <c r="E139" s="107"/>
      <c r="F139" s="77"/>
      <c r="G139" s="77"/>
      <c r="H139" s="77"/>
      <c r="I139" s="77"/>
      <c r="J139" s="77"/>
      <c r="K139" s="77"/>
      <c r="L139" s="77"/>
      <c r="M139" s="77"/>
      <c r="N139" s="77"/>
      <c r="O139" s="77"/>
      <c r="P139" s="77"/>
    </row>
    <row r="140" spans="1:16" s="76" customFormat="1" ht="12.75">
      <c r="A140" s="77"/>
      <c r="B140" s="114"/>
      <c r="C140" s="77"/>
      <c r="D140" s="77"/>
      <c r="E140" s="107"/>
      <c r="F140" s="77"/>
      <c r="G140" s="77"/>
      <c r="H140" s="77"/>
      <c r="I140" s="77"/>
      <c r="J140" s="77"/>
      <c r="K140" s="77"/>
      <c r="L140" s="77"/>
      <c r="M140" s="77"/>
      <c r="N140" s="77"/>
      <c r="O140" s="77"/>
      <c r="P140" s="77"/>
    </row>
    <row r="141" spans="1:16" s="76" customFormat="1" ht="12.75">
      <c r="A141" s="77"/>
      <c r="B141" s="115"/>
      <c r="C141" s="77"/>
      <c r="D141" s="77"/>
      <c r="E141" s="77"/>
      <c r="F141" s="77"/>
      <c r="G141" s="77"/>
      <c r="H141" s="77"/>
      <c r="I141" s="77"/>
      <c r="J141" s="77"/>
      <c r="K141" s="77"/>
      <c r="L141" s="77"/>
      <c r="M141" s="77"/>
      <c r="N141" s="77"/>
      <c r="O141" s="77"/>
      <c r="P141" s="77"/>
    </row>
    <row r="142" spans="1:16" s="76" customFormat="1" ht="12.75">
      <c r="A142" s="77"/>
      <c r="B142" s="115"/>
      <c r="C142" s="77"/>
      <c r="D142" s="77"/>
      <c r="E142" s="77"/>
      <c r="F142" s="77"/>
      <c r="G142" s="77"/>
      <c r="H142" s="77"/>
      <c r="I142" s="77"/>
      <c r="J142" s="77"/>
      <c r="K142" s="77"/>
      <c r="L142" s="77"/>
      <c r="M142" s="77"/>
      <c r="N142" s="77"/>
      <c r="O142" s="77"/>
      <c r="P142" s="77"/>
    </row>
    <row r="143" spans="1:16" s="76" customFormat="1" ht="12.75">
      <c r="A143" s="77"/>
      <c r="B143" s="115"/>
      <c r="C143" s="77"/>
      <c r="D143" s="77"/>
      <c r="E143" s="77"/>
      <c r="F143" s="77"/>
      <c r="G143" s="77"/>
      <c r="H143" s="77"/>
      <c r="I143" s="77"/>
      <c r="J143" s="77"/>
      <c r="K143" s="77"/>
      <c r="L143" s="77"/>
      <c r="M143" s="77"/>
      <c r="N143" s="77"/>
      <c r="O143" s="77"/>
      <c r="P143" s="77"/>
    </row>
    <row r="144" spans="1:16" s="76" customFormat="1" ht="12.75">
      <c r="A144" s="77"/>
      <c r="B144" s="115"/>
      <c r="C144" s="77"/>
      <c r="D144" s="77"/>
      <c r="E144" s="77"/>
      <c r="F144" s="77"/>
      <c r="G144" s="77"/>
      <c r="H144" s="77"/>
      <c r="I144" s="77"/>
      <c r="J144" s="77"/>
      <c r="K144" s="77"/>
      <c r="L144" s="77"/>
      <c r="M144" s="77"/>
      <c r="N144" s="77"/>
      <c r="O144" s="77"/>
      <c r="P144" s="77"/>
    </row>
    <row r="145" spans="1:16" s="76" customFormat="1" ht="12.75">
      <c r="A145" s="77"/>
      <c r="B145" s="115"/>
      <c r="C145" s="77"/>
      <c r="D145" s="77"/>
      <c r="E145" s="77"/>
      <c r="F145" s="77"/>
      <c r="G145" s="77"/>
      <c r="H145" s="77"/>
      <c r="I145" s="77"/>
      <c r="J145" s="77"/>
      <c r="K145" s="77"/>
      <c r="L145" s="77"/>
      <c r="M145" s="77"/>
      <c r="N145" s="77"/>
      <c r="O145" s="77"/>
      <c r="P145" s="77"/>
    </row>
    <row r="146" spans="1:16" s="76" customFormat="1" ht="12.75">
      <c r="A146" s="77"/>
      <c r="B146" s="115"/>
      <c r="C146" s="77"/>
      <c r="D146" s="77"/>
      <c r="E146" s="77"/>
      <c r="F146" s="77"/>
      <c r="G146" s="77"/>
      <c r="H146" s="77"/>
      <c r="I146" s="77"/>
      <c r="J146" s="77"/>
      <c r="K146" s="77"/>
      <c r="L146" s="77"/>
      <c r="M146" s="77"/>
      <c r="N146" s="77"/>
      <c r="O146" s="77"/>
      <c r="P146" s="77"/>
    </row>
    <row r="147" spans="1:16" s="76" customFormat="1" ht="12.75">
      <c r="A147" s="77"/>
      <c r="B147" s="115"/>
      <c r="C147" s="77"/>
      <c r="D147" s="77"/>
      <c r="E147" s="77"/>
      <c r="F147" s="77"/>
      <c r="G147" s="77"/>
      <c r="H147" s="77"/>
      <c r="I147" s="77"/>
      <c r="J147" s="77"/>
      <c r="K147" s="77"/>
      <c r="L147" s="77"/>
      <c r="M147" s="77"/>
      <c r="N147" s="77"/>
      <c r="O147" s="77"/>
      <c r="P147" s="77"/>
    </row>
    <row r="148" spans="1:16" s="76" customFormat="1" ht="12.75">
      <c r="A148" s="77"/>
      <c r="B148" s="115"/>
      <c r="C148" s="77"/>
      <c r="D148" s="77"/>
      <c r="E148" s="77"/>
      <c r="F148" s="77"/>
      <c r="G148" s="77"/>
      <c r="H148" s="77"/>
      <c r="I148" s="77"/>
      <c r="J148" s="77"/>
      <c r="K148" s="77"/>
      <c r="L148" s="77"/>
      <c r="M148" s="77"/>
      <c r="N148" s="77"/>
      <c r="O148" s="77"/>
      <c r="P148" s="77"/>
    </row>
    <row r="149" spans="1:16" s="76" customFormat="1" ht="12.75">
      <c r="A149" s="77"/>
      <c r="B149" s="115"/>
      <c r="C149" s="77"/>
      <c r="D149" s="77"/>
      <c r="E149" s="77"/>
      <c r="F149" s="77"/>
      <c r="G149" s="77"/>
      <c r="H149" s="77"/>
      <c r="I149" s="77"/>
      <c r="J149" s="77"/>
      <c r="K149" s="77"/>
      <c r="L149" s="77"/>
      <c r="M149" s="77"/>
      <c r="N149" s="77"/>
      <c r="O149" s="77"/>
      <c r="P149" s="77"/>
    </row>
    <row r="150" spans="1:16" s="76" customFormat="1" ht="12.75">
      <c r="A150" s="77"/>
      <c r="B150" s="115"/>
      <c r="C150" s="77"/>
      <c r="D150" s="77"/>
      <c r="E150" s="77"/>
      <c r="F150" s="77"/>
      <c r="G150" s="77"/>
      <c r="H150" s="77"/>
      <c r="I150" s="77"/>
      <c r="J150" s="77"/>
      <c r="K150" s="77"/>
      <c r="L150" s="77"/>
      <c r="M150" s="77"/>
      <c r="N150" s="77"/>
      <c r="O150" s="77"/>
      <c r="P150" s="77"/>
    </row>
    <row r="151" spans="1:16" s="76" customFormat="1" ht="12.75">
      <c r="A151" s="77"/>
      <c r="B151" s="115"/>
      <c r="C151" s="77"/>
      <c r="D151" s="77"/>
      <c r="E151" s="77"/>
      <c r="F151" s="77"/>
      <c r="G151" s="77"/>
      <c r="H151" s="77"/>
      <c r="I151" s="77"/>
      <c r="J151" s="77"/>
      <c r="K151" s="77"/>
      <c r="L151" s="77"/>
      <c r="M151" s="77"/>
      <c r="N151" s="77"/>
      <c r="O151" s="77"/>
      <c r="P151" s="77"/>
    </row>
    <row r="152" spans="1:16" s="76" customFormat="1" ht="12.75">
      <c r="A152" s="77"/>
      <c r="B152" s="115"/>
      <c r="C152" s="77"/>
      <c r="D152" s="77"/>
      <c r="E152" s="77"/>
      <c r="F152" s="77"/>
      <c r="G152" s="77"/>
      <c r="H152" s="77"/>
      <c r="I152" s="77"/>
      <c r="J152" s="77"/>
      <c r="K152" s="77"/>
      <c r="L152" s="77"/>
      <c r="M152" s="77"/>
      <c r="N152" s="77"/>
      <c r="O152" s="77"/>
      <c r="P152" s="77"/>
    </row>
    <row r="153" spans="1:16" s="76" customFormat="1" ht="12.75">
      <c r="A153" s="77"/>
      <c r="B153" s="115"/>
      <c r="C153" s="77"/>
      <c r="D153" s="77"/>
      <c r="E153" s="77"/>
      <c r="F153" s="77"/>
      <c r="G153" s="77"/>
      <c r="H153" s="77"/>
      <c r="I153" s="77"/>
      <c r="J153" s="77"/>
      <c r="K153" s="77"/>
      <c r="L153" s="77"/>
      <c r="M153" s="77"/>
      <c r="N153" s="77"/>
      <c r="O153" s="77"/>
      <c r="P153" s="77"/>
    </row>
    <row r="154" spans="1:16" s="76" customFormat="1" ht="12.75">
      <c r="A154" s="77"/>
      <c r="B154" s="115"/>
      <c r="C154" s="77"/>
      <c r="D154" s="77"/>
      <c r="E154" s="77"/>
      <c r="F154" s="77"/>
      <c r="G154" s="77"/>
      <c r="H154" s="77"/>
      <c r="I154" s="77"/>
      <c r="J154" s="77"/>
      <c r="K154" s="77"/>
      <c r="L154" s="77"/>
      <c r="M154" s="77"/>
      <c r="N154" s="77"/>
      <c r="O154" s="77"/>
      <c r="P154" s="77"/>
    </row>
    <row r="155" spans="1:16" s="76" customFormat="1" ht="12.75">
      <c r="A155" s="77"/>
      <c r="B155" s="115"/>
      <c r="C155" s="77"/>
      <c r="D155" s="77"/>
      <c r="E155" s="77"/>
      <c r="F155" s="77"/>
      <c r="G155" s="77"/>
      <c r="H155" s="77"/>
      <c r="I155" s="77"/>
      <c r="J155" s="77"/>
      <c r="K155" s="77"/>
      <c r="L155" s="77"/>
      <c r="M155" s="77"/>
      <c r="N155" s="77"/>
      <c r="O155" s="77"/>
      <c r="P155" s="77"/>
    </row>
    <row r="156" spans="1:16" s="76" customFormat="1" ht="12.75">
      <c r="A156" s="77"/>
      <c r="B156" s="115"/>
      <c r="C156" s="77"/>
      <c r="D156" s="77"/>
      <c r="E156" s="77"/>
      <c r="F156" s="77"/>
      <c r="G156" s="77"/>
      <c r="H156" s="77"/>
      <c r="I156" s="77"/>
      <c r="J156" s="77"/>
      <c r="K156" s="77"/>
      <c r="L156" s="77"/>
      <c r="M156" s="77"/>
      <c r="N156" s="77"/>
      <c r="O156" s="77"/>
      <c r="P156" s="77"/>
    </row>
    <row r="157" spans="1:16" s="76" customFormat="1" ht="12.75">
      <c r="A157" s="77"/>
      <c r="B157" s="115"/>
      <c r="C157" s="77"/>
      <c r="D157" s="77"/>
      <c r="E157" s="77"/>
      <c r="F157" s="77"/>
      <c r="G157" s="77"/>
      <c r="H157" s="77"/>
      <c r="I157" s="77"/>
      <c r="J157" s="77"/>
      <c r="K157" s="77"/>
      <c r="L157" s="77"/>
      <c r="M157" s="77"/>
      <c r="N157" s="77"/>
      <c r="O157" s="77"/>
      <c r="P157" s="77"/>
    </row>
    <row r="158" spans="1:16" s="76" customFormat="1" ht="12.75">
      <c r="A158" s="77"/>
      <c r="B158" s="115"/>
      <c r="C158" s="77"/>
      <c r="D158" s="77"/>
      <c r="E158" s="77"/>
      <c r="F158" s="77"/>
      <c r="G158" s="77"/>
      <c r="H158" s="77"/>
      <c r="I158" s="77"/>
      <c r="J158" s="77"/>
      <c r="K158" s="77"/>
      <c r="L158" s="77"/>
      <c r="M158" s="77"/>
      <c r="N158" s="77"/>
      <c r="O158" s="77"/>
      <c r="P158" s="77"/>
    </row>
    <row r="159" spans="1:16" s="76" customFormat="1" ht="12.75">
      <c r="A159" s="77"/>
      <c r="B159" s="115"/>
      <c r="C159" s="77"/>
      <c r="D159" s="77"/>
      <c r="E159" s="77"/>
      <c r="F159" s="77"/>
      <c r="G159" s="77"/>
      <c r="H159" s="77"/>
      <c r="I159" s="77"/>
      <c r="J159" s="77"/>
      <c r="K159" s="77"/>
      <c r="L159" s="77"/>
      <c r="M159" s="77"/>
      <c r="N159" s="77"/>
      <c r="O159" s="77"/>
      <c r="P159" s="77"/>
    </row>
    <row r="160" spans="1:16" s="76" customFormat="1" ht="12.75">
      <c r="A160" s="77"/>
      <c r="B160" s="115"/>
      <c r="C160" s="77"/>
      <c r="D160" s="77"/>
      <c r="E160" s="77"/>
      <c r="F160" s="77"/>
      <c r="G160" s="77"/>
      <c r="H160" s="77"/>
      <c r="I160" s="77"/>
      <c r="J160" s="77"/>
      <c r="K160" s="77"/>
      <c r="L160" s="77"/>
      <c r="M160" s="77"/>
      <c r="N160" s="77"/>
      <c r="O160" s="77"/>
      <c r="P160" s="77"/>
    </row>
    <row r="161" spans="1:16" s="76" customFormat="1" ht="12.75">
      <c r="A161" s="77"/>
      <c r="B161" s="115"/>
      <c r="C161" s="77"/>
      <c r="D161" s="77"/>
      <c r="E161" s="77"/>
      <c r="F161" s="77"/>
      <c r="G161" s="77"/>
      <c r="H161" s="77"/>
      <c r="I161" s="77"/>
      <c r="J161" s="77"/>
      <c r="K161" s="77"/>
      <c r="L161" s="77"/>
      <c r="M161" s="77"/>
      <c r="N161" s="77"/>
      <c r="O161" s="77"/>
      <c r="P161" s="77"/>
    </row>
    <row r="162" spans="1:16" s="76" customFormat="1" ht="12.75">
      <c r="A162" s="77"/>
      <c r="B162" s="115"/>
      <c r="C162" s="77"/>
      <c r="D162" s="77"/>
      <c r="E162" s="77"/>
      <c r="F162" s="77"/>
      <c r="G162" s="77"/>
      <c r="H162" s="77"/>
      <c r="I162" s="77"/>
      <c r="J162" s="77"/>
      <c r="K162" s="77"/>
      <c r="L162" s="77"/>
      <c r="M162" s="77"/>
      <c r="N162" s="77"/>
      <c r="O162" s="77"/>
      <c r="P162" s="77"/>
    </row>
    <row r="163" spans="1:16" s="76" customFormat="1" ht="12.75">
      <c r="A163" s="77"/>
      <c r="B163" s="115"/>
      <c r="C163" s="77"/>
      <c r="D163" s="77"/>
      <c r="E163" s="77"/>
      <c r="F163" s="77"/>
      <c r="G163" s="77"/>
      <c r="H163" s="77"/>
      <c r="I163" s="77"/>
      <c r="J163" s="77"/>
      <c r="K163" s="77"/>
      <c r="L163" s="77"/>
      <c r="M163" s="77"/>
      <c r="N163" s="77"/>
      <c r="O163" s="77"/>
      <c r="P163" s="77"/>
    </row>
    <row r="164" spans="1:16" s="76" customFormat="1" ht="12.75">
      <c r="A164" s="77"/>
      <c r="B164" s="115"/>
      <c r="C164" s="77"/>
      <c r="D164" s="77"/>
      <c r="E164" s="77"/>
      <c r="F164" s="77"/>
      <c r="G164" s="77"/>
      <c r="H164" s="77"/>
      <c r="I164" s="77"/>
      <c r="J164" s="77"/>
      <c r="K164" s="77"/>
      <c r="L164" s="77"/>
      <c r="M164" s="77"/>
      <c r="N164" s="77"/>
      <c r="O164" s="77"/>
      <c r="P164" s="77"/>
    </row>
    <row r="165" spans="1:16" s="76" customFormat="1" ht="12.75">
      <c r="A165" s="77"/>
      <c r="B165" s="115"/>
      <c r="C165" s="77"/>
      <c r="D165" s="77"/>
      <c r="E165" s="77"/>
      <c r="F165" s="77"/>
      <c r="G165" s="77"/>
      <c r="H165" s="77"/>
      <c r="I165" s="77"/>
      <c r="J165" s="77"/>
      <c r="K165" s="77"/>
      <c r="L165" s="77"/>
      <c r="M165" s="77"/>
      <c r="N165" s="77"/>
      <c r="O165" s="77"/>
      <c r="P165" s="77"/>
    </row>
    <row r="166" spans="1:16" s="76" customFormat="1" ht="12.75">
      <c r="A166" s="77"/>
      <c r="B166" s="115"/>
      <c r="C166" s="77"/>
      <c r="D166" s="77"/>
      <c r="E166" s="77"/>
      <c r="F166" s="77"/>
      <c r="G166" s="77"/>
      <c r="H166" s="77"/>
      <c r="I166" s="77"/>
      <c r="J166" s="77"/>
      <c r="K166" s="77"/>
      <c r="L166" s="77"/>
      <c r="M166" s="77"/>
      <c r="N166" s="77"/>
      <c r="O166" s="77"/>
      <c r="P166" s="77"/>
    </row>
    <row r="167" spans="1:16" s="76" customFormat="1" ht="12.75">
      <c r="A167" s="77"/>
      <c r="B167" s="115"/>
      <c r="C167" s="77"/>
      <c r="D167" s="77"/>
      <c r="E167" s="77"/>
      <c r="F167" s="77"/>
      <c r="G167" s="77"/>
      <c r="H167" s="77"/>
      <c r="I167" s="77"/>
      <c r="J167" s="77"/>
      <c r="K167" s="77"/>
      <c r="L167" s="77"/>
      <c r="M167" s="77"/>
      <c r="N167" s="77"/>
      <c r="O167" s="77"/>
      <c r="P167" s="77"/>
    </row>
    <row r="168" spans="1:16" s="76" customFormat="1" ht="12.75">
      <c r="A168" s="77"/>
      <c r="B168" s="115"/>
      <c r="C168" s="77"/>
      <c r="D168" s="77"/>
      <c r="E168" s="77"/>
      <c r="F168" s="77"/>
      <c r="G168" s="77"/>
      <c r="H168" s="77"/>
      <c r="I168" s="77"/>
      <c r="J168" s="77"/>
      <c r="K168" s="77"/>
      <c r="L168" s="77"/>
      <c r="M168" s="77"/>
      <c r="N168" s="77"/>
      <c r="O168" s="77"/>
      <c r="P168" s="77"/>
    </row>
    <row r="169" spans="1:16" s="76" customFormat="1" ht="12.75">
      <c r="A169" s="77"/>
      <c r="B169" s="115"/>
      <c r="C169" s="77"/>
      <c r="D169" s="77"/>
      <c r="E169" s="77"/>
      <c r="F169" s="77"/>
      <c r="G169" s="77"/>
      <c r="H169" s="77"/>
      <c r="I169" s="77"/>
      <c r="J169" s="77"/>
      <c r="K169" s="77"/>
      <c r="L169" s="77"/>
      <c r="M169" s="77"/>
      <c r="N169" s="77"/>
      <c r="O169" s="77"/>
      <c r="P169" s="77"/>
    </row>
    <row r="170" spans="1:16" s="76" customFormat="1" ht="12.75">
      <c r="A170" s="77"/>
      <c r="B170" s="115"/>
      <c r="C170" s="77"/>
      <c r="D170" s="77"/>
      <c r="E170" s="77"/>
      <c r="F170" s="77"/>
      <c r="G170" s="77"/>
      <c r="H170" s="77"/>
      <c r="I170" s="77"/>
      <c r="J170" s="77"/>
      <c r="K170" s="77"/>
      <c r="L170" s="77"/>
      <c r="M170" s="77"/>
      <c r="N170" s="77"/>
      <c r="O170" s="77"/>
      <c r="P170" s="77"/>
    </row>
    <row r="171" spans="1:16" s="76" customFormat="1" ht="12.75">
      <c r="A171" s="77"/>
      <c r="B171" s="115"/>
      <c r="C171" s="77"/>
      <c r="D171" s="77"/>
      <c r="E171" s="77"/>
      <c r="F171" s="77"/>
      <c r="G171" s="77"/>
      <c r="H171" s="77"/>
      <c r="I171" s="77"/>
      <c r="J171" s="77"/>
      <c r="K171" s="77"/>
      <c r="L171" s="77"/>
      <c r="M171" s="77"/>
      <c r="N171" s="77"/>
      <c r="O171" s="77"/>
      <c r="P171" s="77"/>
    </row>
    <row r="172" spans="1:16" s="76" customFormat="1" ht="12.75">
      <c r="A172" s="77"/>
      <c r="B172" s="115"/>
      <c r="C172" s="77"/>
      <c r="D172" s="77"/>
      <c r="E172" s="77"/>
      <c r="F172" s="77"/>
      <c r="G172" s="77"/>
      <c r="H172" s="77"/>
      <c r="I172" s="77"/>
      <c r="J172" s="77"/>
      <c r="K172" s="77"/>
      <c r="L172" s="77"/>
      <c r="M172" s="77"/>
      <c r="N172" s="77"/>
      <c r="O172" s="77"/>
      <c r="P172" s="77"/>
    </row>
    <row r="173" spans="1:16" s="76" customFormat="1" ht="12.75">
      <c r="A173" s="77"/>
      <c r="B173" s="115"/>
      <c r="C173" s="77"/>
      <c r="D173" s="77"/>
      <c r="E173" s="77"/>
      <c r="F173" s="77"/>
      <c r="G173" s="77"/>
      <c r="H173" s="77"/>
      <c r="I173" s="77"/>
      <c r="J173" s="77"/>
      <c r="K173" s="77"/>
      <c r="L173" s="77"/>
      <c r="M173" s="77"/>
      <c r="N173" s="77"/>
      <c r="O173" s="77"/>
      <c r="P173" s="77"/>
    </row>
    <row r="174" spans="1:16" s="76" customFormat="1" ht="12.75">
      <c r="A174" s="77"/>
      <c r="B174" s="115"/>
      <c r="C174" s="77"/>
      <c r="D174" s="77"/>
      <c r="E174" s="77"/>
      <c r="F174" s="77"/>
      <c r="G174" s="77"/>
      <c r="H174" s="77"/>
      <c r="I174" s="77"/>
      <c r="J174" s="77"/>
      <c r="K174" s="77"/>
      <c r="L174" s="77"/>
      <c r="M174" s="77"/>
      <c r="N174" s="77"/>
      <c r="O174" s="77"/>
      <c r="P174" s="77"/>
    </row>
    <row r="175" spans="1:16" s="76" customFormat="1" ht="12.75">
      <c r="A175" s="77"/>
      <c r="B175" s="115"/>
      <c r="C175" s="77"/>
      <c r="D175" s="77"/>
      <c r="E175" s="77"/>
      <c r="F175" s="77"/>
      <c r="G175" s="77"/>
      <c r="H175" s="77"/>
      <c r="I175" s="77"/>
      <c r="J175" s="77"/>
      <c r="K175" s="77"/>
      <c r="L175" s="77"/>
      <c r="M175" s="77"/>
      <c r="N175" s="77"/>
      <c r="O175" s="77"/>
      <c r="P175" s="77"/>
    </row>
    <row r="176" spans="1:16" s="76" customFormat="1" ht="12.75">
      <c r="A176" s="77"/>
      <c r="B176" s="115"/>
      <c r="C176" s="77"/>
      <c r="D176" s="77"/>
      <c r="E176" s="77"/>
      <c r="F176" s="77"/>
      <c r="G176" s="77"/>
      <c r="H176" s="77"/>
      <c r="I176" s="77"/>
      <c r="J176" s="77"/>
      <c r="K176" s="77"/>
      <c r="L176" s="77"/>
      <c r="M176" s="77"/>
      <c r="N176" s="77"/>
      <c r="O176" s="77"/>
      <c r="P176" s="77"/>
    </row>
    <row r="177" spans="1:16" s="76" customFormat="1" ht="12.75">
      <c r="A177" s="77"/>
      <c r="B177" s="115"/>
      <c r="C177" s="77"/>
      <c r="D177" s="77"/>
      <c r="E177" s="77"/>
      <c r="F177" s="77"/>
      <c r="G177" s="77"/>
      <c r="H177" s="77"/>
      <c r="I177" s="77"/>
      <c r="J177" s="77"/>
      <c r="K177" s="77"/>
      <c r="L177" s="77"/>
      <c r="M177" s="77"/>
      <c r="N177" s="77"/>
      <c r="O177" s="77"/>
      <c r="P177" s="77"/>
    </row>
    <row r="178" spans="1:16" s="76" customFormat="1" ht="12.75">
      <c r="A178" s="77"/>
      <c r="B178" s="115"/>
      <c r="C178" s="77"/>
      <c r="D178" s="77"/>
      <c r="E178" s="77"/>
      <c r="F178" s="77"/>
      <c r="G178" s="77"/>
      <c r="H178" s="77"/>
      <c r="I178" s="77"/>
      <c r="J178" s="77"/>
      <c r="K178" s="77"/>
      <c r="L178" s="77"/>
      <c r="M178" s="77"/>
      <c r="N178" s="77"/>
      <c r="O178" s="77"/>
      <c r="P178" s="77"/>
    </row>
    <row r="179" spans="1:16" s="76" customFormat="1" ht="12.75">
      <c r="A179" s="77"/>
      <c r="B179" s="115"/>
      <c r="C179" s="77"/>
      <c r="D179" s="77"/>
      <c r="E179" s="77"/>
      <c r="F179" s="77"/>
      <c r="G179" s="77"/>
      <c r="H179" s="77"/>
      <c r="I179" s="77"/>
      <c r="J179" s="77"/>
      <c r="K179" s="77"/>
      <c r="L179" s="77"/>
      <c r="M179" s="77"/>
      <c r="N179" s="77"/>
      <c r="O179" s="77"/>
      <c r="P179" s="77"/>
    </row>
    <row r="180" ht="12.75">
      <c r="B180" s="115"/>
    </row>
    <row r="181" ht="12.75">
      <c r="B181" s="115"/>
    </row>
    <row r="182" ht="12.75">
      <c r="B182" s="115"/>
    </row>
    <row r="183" ht="12.75">
      <c r="B183" s="115"/>
    </row>
    <row r="184" ht="12.75">
      <c r="B184" s="115"/>
    </row>
  </sheetData>
  <sheetProtection formatCells="0" formatColumns="0" formatRows="0"/>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70:P70"/>
    <mergeCell ref="C71:P71"/>
    <mergeCell ref="B43:P43"/>
    <mergeCell ref="B45:B46"/>
    <mergeCell ref="B48:P48"/>
    <mergeCell ref="B49:P64"/>
    <mergeCell ref="C67:P67"/>
    <mergeCell ref="C69:P69"/>
    <mergeCell ref="C66:P66"/>
    <mergeCell ref="B65:P65"/>
    <mergeCell ref="C68:P68"/>
    <mergeCell ref="B66:B69"/>
    <mergeCell ref="M40:P40"/>
    <mergeCell ref="C41:G41"/>
    <mergeCell ref="H41:L41"/>
    <mergeCell ref="M41:P41"/>
    <mergeCell ref="C40:G40"/>
    <mergeCell ref="H40:L40"/>
  </mergeCells>
  <conditionalFormatting sqref="F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6">
    <dataValidation type="list" allowBlank="1" showInputMessage="1" showErrorMessage="1" sqref="C71:P81">
      <formula1>$M$107:$M$109</formula1>
    </dataValidation>
    <dataValidation type="list" allowBlank="1" showInputMessage="1" showErrorMessage="1" sqref="H10:J10">
      <formula1>$B$107:$B$109</formula1>
    </dataValidation>
    <dataValidation type="list" allowBlank="1" showInputMessage="1" showErrorMessage="1" sqref="O10:P10">
      <formula1>$C$107:$C$113</formula1>
    </dataValidation>
    <dataValidation type="list" allowBlank="1" showInputMessage="1" showErrorMessage="1" sqref="C12:P12">
      <formula1>$D$107:$D$132</formula1>
    </dataValidation>
    <dataValidation type="list" allowBlank="1" showInputMessage="1" showErrorMessage="1" sqref="C32:P32 C34:P34 C36:P36">
      <formula1>$M$111:$M$116</formula1>
    </dataValidation>
    <dataValidation type="list" allowBlank="1" showInputMessage="1" showErrorMessage="1" sqref="C10">
      <formula1>$E$135:$E$138</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O67"/>
  <sheetViews>
    <sheetView zoomScale="80" zoomScaleNormal="80" zoomScalePageLayoutView="0" workbookViewId="0" topLeftCell="A7">
      <selection activeCell="AA12" sqref="AA12:AB13"/>
    </sheetView>
  </sheetViews>
  <sheetFormatPr defaultColWidth="11.421875" defaultRowHeight="12.75"/>
  <cols>
    <col min="1" max="1" width="27.14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7.8515625" style="3" hidden="1" customWidth="1"/>
    <col min="17" max="26" width="15.7109375" style="3" customWidth="1"/>
    <col min="27" max="27" width="29.28125" style="3" customWidth="1"/>
    <col min="28" max="28" width="36.28125" style="3" customWidth="1"/>
    <col min="29" max="16384" width="11.421875" style="3" customWidth="1"/>
  </cols>
  <sheetData>
    <row r="1" spans="1:41" s="54" customFormat="1" ht="24.75" customHeight="1" thickTop="1">
      <c r="A1" s="374"/>
      <c r="B1" s="371" t="s">
        <v>58</v>
      </c>
      <c r="C1" s="372"/>
      <c r="D1" s="372"/>
      <c r="E1" s="372"/>
      <c r="F1" s="372"/>
      <c r="G1" s="372"/>
      <c r="H1" s="372"/>
      <c r="I1" s="372"/>
      <c r="J1" s="372"/>
      <c r="K1" s="372"/>
      <c r="L1" s="372"/>
      <c r="M1" s="372"/>
      <c r="N1" s="372"/>
      <c r="O1" s="372"/>
      <c r="P1" s="372"/>
      <c r="Q1" s="372"/>
      <c r="R1" s="372"/>
      <c r="S1" s="372"/>
      <c r="T1" s="372"/>
      <c r="U1" s="372"/>
      <c r="V1" s="372"/>
      <c r="W1" s="372"/>
      <c r="X1" s="372"/>
      <c r="Y1" s="372"/>
      <c r="Z1" s="372"/>
      <c r="AA1" s="568" t="s">
        <v>141</v>
      </c>
      <c r="AB1" s="364"/>
      <c r="AC1" s="52"/>
      <c r="AD1" s="52"/>
      <c r="AE1" s="52"/>
      <c r="AF1" s="52"/>
      <c r="AG1" s="52"/>
      <c r="AH1" s="52"/>
      <c r="AI1" s="52"/>
      <c r="AJ1" s="52"/>
      <c r="AK1" s="52"/>
      <c r="AL1" s="52"/>
      <c r="AM1" s="52"/>
      <c r="AN1" s="53"/>
      <c r="AO1" s="53"/>
    </row>
    <row r="2" spans="1:41" s="54" customFormat="1" ht="24.75" customHeight="1">
      <c r="A2" s="375"/>
      <c r="B2" s="339" t="s">
        <v>84</v>
      </c>
      <c r="C2" s="340"/>
      <c r="D2" s="340"/>
      <c r="E2" s="340"/>
      <c r="F2" s="340"/>
      <c r="G2" s="340"/>
      <c r="H2" s="340"/>
      <c r="I2" s="340"/>
      <c r="J2" s="340"/>
      <c r="K2" s="340"/>
      <c r="L2" s="340"/>
      <c r="M2" s="340"/>
      <c r="N2" s="340"/>
      <c r="O2" s="340"/>
      <c r="P2" s="340"/>
      <c r="Q2" s="340"/>
      <c r="R2" s="340"/>
      <c r="S2" s="340"/>
      <c r="T2" s="340"/>
      <c r="U2" s="340"/>
      <c r="V2" s="340"/>
      <c r="W2" s="340"/>
      <c r="X2" s="340"/>
      <c r="Y2" s="340"/>
      <c r="Z2" s="340"/>
      <c r="AA2" s="569" t="s">
        <v>108</v>
      </c>
      <c r="AB2" s="366"/>
      <c r="AC2" s="52"/>
      <c r="AD2" s="52"/>
      <c r="AE2" s="52"/>
      <c r="AF2" s="52"/>
      <c r="AG2" s="52"/>
      <c r="AH2" s="52"/>
      <c r="AI2" s="52"/>
      <c r="AJ2" s="52"/>
      <c r="AK2" s="52"/>
      <c r="AL2" s="52"/>
      <c r="AM2" s="52"/>
      <c r="AN2" s="53"/>
      <c r="AO2" s="53"/>
    </row>
    <row r="3" spans="1:41" s="54" customFormat="1" ht="24.75" customHeight="1">
      <c r="A3" s="375"/>
      <c r="B3" s="339" t="s">
        <v>85</v>
      </c>
      <c r="C3" s="340"/>
      <c r="D3" s="340"/>
      <c r="E3" s="340"/>
      <c r="F3" s="340"/>
      <c r="G3" s="340"/>
      <c r="H3" s="340"/>
      <c r="I3" s="340"/>
      <c r="J3" s="340"/>
      <c r="K3" s="340"/>
      <c r="L3" s="340"/>
      <c r="M3" s="340"/>
      <c r="N3" s="340"/>
      <c r="O3" s="340"/>
      <c r="P3" s="340"/>
      <c r="Q3" s="340"/>
      <c r="R3" s="340"/>
      <c r="S3" s="340"/>
      <c r="T3" s="340"/>
      <c r="U3" s="340"/>
      <c r="V3" s="340"/>
      <c r="W3" s="340"/>
      <c r="X3" s="340"/>
      <c r="Y3" s="340"/>
      <c r="Z3" s="340"/>
      <c r="AA3" s="569" t="s">
        <v>142</v>
      </c>
      <c r="AB3" s="366"/>
      <c r="AC3" s="52"/>
      <c r="AD3" s="52"/>
      <c r="AE3" s="52"/>
      <c r="AF3" s="52"/>
      <c r="AG3" s="52"/>
      <c r="AH3" s="52"/>
      <c r="AI3" s="52"/>
      <c r="AJ3" s="52"/>
      <c r="AK3" s="52"/>
      <c r="AL3" s="52"/>
      <c r="AM3" s="52"/>
      <c r="AN3" s="53"/>
      <c r="AO3" s="53"/>
    </row>
    <row r="4" spans="1:41" s="54" customFormat="1" ht="24.75" customHeight="1" thickBot="1">
      <c r="A4" s="376"/>
      <c r="B4" s="342" t="s">
        <v>86</v>
      </c>
      <c r="C4" s="343"/>
      <c r="D4" s="343"/>
      <c r="E4" s="343"/>
      <c r="F4" s="343"/>
      <c r="G4" s="343"/>
      <c r="H4" s="343"/>
      <c r="I4" s="343"/>
      <c r="J4" s="343"/>
      <c r="K4" s="343"/>
      <c r="L4" s="343"/>
      <c r="M4" s="343"/>
      <c r="N4" s="343"/>
      <c r="O4" s="343"/>
      <c r="P4" s="343"/>
      <c r="Q4" s="343"/>
      <c r="R4" s="343"/>
      <c r="S4" s="343"/>
      <c r="T4" s="343"/>
      <c r="U4" s="343"/>
      <c r="V4" s="343"/>
      <c r="W4" s="343"/>
      <c r="X4" s="343"/>
      <c r="Y4" s="343"/>
      <c r="Z4" s="343"/>
      <c r="AA4" s="570" t="s">
        <v>62</v>
      </c>
      <c r="AB4" s="379"/>
      <c r="AC4" s="55"/>
      <c r="AD4" s="55"/>
      <c r="AE4" s="55"/>
      <c r="AF4" s="55"/>
      <c r="AG4" s="55"/>
      <c r="AH4" s="55"/>
      <c r="AI4" s="55"/>
      <c r="AJ4" s="55"/>
      <c r="AK4" s="55"/>
      <c r="AL4" s="55"/>
      <c r="AM4" s="55"/>
      <c r="AN4" s="53"/>
      <c r="AO4" s="53"/>
    </row>
    <row r="5" spans="1:41" ht="21.75" customHeight="1" thickTop="1">
      <c r="A5" s="31"/>
      <c r="B5" s="32"/>
      <c r="C5" s="33"/>
      <c r="D5" s="33"/>
      <c r="E5" s="33"/>
      <c r="F5" s="33"/>
      <c r="G5" s="33"/>
      <c r="H5" s="33"/>
      <c r="I5" s="33"/>
      <c r="J5" s="33"/>
      <c r="K5" s="33"/>
      <c r="L5" s="33"/>
      <c r="M5" s="33"/>
      <c r="N5" s="33"/>
      <c r="O5" s="33"/>
      <c r="P5" s="33"/>
      <c r="Q5" s="33"/>
      <c r="R5" s="33"/>
      <c r="S5" s="33"/>
      <c r="T5" s="33"/>
      <c r="U5" s="33"/>
      <c r="V5" s="33"/>
      <c r="W5" s="33"/>
      <c r="X5" s="33"/>
      <c r="Y5" s="33"/>
      <c r="Z5" s="33"/>
      <c r="AA5" s="34"/>
      <c r="AB5" s="34"/>
      <c r="AC5" s="4"/>
      <c r="AD5" s="4"/>
      <c r="AE5" s="4"/>
      <c r="AF5" s="4"/>
      <c r="AG5" s="4"/>
      <c r="AH5" s="4"/>
      <c r="AI5" s="4"/>
      <c r="AJ5" s="4"/>
      <c r="AK5" s="4"/>
      <c r="AL5" s="4"/>
      <c r="AM5" s="4"/>
      <c r="AN5" s="1"/>
      <c r="AO5" s="2"/>
    </row>
    <row r="6" spans="1:28" ht="23.25" customHeight="1">
      <c r="A6" s="380" t="s">
        <v>0</v>
      </c>
      <c r="B6" s="380"/>
      <c r="C6" s="561" t="s">
        <v>164</v>
      </c>
      <c r="D6" s="561"/>
      <c r="E6" s="561"/>
      <c r="F6" s="561"/>
      <c r="G6" s="561"/>
      <c r="H6" s="561"/>
      <c r="I6" s="561"/>
      <c r="J6" s="561"/>
      <c r="K6" s="561"/>
      <c r="L6" s="561"/>
      <c r="M6" s="561"/>
      <c r="N6" s="561"/>
      <c r="O6" s="561"/>
      <c r="P6" s="561"/>
      <c r="Q6" s="561"/>
      <c r="R6" s="561"/>
      <c r="S6" s="561"/>
      <c r="T6" s="561"/>
      <c r="U6" s="561"/>
      <c r="V6" s="561"/>
      <c r="W6" s="561"/>
      <c r="X6" s="561"/>
      <c r="Y6" s="561"/>
      <c r="Z6" s="561"/>
      <c r="AA6" s="561"/>
      <c r="AB6" s="561"/>
    </row>
    <row r="7" spans="1:28" ht="13.5" thickBot="1">
      <c r="A7" s="35"/>
      <c r="B7" s="36"/>
      <c r="C7" s="37"/>
      <c r="D7" s="38"/>
      <c r="E7" s="37"/>
      <c r="F7" s="38"/>
      <c r="G7" s="37"/>
      <c r="H7" s="38"/>
      <c r="I7" s="37"/>
      <c r="J7" s="38"/>
      <c r="K7" s="37"/>
      <c r="L7" s="38"/>
      <c r="M7" s="37"/>
      <c r="N7" s="38"/>
      <c r="O7" s="37"/>
      <c r="P7" s="38"/>
      <c r="Q7" s="38"/>
      <c r="R7" s="38"/>
      <c r="S7" s="38"/>
      <c r="T7" s="38"/>
      <c r="U7" s="38"/>
      <c r="V7" s="38"/>
      <c r="W7" s="38"/>
      <c r="X7" s="38"/>
      <c r="Y7" s="39">
        <f>Y16</f>
        <v>0</v>
      </c>
      <c r="Z7" s="39"/>
      <c r="AA7" s="36"/>
      <c r="AB7" s="36"/>
    </row>
    <row r="8" spans="1:28" ht="20.25" customHeight="1">
      <c r="A8" s="382" t="s">
        <v>87</v>
      </c>
      <c r="B8" s="384" t="s">
        <v>32</v>
      </c>
      <c r="C8" s="564" t="str">
        <f>'[1]Consultas E.F.'!C14:P14</f>
        <v>Solicitud de informacion financiera</v>
      </c>
      <c r="D8" s="564"/>
      <c r="E8" s="564"/>
      <c r="F8" s="564"/>
      <c r="G8" s="564"/>
      <c r="H8" s="564"/>
      <c r="I8" s="564"/>
      <c r="J8" s="564"/>
      <c r="K8" s="564"/>
      <c r="L8" s="564"/>
      <c r="M8" s="564"/>
      <c r="N8" s="564"/>
      <c r="O8" s="564"/>
      <c r="P8" s="564"/>
      <c r="Q8" s="564"/>
      <c r="R8" s="564"/>
      <c r="S8" s="564"/>
      <c r="T8" s="564"/>
      <c r="U8" s="564"/>
      <c r="V8" s="564"/>
      <c r="W8" s="564"/>
      <c r="X8" s="564"/>
      <c r="Y8" s="564"/>
      <c r="Z8" s="564"/>
      <c r="AA8" s="564"/>
      <c r="AB8" s="565"/>
    </row>
    <row r="9" spans="1:28" ht="41.25" customHeight="1" thickBot="1">
      <c r="A9" s="562"/>
      <c r="B9" s="563"/>
      <c r="C9" s="75" t="s">
        <v>88</v>
      </c>
      <c r="D9" s="75" t="s">
        <v>89</v>
      </c>
      <c r="E9" s="75" t="s">
        <v>12</v>
      </c>
      <c r="F9" s="75" t="s">
        <v>89</v>
      </c>
      <c r="G9" s="75" t="s">
        <v>13</v>
      </c>
      <c r="H9" s="75" t="s">
        <v>89</v>
      </c>
      <c r="I9" s="75" t="s">
        <v>14</v>
      </c>
      <c r="J9" s="75" t="s">
        <v>89</v>
      </c>
      <c r="K9" s="75" t="s">
        <v>15</v>
      </c>
      <c r="L9" s="75" t="s">
        <v>89</v>
      </c>
      <c r="M9" s="75" t="s">
        <v>16</v>
      </c>
      <c r="N9" s="75" t="s">
        <v>89</v>
      </c>
      <c r="O9" s="75" t="s">
        <v>17</v>
      </c>
      <c r="P9" s="75" t="s">
        <v>89</v>
      </c>
      <c r="Q9" s="75" t="s">
        <v>165</v>
      </c>
      <c r="R9" s="75" t="s">
        <v>153</v>
      </c>
      <c r="S9" s="75" t="s">
        <v>166</v>
      </c>
      <c r="T9" s="75" t="s">
        <v>153</v>
      </c>
      <c r="U9" s="75" t="s">
        <v>167</v>
      </c>
      <c r="V9" s="75" t="s">
        <v>153</v>
      </c>
      <c r="W9" s="75" t="s">
        <v>168</v>
      </c>
      <c r="X9" s="75" t="s">
        <v>153</v>
      </c>
      <c r="Y9" s="75" t="s">
        <v>10</v>
      </c>
      <c r="Z9" s="75" t="s">
        <v>153</v>
      </c>
      <c r="AA9" s="566" t="s">
        <v>90</v>
      </c>
      <c r="AB9" s="567"/>
    </row>
    <row r="10" spans="1:28" ht="64.5" customHeight="1">
      <c r="A10" s="555" t="s">
        <v>194</v>
      </c>
      <c r="B10" s="71" t="s">
        <v>159</v>
      </c>
      <c r="C10" s="72"/>
      <c r="D10" s="549"/>
      <c r="E10" s="72"/>
      <c r="F10" s="549"/>
      <c r="G10" s="72"/>
      <c r="H10" s="549"/>
      <c r="I10" s="72"/>
      <c r="J10" s="549"/>
      <c r="K10" s="72"/>
      <c r="L10" s="549"/>
      <c r="M10" s="72"/>
      <c r="N10" s="549"/>
      <c r="O10" s="72"/>
      <c r="P10" s="549"/>
      <c r="Q10" s="73">
        <f>+Q12+Q14</f>
        <v>13</v>
      </c>
      <c r="R10" s="551">
        <f>IF(Q10=0,"0",(Q10/Q11))</f>
        <v>1</v>
      </c>
      <c r="S10" s="73">
        <f>+S12+S14</f>
        <v>20</v>
      </c>
      <c r="T10" s="551">
        <f>IF(S10=0,"0",(S10/S11))</f>
        <v>1</v>
      </c>
      <c r="U10" s="73">
        <f>+U12+U14</f>
        <v>7</v>
      </c>
      <c r="V10" s="551">
        <f>IF(U10=0,"0",(U10/U11))</f>
        <v>1</v>
      </c>
      <c r="W10" s="73">
        <f>+W12+W14</f>
        <v>8</v>
      </c>
      <c r="X10" s="551">
        <f>IF(W10=0,"0",(W10/W11))</f>
        <v>1</v>
      </c>
      <c r="Y10" s="74">
        <f aca="true" t="shared" si="0" ref="Y10:Y15">+Q10+S10+U10+W10</f>
        <v>48</v>
      </c>
      <c r="Z10" s="551">
        <f>IF(Y10=0,"0",(Y10/Y11))</f>
        <v>1</v>
      </c>
      <c r="AA10" s="545" t="s">
        <v>301</v>
      </c>
      <c r="AB10" s="546"/>
    </row>
    <row r="11" spans="1:28" ht="83.25" customHeight="1">
      <c r="A11" s="556"/>
      <c r="B11" s="66" t="s">
        <v>195</v>
      </c>
      <c r="C11" s="67"/>
      <c r="D11" s="550"/>
      <c r="E11" s="67"/>
      <c r="F11" s="550"/>
      <c r="G11" s="67"/>
      <c r="H11" s="550"/>
      <c r="I11" s="67"/>
      <c r="J11" s="550"/>
      <c r="K11" s="67"/>
      <c r="L11" s="550"/>
      <c r="M11" s="67"/>
      <c r="N11" s="550"/>
      <c r="O11" s="67"/>
      <c r="P11" s="550"/>
      <c r="Q11" s="70">
        <f>+Q13+Q15</f>
        <v>13</v>
      </c>
      <c r="R11" s="552"/>
      <c r="S11" s="70">
        <f>+S13+S15</f>
        <v>20</v>
      </c>
      <c r="T11" s="552"/>
      <c r="U11" s="70">
        <f>+U13+U15</f>
        <v>7</v>
      </c>
      <c r="V11" s="552"/>
      <c r="W11" s="70">
        <f>+W13+W15</f>
        <v>8</v>
      </c>
      <c r="X11" s="552"/>
      <c r="Y11" s="40">
        <f t="shared" si="0"/>
        <v>48</v>
      </c>
      <c r="Z11" s="552"/>
      <c r="AA11" s="547"/>
      <c r="AB11" s="548"/>
    </row>
    <row r="12" spans="1:28" ht="79.5" customHeight="1">
      <c r="A12" s="361" t="s">
        <v>169</v>
      </c>
      <c r="B12" s="44" t="s">
        <v>170</v>
      </c>
      <c r="C12" s="45"/>
      <c r="D12" s="351"/>
      <c r="E12" s="45"/>
      <c r="F12" s="351"/>
      <c r="G12" s="45"/>
      <c r="H12" s="351"/>
      <c r="I12" s="45"/>
      <c r="J12" s="351"/>
      <c r="K12" s="45"/>
      <c r="L12" s="351"/>
      <c r="M12" s="45"/>
      <c r="N12" s="351"/>
      <c r="O12" s="45"/>
      <c r="P12" s="351"/>
      <c r="Q12" s="30">
        <v>4</v>
      </c>
      <c r="R12" s="553">
        <f>IF(Q12=0,"0",(Q12/Q13))</f>
        <v>1</v>
      </c>
      <c r="S12" s="30">
        <v>1</v>
      </c>
      <c r="T12" s="553">
        <f>IF(S12=0,"0",(S12/S13))</f>
        <v>1</v>
      </c>
      <c r="U12" s="169">
        <v>2</v>
      </c>
      <c r="V12" s="553">
        <f>IF(U12=0,"0",(U12/U13))</f>
        <v>1</v>
      </c>
      <c r="W12" s="216">
        <v>4</v>
      </c>
      <c r="X12" s="553">
        <f>IF(W12=0,"0",(W12/W13))</f>
        <v>1</v>
      </c>
      <c r="Y12" s="30">
        <f t="shared" si="0"/>
        <v>11</v>
      </c>
      <c r="Z12" s="553">
        <f>IF(Y12=0,"0",(Y12/Y13))</f>
        <v>1</v>
      </c>
      <c r="AA12" s="557"/>
      <c r="AB12" s="558"/>
    </row>
    <row r="13" spans="1:28" ht="115.5" customHeight="1">
      <c r="A13" s="361"/>
      <c r="B13" s="44" t="s">
        <v>171</v>
      </c>
      <c r="C13" s="45"/>
      <c r="D13" s="351"/>
      <c r="E13" s="45"/>
      <c r="F13" s="351"/>
      <c r="G13" s="45"/>
      <c r="H13" s="351"/>
      <c r="I13" s="45"/>
      <c r="J13" s="351"/>
      <c r="K13" s="45"/>
      <c r="L13" s="351"/>
      <c r="M13" s="45"/>
      <c r="N13" s="351"/>
      <c r="O13" s="45"/>
      <c r="P13" s="351"/>
      <c r="Q13" s="30">
        <v>4</v>
      </c>
      <c r="R13" s="553"/>
      <c r="S13" s="30">
        <v>1</v>
      </c>
      <c r="T13" s="553"/>
      <c r="U13" s="169">
        <v>2</v>
      </c>
      <c r="V13" s="553"/>
      <c r="W13" s="216">
        <v>4</v>
      </c>
      <c r="X13" s="553"/>
      <c r="Y13" s="30">
        <f t="shared" si="0"/>
        <v>11</v>
      </c>
      <c r="Z13" s="553"/>
      <c r="AA13" s="557"/>
      <c r="AB13" s="558"/>
    </row>
    <row r="14" spans="1:28" ht="74.25" customHeight="1">
      <c r="A14" s="361" t="s">
        <v>169</v>
      </c>
      <c r="B14" s="44" t="s">
        <v>172</v>
      </c>
      <c r="C14" s="45"/>
      <c r="D14" s="351"/>
      <c r="E14" s="45"/>
      <c r="F14" s="351"/>
      <c r="G14" s="45"/>
      <c r="H14" s="351"/>
      <c r="I14" s="45"/>
      <c r="J14" s="351"/>
      <c r="K14" s="45"/>
      <c r="L14" s="351"/>
      <c r="M14" s="45"/>
      <c r="N14" s="351"/>
      <c r="O14" s="45"/>
      <c r="P14" s="351"/>
      <c r="Q14" s="170">
        <v>9</v>
      </c>
      <c r="R14" s="553">
        <f>IF(Q14=0,"0",(Q14/Q15))</f>
        <v>1</v>
      </c>
      <c r="S14" s="30">
        <v>19</v>
      </c>
      <c r="T14" s="553">
        <f>IF(S14=0,"0",(S14/S15))</f>
        <v>1</v>
      </c>
      <c r="U14" s="169">
        <v>5</v>
      </c>
      <c r="V14" s="553">
        <f>IF(U14=0,"0",(U14/U15))</f>
        <v>1</v>
      </c>
      <c r="W14" s="216">
        <v>4</v>
      </c>
      <c r="X14" s="553">
        <f>IF(W14=0,"0",(W14/W15))</f>
        <v>1</v>
      </c>
      <c r="Y14" s="30">
        <f t="shared" si="0"/>
        <v>37</v>
      </c>
      <c r="Z14" s="553">
        <f>IF(Y14=0,"0",(Y14/Y15))</f>
        <v>1</v>
      </c>
      <c r="AA14" s="557"/>
      <c r="AB14" s="558"/>
    </row>
    <row r="15" spans="1:28" ht="63.75" customHeight="1" thickBot="1">
      <c r="A15" s="362"/>
      <c r="B15" s="46" t="s">
        <v>173</v>
      </c>
      <c r="C15" s="47"/>
      <c r="D15" s="352"/>
      <c r="E15" s="47"/>
      <c r="F15" s="352"/>
      <c r="G15" s="47"/>
      <c r="H15" s="352"/>
      <c r="I15" s="47"/>
      <c r="J15" s="352"/>
      <c r="K15" s="47"/>
      <c r="L15" s="352"/>
      <c r="M15" s="47"/>
      <c r="N15" s="352"/>
      <c r="O15" s="47"/>
      <c r="P15" s="352"/>
      <c r="Q15" s="48">
        <v>9</v>
      </c>
      <c r="R15" s="554"/>
      <c r="S15" s="48">
        <v>19</v>
      </c>
      <c r="T15" s="554"/>
      <c r="U15" s="171">
        <v>5</v>
      </c>
      <c r="V15" s="554"/>
      <c r="W15" s="217">
        <v>4</v>
      </c>
      <c r="X15" s="554"/>
      <c r="Y15" s="48">
        <f t="shared" si="0"/>
        <v>37</v>
      </c>
      <c r="Z15" s="554"/>
      <c r="AA15" s="559"/>
      <c r="AB15" s="560"/>
    </row>
    <row r="16" spans="1:26" ht="12.75">
      <c r="A16" s="11"/>
      <c r="D16" s="7"/>
      <c r="F16" s="7"/>
      <c r="J16" s="7"/>
      <c r="L16" s="7"/>
      <c r="P16" s="7"/>
      <c r="Q16" s="7"/>
      <c r="R16" s="7"/>
      <c r="S16" s="7"/>
      <c r="T16" s="7"/>
      <c r="U16" s="7"/>
      <c r="V16" s="7"/>
      <c r="W16" s="7"/>
      <c r="X16" s="7"/>
      <c r="Y16" s="29"/>
      <c r="Z16" s="29"/>
    </row>
    <row r="17" spans="4:26" ht="12.75">
      <c r="D17" s="7"/>
      <c r="F17" s="7"/>
      <c r="J17" s="7"/>
      <c r="L17" s="7"/>
      <c r="P17" s="7"/>
      <c r="Q17" s="7"/>
      <c r="R17" s="7"/>
      <c r="S17" s="7"/>
      <c r="T17" s="7"/>
      <c r="U17" s="7"/>
      <c r="V17" s="7"/>
      <c r="W17" s="7"/>
      <c r="X17" s="7"/>
      <c r="Y17" s="7"/>
      <c r="Z17" s="7"/>
    </row>
    <row r="18" spans="1:27" ht="12.75" customHeight="1">
      <c r="A18" s="377"/>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row>
    <row r="19" spans="1:27" ht="12.75">
      <c r="A19" s="377"/>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row>
    <row r="20" spans="1:27" ht="12.75">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row>
    <row r="21" spans="1:27" ht="12.75">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row>
    <row r="22" spans="16:26" ht="12.75">
      <c r="P22" s="7"/>
      <c r="Q22" s="7"/>
      <c r="R22" s="7"/>
      <c r="S22" s="7"/>
      <c r="T22" s="7"/>
      <c r="U22" s="7"/>
      <c r="V22" s="7"/>
      <c r="W22" s="7"/>
      <c r="X22" s="7"/>
      <c r="Y22" s="7"/>
      <c r="Z22" s="7"/>
    </row>
    <row r="23" spans="16:26" ht="12.75">
      <c r="P23" s="7"/>
      <c r="Q23" s="7"/>
      <c r="R23" s="7"/>
      <c r="S23" s="7"/>
      <c r="T23" s="7"/>
      <c r="U23" s="7"/>
      <c r="V23" s="7"/>
      <c r="W23" s="7"/>
      <c r="X23" s="7"/>
      <c r="Y23" s="7"/>
      <c r="Z23" s="7"/>
    </row>
    <row r="24" spans="16:26" ht="12.75">
      <c r="P24" s="7"/>
      <c r="Q24" s="7"/>
      <c r="R24" s="7"/>
      <c r="S24" s="7"/>
      <c r="T24" s="7"/>
      <c r="U24" s="7"/>
      <c r="V24" s="7"/>
      <c r="W24" s="7"/>
      <c r="X24" s="7"/>
      <c r="Y24" s="7"/>
      <c r="Z24" s="7"/>
    </row>
    <row r="25" spans="16:26" ht="12.75">
      <c r="P25" s="7"/>
      <c r="Q25" s="7"/>
      <c r="R25" s="7"/>
      <c r="S25" s="7"/>
      <c r="T25" s="7"/>
      <c r="U25" s="7"/>
      <c r="V25" s="7"/>
      <c r="W25" s="7"/>
      <c r="X25" s="7"/>
      <c r="Y25" s="7"/>
      <c r="Z25" s="7"/>
    </row>
    <row r="26" spans="16:26" ht="12.75">
      <c r="P26" s="7"/>
      <c r="Q26" s="7"/>
      <c r="R26" s="7"/>
      <c r="S26" s="7"/>
      <c r="T26" s="7"/>
      <c r="U26" s="7"/>
      <c r="V26" s="7"/>
      <c r="W26" s="7"/>
      <c r="X26" s="7"/>
      <c r="Y26" s="7"/>
      <c r="Z26" s="7"/>
    </row>
    <row r="27" spans="16:26" ht="12.75">
      <c r="P27" s="7"/>
      <c r="Q27" s="7"/>
      <c r="R27" s="7"/>
      <c r="S27" s="7"/>
      <c r="T27" s="7"/>
      <c r="U27" s="7"/>
      <c r="V27" s="7"/>
      <c r="W27" s="7"/>
      <c r="X27" s="7"/>
      <c r="Y27" s="7"/>
      <c r="Z27" s="7"/>
    </row>
    <row r="28" spans="16:26" ht="12.75">
      <c r="P28" s="7"/>
      <c r="Q28" s="7"/>
      <c r="R28" s="7"/>
      <c r="S28" s="7"/>
      <c r="T28" s="7"/>
      <c r="U28" s="7"/>
      <c r="V28" s="7"/>
      <c r="W28" s="7"/>
      <c r="X28" s="7"/>
      <c r="Y28" s="7"/>
      <c r="Z28" s="7"/>
    </row>
    <row r="29" spans="16:26" ht="12.75">
      <c r="P29" s="7"/>
      <c r="Q29" s="7"/>
      <c r="R29" s="7"/>
      <c r="S29" s="7"/>
      <c r="T29" s="7"/>
      <c r="U29" s="7"/>
      <c r="V29" s="7"/>
      <c r="W29" s="7"/>
      <c r="X29" s="7"/>
      <c r="Y29" s="7"/>
      <c r="Z29" s="7"/>
    </row>
    <row r="30" spans="16:26" ht="12.75">
      <c r="P30" s="7"/>
      <c r="Q30" s="7"/>
      <c r="R30" s="7"/>
      <c r="S30" s="7"/>
      <c r="T30" s="7"/>
      <c r="U30" s="7"/>
      <c r="V30" s="7"/>
      <c r="W30" s="7"/>
      <c r="X30" s="7"/>
      <c r="Y30" s="7"/>
      <c r="Z30" s="7"/>
    </row>
    <row r="31" spans="16:26" ht="12.75">
      <c r="P31" s="7"/>
      <c r="Q31" s="7"/>
      <c r="R31" s="7"/>
      <c r="S31" s="7"/>
      <c r="T31" s="7"/>
      <c r="U31" s="7"/>
      <c r="V31" s="7"/>
      <c r="W31" s="7"/>
      <c r="X31" s="7"/>
      <c r="Y31" s="7"/>
      <c r="Z31" s="7"/>
    </row>
    <row r="32" spans="16:26" ht="12.75">
      <c r="P32" s="7"/>
      <c r="Q32" s="7"/>
      <c r="R32" s="7"/>
      <c r="S32" s="7"/>
      <c r="T32" s="7"/>
      <c r="U32" s="7"/>
      <c r="V32" s="7"/>
      <c r="W32" s="7"/>
      <c r="X32" s="7"/>
      <c r="Y32" s="7"/>
      <c r="Z32" s="7"/>
    </row>
    <row r="33" spans="16:26" ht="12.75">
      <c r="P33" s="7"/>
      <c r="Q33" s="7"/>
      <c r="R33" s="7"/>
      <c r="S33" s="7"/>
      <c r="T33" s="7"/>
      <c r="U33" s="7"/>
      <c r="V33" s="7"/>
      <c r="W33" s="7"/>
      <c r="X33" s="7"/>
      <c r="Y33" s="7"/>
      <c r="Z33" s="7"/>
    </row>
    <row r="34" spans="16:26" ht="12.75">
      <c r="P34" s="7"/>
      <c r="Q34" s="7"/>
      <c r="R34" s="7"/>
      <c r="S34" s="7"/>
      <c r="T34" s="7"/>
      <c r="U34" s="7"/>
      <c r="V34" s="7"/>
      <c r="W34" s="7"/>
      <c r="X34" s="7"/>
      <c r="Y34" s="7"/>
      <c r="Z34" s="7"/>
    </row>
    <row r="35" spans="16:26" ht="12.75">
      <c r="P35" s="7"/>
      <c r="Q35" s="7"/>
      <c r="R35" s="7"/>
      <c r="S35" s="7"/>
      <c r="T35" s="7"/>
      <c r="U35" s="7"/>
      <c r="V35" s="7"/>
      <c r="W35" s="7"/>
      <c r="X35" s="7"/>
      <c r="Y35" s="7"/>
      <c r="Z35" s="7"/>
    </row>
    <row r="36" spans="16:26" ht="12.75">
      <c r="P36" s="7"/>
      <c r="Q36" s="7"/>
      <c r="R36" s="7"/>
      <c r="S36" s="7"/>
      <c r="T36" s="7"/>
      <c r="U36" s="7"/>
      <c r="V36" s="7"/>
      <c r="W36" s="7"/>
      <c r="X36" s="7"/>
      <c r="Y36" s="7"/>
      <c r="Z36" s="7"/>
    </row>
    <row r="37" spans="16:26" ht="12.75">
      <c r="P37" s="7"/>
      <c r="Q37" s="7"/>
      <c r="R37" s="7"/>
      <c r="S37" s="7"/>
      <c r="T37" s="7"/>
      <c r="U37" s="7"/>
      <c r="V37" s="7"/>
      <c r="W37" s="7"/>
      <c r="X37" s="7"/>
      <c r="Y37" s="7"/>
      <c r="Z37" s="7"/>
    </row>
    <row r="38" spans="16:26" ht="12.75">
      <c r="P38" s="7"/>
      <c r="Q38" s="7"/>
      <c r="R38" s="7"/>
      <c r="S38" s="7"/>
      <c r="T38" s="7"/>
      <c r="U38" s="7"/>
      <c r="V38" s="7"/>
      <c r="W38" s="7"/>
      <c r="X38" s="7"/>
      <c r="Y38" s="7"/>
      <c r="Z38" s="7"/>
    </row>
    <row r="39" spans="16:26" ht="12.75">
      <c r="P39" s="7"/>
      <c r="Q39" s="7"/>
      <c r="R39" s="7"/>
      <c r="S39" s="7"/>
      <c r="T39" s="7"/>
      <c r="U39" s="7"/>
      <c r="V39" s="7"/>
      <c r="W39" s="7"/>
      <c r="X39" s="7"/>
      <c r="Y39" s="7"/>
      <c r="Z39" s="7"/>
    </row>
    <row r="40" spans="16:26" ht="12.75">
      <c r="P40" s="7"/>
      <c r="Q40" s="7"/>
      <c r="R40" s="7"/>
      <c r="S40" s="7"/>
      <c r="T40" s="7"/>
      <c r="U40" s="7"/>
      <c r="V40" s="7"/>
      <c r="W40" s="7"/>
      <c r="X40" s="7"/>
      <c r="Y40" s="7"/>
      <c r="Z40" s="7"/>
    </row>
    <row r="41" spans="16:26" ht="12.75">
      <c r="P41" s="7"/>
      <c r="Q41" s="7"/>
      <c r="R41" s="7"/>
      <c r="S41" s="7"/>
      <c r="T41" s="7"/>
      <c r="U41" s="7"/>
      <c r="V41" s="7"/>
      <c r="W41" s="7"/>
      <c r="X41" s="7"/>
      <c r="Y41" s="7"/>
      <c r="Z41" s="7"/>
    </row>
    <row r="42" spans="16:26" ht="12.75">
      <c r="P42" s="7"/>
      <c r="Q42" s="7"/>
      <c r="R42" s="7"/>
      <c r="S42" s="7"/>
      <c r="T42" s="7"/>
      <c r="U42" s="7"/>
      <c r="V42" s="7"/>
      <c r="W42" s="7"/>
      <c r="X42" s="7"/>
      <c r="Y42" s="7"/>
      <c r="Z42" s="7"/>
    </row>
    <row r="43" spans="16:26" ht="12.75">
      <c r="P43" s="7"/>
      <c r="Q43" s="7"/>
      <c r="R43" s="7"/>
      <c r="S43" s="7"/>
      <c r="T43" s="7"/>
      <c r="U43" s="7"/>
      <c r="V43" s="7"/>
      <c r="W43" s="7"/>
      <c r="X43" s="7"/>
      <c r="Y43" s="7"/>
      <c r="Z43" s="7"/>
    </row>
    <row r="44" spans="16:26" ht="12.75">
      <c r="P44" s="7"/>
      <c r="Q44" s="7"/>
      <c r="R44" s="7"/>
      <c r="S44" s="7"/>
      <c r="T44" s="7"/>
      <c r="U44" s="7"/>
      <c r="V44" s="7"/>
      <c r="W44" s="7"/>
      <c r="X44" s="7"/>
      <c r="Y44" s="7"/>
      <c r="Z44" s="7"/>
    </row>
    <row r="45" spans="16:26" ht="12.75">
      <c r="P45" s="7"/>
      <c r="Q45" s="7"/>
      <c r="R45" s="7"/>
      <c r="S45" s="7"/>
      <c r="T45" s="7"/>
      <c r="U45" s="7"/>
      <c r="V45" s="7"/>
      <c r="W45" s="7"/>
      <c r="X45" s="7"/>
      <c r="Y45" s="7"/>
      <c r="Z45" s="7"/>
    </row>
    <row r="46" spans="16:26" ht="12.75">
      <c r="P46" s="7"/>
      <c r="Q46" s="7"/>
      <c r="R46" s="7"/>
      <c r="S46" s="7"/>
      <c r="T46" s="7"/>
      <c r="U46" s="7"/>
      <c r="V46" s="7"/>
      <c r="W46" s="7"/>
      <c r="X46" s="7"/>
      <c r="Y46" s="7"/>
      <c r="Z46" s="7"/>
    </row>
    <row r="47" spans="16:26" ht="12.75">
      <c r="P47" s="7"/>
      <c r="Q47" s="7"/>
      <c r="R47" s="7"/>
      <c r="S47" s="7"/>
      <c r="T47" s="7"/>
      <c r="U47" s="7"/>
      <c r="V47" s="7"/>
      <c r="W47" s="7"/>
      <c r="X47" s="7"/>
      <c r="Y47" s="7"/>
      <c r="Z47" s="7"/>
    </row>
    <row r="48" spans="16:26" ht="12.75">
      <c r="P48" s="7"/>
      <c r="Q48" s="7"/>
      <c r="R48" s="7"/>
      <c r="S48" s="7"/>
      <c r="T48" s="7"/>
      <c r="U48" s="7"/>
      <c r="V48" s="7"/>
      <c r="W48" s="7"/>
      <c r="X48" s="7"/>
      <c r="Y48" s="7"/>
      <c r="Z48" s="7"/>
    </row>
    <row r="49" spans="16:26" ht="12.75">
      <c r="P49" s="7"/>
      <c r="Q49" s="7"/>
      <c r="R49" s="7"/>
      <c r="S49" s="7"/>
      <c r="T49" s="7"/>
      <c r="U49" s="7"/>
      <c r="V49" s="7"/>
      <c r="W49" s="7"/>
      <c r="X49" s="7"/>
      <c r="Y49" s="7"/>
      <c r="Z49" s="7"/>
    </row>
    <row r="50" spans="16:26" ht="12.75">
      <c r="P50" s="7"/>
      <c r="Q50" s="7"/>
      <c r="R50" s="7"/>
      <c r="S50" s="7"/>
      <c r="T50" s="7"/>
      <c r="U50" s="7"/>
      <c r="V50" s="7"/>
      <c r="W50" s="7"/>
      <c r="X50" s="7"/>
      <c r="Y50" s="7"/>
      <c r="Z50" s="7"/>
    </row>
    <row r="51" spans="16:26" ht="12.75">
      <c r="P51" s="7"/>
      <c r="Q51" s="7"/>
      <c r="R51" s="7"/>
      <c r="S51" s="7"/>
      <c r="T51" s="7"/>
      <c r="U51" s="7"/>
      <c r="V51" s="7"/>
      <c r="W51" s="7"/>
      <c r="X51" s="7"/>
      <c r="Y51" s="7"/>
      <c r="Z51" s="7"/>
    </row>
    <row r="52" spans="16:26" ht="12.75">
      <c r="P52" s="7"/>
      <c r="Q52" s="7"/>
      <c r="R52" s="7"/>
      <c r="S52" s="7"/>
      <c r="T52" s="7"/>
      <c r="U52" s="7"/>
      <c r="V52" s="7"/>
      <c r="W52" s="7"/>
      <c r="X52" s="7"/>
      <c r="Y52" s="7"/>
      <c r="Z52" s="7"/>
    </row>
    <row r="53" spans="16:26" ht="12.75">
      <c r="P53" s="7"/>
      <c r="Q53" s="7"/>
      <c r="R53" s="7"/>
      <c r="S53" s="7"/>
      <c r="T53" s="7"/>
      <c r="U53" s="7"/>
      <c r="V53" s="7"/>
      <c r="W53" s="7"/>
      <c r="X53" s="7"/>
      <c r="Y53" s="7"/>
      <c r="Z53" s="7"/>
    </row>
    <row r="54" spans="16:26" ht="12.75">
      <c r="P54" s="7"/>
      <c r="Q54" s="7"/>
      <c r="R54" s="7"/>
      <c r="S54" s="7"/>
      <c r="T54" s="7"/>
      <c r="U54" s="7"/>
      <c r="V54" s="7"/>
      <c r="W54" s="7"/>
      <c r="X54" s="7"/>
      <c r="Y54" s="7"/>
      <c r="Z54" s="7"/>
    </row>
    <row r="55" spans="16:26" ht="12.75">
      <c r="P55" s="7"/>
      <c r="Q55" s="7"/>
      <c r="R55" s="7"/>
      <c r="S55" s="7"/>
      <c r="T55" s="7"/>
      <c r="U55" s="7"/>
      <c r="V55" s="7"/>
      <c r="W55" s="7"/>
      <c r="X55" s="7"/>
      <c r="Y55" s="7"/>
      <c r="Z55" s="7"/>
    </row>
    <row r="56" spans="16:26" ht="12.75">
      <c r="P56" s="7"/>
      <c r="Q56" s="7"/>
      <c r="R56" s="7"/>
      <c r="S56" s="7"/>
      <c r="T56" s="7"/>
      <c r="U56" s="7"/>
      <c r="V56" s="7"/>
      <c r="W56" s="7"/>
      <c r="X56" s="7"/>
      <c r="Y56" s="7"/>
      <c r="Z56" s="7"/>
    </row>
    <row r="66" spans="2:26" ht="12.75">
      <c r="B66" s="8"/>
      <c r="C66" s="9"/>
      <c r="D66" s="9"/>
      <c r="E66" s="9"/>
      <c r="F66" s="9"/>
      <c r="G66" s="9"/>
      <c r="H66" s="9"/>
      <c r="I66" s="9"/>
      <c r="J66" s="9"/>
      <c r="K66" s="9"/>
      <c r="L66" s="9"/>
      <c r="M66" s="9"/>
      <c r="N66" s="9"/>
      <c r="O66" s="9"/>
      <c r="P66" s="9"/>
      <c r="Q66" s="9"/>
      <c r="R66" s="9"/>
      <c r="S66" s="9"/>
      <c r="T66" s="9"/>
      <c r="U66" s="9"/>
      <c r="V66" s="9"/>
      <c r="W66" s="9"/>
      <c r="X66" s="9"/>
      <c r="Y66" s="9"/>
      <c r="Z66" s="9"/>
    </row>
    <row r="67" spans="2:26" ht="12.75">
      <c r="B67" s="10"/>
      <c r="C67" s="9"/>
      <c r="D67" s="9"/>
      <c r="E67" s="9"/>
      <c r="F67" s="9"/>
      <c r="G67" s="9"/>
      <c r="H67" s="9"/>
      <c r="I67" s="9"/>
      <c r="J67" s="9"/>
      <c r="K67" s="9"/>
      <c r="L67" s="9"/>
      <c r="M67" s="9"/>
      <c r="N67" s="9"/>
      <c r="O67" s="9"/>
      <c r="P67" s="9"/>
      <c r="Q67" s="9"/>
      <c r="R67" s="9"/>
      <c r="S67" s="9"/>
      <c r="T67" s="9"/>
      <c r="U67" s="9"/>
      <c r="V67" s="9"/>
      <c r="W67" s="9"/>
      <c r="X67" s="9"/>
      <c r="Y67" s="9"/>
      <c r="Z67" s="9"/>
    </row>
  </sheetData>
  <sheetProtection formatCells="0" formatColumns="0" formatRows="0"/>
  <mergeCells count="58">
    <mergeCell ref="A1:A4"/>
    <mergeCell ref="AA1:AB1"/>
    <mergeCell ref="AA2:AB2"/>
    <mergeCell ref="AA3:AB3"/>
    <mergeCell ref="AA4:AB4"/>
    <mergeCell ref="B1:Z1"/>
    <mergeCell ref="B2:Z2"/>
    <mergeCell ref="B3:Z3"/>
    <mergeCell ref="B4:Z4"/>
    <mergeCell ref="A6:B6"/>
    <mergeCell ref="C6:AB6"/>
    <mergeCell ref="A8:A9"/>
    <mergeCell ref="B8:B9"/>
    <mergeCell ref="C8:AB8"/>
    <mergeCell ref="AA9:AB9"/>
    <mergeCell ref="X12:X13"/>
    <mergeCell ref="A12:A13"/>
    <mergeCell ref="D12:D13"/>
    <mergeCell ref="F12:F13"/>
    <mergeCell ref="H12:H13"/>
    <mergeCell ref="J12:J13"/>
    <mergeCell ref="L12:L13"/>
    <mergeCell ref="P12:P13"/>
    <mergeCell ref="R12:R13"/>
    <mergeCell ref="T12:T13"/>
    <mergeCell ref="AA12:AB13"/>
    <mergeCell ref="A14:A15"/>
    <mergeCell ref="D14:D15"/>
    <mergeCell ref="F14:F15"/>
    <mergeCell ref="H14:H15"/>
    <mergeCell ref="J14:J15"/>
    <mergeCell ref="L14:L15"/>
    <mergeCell ref="N14:N15"/>
    <mergeCell ref="P14:P15"/>
    <mergeCell ref="N12:N13"/>
    <mergeCell ref="A18:AA21"/>
    <mergeCell ref="R14:R15"/>
    <mergeCell ref="T14:T15"/>
    <mergeCell ref="V14:V15"/>
    <mergeCell ref="X14:X15"/>
    <mergeCell ref="AA14:AB15"/>
    <mergeCell ref="Z12:Z13"/>
    <mergeCell ref="Z14:Z15"/>
    <mergeCell ref="A10:A11"/>
    <mergeCell ref="D10:D11"/>
    <mergeCell ref="F10:F11"/>
    <mergeCell ref="H10:H11"/>
    <mergeCell ref="J10:J11"/>
    <mergeCell ref="X10:X11"/>
    <mergeCell ref="Z10:Z11"/>
    <mergeCell ref="V12:V13"/>
    <mergeCell ref="AA10:AB11"/>
    <mergeCell ref="L10:L11"/>
    <mergeCell ref="N10:N11"/>
    <mergeCell ref="P10:P11"/>
    <mergeCell ref="R10:R11"/>
    <mergeCell ref="T10:T11"/>
    <mergeCell ref="V10:V11"/>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2:S168"/>
  <sheetViews>
    <sheetView zoomScalePageLayoutView="0" workbookViewId="0" topLeftCell="A70">
      <selection activeCell="Q73" sqref="Q73"/>
    </sheetView>
  </sheetViews>
  <sheetFormatPr defaultColWidth="11.421875" defaultRowHeight="12.75"/>
  <cols>
    <col min="1" max="1" width="3.00390625" style="173" customWidth="1"/>
    <col min="2" max="2" width="30.00390625" style="173" customWidth="1"/>
    <col min="3" max="3" width="16.8515625" style="173" customWidth="1"/>
    <col min="4" max="4" width="5.00390625" style="173" bestFit="1" customWidth="1"/>
    <col min="5" max="5" width="4.7109375" style="173" bestFit="1" customWidth="1"/>
    <col min="6" max="6" width="5.140625" style="173" bestFit="1" customWidth="1"/>
    <col min="7" max="7" width="4.8515625" style="173" bestFit="1" customWidth="1"/>
    <col min="8" max="8" width="5.140625" style="173" bestFit="1" customWidth="1"/>
    <col min="9" max="9" width="9.57421875" style="173" customWidth="1"/>
    <col min="10" max="10" width="4.140625" style="173" bestFit="1" customWidth="1"/>
    <col min="11" max="11" width="6.421875" style="173" bestFit="1" customWidth="1"/>
    <col min="12" max="12" width="4.8515625" style="173" bestFit="1" customWidth="1"/>
    <col min="13" max="13" width="8.421875" style="173" customWidth="1"/>
    <col min="14" max="14" width="6.421875" style="173" customWidth="1"/>
    <col min="15" max="15" width="7.7109375" style="173" customWidth="1"/>
    <col min="16" max="16" width="12.140625" style="173" customWidth="1"/>
    <col min="17" max="18" width="11.7109375" style="173" customWidth="1"/>
    <col min="19" max="16384" width="11.421875" style="173" customWidth="1"/>
  </cols>
  <sheetData>
    <row r="1" ht="13.5" thickBot="1"/>
    <row r="2" spans="2:16" ht="16.5" customHeight="1">
      <c r="B2" s="318"/>
      <c r="C2" s="321" t="s">
        <v>58</v>
      </c>
      <c r="D2" s="322"/>
      <c r="E2" s="322"/>
      <c r="F2" s="322"/>
      <c r="G2" s="322"/>
      <c r="H2" s="322"/>
      <c r="I2" s="322"/>
      <c r="J2" s="322"/>
      <c r="K2" s="322"/>
      <c r="L2" s="322"/>
      <c r="M2" s="323"/>
      <c r="N2" s="324" t="s">
        <v>223</v>
      </c>
      <c r="O2" s="325"/>
      <c r="P2" s="326"/>
    </row>
    <row r="3" spans="2:16" ht="15.75" customHeight="1">
      <c r="B3" s="319"/>
      <c r="C3" s="327" t="s">
        <v>59</v>
      </c>
      <c r="D3" s="328"/>
      <c r="E3" s="328"/>
      <c r="F3" s="328"/>
      <c r="G3" s="328"/>
      <c r="H3" s="328"/>
      <c r="I3" s="328"/>
      <c r="J3" s="328"/>
      <c r="K3" s="328"/>
      <c r="L3" s="328"/>
      <c r="M3" s="329"/>
      <c r="N3" s="330" t="s">
        <v>224</v>
      </c>
      <c r="O3" s="331"/>
      <c r="P3" s="332"/>
    </row>
    <row r="4" spans="2:16" ht="15.75" customHeight="1">
      <c r="B4" s="319"/>
      <c r="C4" s="327" t="s">
        <v>60</v>
      </c>
      <c r="D4" s="328"/>
      <c r="E4" s="328"/>
      <c r="F4" s="328"/>
      <c r="G4" s="328"/>
      <c r="H4" s="328"/>
      <c r="I4" s="328"/>
      <c r="J4" s="328"/>
      <c r="K4" s="328"/>
      <c r="L4" s="328"/>
      <c r="M4" s="329"/>
      <c r="N4" s="330" t="s">
        <v>225</v>
      </c>
      <c r="O4" s="331"/>
      <c r="P4" s="332"/>
    </row>
    <row r="5" spans="2:16" ht="16.5" customHeight="1" thickBot="1">
      <c r="B5" s="320"/>
      <c r="C5" s="333" t="s">
        <v>61</v>
      </c>
      <c r="D5" s="334"/>
      <c r="E5" s="334"/>
      <c r="F5" s="334"/>
      <c r="G5" s="334"/>
      <c r="H5" s="334"/>
      <c r="I5" s="334"/>
      <c r="J5" s="334"/>
      <c r="K5" s="334"/>
      <c r="L5" s="334"/>
      <c r="M5" s="335"/>
      <c r="N5" s="336" t="s">
        <v>62</v>
      </c>
      <c r="O5" s="337"/>
      <c r="P5" s="338"/>
    </row>
    <row r="6" ht="13.5" thickBot="1"/>
    <row r="7" spans="1:17" ht="12.75">
      <c r="A7" s="174"/>
      <c r="B7" s="574" t="s">
        <v>65</v>
      </c>
      <c r="C7" s="575"/>
      <c r="D7" s="575"/>
      <c r="E7" s="575"/>
      <c r="F7" s="575"/>
      <c r="G7" s="575"/>
      <c r="H7" s="575"/>
      <c r="I7" s="575"/>
      <c r="J7" s="575"/>
      <c r="K7" s="575"/>
      <c r="L7" s="575"/>
      <c r="M7" s="575"/>
      <c r="N7" s="575"/>
      <c r="O7" s="575"/>
      <c r="P7" s="576"/>
      <c r="Q7" s="174"/>
    </row>
    <row r="8" spans="1:17" ht="13.5" thickBot="1">
      <c r="A8" s="174"/>
      <c r="B8" s="577"/>
      <c r="C8" s="578"/>
      <c r="D8" s="578"/>
      <c r="E8" s="578"/>
      <c r="F8" s="578"/>
      <c r="G8" s="578"/>
      <c r="H8" s="578"/>
      <c r="I8" s="578"/>
      <c r="J8" s="578"/>
      <c r="K8" s="578"/>
      <c r="L8" s="578"/>
      <c r="M8" s="578"/>
      <c r="N8" s="578"/>
      <c r="O8" s="578"/>
      <c r="P8" s="579"/>
      <c r="Q8" s="174"/>
    </row>
    <row r="9" spans="1:17" ht="6.75" customHeight="1" thickBot="1">
      <c r="A9" s="174"/>
      <c r="B9" s="580"/>
      <c r="C9" s="580"/>
      <c r="D9" s="580"/>
      <c r="E9" s="580"/>
      <c r="F9" s="580"/>
      <c r="G9" s="580"/>
      <c r="H9" s="580"/>
      <c r="I9" s="580"/>
      <c r="J9" s="580"/>
      <c r="K9" s="580"/>
      <c r="L9" s="580"/>
      <c r="M9" s="580"/>
      <c r="N9" s="580"/>
      <c r="O9" s="580"/>
      <c r="P9" s="580"/>
      <c r="Q9" s="174"/>
    </row>
    <row r="10" spans="1:17" ht="26.25" customHeight="1" thickBot="1">
      <c r="A10" s="174"/>
      <c r="B10" s="175" t="s">
        <v>75</v>
      </c>
      <c r="C10" s="176">
        <v>2019</v>
      </c>
      <c r="D10" s="581" t="s">
        <v>1</v>
      </c>
      <c r="E10" s="582"/>
      <c r="F10" s="582"/>
      <c r="G10" s="582"/>
      <c r="H10" s="583" t="s">
        <v>41</v>
      </c>
      <c r="I10" s="583"/>
      <c r="J10" s="583"/>
      <c r="K10" s="582" t="s">
        <v>38</v>
      </c>
      <c r="L10" s="582"/>
      <c r="M10" s="582"/>
      <c r="N10" s="582"/>
      <c r="O10" s="583" t="s">
        <v>46</v>
      </c>
      <c r="P10" s="584"/>
      <c r="Q10" s="174"/>
    </row>
    <row r="11" spans="1:17" ht="4.5" customHeight="1" thickBot="1">
      <c r="A11" s="174"/>
      <c r="B11" s="585"/>
      <c r="C11" s="586"/>
      <c r="D11" s="586"/>
      <c r="E11" s="586"/>
      <c r="F11" s="586"/>
      <c r="G11" s="586"/>
      <c r="H11" s="586"/>
      <c r="I11" s="586"/>
      <c r="J11" s="586"/>
      <c r="K11" s="586"/>
      <c r="L11" s="586"/>
      <c r="M11" s="586"/>
      <c r="N11" s="586"/>
      <c r="O11" s="586"/>
      <c r="P11" s="587"/>
      <c r="Q11" s="174"/>
    </row>
    <row r="12" spans="1:17" ht="13.5" thickBot="1">
      <c r="A12" s="174"/>
      <c r="B12" s="177" t="s">
        <v>0</v>
      </c>
      <c r="C12" s="588" t="s">
        <v>138</v>
      </c>
      <c r="D12" s="588"/>
      <c r="E12" s="588"/>
      <c r="F12" s="588"/>
      <c r="G12" s="588"/>
      <c r="H12" s="588"/>
      <c r="I12" s="588"/>
      <c r="J12" s="588"/>
      <c r="K12" s="588"/>
      <c r="L12" s="588"/>
      <c r="M12" s="588"/>
      <c r="N12" s="588"/>
      <c r="O12" s="588"/>
      <c r="P12" s="589"/>
      <c r="Q12" s="174"/>
    </row>
    <row r="13" spans="1:17" ht="4.5" customHeight="1" thickBot="1">
      <c r="A13" s="174"/>
      <c r="B13" s="590"/>
      <c r="C13" s="591"/>
      <c r="D13" s="591"/>
      <c r="E13" s="591"/>
      <c r="F13" s="591"/>
      <c r="G13" s="591"/>
      <c r="H13" s="591"/>
      <c r="I13" s="591"/>
      <c r="J13" s="591"/>
      <c r="K13" s="591"/>
      <c r="L13" s="591"/>
      <c r="M13" s="591"/>
      <c r="N13" s="591"/>
      <c r="O13" s="591"/>
      <c r="P13" s="592"/>
      <c r="Q13" s="174"/>
    </row>
    <row r="14" spans="1:17" ht="13.5" thickBot="1">
      <c r="A14" s="174"/>
      <c r="B14" s="177" t="s">
        <v>6</v>
      </c>
      <c r="C14" s="593" t="s">
        <v>248</v>
      </c>
      <c r="D14" s="594"/>
      <c r="E14" s="594"/>
      <c r="F14" s="594"/>
      <c r="G14" s="594"/>
      <c r="H14" s="594"/>
      <c r="I14" s="594"/>
      <c r="J14" s="594"/>
      <c r="K14" s="594"/>
      <c r="L14" s="594"/>
      <c r="M14" s="594"/>
      <c r="N14" s="594"/>
      <c r="O14" s="594"/>
      <c r="P14" s="595"/>
      <c r="Q14" s="174"/>
    </row>
    <row r="15" spans="1:17" ht="4.5" customHeight="1" thickBot="1">
      <c r="A15" s="174"/>
      <c r="B15" s="596"/>
      <c r="C15" s="597"/>
      <c r="D15" s="597"/>
      <c r="E15" s="597"/>
      <c r="F15" s="597"/>
      <c r="G15" s="597"/>
      <c r="H15" s="597"/>
      <c r="I15" s="597"/>
      <c r="J15" s="597"/>
      <c r="K15" s="597"/>
      <c r="L15" s="597"/>
      <c r="M15" s="597"/>
      <c r="N15" s="597"/>
      <c r="O15" s="597"/>
      <c r="P15" s="598"/>
      <c r="Q15" s="174"/>
    </row>
    <row r="16" spans="1:17" ht="13.5" thickBot="1">
      <c r="A16" s="174"/>
      <c r="B16" s="177" t="s">
        <v>36</v>
      </c>
      <c r="C16" s="594" t="s">
        <v>242</v>
      </c>
      <c r="D16" s="594"/>
      <c r="E16" s="594"/>
      <c r="F16" s="594"/>
      <c r="G16" s="594"/>
      <c r="H16" s="594"/>
      <c r="I16" s="594"/>
      <c r="J16" s="594"/>
      <c r="K16" s="594"/>
      <c r="L16" s="594"/>
      <c r="M16" s="594"/>
      <c r="N16" s="594"/>
      <c r="O16" s="594"/>
      <c r="P16" s="595"/>
      <c r="Q16" s="174"/>
    </row>
    <row r="17" spans="1:17" ht="4.5" customHeight="1" thickBot="1">
      <c r="A17" s="174"/>
      <c r="B17" s="596"/>
      <c r="C17" s="597"/>
      <c r="D17" s="597"/>
      <c r="E17" s="597"/>
      <c r="F17" s="597"/>
      <c r="G17" s="597"/>
      <c r="H17" s="597"/>
      <c r="I17" s="597"/>
      <c r="J17" s="597"/>
      <c r="K17" s="597"/>
      <c r="L17" s="597"/>
      <c r="M17" s="597"/>
      <c r="N17" s="597"/>
      <c r="O17" s="597"/>
      <c r="P17" s="598"/>
      <c r="Q17" s="174"/>
    </row>
    <row r="18" spans="1:17" ht="26.25" customHeight="1" thickBot="1">
      <c r="A18" s="174"/>
      <c r="B18" s="177" t="s">
        <v>23</v>
      </c>
      <c r="C18" s="599" t="s">
        <v>275</v>
      </c>
      <c r="D18" s="600"/>
      <c r="E18" s="600"/>
      <c r="F18" s="600"/>
      <c r="G18" s="600"/>
      <c r="H18" s="600"/>
      <c r="I18" s="600"/>
      <c r="J18" s="600"/>
      <c r="K18" s="600"/>
      <c r="L18" s="600"/>
      <c r="M18" s="600"/>
      <c r="N18" s="600"/>
      <c r="O18" s="600"/>
      <c r="P18" s="601"/>
      <c r="Q18" s="174"/>
    </row>
    <row r="19" spans="1:17" ht="4.5" customHeight="1" thickBot="1">
      <c r="A19" s="174"/>
      <c r="B19" s="602"/>
      <c r="C19" s="602"/>
      <c r="D19" s="602"/>
      <c r="E19" s="602"/>
      <c r="F19" s="602"/>
      <c r="G19" s="602"/>
      <c r="H19" s="602"/>
      <c r="I19" s="602"/>
      <c r="J19" s="602"/>
      <c r="K19" s="602"/>
      <c r="L19" s="602"/>
      <c r="M19" s="602"/>
      <c r="N19" s="602"/>
      <c r="O19" s="602"/>
      <c r="P19" s="602"/>
      <c r="Q19" s="174"/>
    </row>
    <row r="20" spans="1:17" ht="17.25" customHeight="1" thickBot="1">
      <c r="A20" s="174"/>
      <c r="B20" s="603" t="s">
        <v>37</v>
      </c>
      <c r="C20" s="604"/>
      <c r="D20" s="604"/>
      <c r="E20" s="604"/>
      <c r="F20" s="604"/>
      <c r="G20" s="604"/>
      <c r="H20" s="604"/>
      <c r="I20" s="604"/>
      <c r="J20" s="604"/>
      <c r="K20" s="604"/>
      <c r="L20" s="604"/>
      <c r="M20" s="604"/>
      <c r="N20" s="604"/>
      <c r="O20" s="604"/>
      <c r="P20" s="605"/>
      <c r="Q20" s="174"/>
    </row>
    <row r="21" spans="1:17" ht="4.5" customHeight="1" thickBot="1">
      <c r="A21" s="174"/>
      <c r="B21" s="606"/>
      <c r="C21" s="607"/>
      <c r="D21" s="607"/>
      <c r="E21" s="607"/>
      <c r="F21" s="607"/>
      <c r="G21" s="607"/>
      <c r="H21" s="607"/>
      <c r="I21" s="607"/>
      <c r="J21" s="607"/>
      <c r="K21" s="607"/>
      <c r="L21" s="607"/>
      <c r="M21" s="607"/>
      <c r="N21" s="607"/>
      <c r="O21" s="607"/>
      <c r="P21" s="608"/>
      <c r="Q21" s="174"/>
    </row>
    <row r="22" spans="1:17" ht="45.75" customHeight="1" thickBot="1">
      <c r="A22" s="174"/>
      <c r="B22" s="177" t="s">
        <v>3</v>
      </c>
      <c r="C22" s="609" t="s">
        <v>243</v>
      </c>
      <c r="D22" s="594"/>
      <c r="E22" s="594"/>
      <c r="F22" s="594"/>
      <c r="G22" s="594"/>
      <c r="H22" s="594"/>
      <c r="I22" s="594"/>
      <c r="J22" s="594"/>
      <c r="K22" s="594"/>
      <c r="L22" s="594"/>
      <c r="M22" s="594"/>
      <c r="N22" s="594"/>
      <c r="O22" s="594"/>
      <c r="P22" s="595"/>
      <c r="Q22" s="174"/>
    </row>
    <row r="23" spans="1:17" ht="4.5" customHeight="1" thickBot="1">
      <c r="A23" s="174"/>
      <c r="B23" s="596"/>
      <c r="C23" s="597"/>
      <c r="D23" s="597"/>
      <c r="E23" s="597"/>
      <c r="F23" s="597"/>
      <c r="G23" s="597"/>
      <c r="H23" s="597"/>
      <c r="I23" s="597"/>
      <c r="J23" s="597"/>
      <c r="K23" s="597"/>
      <c r="L23" s="597"/>
      <c r="M23" s="597"/>
      <c r="N23" s="597"/>
      <c r="O23" s="597"/>
      <c r="P23" s="598"/>
      <c r="Q23" s="174"/>
    </row>
    <row r="24" spans="1:17" ht="81.75" customHeight="1" thickBot="1">
      <c r="A24" s="174"/>
      <c r="B24" s="177" t="s">
        <v>24</v>
      </c>
      <c r="C24" s="610" t="s">
        <v>268</v>
      </c>
      <c r="D24" s="611"/>
      <c r="E24" s="611"/>
      <c r="F24" s="611"/>
      <c r="G24" s="611"/>
      <c r="H24" s="611"/>
      <c r="I24" s="611"/>
      <c r="J24" s="611"/>
      <c r="K24" s="611"/>
      <c r="L24" s="611"/>
      <c r="M24" s="611"/>
      <c r="N24" s="611"/>
      <c r="O24" s="611"/>
      <c r="P24" s="612"/>
      <c r="Q24" s="174"/>
    </row>
    <row r="25" spans="1:17" ht="4.5" customHeight="1" thickBot="1">
      <c r="A25" s="174"/>
      <c r="B25" s="596"/>
      <c r="C25" s="597"/>
      <c r="D25" s="597"/>
      <c r="E25" s="597"/>
      <c r="F25" s="597"/>
      <c r="G25" s="597"/>
      <c r="H25" s="597"/>
      <c r="I25" s="597"/>
      <c r="J25" s="597"/>
      <c r="K25" s="597"/>
      <c r="L25" s="597"/>
      <c r="M25" s="597"/>
      <c r="N25" s="597"/>
      <c r="O25" s="597"/>
      <c r="P25" s="598"/>
      <c r="Q25" s="174"/>
    </row>
    <row r="26" spans="1:17" ht="13.5" customHeight="1" thickBot="1">
      <c r="A26" s="174"/>
      <c r="B26" s="182" t="s">
        <v>2</v>
      </c>
      <c r="C26" s="613">
        <v>80</v>
      </c>
      <c r="D26" s="614"/>
      <c r="E26" s="614"/>
      <c r="F26" s="614"/>
      <c r="G26" s="614"/>
      <c r="H26" s="614"/>
      <c r="I26" s="614"/>
      <c r="J26" s="614"/>
      <c r="K26" s="614"/>
      <c r="L26" s="614"/>
      <c r="M26" s="614"/>
      <c r="N26" s="614"/>
      <c r="O26" s="614"/>
      <c r="P26" s="615"/>
      <c r="Q26" s="174"/>
    </row>
    <row r="27" spans="1:17" ht="4.5" customHeight="1" thickBot="1">
      <c r="A27" s="174"/>
      <c r="B27" s="616"/>
      <c r="C27" s="617"/>
      <c r="D27" s="617"/>
      <c r="E27" s="617"/>
      <c r="F27" s="617"/>
      <c r="G27" s="617"/>
      <c r="H27" s="617"/>
      <c r="I27" s="617"/>
      <c r="J27" s="617"/>
      <c r="K27" s="617"/>
      <c r="L27" s="617"/>
      <c r="M27" s="617"/>
      <c r="N27" s="617"/>
      <c r="O27" s="617"/>
      <c r="P27" s="618"/>
      <c r="Q27" s="174"/>
    </row>
    <row r="28" spans="1:17" ht="12.75" customHeight="1" thickBot="1">
      <c r="A28" s="174"/>
      <c r="B28" s="182" t="s">
        <v>25</v>
      </c>
      <c r="C28" s="183" t="s">
        <v>26</v>
      </c>
      <c r="D28" s="609" t="s">
        <v>227</v>
      </c>
      <c r="E28" s="619"/>
      <c r="F28" s="619"/>
      <c r="G28" s="620"/>
      <c r="H28" s="621" t="s">
        <v>27</v>
      </c>
      <c r="I28" s="621"/>
      <c r="J28" s="621"/>
      <c r="K28" s="609" t="s">
        <v>228</v>
      </c>
      <c r="L28" s="619"/>
      <c r="M28" s="620"/>
      <c r="N28" s="622" t="s">
        <v>28</v>
      </c>
      <c r="O28" s="623"/>
      <c r="P28" s="184" t="s">
        <v>229</v>
      </c>
      <c r="Q28" s="174"/>
    </row>
    <row r="29" spans="1:17" ht="4.5" customHeight="1" thickBot="1">
      <c r="A29" s="174"/>
      <c r="B29" s="624"/>
      <c r="C29" s="602"/>
      <c r="D29" s="602"/>
      <c r="E29" s="602"/>
      <c r="F29" s="602"/>
      <c r="G29" s="602"/>
      <c r="H29" s="602"/>
      <c r="I29" s="602"/>
      <c r="J29" s="602"/>
      <c r="K29" s="602"/>
      <c r="L29" s="602"/>
      <c r="M29" s="602"/>
      <c r="N29" s="602"/>
      <c r="O29" s="602"/>
      <c r="P29" s="625"/>
      <c r="Q29" s="174"/>
    </row>
    <row r="30" spans="1:17" ht="13.5" thickBot="1">
      <c r="A30" s="174"/>
      <c r="B30" s="182" t="s">
        <v>7</v>
      </c>
      <c r="C30" s="593" t="s">
        <v>128</v>
      </c>
      <c r="D30" s="594"/>
      <c r="E30" s="594"/>
      <c r="F30" s="594"/>
      <c r="G30" s="594"/>
      <c r="H30" s="594"/>
      <c r="I30" s="594"/>
      <c r="J30" s="594"/>
      <c r="K30" s="594"/>
      <c r="L30" s="594"/>
      <c r="M30" s="594"/>
      <c r="N30" s="594"/>
      <c r="O30" s="594"/>
      <c r="P30" s="595"/>
      <c r="Q30" s="174"/>
    </row>
    <row r="31" spans="1:17" ht="4.5" customHeight="1" thickBot="1">
      <c r="A31" s="174"/>
      <c r="B31" s="596"/>
      <c r="C31" s="597"/>
      <c r="D31" s="597"/>
      <c r="E31" s="597"/>
      <c r="F31" s="597"/>
      <c r="G31" s="597"/>
      <c r="H31" s="597"/>
      <c r="I31" s="597"/>
      <c r="J31" s="597"/>
      <c r="K31" s="597"/>
      <c r="L31" s="597"/>
      <c r="M31" s="597"/>
      <c r="N31" s="597"/>
      <c r="O31" s="597"/>
      <c r="P31" s="598"/>
      <c r="Q31" s="174"/>
    </row>
    <row r="32" spans="1:17" ht="13.5" thickBot="1">
      <c r="A32" s="174"/>
      <c r="B32" s="182" t="s">
        <v>4</v>
      </c>
      <c r="C32" s="613" t="s">
        <v>70</v>
      </c>
      <c r="D32" s="588"/>
      <c r="E32" s="588"/>
      <c r="F32" s="588"/>
      <c r="G32" s="588"/>
      <c r="H32" s="588"/>
      <c r="I32" s="588"/>
      <c r="J32" s="588"/>
      <c r="K32" s="588"/>
      <c r="L32" s="588"/>
      <c r="M32" s="588"/>
      <c r="N32" s="588"/>
      <c r="O32" s="588"/>
      <c r="P32" s="589"/>
      <c r="Q32" s="174"/>
    </row>
    <row r="33" spans="1:17" ht="4.5" customHeight="1" thickBot="1">
      <c r="A33" s="174"/>
      <c r="B33" s="596"/>
      <c r="C33" s="597"/>
      <c r="D33" s="597"/>
      <c r="E33" s="597"/>
      <c r="F33" s="597"/>
      <c r="G33" s="597"/>
      <c r="H33" s="597"/>
      <c r="I33" s="597"/>
      <c r="J33" s="597"/>
      <c r="K33" s="597"/>
      <c r="L33" s="597"/>
      <c r="M33" s="597"/>
      <c r="N33" s="597"/>
      <c r="O33" s="597"/>
      <c r="P33" s="598"/>
      <c r="Q33" s="174"/>
    </row>
    <row r="34" spans="1:17" ht="13.5" thickBot="1">
      <c r="A34" s="174"/>
      <c r="B34" s="182" t="s">
        <v>35</v>
      </c>
      <c r="C34" s="626" t="s">
        <v>70</v>
      </c>
      <c r="D34" s="588"/>
      <c r="E34" s="588"/>
      <c r="F34" s="588"/>
      <c r="G34" s="588"/>
      <c r="H34" s="588"/>
      <c r="I34" s="588"/>
      <c r="J34" s="588"/>
      <c r="K34" s="588"/>
      <c r="L34" s="588"/>
      <c r="M34" s="588"/>
      <c r="N34" s="588"/>
      <c r="O34" s="588"/>
      <c r="P34" s="589"/>
      <c r="Q34" s="174"/>
    </row>
    <row r="35" spans="1:17" ht="4.5" customHeight="1" thickBot="1">
      <c r="A35" s="174"/>
      <c r="B35" s="590" t="s">
        <v>230</v>
      </c>
      <c r="C35" s="591"/>
      <c r="D35" s="591"/>
      <c r="E35" s="591"/>
      <c r="F35" s="591"/>
      <c r="G35" s="591"/>
      <c r="H35" s="591"/>
      <c r="I35" s="591"/>
      <c r="J35" s="591"/>
      <c r="K35" s="591"/>
      <c r="L35" s="591"/>
      <c r="M35" s="591"/>
      <c r="N35" s="591"/>
      <c r="O35" s="591"/>
      <c r="P35" s="592"/>
      <c r="Q35" s="174"/>
    </row>
    <row r="36" spans="1:17" ht="16.5" customHeight="1" thickBot="1">
      <c r="A36" s="174"/>
      <c r="B36" s="182" t="s">
        <v>64</v>
      </c>
      <c r="C36" s="626" t="s">
        <v>69</v>
      </c>
      <c r="D36" s="588"/>
      <c r="E36" s="588"/>
      <c r="F36" s="588"/>
      <c r="G36" s="588"/>
      <c r="H36" s="588"/>
      <c r="I36" s="588"/>
      <c r="J36" s="588"/>
      <c r="K36" s="588"/>
      <c r="L36" s="588"/>
      <c r="M36" s="588"/>
      <c r="N36" s="588"/>
      <c r="O36" s="588"/>
      <c r="P36" s="589"/>
      <c r="Q36" s="174"/>
    </row>
    <row r="37" spans="1:17" ht="4.5" customHeight="1" thickBot="1">
      <c r="A37" s="174"/>
      <c r="B37" s="179"/>
      <c r="C37" s="179"/>
      <c r="D37" s="179"/>
      <c r="E37" s="179"/>
      <c r="F37" s="179"/>
      <c r="G37" s="179"/>
      <c r="H37" s="179"/>
      <c r="I37" s="179"/>
      <c r="J37" s="179"/>
      <c r="K37" s="179"/>
      <c r="L37" s="179"/>
      <c r="M37" s="179"/>
      <c r="N37" s="179"/>
      <c r="O37" s="179"/>
      <c r="P37" s="179"/>
      <c r="Q37" s="174"/>
    </row>
    <row r="38" spans="1:17" ht="13.5" thickBot="1">
      <c r="A38" s="174"/>
      <c r="B38" s="627" t="s">
        <v>29</v>
      </c>
      <c r="C38" s="628"/>
      <c r="D38" s="628"/>
      <c r="E38" s="628"/>
      <c r="F38" s="628"/>
      <c r="G38" s="628"/>
      <c r="H38" s="628"/>
      <c r="I38" s="628"/>
      <c r="J38" s="628"/>
      <c r="K38" s="628"/>
      <c r="L38" s="628"/>
      <c r="M38" s="628"/>
      <c r="N38" s="628"/>
      <c r="O38" s="629"/>
      <c r="P38" s="630"/>
      <c r="Q38" s="174"/>
    </row>
    <row r="39" spans="1:17" ht="13.5" thickBot="1">
      <c r="A39" s="174"/>
      <c r="B39" s="181" t="s">
        <v>34</v>
      </c>
      <c r="C39" s="631" t="s">
        <v>30</v>
      </c>
      <c r="D39" s="632"/>
      <c r="E39" s="632"/>
      <c r="F39" s="632"/>
      <c r="G39" s="633"/>
      <c r="H39" s="631" t="s">
        <v>7</v>
      </c>
      <c r="I39" s="632"/>
      <c r="J39" s="632"/>
      <c r="K39" s="632"/>
      <c r="L39" s="633"/>
      <c r="M39" s="631" t="s">
        <v>31</v>
      </c>
      <c r="N39" s="632"/>
      <c r="O39" s="634"/>
      <c r="P39" s="633"/>
      <c r="Q39" s="174"/>
    </row>
    <row r="40" spans="1:17" ht="45" customHeight="1">
      <c r="A40" s="174"/>
      <c r="B40" s="185" t="s">
        <v>246</v>
      </c>
      <c r="C40" s="635" t="s">
        <v>260</v>
      </c>
      <c r="D40" s="636"/>
      <c r="E40" s="636"/>
      <c r="F40" s="636"/>
      <c r="G40" s="637"/>
      <c r="H40" s="635" t="s">
        <v>127</v>
      </c>
      <c r="I40" s="636"/>
      <c r="J40" s="636"/>
      <c r="K40" s="636"/>
      <c r="L40" s="637"/>
      <c r="M40" s="635" t="s">
        <v>244</v>
      </c>
      <c r="N40" s="636"/>
      <c r="O40" s="636"/>
      <c r="P40" s="638"/>
      <c r="Q40" s="174"/>
    </row>
    <row r="41" spans="1:17" ht="24.75" customHeight="1">
      <c r="A41" s="174"/>
      <c r="B41" s="186" t="s">
        <v>247</v>
      </c>
      <c r="C41" s="639" t="s">
        <v>261</v>
      </c>
      <c r="D41" s="640"/>
      <c r="E41" s="640"/>
      <c r="F41" s="640"/>
      <c r="G41" s="641"/>
      <c r="H41" s="639" t="s">
        <v>127</v>
      </c>
      <c r="I41" s="640"/>
      <c r="J41" s="640"/>
      <c r="K41" s="640"/>
      <c r="L41" s="641"/>
      <c r="M41" s="635" t="s">
        <v>244</v>
      </c>
      <c r="N41" s="636"/>
      <c r="O41" s="636"/>
      <c r="P41" s="638"/>
      <c r="Q41" s="174"/>
    </row>
    <row r="42" spans="1:17" ht="13.5" customHeight="1">
      <c r="A42" s="174"/>
      <c r="B42" s="186"/>
      <c r="C42" s="639"/>
      <c r="D42" s="640"/>
      <c r="E42" s="640"/>
      <c r="F42" s="640"/>
      <c r="G42" s="641"/>
      <c r="H42" s="639"/>
      <c r="I42" s="640"/>
      <c r="J42" s="640"/>
      <c r="K42" s="640"/>
      <c r="L42" s="641"/>
      <c r="M42" s="639"/>
      <c r="N42" s="640"/>
      <c r="O42" s="640"/>
      <c r="P42" s="642"/>
      <c r="Q42" s="174"/>
    </row>
    <row r="43" spans="1:17" ht="12.75" customHeight="1">
      <c r="A43" s="174"/>
      <c r="B43" s="186"/>
      <c r="C43" s="639"/>
      <c r="D43" s="640"/>
      <c r="E43" s="640"/>
      <c r="F43" s="640"/>
      <c r="G43" s="641"/>
      <c r="H43" s="639"/>
      <c r="I43" s="640"/>
      <c r="J43" s="640"/>
      <c r="K43" s="640"/>
      <c r="L43" s="641"/>
      <c r="M43" s="639"/>
      <c r="N43" s="640"/>
      <c r="O43" s="640"/>
      <c r="P43" s="642"/>
      <c r="Q43" s="174"/>
    </row>
    <row r="44" spans="1:17" ht="11.25" customHeight="1" thickBot="1">
      <c r="A44" s="174"/>
      <c r="B44" s="187"/>
      <c r="C44" s="653"/>
      <c r="D44" s="654"/>
      <c r="E44" s="654"/>
      <c r="F44" s="654"/>
      <c r="G44" s="655"/>
      <c r="H44" s="653"/>
      <c r="I44" s="654"/>
      <c r="J44" s="654"/>
      <c r="K44" s="654"/>
      <c r="L44" s="655"/>
      <c r="M44" s="653"/>
      <c r="N44" s="654"/>
      <c r="O44" s="654"/>
      <c r="P44" s="656"/>
      <c r="Q44" s="174"/>
    </row>
    <row r="45" spans="1:17" ht="4.5" customHeight="1" thickBot="1">
      <c r="A45" s="174"/>
      <c r="B45" s="188"/>
      <c r="C45" s="188"/>
      <c r="D45" s="188"/>
      <c r="E45" s="188"/>
      <c r="F45" s="188"/>
      <c r="G45" s="188"/>
      <c r="H45" s="188"/>
      <c r="I45" s="188"/>
      <c r="J45" s="188"/>
      <c r="K45" s="188"/>
      <c r="L45" s="188"/>
      <c r="M45" s="188"/>
      <c r="N45" s="188"/>
      <c r="O45" s="188"/>
      <c r="P45" s="188"/>
      <c r="Q45" s="174"/>
    </row>
    <row r="46" spans="1:17" ht="13.5" customHeight="1" thickBot="1">
      <c r="A46" s="174"/>
      <c r="B46" s="603" t="s">
        <v>8</v>
      </c>
      <c r="C46" s="604"/>
      <c r="D46" s="604"/>
      <c r="E46" s="604"/>
      <c r="F46" s="604"/>
      <c r="G46" s="604"/>
      <c r="H46" s="604"/>
      <c r="I46" s="604"/>
      <c r="J46" s="604"/>
      <c r="K46" s="604"/>
      <c r="L46" s="604"/>
      <c r="M46" s="604"/>
      <c r="N46" s="604"/>
      <c r="O46" s="604"/>
      <c r="P46" s="605"/>
      <c r="Q46" s="174"/>
    </row>
    <row r="47" spans="1:17" ht="4.5" customHeight="1" thickBot="1">
      <c r="A47" s="174"/>
      <c r="B47" s="178"/>
      <c r="C47" s="179"/>
      <c r="D47" s="179"/>
      <c r="E47" s="179"/>
      <c r="F47" s="179"/>
      <c r="G47" s="179"/>
      <c r="H47" s="179"/>
      <c r="I47" s="179"/>
      <c r="J47" s="179"/>
      <c r="K47" s="179"/>
      <c r="L47" s="179"/>
      <c r="M47" s="179"/>
      <c r="N47" s="179"/>
      <c r="O47" s="179"/>
      <c r="P47" s="180"/>
      <c r="Q47" s="174"/>
    </row>
    <row r="48" spans="1:17" ht="12.75">
      <c r="A48" s="174"/>
      <c r="B48" s="657" t="s">
        <v>32</v>
      </c>
      <c r="C48" s="189" t="s">
        <v>9</v>
      </c>
      <c r="D48" s="190" t="s">
        <v>11</v>
      </c>
      <c r="E48" s="190" t="s">
        <v>12</v>
      </c>
      <c r="F48" s="190" t="s">
        <v>13</v>
      </c>
      <c r="G48" s="190" t="s">
        <v>14</v>
      </c>
      <c r="H48" s="190" t="s">
        <v>15</v>
      </c>
      <c r="I48" s="190" t="s">
        <v>16</v>
      </c>
      <c r="J48" s="190" t="s">
        <v>17</v>
      </c>
      <c r="K48" s="190" t="s">
        <v>18</v>
      </c>
      <c r="L48" s="190" t="s">
        <v>19</v>
      </c>
      <c r="M48" s="190" t="s">
        <v>20</v>
      </c>
      <c r="N48" s="190" t="s">
        <v>21</v>
      </c>
      <c r="O48" s="191" t="s">
        <v>22</v>
      </c>
      <c r="P48" s="192" t="s">
        <v>231</v>
      </c>
      <c r="Q48" s="174"/>
    </row>
    <row r="49" spans="1:17" ht="13.5" thickBot="1">
      <c r="A49" s="174"/>
      <c r="B49" s="658"/>
      <c r="C49" s="193" t="s">
        <v>10</v>
      </c>
      <c r="D49" s="194"/>
      <c r="E49" s="194"/>
      <c r="F49" s="194"/>
      <c r="G49" s="194"/>
      <c r="H49" s="194"/>
      <c r="I49" s="195">
        <f>+'Registro (5)'!D10</f>
        <v>1</v>
      </c>
      <c r="J49" s="194"/>
      <c r="K49" s="194"/>
      <c r="L49" s="194"/>
      <c r="M49" s="194"/>
      <c r="N49" s="194"/>
      <c r="O49" s="195">
        <f>+'Registro (5)'!F10</f>
        <v>1</v>
      </c>
      <c r="P49" s="196">
        <f>AVERAGE(D49:O49)</f>
        <v>1</v>
      </c>
      <c r="Q49" s="174"/>
    </row>
    <row r="50" spans="1:17" ht="4.5" customHeight="1" thickBot="1">
      <c r="A50" s="174"/>
      <c r="B50" s="590"/>
      <c r="C50" s="659"/>
      <c r="D50" s="659"/>
      <c r="E50" s="659"/>
      <c r="F50" s="659"/>
      <c r="G50" s="659"/>
      <c r="H50" s="659"/>
      <c r="I50" s="659"/>
      <c r="J50" s="659"/>
      <c r="K50" s="659"/>
      <c r="L50" s="659"/>
      <c r="M50" s="659"/>
      <c r="N50" s="659"/>
      <c r="O50" s="659"/>
      <c r="P50" s="660"/>
      <c r="Q50" s="174"/>
    </row>
    <row r="51" spans="1:17" ht="13.5" thickBot="1">
      <c r="A51" s="174"/>
      <c r="B51" s="603" t="s">
        <v>33</v>
      </c>
      <c r="C51" s="604"/>
      <c r="D51" s="604"/>
      <c r="E51" s="604"/>
      <c r="F51" s="604"/>
      <c r="G51" s="604"/>
      <c r="H51" s="604"/>
      <c r="I51" s="604"/>
      <c r="J51" s="604"/>
      <c r="K51" s="604"/>
      <c r="L51" s="604"/>
      <c r="M51" s="604"/>
      <c r="N51" s="604"/>
      <c r="O51" s="604"/>
      <c r="P51" s="605"/>
      <c r="Q51" s="174"/>
    </row>
    <row r="52" spans="1:17" ht="12.75">
      <c r="A52" s="174"/>
      <c r="B52" s="643"/>
      <c r="C52" s="644"/>
      <c r="D52" s="644"/>
      <c r="E52" s="644"/>
      <c r="F52" s="644"/>
      <c r="G52" s="644"/>
      <c r="H52" s="644"/>
      <c r="I52" s="644"/>
      <c r="J52" s="644"/>
      <c r="K52" s="644"/>
      <c r="L52" s="644"/>
      <c r="M52" s="644"/>
      <c r="N52" s="644"/>
      <c r="O52" s="644"/>
      <c r="P52" s="645"/>
      <c r="Q52" s="174"/>
    </row>
    <row r="53" spans="1:17" ht="12.75">
      <c r="A53" s="174"/>
      <c r="B53" s="646"/>
      <c r="C53" s="647"/>
      <c r="D53" s="647"/>
      <c r="E53" s="647"/>
      <c r="F53" s="647"/>
      <c r="G53" s="647"/>
      <c r="H53" s="647"/>
      <c r="I53" s="647"/>
      <c r="J53" s="647"/>
      <c r="K53" s="647"/>
      <c r="L53" s="647"/>
      <c r="M53" s="647"/>
      <c r="N53" s="647"/>
      <c r="O53" s="647"/>
      <c r="P53" s="648"/>
      <c r="Q53" s="174"/>
    </row>
    <row r="54" spans="1:17" ht="12.75">
      <c r="A54" s="174"/>
      <c r="B54" s="646"/>
      <c r="C54" s="647"/>
      <c r="D54" s="647"/>
      <c r="E54" s="647"/>
      <c r="F54" s="647"/>
      <c r="G54" s="647"/>
      <c r="H54" s="647"/>
      <c r="I54" s="647"/>
      <c r="J54" s="647"/>
      <c r="K54" s="647"/>
      <c r="L54" s="647"/>
      <c r="M54" s="647"/>
      <c r="N54" s="647"/>
      <c r="O54" s="647"/>
      <c r="P54" s="648"/>
      <c r="Q54" s="174"/>
    </row>
    <row r="55" spans="1:17" ht="12.75">
      <c r="A55" s="174"/>
      <c r="B55" s="646"/>
      <c r="C55" s="647"/>
      <c r="D55" s="647"/>
      <c r="E55" s="647"/>
      <c r="F55" s="647"/>
      <c r="G55" s="647"/>
      <c r="H55" s="647"/>
      <c r="I55" s="647"/>
      <c r="J55" s="647"/>
      <c r="K55" s="647"/>
      <c r="L55" s="647"/>
      <c r="M55" s="647"/>
      <c r="N55" s="647"/>
      <c r="O55" s="647"/>
      <c r="P55" s="648"/>
      <c r="Q55" s="174"/>
    </row>
    <row r="56" spans="1:17" ht="12.75">
      <c r="A56" s="174"/>
      <c r="B56" s="646"/>
      <c r="C56" s="647"/>
      <c r="D56" s="647"/>
      <c r="E56" s="647"/>
      <c r="F56" s="647"/>
      <c r="G56" s="647"/>
      <c r="H56" s="647"/>
      <c r="I56" s="647"/>
      <c r="J56" s="647"/>
      <c r="K56" s="647"/>
      <c r="L56" s="647"/>
      <c r="M56" s="647"/>
      <c r="N56" s="647"/>
      <c r="O56" s="647"/>
      <c r="P56" s="648"/>
      <c r="Q56" s="174"/>
    </row>
    <row r="57" spans="1:17" ht="12.75">
      <c r="A57" s="174"/>
      <c r="B57" s="646"/>
      <c r="C57" s="647"/>
      <c r="D57" s="647"/>
      <c r="E57" s="647"/>
      <c r="F57" s="647"/>
      <c r="G57" s="647"/>
      <c r="H57" s="647"/>
      <c r="I57" s="647"/>
      <c r="J57" s="647"/>
      <c r="K57" s="647"/>
      <c r="L57" s="647"/>
      <c r="M57" s="647"/>
      <c r="N57" s="647"/>
      <c r="O57" s="647"/>
      <c r="P57" s="648"/>
      <c r="Q57" s="174"/>
    </row>
    <row r="58" spans="1:17" ht="12.75">
      <c r="A58" s="174"/>
      <c r="B58" s="646"/>
      <c r="C58" s="647"/>
      <c r="D58" s="647"/>
      <c r="E58" s="647"/>
      <c r="F58" s="647"/>
      <c r="G58" s="647"/>
      <c r="H58" s="647"/>
      <c r="I58" s="647"/>
      <c r="J58" s="647"/>
      <c r="K58" s="647"/>
      <c r="L58" s="647"/>
      <c r="M58" s="647"/>
      <c r="N58" s="647"/>
      <c r="O58" s="647"/>
      <c r="P58" s="648"/>
      <c r="Q58" s="174"/>
    </row>
    <row r="59" spans="1:17" ht="12.75">
      <c r="A59" s="174"/>
      <c r="B59" s="646"/>
      <c r="C59" s="647"/>
      <c r="D59" s="647"/>
      <c r="E59" s="647"/>
      <c r="F59" s="647"/>
      <c r="G59" s="647"/>
      <c r="H59" s="647"/>
      <c r="I59" s="647"/>
      <c r="J59" s="647"/>
      <c r="K59" s="647"/>
      <c r="L59" s="647"/>
      <c r="M59" s="647"/>
      <c r="N59" s="647"/>
      <c r="O59" s="647"/>
      <c r="P59" s="648"/>
      <c r="Q59" s="174"/>
    </row>
    <row r="60" spans="1:17" ht="12.75">
      <c r="A60" s="174"/>
      <c r="B60" s="646"/>
      <c r="C60" s="647"/>
      <c r="D60" s="647"/>
      <c r="E60" s="647"/>
      <c r="F60" s="647"/>
      <c r="G60" s="647"/>
      <c r="H60" s="647"/>
      <c r="I60" s="647"/>
      <c r="J60" s="647"/>
      <c r="K60" s="647"/>
      <c r="L60" s="647"/>
      <c r="M60" s="647"/>
      <c r="N60" s="647"/>
      <c r="O60" s="647"/>
      <c r="P60" s="648"/>
      <c r="Q60" s="174"/>
    </row>
    <row r="61" spans="1:17" ht="12.75">
      <c r="A61" s="174"/>
      <c r="B61" s="646"/>
      <c r="C61" s="647"/>
      <c r="D61" s="647"/>
      <c r="E61" s="647"/>
      <c r="F61" s="647"/>
      <c r="G61" s="647"/>
      <c r="H61" s="647"/>
      <c r="I61" s="647"/>
      <c r="J61" s="647"/>
      <c r="K61" s="647"/>
      <c r="L61" s="647"/>
      <c r="M61" s="647"/>
      <c r="N61" s="647"/>
      <c r="O61" s="647"/>
      <c r="P61" s="648"/>
      <c r="Q61" s="174"/>
    </row>
    <row r="62" spans="1:17" ht="12.75">
      <c r="A62" s="174"/>
      <c r="B62" s="646"/>
      <c r="C62" s="647"/>
      <c r="D62" s="647"/>
      <c r="E62" s="647"/>
      <c r="F62" s="647"/>
      <c r="G62" s="647"/>
      <c r="H62" s="647"/>
      <c r="I62" s="647"/>
      <c r="J62" s="647"/>
      <c r="K62" s="647"/>
      <c r="L62" s="647"/>
      <c r="M62" s="647"/>
      <c r="N62" s="647"/>
      <c r="O62" s="647"/>
      <c r="P62" s="648"/>
      <c r="Q62" s="174"/>
    </row>
    <row r="63" spans="1:17" ht="12.75">
      <c r="A63" s="174"/>
      <c r="B63" s="646"/>
      <c r="C63" s="647"/>
      <c r="D63" s="647"/>
      <c r="E63" s="647"/>
      <c r="F63" s="647"/>
      <c r="G63" s="647"/>
      <c r="H63" s="647"/>
      <c r="I63" s="647"/>
      <c r="J63" s="647"/>
      <c r="K63" s="647"/>
      <c r="L63" s="647"/>
      <c r="M63" s="647"/>
      <c r="N63" s="647"/>
      <c r="O63" s="647"/>
      <c r="P63" s="648"/>
      <c r="Q63" s="174"/>
    </row>
    <row r="64" spans="1:17" ht="12.75">
      <c r="A64" s="174"/>
      <c r="B64" s="646"/>
      <c r="C64" s="647"/>
      <c r="D64" s="647"/>
      <c r="E64" s="647"/>
      <c r="F64" s="647"/>
      <c r="G64" s="647"/>
      <c r="H64" s="647"/>
      <c r="I64" s="647"/>
      <c r="J64" s="647"/>
      <c r="K64" s="647"/>
      <c r="L64" s="647"/>
      <c r="M64" s="647"/>
      <c r="N64" s="647"/>
      <c r="O64" s="647"/>
      <c r="P64" s="648"/>
      <c r="Q64" s="174"/>
    </row>
    <row r="65" spans="1:17" ht="12.75">
      <c r="A65" s="174"/>
      <c r="B65" s="646"/>
      <c r="C65" s="647"/>
      <c r="D65" s="647"/>
      <c r="E65" s="647"/>
      <c r="F65" s="647"/>
      <c r="G65" s="647"/>
      <c r="H65" s="647"/>
      <c r="I65" s="647"/>
      <c r="J65" s="647"/>
      <c r="K65" s="647"/>
      <c r="L65" s="647"/>
      <c r="M65" s="647"/>
      <c r="N65" s="647"/>
      <c r="O65" s="647"/>
      <c r="P65" s="648"/>
      <c r="Q65" s="174"/>
    </row>
    <row r="66" spans="1:17" ht="12.75">
      <c r="A66" s="174"/>
      <c r="B66" s="646"/>
      <c r="C66" s="647"/>
      <c r="D66" s="647"/>
      <c r="E66" s="647"/>
      <c r="F66" s="647"/>
      <c r="G66" s="647"/>
      <c r="H66" s="647"/>
      <c r="I66" s="647"/>
      <c r="J66" s="647"/>
      <c r="K66" s="647"/>
      <c r="L66" s="647"/>
      <c r="M66" s="647"/>
      <c r="N66" s="647"/>
      <c r="O66" s="647"/>
      <c r="P66" s="648"/>
      <c r="Q66" s="174"/>
    </row>
    <row r="67" spans="1:17" ht="13.5" thickBot="1">
      <c r="A67" s="174"/>
      <c r="B67" s="649"/>
      <c r="C67" s="650"/>
      <c r="D67" s="650"/>
      <c r="E67" s="650"/>
      <c r="F67" s="650"/>
      <c r="G67" s="650"/>
      <c r="H67" s="650"/>
      <c r="I67" s="650"/>
      <c r="J67" s="650"/>
      <c r="K67" s="650"/>
      <c r="L67" s="650"/>
      <c r="M67" s="650"/>
      <c r="N67" s="650"/>
      <c r="O67" s="650"/>
      <c r="P67" s="651"/>
      <c r="Q67" s="174"/>
    </row>
    <row r="68" spans="1:17" s="197" customFormat="1" ht="4.5" customHeight="1" thickBot="1">
      <c r="A68" s="652"/>
      <c r="B68" s="652"/>
      <c r="C68" s="652"/>
      <c r="D68" s="652"/>
      <c r="E68" s="652"/>
      <c r="F68" s="652"/>
      <c r="G68" s="652"/>
      <c r="H68" s="652"/>
      <c r="I68" s="652"/>
      <c r="J68" s="652"/>
      <c r="K68" s="652"/>
      <c r="L68" s="652"/>
      <c r="M68" s="652"/>
      <c r="N68" s="652"/>
      <c r="O68" s="652"/>
      <c r="P68" s="652"/>
      <c r="Q68" s="652"/>
    </row>
    <row r="69" spans="2:16" ht="94.5" customHeight="1">
      <c r="B69" s="225" t="s">
        <v>5</v>
      </c>
      <c r="C69" s="571" t="s">
        <v>284</v>
      </c>
      <c r="D69" s="572"/>
      <c r="E69" s="572"/>
      <c r="F69" s="572"/>
      <c r="G69" s="572"/>
      <c r="H69" s="572"/>
      <c r="I69" s="572"/>
      <c r="J69" s="572"/>
      <c r="K69" s="572"/>
      <c r="L69" s="572"/>
      <c r="M69" s="572"/>
      <c r="N69" s="572"/>
      <c r="O69" s="572"/>
      <c r="P69" s="573"/>
    </row>
    <row r="70" spans="2:16" ht="31.5" customHeight="1" thickBot="1">
      <c r="B70" s="237"/>
      <c r="C70" s="242" t="s">
        <v>281</v>
      </c>
      <c r="D70" s="243"/>
      <c r="E70" s="243"/>
      <c r="F70" s="243"/>
      <c r="G70" s="243"/>
      <c r="H70" s="243"/>
      <c r="I70" s="243"/>
      <c r="J70" s="243"/>
      <c r="K70" s="243"/>
      <c r="L70" s="243"/>
      <c r="M70" s="243"/>
      <c r="N70" s="243"/>
      <c r="O70" s="243"/>
      <c r="P70" s="244"/>
    </row>
    <row r="71" spans="2:16" ht="72" customHeight="1">
      <c r="B71" s="237"/>
      <c r="C71" s="238" t="s">
        <v>290</v>
      </c>
      <c r="D71" s="239"/>
      <c r="E71" s="239"/>
      <c r="F71" s="239"/>
      <c r="G71" s="239"/>
      <c r="H71" s="239"/>
      <c r="I71" s="239"/>
      <c r="J71" s="239"/>
      <c r="K71" s="239"/>
      <c r="L71" s="239"/>
      <c r="M71" s="239"/>
      <c r="N71" s="239"/>
      <c r="O71" s="239"/>
      <c r="P71" s="240"/>
    </row>
    <row r="72" spans="2:16" ht="31.5" customHeight="1" thickBot="1">
      <c r="B72" s="226"/>
      <c r="C72" s="242" t="s">
        <v>281</v>
      </c>
      <c r="D72" s="243"/>
      <c r="E72" s="243"/>
      <c r="F72" s="243"/>
      <c r="G72" s="243"/>
      <c r="H72" s="243"/>
      <c r="I72" s="243"/>
      <c r="J72" s="243"/>
      <c r="K72" s="243"/>
      <c r="L72" s="243"/>
      <c r="M72" s="243"/>
      <c r="N72" s="243"/>
      <c r="O72" s="243"/>
      <c r="P72" s="244"/>
    </row>
    <row r="73" spans="2:16" ht="31.5" customHeight="1" thickBot="1">
      <c r="B73" s="105" t="s">
        <v>63</v>
      </c>
      <c r="C73" s="245" t="s">
        <v>154</v>
      </c>
      <c r="D73" s="246"/>
      <c r="E73" s="246"/>
      <c r="F73" s="246"/>
      <c r="G73" s="246"/>
      <c r="H73" s="246"/>
      <c r="I73" s="246"/>
      <c r="J73" s="246"/>
      <c r="K73" s="246"/>
      <c r="L73" s="246"/>
      <c r="M73" s="246"/>
      <c r="N73" s="246"/>
      <c r="O73" s="246"/>
      <c r="P73" s="247"/>
    </row>
    <row r="74" spans="2:16" ht="31.5" customHeight="1" thickBot="1">
      <c r="B74" s="105" t="s">
        <v>76</v>
      </c>
      <c r="C74" s="220"/>
      <c r="D74" s="220"/>
      <c r="E74" s="220"/>
      <c r="F74" s="220"/>
      <c r="G74" s="220"/>
      <c r="H74" s="220"/>
      <c r="I74" s="220"/>
      <c r="J74" s="220"/>
      <c r="K74" s="220"/>
      <c r="L74" s="220"/>
      <c r="M74" s="220"/>
      <c r="N74" s="220"/>
      <c r="O74" s="220"/>
      <c r="P74" s="221"/>
    </row>
    <row r="82" spans="2:13" ht="12.75">
      <c r="B82" s="198"/>
      <c r="C82" s="198"/>
      <c r="D82" s="198"/>
      <c r="E82" s="198"/>
      <c r="F82" s="198"/>
      <c r="G82" s="198"/>
      <c r="H82" s="198"/>
      <c r="I82" s="198"/>
      <c r="J82" s="198"/>
      <c r="K82" s="198"/>
      <c r="L82" s="198"/>
      <c r="M82" s="198"/>
    </row>
    <row r="83" spans="2:13" ht="12.75">
      <c r="B83" s="198"/>
      <c r="C83" s="198"/>
      <c r="D83" s="198"/>
      <c r="E83" s="198"/>
      <c r="F83" s="198"/>
      <c r="G83" s="198"/>
      <c r="H83" s="198"/>
      <c r="I83" s="198"/>
      <c r="J83" s="198"/>
      <c r="K83" s="198"/>
      <c r="L83" s="198"/>
      <c r="M83" s="198"/>
    </row>
    <row r="84" spans="2:13" ht="12.75">
      <c r="B84" s="198"/>
      <c r="C84" s="198"/>
      <c r="D84" s="198"/>
      <c r="E84" s="198"/>
      <c r="F84" s="198"/>
      <c r="G84" s="198"/>
      <c r="H84" s="198"/>
      <c r="I84" s="198"/>
      <c r="J84" s="198"/>
      <c r="K84" s="198"/>
      <c r="L84" s="198"/>
      <c r="M84" s="198"/>
    </row>
    <row r="85" spans="2:13" ht="12.75">
      <c r="B85" s="198"/>
      <c r="C85" s="198"/>
      <c r="D85" s="198"/>
      <c r="E85" s="198"/>
      <c r="F85" s="198"/>
      <c r="G85" s="198"/>
      <c r="H85" s="198"/>
      <c r="I85" s="198"/>
      <c r="J85" s="198"/>
      <c r="K85" s="198"/>
      <c r="L85" s="198"/>
      <c r="M85" s="198"/>
    </row>
    <row r="86" spans="2:13" ht="12.75">
      <c r="B86" s="198"/>
      <c r="C86" s="198"/>
      <c r="D86" s="198"/>
      <c r="E86" s="198"/>
      <c r="F86" s="198"/>
      <c r="G86" s="198"/>
      <c r="H86" s="198"/>
      <c r="I86" s="198"/>
      <c r="J86" s="198"/>
      <c r="K86" s="198"/>
      <c r="L86" s="198"/>
      <c r="M86" s="198"/>
    </row>
    <row r="87" spans="2:13" ht="12.75">
      <c r="B87" s="198"/>
      <c r="C87" s="198"/>
      <c r="D87" s="198"/>
      <c r="E87" s="198"/>
      <c r="F87" s="198"/>
      <c r="G87" s="198"/>
      <c r="H87" s="198"/>
      <c r="J87" s="198"/>
      <c r="K87" s="198"/>
      <c r="L87" s="198"/>
      <c r="M87" s="198"/>
    </row>
    <row r="88" spans="2:13" ht="12.75">
      <c r="B88" s="198"/>
      <c r="C88" s="198"/>
      <c r="D88" s="198"/>
      <c r="E88" s="198"/>
      <c r="F88" s="198"/>
      <c r="G88" s="198"/>
      <c r="H88" s="198"/>
      <c r="J88" s="198"/>
      <c r="K88" s="198"/>
      <c r="L88" s="198"/>
      <c r="M88" s="198"/>
    </row>
    <row r="89" spans="2:13" ht="12.75">
      <c r="B89" s="198"/>
      <c r="C89" s="198"/>
      <c r="D89" s="198"/>
      <c r="E89" s="198"/>
      <c r="F89" s="198"/>
      <c r="G89" s="198"/>
      <c r="H89" s="198"/>
      <c r="J89" s="198"/>
      <c r="K89" s="198"/>
      <c r="L89" s="198"/>
      <c r="M89" s="198"/>
    </row>
    <row r="90" spans="1:19" ht="12.75">
      <c r="A90" s="199"/>
      <c r="B90" s="199"/>
      <c r="C90" s="199"/>
      <c r="D90" s="199"/>
      <c r="E90" s="199"/>
      <c r="F90" s="199"/>
      <c r="G90" s="199"/>
      <c r="H90" s="199"/>
      <c r="I90" s="199"/>
      <c r="J90" s="199"/>
      <c r="K90" s="199"/>
      <c r="L90" s="199"/>
      <c r="M90" s="199"/>
      <c r="N90" s="199"/>
      <c r="O90" s="199"/>
      <c r="P90" s="199"/>
      <c r="Q90" s="199"/>
      <c r="R90" s="199"/>
      <c r="S90" s="199"/>
    </row>
    <row r="91" spans="1:19" ht="12.75">
      <c r="A91" s="200"/>
      <c r="B91" s="200"/>
      <c r="C91" s="200"/>
      <c r="D91" s="200"/>
      <c r="E91" s="200"/>
      <c r="F91" s="200"/>
      <c r="G91" s="200"/>
      <c r="H91" s="200"/>
      <c r="I91" s="200"/>
      <c r="J91" s="200"/>
      <c r="K91" s="200"/>
      <c r="L91" s="200"/>
      <c r="M91" s="200"/>
      <c r="N91" s="200"/>
      <c r="O91" s="200"/>
      <c r="P91" s="200"/>
      <c r="Q91" s="200"/>
      <c r="R91" s="200"/>
      <c r="S91" s="200"/>
    </row>
    <row r="92" spans="1:19" ht="12.75">
      <c r="A92" s="200"/>
      <c r="B92" s="200"/>
      <c r="C92" s="200"/>
      <c r="D92" s="200"/>
      <c r="E92" s="200"/>
      <c r="F92" s="200"/>
      <c r="G92" s="200"/>
      <c r="H92" s="200"/>
      <c r="I92" s="200"/>
      <c r="J92" s="200"/>
      <c r="K92" s="200"/>
      <c r="L92" s="200"/>
      <c r="M92" s="200"/>
      <c r="N92" s="200"/>
      <c r="O92" s="200"/>
      <c r="P92" s="200"/>
      <c r="Q92" s="200"/>
      <c r="R92" s="200"/>
      <c r="S92" s="200"/>
    </row>
    <row r="93" spans="1:19" ht="12.75">
      <c r="A93" s="200"/>
      <c r="B93" s="200" t="s">
        <v>39</v>
      </c>
      <c r="C93" s="200" t="s">
        <v>38</v>
      </c>
      <c r="D93" s="200" t="s">
        <v>40</v>
      </c>
      <c r="E93" s="200"/>
      <c r="F93" s="200"/>
      <c r="G93" s="200"/>
      <c r="H93" s="200"/>
      <c r="I93" s="200"/>
      <c r="J93" s="200"/>
      <c r="K93" s="200"/>
      <c r="L93" s="200"/>
      <c r="M93" s="200"/>
      <c r="N93" s="200"/>
      <c r="O93" s="200"/>
      <c r="P93" s="200"/>
      <c r="Q93" s="201" t="s">
        <v>69</v>
      </c>
      <c r="R93" s="200"/>
      <c r="S93" s="200"/>
    </row>
    <row r="94" spans="1:19" ht="12.75">
      <c r="A94" s="200"/>
      <c r="B94" s="201" t="s">
        <v>41</v>
      </c>
      <c r="C94" s="201" t="s">
        <v>43</v>
      </c>
      <c r="D94" s="202" t="s">
        <v>138</v>
      </c>
      <c r="E94" s="200"/>
      <c r="F94" s="200"/>
      <c r="G94" s="200"/>
      <c r="H94" s="200"/>
      <c r="I94" s="200"/>
      <c r="J94" s="200"/>
      <c r="K94" s="200"/>
      <c r="L94" s="200"/>
      <c r="M94" s="201" t="s">
        <v>66</v>
      </c>
      <c r="N94" s="200"/>
      <c r="O94" s="200"/>
      <c r="P94" s="200"/>
      <c r="Q94" s="201" t="s">
        <v>70</v>
      </c>
      <c r="R94" s="200"/>
      <c r="S94" s="200"/>
    </row>
    <row r="95" spans="1:19" ht="12.75">
      <c r="A95" s="200"/>
      <c r="B95" s="201" t="s">
        <v>79</v>
      </c>
      <c r="C95" s="201" t="s">
        <v>44</v>
      </c>
      <c r="D95" s="202" t="s">
        <v>137</v>
      </c>
      <c r="E95" s="200"/>
      <c r="F95" s="200"/>
      <c r="G95" s="200"/>
      <c r="H95" s="200"/>
      <c r="I95" s="200"/>
      <c r="J95" s="200"/>
      <c r="K95" s="200"/>
      <c r="L95" s="200"/>
      <c r="M95" s="201" t="s">
        <v>68</v>
      </c>
      <c r="N95" s="200"/>
      <c r="O95" s="200"/>
      <c r="P95" s="200"/>
      <c r="Q95" s="201" t="s">
        <v>72</v>
      </c>
      <c r="R95" s="200"/>
      <c r="S95" s="200"/>
    </row>
    <row r="96" spans="1:19" ht="12.75">
      <c r="A96" s="200"/>
      <c r="B96" s="201" t="s">
        <v>42</v>
      </c>
      <c r="C96" s="201" t="s">
        <v>45</v>
      </c>
      <c r="D96" s="202" t="s">
        <v>136</v>
      </c>
      <c r="E96" s="200"/>
      <c r="F96" s="200"/>
      <c r="G96" s="200"/>
      <c r="H96" s="200"/>
      <c r="I96" s="200"/>
      <c r="J96" s="200"/>
      <c r="K96" s="200"/>
      <c r="L96" s="200"/>
      <c r="M96" s="201" t="s">
        <v>77</v>
      </c>
      <c r="N96" s="200"/>
      <c r="O96" s="200"/>
      <c r="P96" s="200"/>
      <c r="Q96" s="201" t="s">
        <v>71</v>
      </c>
      <c r="R96" s="200"/>
      <c r="S96" s="200"/>
    </row>
    <row r="97" spans="1:19" ht="12.75">
      <c r="A97" s="200"/>
      <c r="B97" s="200"/>
      <c r="C97" s="201" t="s">
        <v>46</v>
      </c>
      <c r="D97" s="202" t="s">
        <v>135</v>
      </c>
      <c r="E97" s="200"/>
      <c r="F97" s="200"/>
      <c r="G97" s="200"/>
      <c r="H97" s="200"/>
      <c r="I97" s="200"/>
      <c r="J97" s="200"/>
      <c r="K97" s="200"/>
      <c r="L97" s="200"/>
      <c r="M97" s="201"/>
      <c r="N97" s="200"/>
      <c r="O97" s="200"/>
      <c r="P97" s="200"/>
      <c r="Q97" s="201" t="s">
        <v>73</v>
      </c>
      <c r="R97" s="200"/>
      <c r="S97" s="200"/>
    </row>
    <row r="98" spans="1:19" ht="12.75">
      <c r="A98" s="200"/>
      <c r="B98" s="200"/>
      <c r="C98" s="201" t="s">
        <v>47</v>
      </c>
      <c r="D98" s="202" t="s">
        <v>50</v>
      </c>
      <c r="E98" s="200"/>
      <c r="F98" s="200"/>
      <c r="G98" s="200"/>
      <c r="H98" s="200"/>
      <c r="I98" s="200"/>
      <c r="J98" s="200"/>
      <c r="K98" s="200"/>
      <c r="L98" s="200"/>
      <c r="M98" s="200"/>
      <c r="N98" s="200" t="s">
        <v>67</v>
      </c>
      <c r="O98" s="200"/>
      <c r="P98" s="200"/>
      <c r="Q98" s="201" t="s">
        <v>74</v>
      </c>
      <c r="R98" s="200"/>
      <c r="S98" s="200"/>
    </row>
    <row r="99" spans="1:19" ht="12.75">
      <c r="A99" s="200"/>
      <c r="B99" s="200"/>
      <c r="C99" s="201" t="s">
        <v>48</v>
      </c>
      <c r="D99" s="202" t="s">
        <v>56</v>
      </c>
      <c r="E99" s="200"/>
      <c r="F99" s="200"/>
      <c r="G99" s="200"/>
      <c r="H99" s="200"/>
      <c r="I99" s="200"/>
      <c r="J99" s="200"/>
      <c r="K99" s="200"/>
      <c r="L99" s="200"/>
      <c r="M99" s="200"/>
      <c r="N99" s="200"/>
      <c r="O99" s="200"/>
      <c r="P99" s="200"/>
      <c r="Q99" s="200"/>
      <c r="R99" s="200"/>
      <c r="S99" s="200"/>
    </row>
    <row r="100" spans="1:19" ht="12.75">
      <c r="A100" s="200"/>
      <c r="B100" s="200"/>
      <c r="C100" s="201" t="s">
        <v>49</v>
      </c>
      <c r="D100" s="202" t="s">
        <v>57</v>
      </c>
      <c r="E100" s="200"/>
      <c r="F100" s="200"/>
      <c r="G100" s="200"/>
      <c r="H100" s="200"/>
      <c r="I100" s="200"/>
      <c r="J100" s="200"/>
      <c r="K100" s="200"/>
      <c r="L100" s="200"/>
      <c r="M100" s="200"/>
      <c r="N100" s="200"/>
      <c r="O100" s="200"/>
      <c r="P100" s="200"/>
      <c r="Q100" s="200"/>
      <c r="R100" s="200"/>
      <c r="S100" s="200"/>
    </row>
    <row r="101" spans="1:19" ht="12.75">
      <c r="A101" s="200"/>
      <c r="B101" s="200"/>
      <c r="C101" s="200"/>
      <c r="D101" s="202" t="s">
        <v>51</v>
      </c>
      <c r="E101" s="200"/>
      <c r="F101" s="200"/>
      <c r="G101" s="200"/>
      <c r="H101" s="200"/>
      <c r="I101" s="200"/>
      <c r="J101" s="200"/>
      <c r="K101" s="200"/>
      <c r="L101" s="200"/>
      <c r="M101" s="200"/>
      <c r="N101" s="200"/>
      <c r="O101" s="200"/>
      <c r="P101" s="200"/>
      <c r="Q101" s="200"/>
      <c r="R101" s="200"/>
      <c r="S101" s="200"/>
    </row>
    <row r="102" spans="1:19" ht="12.75">
      <c r="A102" s="200"/>
      <c r="B102" s="200"/>
      <c r="C102" s="200"/>
      <c r="D102" s="202" t="s">
        <v>52</v>
      </c>
      <c r="E102" s="200"/>
      <c r="F102" s="200"/>
      <c r="G102" s="200"/>
      <c r="H102" s="200"/>
      <c r="I102" s="200"/>
      <c r="J102" s="200"/>
      <c r="K102" s="200"/>
      <c r="L102" s="200"/>
      <c r="M102" s="200"/>
      <c r="N102" s="200"/>
      <c r="O102" s="200"/>
      <c r="P102" s="200"/>
      <c r="Q102" s="200"/>
      <c r="R102" s="200"/>
      <c r="S102" s="200"/>
    </row>
    <row r="103" spans="1:19" ht="12.75">
      <c r="A103" s="200"/>
      <c r="B103" s="200"/>
      <c r="C103" s="200"/>
      <c r="D103" s="202" t="s">
        <v>134</v>
      </c>
      <c r="E103" s="200"/>
      <c r="F103" s="200"/>
      <c r="G103" s="200"/>
      <c r="H103" s="200"/>
      <c r="I103" s="200"/>
      <c r="J103" s="200"/>
      <c r="K103" s="200"/>
      <c r="L103" s="200"/>
      <c r="M103" s="200"/>
      <c r="N103" s="200"/>
      <c r="O103" s="200"/>
      <c r="P103" s="200"/>
      <c r="Q103" s="200"/>
      <c r="R103" s="200"/>
      <c r="S103" s="200"/>
    </row>
    <row r="104" spans="1:19" ht="12.75" customHeight="1">
      <c r="A104" s="200"/>
      <c r="B104" s="200"/>
      <c r="C104" s="200"/>
      <c r="D104" s="202" t="s">
        <v>53</v>
      </c>
      <c r="E104" s="200"/>
      <c r="F104" s="200"/>
      <c r="G104" s="200"/>
      <c r="H104" s="200"/>
      <c r="I104" s="200"/>
      <c r="J104" s="200"/>
      <c r="K104" s="200"/>
      <c r="L104" s="200"/>
      <c r="M104" s="200"/>
      <c r="N104" s="200"/>
      <c r="O104" s="200"/>
      <c r="P104" s="200"/>
      <c r="Q104" s="200"/>
      <c r="R104" s="200"/>
      <c r="S104" s="200"/>
    </row>
    <row r="105" spans="1:19" ht="12.75">
      <c r="A105" s="200"/>
      <c r="B105" s="200"/>
      <c r="C105" s="200"/>
      <c r="D105" s="202" t="s">
        <v>54</v>
      </c>
      <c r="E105" s="200"/>
      <c r="F105" s="200"/>
      <c r="G105" s="200"/>
      <c r="H105" s="200"/>
      <c r="I105" s="200"/>
      <c r="J105" s="200"/>
      <c r="K105" s="200"/>
      <c r="L105" s="200"/>
      <c r="M105" s="200"/>
      <c r="N105" s="200"/>
      <c r="O105" s="200"/>
      <c r="P105" s="200"/>
      <c r="Q105" s="200"/>
      <c r="R105" s="200"/>
      <c r="S105" s="200"/>
    </row>
    <row r="106" spans="1:19" ht="12.75">
      <c r="A106" s="200"/>
      <c r="B106" s="200"/>
      <c r="C106" s="200"/>
      <c r="D106" s="202" t="s">
        <v>80</v>
      </c>
      <c r="E106" s="200"/>
      <c r="F106" s="200"/>
      <c r="G106" s="200"/>
      <c r="H106" s="200"/>
      <c r="I106" s="200"/>
      <c r="J106" s="200"/>
      <c r="K106" s="200"/>
      <c r="L106" s="200"/>
      <c r="M106" s="200"/>
      <c r="N106" s="200"/>
      <c r="O106" s="200"/>
      <c r="P106" s="200"/>
      <c r="Q106" s="200"/>
      <c r="R106" s="200"/>
      <c r="S106" s="200"/>
    </row>
    <row r="107" spans="1:19" ht="12.75">
      <c r="A107" s="200"/>
      <c r="B107" s="200"/>
      <c r="C107" s="200"/>
      <c r="D107" s="202" t="s">
        <v>81</v>
      </c>
      <c r="E107" s="200"/>
      <c r="F107" s="200"/>
      <c r="G107" s="200"/>
      <c r="H107" s="200"/>
      <c r="I107" s="200"/>
      <c r="J107" s="200"/>
      <c r="K107" s="200"/>
      <c r="L107" s="200"/>
      <c r="M107" s="200"/>
      <c r="N107" s="200"/>
      <c r="O107" s="200"/>
      <c r="P107" s="200"/>
      <c r="Q107" s="200"/>
      <c r="R107" s="200"/>
      <c r="S107" s="200"/>
    </row>
    <row r="108" spans="1:19" ht="12.75">
      <c r="A108" s="200"/>
      <c r="B108" s="200"/>
      <c r="C108" s="200"/>
      <c r="D108" s="202" t="s">
        <v>82</v>
      </c>
      <c r="E108" s="200"/>
      <c r="F108" s="200"/>
      <c r="G108" s="200"/>
      <c r="H108" s="200"/>
      <c r="I108" s="200"/>
      <c r="J108" s="200"/>
      <c r="K108" s="200"/>
      <c r="L108" s="200"/>
      <c r="M108" s="200"/>
      <c r="N108" s="200"/>
      <c r="O108" s="200"/>
      <c r="P108" s="200"/>
      <c r="Q108" s="200"/>
      <c r="R108" s="200"/>
      <c r="S108" s="200"/>
    </row>
    <row r="109" spans="1:19" ht="12.75">
      <c r="A109" s="200"/>
      <c r="B109" s="203"/>
      <c r="C109" s="200"/>
      <c r="D109" s="202" t="s">
        <v>133</v>
      </c>
      <c r="E109" s="200"/>
      <c r="F109" s="200"/>
      <c r="G109" s="200"/>
      <c r="H109" s="200"/>
      <c r="I109" s="200"/>
      <c r="J109" s="200"/>
      <c r="K109" s="200"/>
      <c r="L109" s="200"/>
      <c r="M109" s="200"/>
      <c r="N109" s="200"/>
      <c r="O109" s="200"/>
      <c r="P109" s="200"/>
      <c r="Q109" s="200"/>
      <c r="R109" s="200"/>
      <c r="S109" s="200"/>
    </row>
    <row r="110" spans="1:19" ht="12.75">
      <c r="A110" s="200"/>
      <c r="B110" s="203"/>
      <c r="C110" s="200"/>
      <c r="D110" s="202" t="s">
        <v>132</v>
      </c>
      <c r="E110" s="200"/>
      <c r="F110" s="200"/>
      <c r="G110" s="200"/>
      <c r="H110" s="200"/>
      <c r="I110" s="200"/>
      <c r="J110" s="200"/>
      <c r="K110" s="200"/>
      <c r="L110" s="200"/>
      <c r="M110" s="200"/>
      <c r="N110" s="200"/>
      <c r="O110" s="200"/>
      <c r="P110" s="200"/>
      <c r="Q110" s="200"/>
      <c r="R110" s="200"/>
      <c r="S110" s="200"/>
    </row>
    <row r="111" spans="1:19" ht="12.75">
      <c r="A111" s="200"/>
      <c r="B111" s="203"/>
      <c r="C111" s="200"/>
      <c r="D111" s="202" t="s">
        <v>131</v>
      </c>
      <c r="E111" s="200"/>
      <c r="F111" s="200"/>
      <c r="G111" s="200"/>
      <c r="H111" s="200"/>
      <c r="I111" s="200"/>
      <c r="J111" s="200"/>
      <c r="K111" s="200"/>
      <c r="L111" s="200"/>
      <c r="M111" s="200"/>
      <c r="N111" s="200"/>
      <c r="O111" s="200"/>
      <c r="P111" s="200"/>
      <c r="Q111" s="200"/>
      <c r="R111" s="200"/>
      <c r="S111" s="200"/>
    </row>
    <row r="112" spans="1:19" ht="12.75">
      <c r="A112" s="200"/>
      <c r="B112" s="203"/>
      <c r="C112" s="200"/>
      <c r="D112" s="202" t="s">
        <v>130</v>
      </c>
      <c r="E112" s="200"/>
      <c r="F112" s="200"/>
      <c r="G112" s="200"/>
      <c r="H112" s="200"/>
      <c r="I112" s="200"/>
      <c r="J112" s="200"/>
      <c r="K112" s="200"/>
      <c r="L112" s="200"/>
      <c r="M112" s="200"/>
      <c r="N112" s="200"/>
      <c r="O112" s="200"/>
      <c r="P112" s="200"/>
      <c r="Q112" s="200"/>
      <c r="R112" s="200"/>
      <c r="S112" s="200"/>
    </row>
    <row r="113" spans="1:19" ht="12.75">
      <c r="A113" s="200"/>
      <c r="B113" s="203"/>
      <c r="C113" s="200"/>
      <c r="D113" s="202" t="s">
        <v>129</v>
      </c>
      <c r="E113" s="200"/>
      <c r="F113" s="200"/>
      <c r="G113" s="200"/>
      <c r="H113" s="200"/>
      <c r="I113" s="200"/>
      <c r="J113" s="200"/>
      <c r="K113" s="200"/>
      <c r="L113" s="200"/>
      <c r="M113" s="200"/>
      <c r="N113" s="200"/>
      <c r="O113" s="200"/>
      <c r="P113" s="200"/>
      <c r="Q113" s="200"/>
      <c r="R113" s="200"/>
      <c r="S113" s="200"/>
    </row>
    <row r="114" spans="1:19" ht="12.75">
      <c r="A114" s="200"/>
      <c r="B114" s="203"/>
      <c r="C114" s="200"/>
      <c r="D114" s="202" t="s">
        <v>55</v>
      </c>
      <c r="E114" s="200"/>
      <c r="F114" s="200"/>
      <c r="G114" s="200"/>
      <c r="H114" s="200"/>
      <c r="I114" s="200"/>
      <c r="J114" s="200"/>
      <c r="K114" s="200"/>
      <c r="L114" s="200"/>
      <c r="M114" s="200"/>
      <c r="N114" s="200"/>
      <c r="O114" s="200"/>
      <c r="P114" s="200"/>
      <c r="Q114" s="200"/>
      <c r="R114" s="200"/>
      <c r="S114" s="200"/>
    </row>
    <row r="115" spans="1:19" ht="12.75">
      <c r="A115" s="200"/>
      <c r="B115" s="203"/>
      <c r="C115" s="200"/>
      <c r="D115" s="200"/>
      <c r="E115" s="200"/>
      <c r="F115" s="200"/>
      <c r="G115" s="200"/>
      <c r="H115" s="200"/>
      <c r="I115" s="200"/>
      <c r="J115" s="200"/>
      <c r="K115" s="200"/>
      <c r="L115" s="200"/>
      <c r="M115" s="200"/>
      <c r="N115" s="200"/>
      <c r="O115" s="200"/>
      <c r="P115" s="200"/>
      <c r="Q115" s="200"/>
      <c r="R115" s="200"/>
      <c r="S115" s="200"/>
    </row>
    <row r="116" spans="1:19" ht="38.25">
      <c r="A116" s="200"/>
      <c r="B116" s="204" t="s">
        <v>226</v>
      </c>
      <c r="C116" s="200"/>
      <c r="D116" s="200">
        <v>2012</v>
      </c>
      <c r="E116" s="200"/>
      <c r="F116" s="200"/>
      <c r="G116" s="200"/>
      <c r="H116" s="200"/>
      <c r="I116" s="200"/>
      <c r="J116" s="200"/>
      <c r="K116" s="200"/>
      <c r="L116" s="200"/>
      <c r="M116" s="200"/>
      <c r="N116" s="200"/>
      <c r="O116" s="200"/>
      <c r="P116" s="200"/>
      <c r="Q116" s="200"/>
      <c r="R116" s="200"/>
      <c r="S116" s="200"/>
    </row>
    <row r="117" spans="1:19" ht="63.75">
      <c r="A117" s="200"/>
      <c r="B117" s="204" t="s">
        <v>232</v>
      </c>
      <c r="C117" s="200"/>
      <c r="D117" s="200">
        <v>2013</v>
      </c>
      <c r="E117" s="200"/>
      <c r="F117" s="200"/>
      <c r="G117" s="200"/>
      <c r="H117" s="200"/>
      <c r="I117" s="200"/>
      <c r="J117" s="200"/>
      <c r="K117" s="200"/>
      <c r="L117" s="200"/>
      <c r="M117" s="200"/>
      <c r="N117" s="200"/>
      <c r="O117" s="200"/>
      <c r="P117" s="200"/>
      <c r="Q117" s="200"/>
      <c r="R117" s="200"/>
      <c r="S117" s="200"/>
    </row>
    <row r="118" spans="1:19" ht="76.5">
      <c r="A118" s="200"/>
      <c r="B118" s="204" t="s">
        <v>233</v>
      </c>
      <c r="C118" s="200"/>
      <c r="D118" s="200">
        <v>2014</v>
      </c>
      <c r="E118" s="200"/>
      <c r="F118" s="200"/>
      <c r="G118" s="200"/>
      <c r="H118" s="200"/>
      <c r="I118" s="200"/>
      <c r="J118" s="200"/>
      <c r="K118" s="200"/>
      <c r="L118" s="200"/>
      <c r="M118" s="200"/>
      <c r="N118" s="200"/>
      <c r="O118" s="200"/>
      <c r="P118" s="200"/>
      <c r="Q118" s="200"/>
      <c r="R118" s="200"/>
      <c r="S118" s="200"/>
    </row>
    <row r="119" spans="1:19" ht="63.75">
      <c r="A119" s="200"/>
      <c r="B119" s="204" t="s">
        <v>234</v>
      </c>
      <c r="C119" s="200"/>
      <c r="D119" s="200">
        <v>2015</v>
      </c>
      <c r="E119" s="200"/>
      <c r="F119" s="200"/>
      <c r="G119" s="200"/>
      <c r="H119" s="200"/>
      <c r="I119" s="200"/>
      <c r="J119" s="200"/>
      <c r="K119" s="200"/>
      <c r="L119" s="200"/>
      <c r="M119" s="200"/>
      <c r="N119" s="200"/>
      <c r="O119" s="200"/>
      <c r="P119" s="200"/>
      <c r="Q119" s="200"/>
      <c r="R119" s="200"/>
      <c r="S119" s="200"/>
    </row>
    <row r="120" spans="1:19" ht="38.25">
      <c r="A120" s="200"/>
      <c r="B120" s="204" t="s">
        <v>235</v>
      </c>
      <c r="C120" s="200"/>
      <c r="D120" s="200"/>
      <c r="E120" s="200"/>
      <c r="F120" s="200"/>
      <c r="G120" s="200"/>
      <c r="H120" s="200"/>
      <c r="I120" s="200"/>
      <c r="J120" s="200"/>
      <c r="K120" s="200"/>
      <c r="L120" s="200"/>
      <c r="M120" s="200"/>
      <c r="N120" s="200"/>
      <c r="O120" s="200"/>
      <c r="P120" s="200"/>
      <c r="Q120" s="200"/>
      <c r="R120" s="200"/>
      <c r="S120" s="200"/>
    </row>
    <row r="121" spans="1:19" ht="63.75">
      <c r="A121" s="200"/>
      <c r="B121" s="204" t="s">
        <v>236</v>
      </c>
      <c r="C121" s="200"/>
      <c r="D121" s="200"/>
      <c r="E121" s="200"/>
      <c r="F121" s="200"/>
      <c r="G121" s="200"/>
      <c r="H121" s="200"/>
      <c r="I121" s="200"/>
      <c r="J121" s="200"/>
      <c r="K121" s="200"/>
      <c r="L121" s="200"/>
      <c r="M121" s="200"/>
      <c r="N121" s="200"/>
      <c r="O121" s="200"/>
      <c r="P121" s="200"/>
      <c r="Q121" s="200"/>
      <c r="R121" s="200"/>
      <c r="S121" s="200"/>
    </row>
    <row r="122" spans="1:19" ht="63.75">
      <c r="A122" s="200"/>
      <c r="B122" s="204" t="s">
        <v>237</v>
      </c>
      <c r="C122" s="200"/>
      <c r="D122" s="200"/>
      <c r="E122" s="200"/>
      <c r="F122" s="200"/>
      <c r="G122" s="200"/>
      <c r="H122" s="200"/>
      <c r="I122" s="200"/>
      <c r="J122" s="200"/>
      <c r="K122" s="200"/>
      <c r="L122" s="200"/>
      <c r="M122" s="200"/>
      <c r="N122" s="200"/>
      <c r="O122" s="200"/>
      <c r="P122" s="200"/>
      <c r="Q122" s="200"/>
      <c r="R122" s="200"/>
      <c r="S122" s="200"/>
    </row>
    <row r="123" spans="1:19" ht="51">
      <c r="A123" s="200"/>
      <c r="B123" s="204" t="s">
        <v>238</v>
      </c>
      <c r="C123" s="200"/>
      <c r="D123" s="200"/>
      <c r="E123" s="200"/>
      <c r="F123" s="200"/>
      <c r="G123" s="200"/>
      <c r="H123" s="200"/>
      <c r="I123" s="200"/>
      <c r="J123" s="200"/>
      <c r="K123" s="200"/>
      <c r="L123" s="200"/>
      <c r="M123" s="200"/>
      <c r="N123" s="200"/>
      <c r="O123" s="200"/>
      <c r="P123" s="200"/>
      <c r="Q123" s="200"/>
      <c r="R123" s="200"/>
      <c r="S123" s="200"/>
    </row>
    <row r="124" spans="1:19" ht="12.75">
      <c r="A124" s="200"/>
      <c r="B124" s="204" t="s">
        <v>78</v>
      </c>
      <c r="C124" s="200"/>
      <c r="D124" s="200"/>
      <c r="E124" s="200"/>
      <c r="F124" s="200"/>
      <c r="G124" s="200"/>
      <c r="H124" s="200"/>
      <c r="I124" s="200"/>
      <c r="J124" s="200"/>
      <c r="K124" s="200"/>
      <c r="L124" s="200"/>
      <c r="M124" s="200"/>
      <c r="N124" s="200"/>
      <c r="O124" s="200"/>
      <c r="P124" s="200"/>
      <c r="Q124" s="200"/>
      <c r="R124" s="200"/>
      <c r="S124" s="200"/>
    </row>
    <row r="125" spans="1:19" ht="12.75">
      <c r="A125" s="200"/>
      <c r="B125" s="203"/>
      <c r="C125" s="200"/>
      <c r="D125" s="200"/>
      <c r="E125" s="200"/>
      <c r="F125" s="200"/>
      <c r="G125" s="200"/>
      <c r="H125" s="200"/>
      <c r="I125" s="200"/>
      <c r="J125" s="200"/>
      <c r="K125" s="200"/>
      <c r="L125" s="200"/>
      <c r="M125" s="200"/>
      <c r="N125" s="200"/>
      <c r="O125" s="200"/>
      <c r="P125" s="200"/>
      <c r="Q125" s="200"/>
      <c r="R125" s="200"/>
      <c r="S125" s="200"/>
    </row>
    <row r="126" spans="1:19" ht="12.75">
      <c r="A126" s="200"/>
      <c r="B126" s="203"/>
      <c r="C126" s="200"/>
      <c r="D126" s="200"/>
      <c r="E126" s="200"/>
      <c r="F126" s="200"/>
      <c r="G126" s="200"/>
      <c r="H126" s="200"/>
      <c r="I126" s="200"/>
      <c r="J126" s="200"/>
      <c r="K126" s="200"/>
      <c r="L126" s="200"/>
      <c r="M126" s="200"/>
      <c r="N126" s="200"/>
      <c r="O126" s="200"/>
      <c r="P126" s="200"/>
      <c r="Q126" s="200"/>
      <c r="R126" s="200"/>
      <c r="S126" s="200"/>
    </row>
    <row r="127" spans="1:19" ht="12.75">
      <c r="A127" s="200"/>
      <c r="B127" s="203"/>
      <c r="C127" s="200"/>
      <c r="D127" s="200"/>
      <c r="E127" s="200"/>
      <c r="F127" s="200"/>
      <c r="G127" s="200"/>
      <c r="H127" s="200"/>
      <c r="I127" s="200"/>
      <c r="J127" s="200"/>
      <c r="K127" s="200"/>
      <c r="L127" s="200"/>
      <c r="M127" s="200"/>
      <c r="N127" s="200"/>
      <c r="O127" s="200"/>
      <c r="P127" s="200"/>
      <c r="Q127" s="200"/>
      <c r="R127" s="200"/>
      <c r="S127" s="200"/>
    </row>
    <row r="128" spans="1:19" ht="12.75">
      <c r="A128" s="200"/>
      <c r="B128" s="203"/>
      <c r="C128" s="200"/>
      <c r="D128" s="200"/>
      <c r="E128" s="200"/>
      <c r="F128" s="200"/>
      <c r="G128" s="200"/>
      <c r="H128" s="200"/>
      <c r="I128" s="200"/>
      <c r="J128" s="200"/>
      <c r="K128" s="200"/>
      <c r="L128" s="200"/>
      <c r="M128" s="200"/>
      <c r="N128" s="200"/>
      <c r="O128" s="200"/>
      <c r="P128" s="200"/>
      <c r="Q128" s="200"/>
      <c r="R128" s="200"/>
      <c r="S128" s="200"/>
    </row>
    <row r="129" spans="1:19" ht="12.75">
      <c r="A129" s="200"/>
      <c r="B129" s="203"/>
      <c r="C129" s="200"/>
      <c r="D129" s="200"/>
      <c r="E129" s="200"/>
      <c r="F129" s="200"/>
      <c r="G129" s="200"/>
      <c r="H129" s="200"/>
      <c r="I129" s="200"/>
      <c r="J129" s="200"/>
      <c r="K129" s="200"/>
      <c r="L129" s="200"/>
      <c r="M129" s="200"/>
      <c r="N129" s="200"/>
      <c r="O129" s="200"/>
      <c r="P129" s="200"/>
      <c r="Q129" s="200"/>
      <c r="R129" s="200"/>
      <c r="S129" s="200"/>
    </row>
    <row r="130" ht="12.75">
      <c r="B130" s="205"/>
    </row>
    <row r="131" ht="12.75">
      <c r="B131" s="205"/>
    </row>
    <row r="132" ht="12.75">
      <c r="B132" s="205"/>
    </row>
    <row r="133" ht="12.75">
      <c r="B133" s="205"/>
    </row>
    <row r="134" ht="12.75">
      <c r="B134" s="205"/>
    </row>
    <row r="135" ht="12.75">
      <c r="B135" s="205"/>
    </row>
    <row r="136" ht="12.75">
      <c r="B136" s="205"/>
    </row>
    <row r="137" ht="12.75">
      <c r="B137" s="205"/>
    </row>
    <row r="138" ht="12.75">
      <c r="B138" s="205"/>
    </row>
    <row r="139" ht="12.75">
      <c r="B139" s="205"/>
    </row>
    <row r="140" ht="12.75">
      <c r="B140" s="205"/>
    </row>
    <row r="141" ht="12.75">
      <c r="B141" s="205"/>
    </row>
    <row r="142" ht="12.75">
      <c r="B142" s="205"/>
    </row>
    <row r="143" ht="12.75">
      <c r="B143" s="205"/>
    </row>
    <row r="144" ht="12.75">
      <c r="B144" s="205"/>
    </row>
    <row r="145" ht="12.75">
      <c r="B145" s="205"/>
    </row>
    <row r="146" ht="12.75">
      <c r="B146" s="205"/>
    </row>
    <row r="147" ht="12.75">
      <c r="B147" s="205"/>
    </row>
    <row r="148" ht="12.75">
      <c r="B148" s="205"/>
    </row>
    <row r="149" ht="12.75">
      <c r="B149" s="205"/>
    </row>
    <row r="150" ht="12.75">
      <c r="B150" s="205"/>
    </row>
    <row r="151" ht="12.75">
      <c r="B151" s="205"/>
    </row>
    <row r="152" ht="12.75">
      <c r="B152" s="205"/>
    </row>
    <row r="153" ht="12.75">
      <c r="B153" s="205"/>
    </row>
    <row r="154" ht="12.75">
      <c r="B154" s="205"/>
    </row>
    <row r="155" ht="12.75">
      <c r="B155" s="205"/>
    </row>
    <row r="156" ht="12.75">
      <c r="B156" s="205"/>
    </row>
    <row r="157" ht="12.75">
      <c r="B157" s="205"/>
    </row>
    <row r="158" ht="12.75">
      <c r="B158" s="205"/>
    </row>
    <row r="159" ht="12.75">
      <c r="B159" s="205"/>
    </row>
    <row r="160" ht="12.75">
      <c r="B160" s="205"/>
    </row>
    <row r="161" ht="12.75">
      <c r="B161" s="205"/>
    </row>
    <row r="162" ht="12.75">
      <c r="B162" s="205"/>
    </row>
    <row r="163" ht="12.75">
      <c r="B163" s="205"/>
    </row>
    <row r="164" ht="12.75">
      <c r="B164" s="205"/>
    </row>
    <row r="165" ht="12.75">
      <c r="B165" s="205"/>
    </row>
    <row r="166" ht="12.75">
      <c r="B166" s="205"/>
    </row>
    <row r="167" ht="12.75">
      <c r="B167" s="205"/>
    </row>
    <row r="168" ht="12.75">
      <c r="B168" s="205"/>
    </row>
  </sheetData>
  <sheetProtection/>
  <mergeCells count="76">
    <mergeCell ref="B51:P51"/>
    <mergeCell ref="B52:P67"/>
    <mergeCell ref="A68:Q68"/>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 ref="C74:P74"/>
    <mergeCell ref="B69:B72"/>
    <mergeCell ref="C69:P69"/>
    <mergeCell ref="C70:P70"/>
    <mergeCell ref="C71:P71"/>
    <mergeCell ref="C72:P72"/>
    <mergeCell ref="C73:P73"/>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12:P12">
      <formula1>$D$94:$D$114</formula1>
    </dataValidation>
    <dataValidation type="list" allowBlank="1" showInputMessage="1" showErrorMessage="1" sqref="C34:P34 C32:P32 C36:P36">
      <formula1>$Q$93:$Q$98</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Gestión de Información Empresarial</dc:title>
  <dc:subject/>
  <dc:creator>hoslanders</dc:creator>
  <cp:keywords/>
  <dc:description/>
  <cp:lastModifiedBy>Angela Patricia Peñarete Ortíz</cp:lastModifiedBy>
  <cp:lastPrinted>2019-07-11T14:19:26Z</cp:lastPrinted>
  <dcterms:created xsi:type="dcterms:W3CDTF">2012-02-20T19:54:14Z</dcterms:created>
  <dcterms:modified xsi:type="dcterms:W3CDTF">2020-01-24T14:27:39Z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Para el grupo de arquitectura de datos las evidencias están en
http://intranet/DAEC/GE/GI/Lists/Entrega%20Informacion/AllItems.aspx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eDOCS AutoSave">
    <vt:lpwstr/>
  </property>
  <property fmtid="{D5CDD505-2E9C-101B-9397-08002B2CF9AE}" pid="7" name="_dlc_DocId">
    <vt:lpwstr>NV5X2DCNMZXR-1675502055-44</vt:lpwstr>
  </property>
  <property fmtid="{D5CDD505-2E9C-101B-9397-08002B2CF9AE}" pid="8" name="_dlc_DocIdItemGuid">
    <vt:lpwstr>b5e8bf4d-ac6a-4ad0-a123-ba34f7f3d0cc</vt:lpwstr>
  </property>
  <property fmtid="{D5CDD505-2E9C-101B-9397-08002B2CF9AE}" pid="9" name="_dlc_DocIdUrl">
    <vt:lpwstr>https://www.supersociedades.gov.co/nuestra_entidad/Planeacion/_layouts/15/DocIdRedir.aspx?ID=NV5X2DCNMZXR-1675502055-44, NV5X2DCNMZXR-1675502055-44</vt:lpwstr>
  </property>
  <property fmtid="{D5CDD505-2E9C-101B-9397-08002B2CF9AE}" pid="10" name="Fecha_Actualizacion">
    <vt:lpwstr>2020-01-15T00:00:00Z</vt:lpwstr>
  </property>
  <property fmtid="{D5CDD505-2E9C-101B-9397-08002B2CF9AE}" pid="11" name="Ano Documento">
    <vt:lpwstr>2019</vt:lpwstr>
  </property>
  <property fmtid="{D5CDD505-2E9C-101B-9397-08002B2CF9AE}" pid="12" name="Descripción Documento">
    <vt:lpwstr>Contiene la descripción de cada indicador, incluyendo objetivos, formulación, definición de las variables, meta, rango, frecuencia de medición, datos y análisis.</vt:lpwstr>
  </property>
  <property fmtid="{D5CDD505-2E9C-101B-9397-08002B2CF9AE}" pid="13" name="Fecha">
    <vt:lpwstr>2019-03-31T00:00:00Z</vt:lpwstr>
  </property>
  <property fmtid="{D5CDD505-2E9C-101B-9397-08002B2CF9AE}" pid="14" name="Grupos_de_Proceso">
    <vt:lpwstr>Procesos Misionales</vt:lpwstr>
  </property>
  <property fmtid="{D5CDD505-2E9C-101B-9397-08002B2CF9AE}" pid="15" name="_Version">
    <vt:lpwstr>4</vt:lpwstr>
  </property>
  <property fmtid="{D5CDD505-2E9C-101B-9397-08002B2CF9AE}" pid="16" name="Procesos_SGI">
    <vt:lpwstr>Procesos Misionales - Gestión de Información Empresarial</vt:lpwstr>
  </property>
  <property fmtid="{D5CDD505-2E9C-101B-9397-08002B2CF9AE}" pid="17" name="Dependencia_Nivel_Superior">
    <vt:lpwstr>Delegatura Asuntos Económicos y Contables</vt:lpwstr>
  </property>
  <property fmtid="{D5CDD505-2E9C-101B-9397-08002B2CF9AE}" pid="18" name="Tipo Documental">
    <vt:lpwstr>Indicadores</vt:lpwstr>
  </property>
</Properties>
</file>