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Conciliación y arbitramento/"/>
    </mc:Choice>
  </mc:AlternateContent>
  <xr:revisionPtr revIDLastSave="0" documentId="8_{3B44FDE5-B3FE-466A-AC06-A50C031ECA12}" xr6:coauthVersionLast="47" xr6:coauthVersionMax="47" xr10:uidLastSave="{00000000-0000-0000-0000-000000000000}"/>
  <bookViews>
    <workbookView xWindow="-120" yWindow="-120" windowWidth="29040" windowHeight="15720" firstSheet="1" activeTab="5" xr2:uid="{00000000-000D-0000-FFFF-FFFF00000000}"/>
  </bookViews>
  <sheets>
    <sheet name="1.IDP" sheetId="7" state="hidden" r:id="rId1"/>
    <sheet name="1_CalificaciónSerConciliac" sheetId="15" r:id="rId2"/>
    <sheet name="1_Hoja de Registro" sheetId="16" r:id="rId3"/>
    <sheet name="2_LogroAcuerdos" sheetId="17" r:id="rId4"/>
    <sheet name="2_Hoja de Registro" sheetId="18" r:id="rId5"/>
    <sheet name="3_ProductividadCA" sheetId="19" r:id="rId6"/>
    <sheet name="3_Hoja de Registro" sheetId="20" r:id="rId7"/>
    <sheet name="4_DemandasArbitrales" sheetId="1" r:id="rId8"/>
    <sheet name="Objetivos procesos " sheetId="13" state="hidden" r:id="rId9"/>
    <sheet name="4_Hoja de Registro" sheetId="12" r:id="rId10"/>
    <sheet name="Password" sheetId="14" state="hidden" r:id="rId11"/>
    <sheet name="Instrucciones " sheetId="10" r:id="rId12"/>
    <sheet name="Hoja1" sheetId="9" state="hidden" r:id="rId13"/>
    <sheet name="Control de Cambios" sheetId="11" r:id="rId14"/>
  </sheets>
  <definedNames>
    <definedName name="APLICACIÓN_DE_POLÍTICAS_Y_O_NORMAS">'1.IDP'!$D$4:$D$8</definedName>
    <definedName name="_xlnm.Print_Area" localSheetId="1">'1_CalificaciónSerConciliac'!$B$1:$X$63</definedName>
    <definedName name="_xlnm.Print_Area" localSheetId="3">'2_LogroAcuerdos'!$B$1:$X$63</definedName>
    <definedName name="_xlnm.Print_Area" localSheetId="5">'3_ProductividadCA'!$B$1:$X$63</definedName>
    <definedName name="_xlnm.Print_Area" localSheetId="7">'4_DemandasArbitrales'!$B$1:$X$63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'1_CalificaciónSerConciliac'!$X$14</definedName>
    <definedName name="OTRO" localSheetId="3">'2_LogroAcuerdos'!$X$14</definedName>
    <definedName name="OTRO" localSheetId="5">'3_ProductividadCA'!$X$14</definedName>
    <definedName name="OTRO">'4_DemandasArbitrales'!$X$14</definedName>
    <definedName name="PROCES" localSheetId="1">'1_CalificaciónSerConciliac'!$F$13</definedName>
    <definedName name="PROCES" localSheetId="3">'2_LogroAcuerdos'!$F$13</definedName>
    <definedName name="PROCES" localSheetId="5">'3_ProductividadCA'!$F$13</definedName>
    <definedName name="PROCES">'4_DemandasArbitrales'!$F$13</definedName>
    <definedName name="PROCESOS">'1.IDP'!$B$4:$B$18</definedName>
    <definedName name="QUINCE">'1.IDP'!$P$130:$P$136</definedName>
    <definedName name="SEIS">'1.IDP'!$G$130:$G$132</definedName>
    <definedName name="SIETE">'1.IDP'!$H$130:$H$133</definedName>
    <definedName name="SUBPROCES" localSheetId="1">'1_CalificaciónSerConciliac'!$O$13</definedName>
    <definedName name="SUBPROCES" localSheetId="3">'2_LogroAcuerdos'!$O$13</definedName>
    <definedName name="SUBPROCES" localSheetId="5">'3_ProductividadCA'!$O$13</definedName>
    <definedName name="SUBPROCES">'4_DemandasArbitrales'!$O$13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0" l="1"/>
  <c r="B22" i="20"/>
  <c r="B21" i="20"/>
  <c r="B20" i="20"/>
  <c r="B19" i="20"/>
  <c r="B18" i="20"/>
  <c r="B17" i="20"/>
  <c r="B16" i="20"/>
  <c r="B15" i="20"/>
  <c r="B14" i="20"/>
  <c r="B13" i="20"/>
  <c r="B12" i="20"/>
  <c r="B11" i="20"/>
  <c r="B10" i="20"/>
  <c r="T9" i="20"/>
  <c r="S9" i="20"/>
  <c r="U9" i="20" s="1"/>
  <c r="R9" i="20"/>
  <c r="O9" i="20"/>
  <c r="P9" i="20" s="1"/>
  <c r="N9" i="20"/>
  <c r="M9" i="20"/>
  <c r="J9" i="20"/>
  <c r="I9" i="20"/>
  <c r="K9" i="20" s="1"/>
  <c r="H9" i="20"/>
  <c r="E9" i="20"/>
  <c r="D9" i="20"/>
  <c r="F9" i="20" s="1"/>
  <c r="C9" i="20"/>
  <c r="U8" i="20"/>
  <c r="V8" i="20" s="1"/>
  <c r="T8" i="20"/>
  <c r="S8" i="20"/>
  <c r="R8" i="20"/>
  <c r="O8" i="20"/>
  <c r="N8" i="20"/>
  <c r="M8" i="20"/>
  <c r="P8" i="20" s="1"/>
  <c r="Q8" i="20" s="1"/>
  <c r="J8" i="20"/>
  <c r="I8" i="20"/>
  <c r="H8" i="20"/>
  <c r="K8" i="20" s="1"/>
  <c r="L8" i="20" s="1"/>
  <c r="E8" i="20"/>
  <c r="D8" i="20"/>
  <c r="F8" i="20" s="1"/>
  <c r="G8" i="20" s="1"/>
  <c r="C8" i="20"/>
  <c r="B4" i="20"/>
  <c r="P42" i="19"/>
  <c r="W40" i="19"/>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V41" i="19" s="1"/>
  <c r="U36" i="19"/>
  <c r="Q36" i="19"/>
  <c r="M36" i="19"/>
  <c r="L36" i="19"/>
  <c r="H36" i="19"/>
  <c r="W35" i="19"/>
  <c r="V35" i="19"/>
  <c r="U35" i="19"/>
  <c r="U41" i="19" s="1"/>
  <c r="I69" i="19" s="1"/>
  <c r="Q35" i="19"/>
  <c r="Q41" i="19" s="1"/>
  <c r="H69" i="19" s="1"/>
  <c r="M35" i="19"/>
  <c r="M41" i="19" s="1"/>
  <c r="L35" i="19"/>
  <c r="L42" i="19" s="1"/>
  <c r="H35" i="19"/>
  <c r="H41" i="19" s="1"/>
  <c r="F69" i="19" s="1"/>
  <c r="F16" i="19"/>
  <c r="F14" i="19"/>
  <c r="B23" i="18"/>
  <c r="B22" i="18"/>
  <c r="B21" i="18"/>
  <c r="B20" i="18"/>
  <c r="B19" i="18"/>
  <c r="B18" i="18"/>
  <c r="B17" i="18"/>
  <c r="B16" i="18"/>
  <c r="B15" i="18"/>
  <c r="B14" i="18"/>
  <c r="B13" i="18"/>
  <c r="B12" i="18"/>
  <c r="B11" i="18"/>
  <c r="B10" i="18"/>
  <c r="T9" i="18"/>
  <c r="U9" i="18" s="1"/>
  <c r="S9" i="18"/>
  <c r="R9" i="18"/>
  <c r="O9" i="18"/>
  <c r="P9" i="18" s="1"/>
  <c r="N9" i="18"/>
  <c r="M9" i="18"/>
  <c r="J9" i="18"/>
  <c r="K9" i="18" s="1"/>
  <c r="I9" i="18"/>
  <c r="H9" i="18"/>
  <c r="E9" i="18"/>
  <c r="F9" i="18" s="1"/>
  <c r="D9" i="18"/>
  <c r="C9" i="18"/>
  <c r="U8" i="18"/>
  <c r="V8" i="18" s="1"/>
  <c r="T8" i="18"/>
  <c r="S8" i="18"/>
  <c r="R8" i="18"/>
  <c r="O8" i="18"/>
  <c r="N8" i="18"/>
  <c r="M8" i="18"/>
  <c r="P8" i="18" s="1"/>
  <c r="Q8" i="18" s="1"/>
  <c r="J8" i="18"/>
  <c r="I8" i="18"/>
  <c r="H8" i="18"/>
  <c r="K8" i="18" s="1"/>
  <c r="L8" i="18" s="1"/>
  <c r="E8" i="18"/>
  <c r="D8" i="18"/>
  <c r="F8" i="18" s="1"/>
  <c r="G8" i="18" s="1"/>
  <c r="C8" i="18"/>
  <c r="B4" i="18"/>
  <c r="P42" i="17"/>
  <c r="N41" i="17"/>
  <c r="F41" i="17"/>
  <c r="W40" i="17"/>
  <c r="J68" i="17" s="1"/>
  <c r="V40" i="17"/>
  <c r="U40" i="17"/>
  <c r="I68" i="17" s="1"/>
  <c r="T40" i="17"/>
  <c r="T41" i="17" s="1"/>
  <c r="S40" i="17"/>
  <c r="S42" i="17" s="1"/>
  <c r="R40" i="17"/>
  <c r="R42" i="17" s="1"/>
  <c r="Q40" i="17"/>
  <c r="H68" i="17" s="1"/>
  <c r="P40" i="17"/>
  <c r="P41" i="17" s="1"/>
  <c r="O40" i="17"/>
  <c r="O42" i="17" s="1"/>
  <c r="N40" i="17"/>
  <c r="N42" i="17" s="1"/>
  <c r="M40" i="17"/>
  <c r="L40" i="17"/>
  <c r="G68" i="17" s="1"/>
  <c r="K40" i="17"/>
  <c r="K42" i="17" s="1"/>
  <c r="J40" i="17"/>
  <c r="J42" i="17" s="1"/>
  <c r="I40" i="17"/>
  <c r="I41" i="17" s="1"/>
  <c r="H40" i="17"/>
  <c r="F68" i="17" s="1"/>
  <c r="G40" i="17"/>
  <c r="G41" i="17" s="1"/>
  <c r="F40" i="17"/>
  <c r="F42" i="17" s="1"/>
  <c r="E40" i="17"/>
  <c r="E41" i="17" s="1"/>
  <c r="W38" i="17"/>
  <c r="V38" i="17"/>
  <c r="U38" i="17"/>
  <c r="T38" i="17"/>
  <c r="S38" i="17"/>
  <c r="R38" i="17"/>
  <c r="Q38" i="17"/>
  <c r="P38" i="17"/>
  <c r="O38" i="17"/>
  <c r="N38" i="17"/>
  <c r="M38" i="17"/>
  <c r="L38" i="17"/>
  <c r="K38" i="17"/>
  <c r="J38" i="17"/>
  <c r="I38" i="17"/>
  <c r="H38" i="17"/>
  <c r="G38" i="17"/>
  <c r="F38" i="17"/>
  <c r="E38" i="17"/>
  <c r="W37" i="17"/>
  <c r="J67" i="17" s="1"/>
  <c r="T37" i="17"/>
  <c r="S37" i="17"/>
  <c r="R37" i="17"/>
  <c r="P37" i="17"/>
  <c r="O37" i="17"/>
  <c r="N37" i="17"/>
  <c r="K37" i="17"/>
  <c r="J37" i="17"/>
  <c r="I37" i="17"/>
  <c r="G37" i="17"/>
  <c r="F37" i="17"/>
  <c r="E37" i="17"/>
  <c r="W36" i="17"/>
  <c r="V36" i="17"/>
  <c r="V41" i="17" s="1"/>
  <c r="U36" i="17"/>
  <c r="Q36" i="17"/>
  <c r="M36" i="17"/>
  <c r="L36" i="17"/>
  <c r="H36" i="17"/>
  <c r="W35" i="17"/>
  <c r="V35" i="17"/>
  <c r="V42" i="17" s="1"/>
  <c r="U35" i="17"/>
  <c r="U41" i="17" s="1"/>
  <c r="I69" i="17" s="1"/>
  <c r="Q35" i="17"/>
  <c r="M35" i="17"/>
  <c r="M41" i="17" s="1"/>
  <c r="L35" i="17"/>
  <c r="L42" i="17" s="1"/>
  <c r="H35" i="17"/>
  <c r="H37" i="17" s="1"/>
  <c r="F67" i="17" s="1"/>
  <c r="F16" i="17"/>
  <c r="F14" i="17"/>
  <c r="K41" i="19" l="1"/>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K41" i="17"/>
  <c r="S41" i="17"/>
  <c r="W41" i="17"/>
  <c r="J69" i="17" s="1"/>
  <c r="G42" i="17"/>
  <c r="O41" i="17"/>
  <c r="T42" i="17"/>
  <c r="Q41" i="17"/>
  <c r="H69" i="17" s="1"/>
  <c r="J41" i="17"/>
  <c r="R41" i="17"/>
  <c r="W42" i="17"/>
  <c r="L37" i="17"/>
  <c r="G67" i="17" s="1"/>
  <c r="H42" i="17"/>
  <c r="M37" i="17"/>
  <c r="Q37" i="17"/>
  <c r="H67" i="17" s="1"/>
  <c r="U37" i="17"/>
  <c r="I67" i="17" s="1"/>
  <c r="H41" i="17"/>
  <c r="F69" i="17" s="1"/>
  <c r="L41" i="17"/>
  <c r="G69" i="17" s="1"/>
  <c r="E42" i="17"/>
  <c r="I42" i="17"/>
  <c r="M42" i="17"/>
  <c r="Q42" i="17"/>
  <c r="U42" i="17"/>
  <c r="V37" i="17"/>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2" i="15"/>
  <c r="T42" i="15"/>
  <c r="P42" i="15"/>
  <c r="O42" i="15"/>
  <c r="K42" i="15"/>
  <c r="O41" i="15"/>
  <c r="G41" i="15"/>
  <c r="W40" i="15"/>
  <c r="J68" i="15" s="1"/>
  <c r="V40" i="15"/>
  <c r="U40" i="15"/>
  <c r="I68" i="15" s="1"/>
  <c r="T40" i="15"/>
  <c r="T41" i="15" s="1"/>
  <c r="S40" i="15"/>
  <c r="S42" i="15" s="1"/>
  <c r="R40" i="15"/>
  <c r="R42" i="15" s="1"/>
  <c r="Q40" i="15"/>
  <c r="H68" i="15" s="1"/>
  <c r="P40" i="15"/>
  <c r="P41" i="15" s="1"/>
  <c r="O40" i="15"/>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H42" i="15" s="1"/>
  <c r="F16" i="15"/>
  <c r="F14" i="15"/>
  <c r="Q41" i="15" l="1"/>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F16" i="1" l="1"/>
  <c r="F14" i="1"/>
  <c r="W40" i="1" l="1"/>
  <c r="V40" i="1"/>
  <c r="U40" i="1"/>
  <c r="T40" i="1"/>
  <c r="S40" i="1"/>
  <c r="R40" i="1"/>
  <c r="Q40" i="1"/>
  <c r="P40" i="1"/>
  <c r="O40" i="1"/>
  <c r="N40" i="1"/>
  <c r="N41" i="1" s="1"/>
  <c r="M40" i="1"/>
  <c r="L40" i="1"/>
  <c r="K40" i="1"/>
  <c r="J40" i="1"/>
  <c r="J41" i="1" s="1"/>
  <c r="I40" i="1"/>
  <c r="I41" i="1" s="1"/>
  <c r="H40" i="1"/>
  <c r="F40" i="1"/>
  <c r="F41" i="1" s="1"/>
  <c r="G40" i="1"/>
  <c r="G41" i="1" s="1"/>
  <c r="E40" i="1"/>
  <c r="E41" i="1" s="1"/>
  <c r="B23" i="12"/>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T41" i="1"/>
  <c r="R41" i="1"/>
  <c r="P41" i="1"/>
  <c r="S41" i="1"/>
  <c r="O41" i="1"/>
  <c r="K41" i="1"/>
  <c r="V38" i="1"/>
  <c r="U38" i="1"/>
  <c r="T38" i="1"/>
  <c r="S38" i="1"/>
  <c r="R38" i="1"/>
  <c r="Q38" i="1"/>
  <c r="P38" i="1"/>
  <c r="O38" i="1"/>
  <c r="N38" i="1"/>
  <c r="K38" i="1"/>
  <c r="J38" i="1"/>
  <c r="I38" i="1"/>
  <c r="G38" i="1"/>
  <c r="F38" i="1"/>
  <c r="E38" i="1"/>
  <c r="W37" i="1"/>
  <c r="V37" i="1"/>
  <c r="U37" i="1"/>
  <c r="T37" i="1"/>
  <c r="S37" i="1"/>
  <c r="R37" i="1"/>
  <c r="Q37" i="1"/>
  <c r="P37" i="1"/>
  <c r="O37" i="1"/>
  <c r="N37" i="1"/>
  <c r="M37" i="1"/>
  <c r="L37" i="1"/>
  <c r="K37" i="1"/>
  <c r="J37" i="1"/>
  <c r="I37" i="1"/>
  <c r="H37" i="1"/>
  <c r="G37" i="1"/>
  <c r="F37" i="1"/>
  <c r="E37" i="1"/>
  <c r="W36" i="1"/>
  <c r="V36" i="1"/>
  <c r="U36" i="1"/>
  <c r="Q36" i="1"/>
  <c r="M36" i="1"/>
  <c r="L36" i="1"/>
  <c r="H36" i="1"/>
  <c r="W35" i="1"/>
  <c r="V35" i="1"/>
  <c r="U35" i="1"/>
  <c r="U41" i="1" s="1"/>
  <c r="Q35" i="1"/>
  <c r="Q41" i="1" s="1"/>
  <c r="M35" i="1"/>
  <c r="L35" i="1"/>
  <c r="L38" i="1" s="1"/>
  <c r="H35" i="1"/>
  <c r="H41" i="1" l="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9CC3C92C-E1A5-43C5-B91F-6784D6C9BB4C}">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6838C161-6ABD-45B1-A6AC-187A4D39B6C1}">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EDB6165E-FE5A-4AAD-A402-32B45C1934D6}">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A80A7CC4-F994-470D-81F7-06C26EC8FD2A}">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FDB5E53D-F855-4893-A4D8-5B8ABD1BB35E}">
      <text>
        <r>
          <rPr>
            <sz val="12"/>
            <color indexed="81"/>
            <rFont val="Tahoma"/>
            <family val="2"/>
          </rPr>
          <t>Describir la variable 2 en forma cualitativa, es decir, solo se podrá diligenciar texto.</t>
        </r>
      </text>
    </comment>
    <comment ref="U29" authorId="1" shapeId="0" xr:uid="{6691E546-90E9-4B9C-B0BB-26F9AE9B2531}">
      <text>
        <r>
          <rPr>
            <sz val="12"/>
            <color indexed="81"/>
            <rFont val="Tahoma"/>
            <family val="2"/>
          </rPr>
          <t>Indique el valor  inicial del indicador, definido como punto de referencia para la medición.</t>
        </r>
      </text>
    </comment>
    <comment ref="E30" authorId="0" shapeId="0" xr:uid="{931A0613-4B1F-4183-9175-8445ED629328}">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3CD03772-C216-413B-9DDD-8B8F3060A37F}">
      <text>
        <r>
          <rPr>
            <sz val="12"/>
            <color indexed="81"/>
            <rFont val="Tahoma"/>
            <family val="2"/>
          </rPr>
          <t>Establecer el valor de cumplimiento que se pretende obtener para el periodo. Se expresa en ocasiones en PORCENTAJE (%)</t>
        </r>
      </text>
    </comment>
    <comment ref="P30" authorId="0" shapeId="0" xr:uid="{EE8F1B1F-3A8A-4E21-8C05-37767D84747B}">
      <text>
        <r>
          <rPr>
            <sz val="12"/>
            <color indexed="81"/>
            <rFont val="Tahoma"/>
            <family val="2"/>
          </rPr>
          <t>Realizar una descrpción cualitativa de la meta</t>
        </r>
        <r>
          <rPr>
            <sz val="9"/>
            <color indexed="81"/>
            <rFont val="Tahoma"/>
            <family val="2"/>
          </rPr>
          <t xml:space="preserve">
</t>
        </r>
      </text>
    </comment>
    <comment ref="N44" authorId="1" shapeId="0" xr:uid="{2486DFF2-CB22-4825-9BAC-CC7B9922FACD}">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85C435B8-0AF0-4957-8730-EA366C056DAB}">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08BE4D11-4048-4023-8496-2094830165CD}">
      <text>
        <r>
          <rPr>
            <sz val="12"/>
            <color indexed="81"/>
            <rFont val="Tahoma"/>
            <family val="2"/>
          </rPr>
          <t>Marque con una X, en caso de requerir formular plan de requerimiento.</t>
        </r>
        <r>
          <rPr>
            <sz val="9"/>
            <color indexed="81"/>
            <rFont val="Tahoma"/>
            <family val="2"/>
          </rPr>
          <t xml:space="preserve">
</t>
        </r>
      </text>
    </comment>
    <comment ref="U58" authorId="2" shapeId="0" xr:uid="{1EFDE018-680E-437C-AAF4-84FB81116DD3}">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A0BB409E-1BCF-4D28-AC9F-19BBC07FDC44}">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86F60CBA-90F4-445F-869B-2ABB5F1A73C0}">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C66AEF81-610F-489F-9251-A5B8A0AEAB17}">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F9D1DEC3-60A7-4034-8945-924FC34F864A}">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288FA682-19B9-49F4-A416-FC670D72F5B6}">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D3ADA904-DBBA-4D0E-AA6A-61C8E12D924F}">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D39D4C20-9A0B-46EC-9659-C910581AF5A6}">
      <text>
        <r>
          <rPr>
            <sz val="12"/>
            <color indexed="81"/>
            <rFont val="Tahoma"/>
            <family val="2"/>
          </rPr>
          <t>Describir la variable 2 en forma cualitativa, es decir, solo se podrá diligenciar texto.</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D94AB66F-C0D1-4E96-A6D9-B8874EE0B62D}">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<sst xmlns="http://schemas.openxmlformats.org/spreadsheetml/2006/main" count="1420" uniqueCount="695">
  <si>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</si>
  <si>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</si>
  <si>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</si>
  <si>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</si>
  <si>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</si>
  <si>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</si>
  <si>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</si>
  <si>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</si>
  <si>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</si>
  <si>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</si>
  <si>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</si>
  <si>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</si>
  <si>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</si>
  <si>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</si>
  <si>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</si>
  <si>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</si>
  <si>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</si>
  <si>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</si>
  <si>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</si>
  <si>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</si>
  <si>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</si>
  <si>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</si>
  <si>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</si>
  <si>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</si>
  <si>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</si>
  <si>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</si>
  <si>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</si>
  <si>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</si>
  <si>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</si>
  <si>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</si>
  <si>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</si>
  <si>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</si>
  <si>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</si>
  <si>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</si>
  <si>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</si>
  <si>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</si>
  <si>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</si>
  <si>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</si>
  <si>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</si>
  <si>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</si>
  <si>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</si>
  <si>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</si>
  <si>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</si>
  <si>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</si>
  <si>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</si>
  <si>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</si>
  <si>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</si>
  <si>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</si>
  <si>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</si>
  <si>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</si>
  <si>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</si>
  <si>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</si>
  <si>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</si>
  <si>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</si>
  <si>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</si>
  <si>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</si>
  <si>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</si>
  <si>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</si>
  <si>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</si>
  <si>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</si>
  <si>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</si>
  <si>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</si>
  <si>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</si>
  <si>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</si>
  <si>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</si>
  <si>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</si>
  <si>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</si>
  <si>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</si>
  <si>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</si>
  <si>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</si>
  <si>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</si>
  <si>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</si>
  <si>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</si>
  <si>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</si>
  <si>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</si>
  <si>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</si>
  <si>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</si>
  <si>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</si>
  <si>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</si>
  <si>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</si>
  <si>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</si>
  <si>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</si>
  <si>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</si>
  <si>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</si>
  <si>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</si>
  <si>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</si>
  <si>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</si>
  <si>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</si>
  <si>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</si>
  <si>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</si>
  <si>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</si>
  <si>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</si>
  <si>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</si>
  <si>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</si>
  <si>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</si>
  <si>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</si>
  <si>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</si>
  <si>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</si>
  <si>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</si>
  <si>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</si>
  <si>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</si>
  <si>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</si>
  <si>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</si>
  <si>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</si>
  <si>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</si>
  <si>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</si>
  <si>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</si>
  <si>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</si>
  <si>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</si>
  <si>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</si>
  <si>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</si>
  <si>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</si>
  <si>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</si>
  <si>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</si>
  <si>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</si>
  <si>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</si>
  <si>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</si>
  <si>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</si>
  <si>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</si>
  <si>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</si>
  <si>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</si>
  <si>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</si>
  <si>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</si>
  <si>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</si>
  <si>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</si>
  <si>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</si>
  <si>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</si>
  <si>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</si>
  <si>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</si>
  <si>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</si>
  <si>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</si>
  <si>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</si>
  <si>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</si>
  <si>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</si>
  <si>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</si>
  <si>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</si>
  <si>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</si>
  <si>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</si>
  <si>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</si>
  <si>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</si>
  <si>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</si>
  <si>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</si>
  <si>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</si>
  <si>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</si>
  <si>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</si>
  <si>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</si>
  <si>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</si>
  <si>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</si>
  <si>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</si>
  <si>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</si>
  <si>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</si>
  <si>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</si>
  <si>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</si>
  <si>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</si>
  <si>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</si>
  <si>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</si>
  <si>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</si>
  <si>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</si>
  <si>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</si>
  <si>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</si>
  <si>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</si>
  <si>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</si>
  <si>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</si>
  <si>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</si>
  <si>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</si>
  <si>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</si>
  <si>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</si>
  <si>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</si>
  <si>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</si>
  <si>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</si>
  <si>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</si>
  <si>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</si>
  <si>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</si>
  <si>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</si>
  <si>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</si>
  <si>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</si>
  <si>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</si>
  <si>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</si>
  <si>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</si>
  <si>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</si>
  <si>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</si>
  <si>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</si>
  <si>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</si>
  <si>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</si>
  <si>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</si>
  <si>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</si>
  <si>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</si>
  <si>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</si>
  <si>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</si>
  <si>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</si>
  <si>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</si>
  <si>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</si>
  <si>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</si>
  <si>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</si>
  <si>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</si>
  <si>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</si>
  <si>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</si>
  <si>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</si>
  <si>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</si>
  <si>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</si>
  <si>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</si>
  <si>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</si>
  <si>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</si>
  <si>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</si>
  <si>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</si>
  <si>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</si>
  <si>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</si>
  <si>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</si>
  <si>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</si>
  <si>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</si>
  <si>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</si>
  <si>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</si>
  <si>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</si>
  <si>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</si>
  <si>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</si>
  <si>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</si>
  <si>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</si>
  <si>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</si>
  <si>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</si>
  <si>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</si>
  <si>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</si>
  <si>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</si>
  <si>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</si>
  <si>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</si>
  <si>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</si>
  <si>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</si>
  <si>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</si>
  <si>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</si>
  <si>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</si>
  <si>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</si>
  <si>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</si>
  <si>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</si>
  <si>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</si>
  <si>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</si>
  <si>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</si>
  <si>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</si>
  <si>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</si>
  <si>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</si>
  <si>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</si>
  <si>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</si>
  <si>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</si>
  <si>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</si>
  <si>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</si>
  <si>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</si>
  <si>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</si>
  <si>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</si>
  <si>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</si>
  <si>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</si>
  <si>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</si>
  <si>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</si>
  <si>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</si>
  <si>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</si>
  <si>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</si>
  <si>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</si>
  <si>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</si>
  <si>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</si>
  <si>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</si>
  <si>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</si>
  <si>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</si>
  <si>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</si>
  <si>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</si>
  <si>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</si>
  <si>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</si>
  <si>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</si>
  <si>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</si>
  <si>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</si>
  <si>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</si>
  <si>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</si>
  <si>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</si>
  <si>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</si>
  <si>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</si>
  <si>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</si>
  <si>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</si>
  <si>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</si>
  <si>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</si>
  <si>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</si>
  <si>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</si>
  <si>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</si>
  <si>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</si>
  <si>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</si>
  <si>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</si>
  <si>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</si>
  <si>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</si>
  <si>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</si>
  <si>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</si>
  <si>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</si>
  <si>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</si>
  <si>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</si>
  <si>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</si>
  <si>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</si>
  <si>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</si>
  <si>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</si>
  <si>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</si>
  <si>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</si>
  <si>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</si>
  <si>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</si>
  <si>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</si>
  <si>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</si>
  <si>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</si>
  <si>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</si>
  <si>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</si>
  <si>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</si>
  <si>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</si>
  <si>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</si>
  <si>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</si>
  <si>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</si>
  <si>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</si>
  <si>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</si>
  <si>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</si>
  <si>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</si>
  <si>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</si>
  <si>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</si>
  <si>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</si>
  <si>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</si>
  <si>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</si>
  <si>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</si>
  <si>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</si>
  <si>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</si>
  <si>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</si>
  <si>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</si>
  <si>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</si>
  <si>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</si>
  <si>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</si>
  <si>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</si>
  <si>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</si>
  <si>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</si>
  <si>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</si>
  <si>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</si>
  <si>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</si>
  <si>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</si>
  <si>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</si>
  <si>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</si>
  <si>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</si>
  <si>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</si>
  <si>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</si>
  <si>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</si>
  <si>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</si>
  <si>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</si>
  <si>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</si>
  <si>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</si>
  <si>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</si>
  <si>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</si>
  <si>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</si>
  <si>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</si>
  <si>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</si>
  <si>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</si>
  <si>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</si>
  <si>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</si>
  <si>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</si>
  <si>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</si>
  <si>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</si>
  <si>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</si>
  <si>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</si>
  <si>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</si>
  <si>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</si>
  <si>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</si>
  <si>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</si>
  <si>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</si>
  <si>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</si>
  <si>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</si>
  <si>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</si>
  <si>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</si>
  <si>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</si>
  <si>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</si>
  <si>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</si>
  <si>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</si>
  <si>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</si>
  <si>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</si>
  <si>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</si>
  <si>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</si>
  <si>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</si>
  <si>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</si>
  <si>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</si>
  <si>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</si>
  <si>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</si>
  <si>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</si>
  <si>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</si>
  <si>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</si>
  <si>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</si>
  <si>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</si>
  <si>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</si>
  <si>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</si>
  <si>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</si>
  <si>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</si>
  <si>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</si>
  <si>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</si>
  <si>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</si>
  <si>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</si>
  <si>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</si>
  <si>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</si>
  <si>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</si>
  <si>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</si>
  <si>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</si>
  <si>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</si>
  <si>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</si>
  <si>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</si>
  <si>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</si>
  <si>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</si>
  <si>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</si>
  <si>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</si>
  <si>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</si>
  <si>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</si>
  <si>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</si>
  <si>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</si>
  <si>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</si>
  <si>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</si>
  <si>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</si>
  <si>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</si>
  <si>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</si>
  <si>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</si>
  <si>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</si>
  <si>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</si>
  <si>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</si>
  <si>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</si>
  <si>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</si>
  <si>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</si>
  <si>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</si>
  <si>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</si>
  <si>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</si>
  <si>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</si>
  <si>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</si>
  <si>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</si>
  <si>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</si>
  <si>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</si>
  <si>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</si>
  <si>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</si>
  <si>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</si>
  <si>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</si>
  <si>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</si>
  <si>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</si>
  <si>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</si>
  <si>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</si>
  <si>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</si>
  <si>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</si>
  <si>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</si>
  <si>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</si>
  <si>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</si>
  <si>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</si>
  <si>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</si>
  <si>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</si>
  <si>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</si>
  <si>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</si>
  <si>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</si>
  <si>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</si>
  <si>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</si>
  <si>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</si>
  <si>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</si>
  <si>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</si>
  <si>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</si>
  <si>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</si>
  <si>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</si>
  <si>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</si>
  <si>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</si>
  <si>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</si>
  <si>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</si>
  <si>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</si>
  <si>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</si>
  <si>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</si>
  <si>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</si>
  <si>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</si>
  <si>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</si>
  <si>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</si>
  <si>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</si>
  <si>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</si>
  <si>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</si>
  <si>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</si>
  <si>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</si>
  <si>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</si>
  <si>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</si>
  <si>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</si>
  <si>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</si>
  <si>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</si>
  <si>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</si>
  <si>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</si>
  <si>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</si>
  <si>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</si>
  <si>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</si>
  <si>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</si>
  <si>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</si>
  <si>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</si>
  <si>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</si>
  <si>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</si>
  <si>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</si>
  <si>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</si>
  <si>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</si>
  <si>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</si>
  <si>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</si>
  <si>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</si>
  <si>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</si>
  <si>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</si>
  <si>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</si>
  <si>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</si>
  <si>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</si>
  <si>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</si>
  <si>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</si>
  <si>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</si>
  <si>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</si>
  <si>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</si>
  <si>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</si>
  <si>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</si>
  <si>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</si>
  <si>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</si>
  <si>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</si>
  <si>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</si>
  <si>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</si>
  <si>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</si>
  <si>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</si>
  <si>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</si>
  <si>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</si>
  <si>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</si>
  <si>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</si>
  <si>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</si>
  <si>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</si>
  <si>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</si>
  <si>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</si>
  <si>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</si>
  <si>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</si>
  <si>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</si>
  <si>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</si>
  <si>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</si>
  <si>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</si>
  <si>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</si>
  <si>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</si>
  <si>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</si>
  <si>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</si>
  <si>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</si>
  <si>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</si>
  <si>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</si>
  <si>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</si>
  <si>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</si>
  <si>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</si>
  <si>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</si>
  <si>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</si>
  <si>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</si>
  <si>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</si>
  <si>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</si>
  <si>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</si>
  <si>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</si>
  <si>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</si>
  <si>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</si>
  <si>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</si>
  <si>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</si>
  <si>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</si>
  <si>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</si>
  <si>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</si>
  <si>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</si>
  <si>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</si>
  <si>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</si>
  <si>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</si>
  <si>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</si>
  <si>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</si>
  <si>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</si>
  <si>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</si>
  <si>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</si>
  <si>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</si>
  <si>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</si>
  <si>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</si>
  <si>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</si>
  <si>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</si>
  <si>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</si>
  <si>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</si>
  <si>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</si>
  <si>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</si>
  <si>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</si>
  <si>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</si>
  <si>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</si>
  <si>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</si>
  <si>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</si>
  <si>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</si>
  <si>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</si>
  <si>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</si>
  <si>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</si>
  <si>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</si>
  <si>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</si>
  <si>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</si>
  <si>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</si>
  <si>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</si>
  <si>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</si>
  <si>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</si>
  <si>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</si>
  <si>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</si>
  <si>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</si>
  <si>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</si>
  <si>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</si>
  <si>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</si>
  <si>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</si>
  <si>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</si>
  <si>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</si>
  <si>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</si>
  <si>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</si>
  <si>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</si>
  <si>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</si>
  <si>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</si>
  <si>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</si>
  <si>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</si>
  <si>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</si>
  <si>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</si>
  <si>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</si>
  <si>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</si>
  <si>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</si>
  <si>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</si>
  <si>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</si>
  <si>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</si>
  <si>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</si>
  <si>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</si>
  <si>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</si>
  <si>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</si>
  <si>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</si>
  <si>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</si>
  <si>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</si>
  <si>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</si>
  <si>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</si>
  <si>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</si>
  <si>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</si>
  <si>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</si>
  <si>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</si>
  <si>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</si>
  <si>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</si>
  <si>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</si>
  <si>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</si>
  <si>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</si>
  <si>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</si>
  <si>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</si>
  <si>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</si>
  <si>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</si>
  <si>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</si>
  <si>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</si>
  <si>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</si>
  <si>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</si>
  <si>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</si>
  <si>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</si>
  <si>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</si>
  <si>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</si>
  <si>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</si>
  <si>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</si>
  <si>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</si>
  <si>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</si>
  <si>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</si>
  <si>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</si>
  <si>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</si>
  <si>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</si>
  <si>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</si>
  <si>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</si>
  <si>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</si>
  <si>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</si>
  <si>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</si>
  <si>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</si>
  <si>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</si>
  <si>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</si>
  <si>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</si>
  <si>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</si>
  <si>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</si>
  <si>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</si>
  <si>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</si>
  <si>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</si>
  <si>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</si>
  <si>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</si>
  <si>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</si>
  <si>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</si>
  <si>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</si>
  <si>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</si>
  <si>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</si>
  <si>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</si>
  <si>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</si>
  <si>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</si>
  <si>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</si>
  <si>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</si>
  <si>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</si>
  <si>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</si>
  <si>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Asesor del despacho con funciones para el centro de Conciliación y Arbitraje Empresarial 
Coordinador Grupo de Conciliación y Arbitraje Societario</t>
  </si>
  <si>
    <t xml:space="preserve">Demandas arbitrales tramitadas oportunamente </t>
  </si>
  <si>
    <t>Medir el número de demandas arbitrales tramitadas oportunamente</t>
  </si>
  <si>
    <t xml:space="preserve">Número de Demandas arbitrales tramitadas oportunamente </t>
  </si>
  <si>
    <t>Número total de demandas arbitrales radicadas</t>
  </si>
  <si>
    <t>Cuadro excel</t>
  </si>
  <si>
    <t>Funcionario asignado Centro de Conciliación y Arbitraje</t>
  </si>
  <si>
    <t>Demandas arbitrales tramitadas oportunamente.</t>
  </si>
  <si>
    <t>Calificación del servicio de conciliación</t>
  </si>
  <si>
    <t>Medir la satisfacción del usuario frente al servicio de conciliación prestado por el Centro de Conciliación y Arbitramento</t>
  </si>
  <si>
    <t xml:space="preserve">  Calificación Obtenida</t>
  </si>
  <si>
    <t>Calificación Esperada</t>
  </si>
  <si>
    <t>Tabulación de las encuestas diligenciadas  por los usuarios del centro de conciliación y arbitraje societario (Formato: Evaluación de satisfacción del usuario con el servicio de conciliación, código CA-F-003)</t>
  </si>
  <si>
    <t>Es la calificación máxima que se puede obtener, que para este caso es 100% (la suma del valor de cada aspecto evaluado es 25% y son 4 aspectos).</t>
  </si>
  <si>
    <t>Satisfacción del usuario frente al servicio de conciliación prestado por el Centro de Conciliación y Arbitramento.</t>
  </si>
  <si>
    <t>Logro de acuerdos de conciliación</t>
  </si>
  <si>
    <t>Determinar el porcentaje de acuerdos de conciliación logrados</t>
  </si>
  <si>
    <t>Número de acuerdos logrados</t>
  </si>
  <si>
    <t>Número de casos tramitados con audiencias celebradas</t>
  </si>
  <si>
    <t>Registro de conciliaciones (archivo excel)</t>
  </si>
  <si>
    <t>Acuerdos de conciliación logrados.</t>
  </si>
  <si>
    <t>Productividad del centro de conciliación y arbitraje</t>
  </si>
  <si>
    <t>Medir la productividad de los conciliadores que conforman el centro de conciliación y arbitraje</t>
  </si>
  <si>
    <t>Conciliaciones tramitadas en el trimestre</t>
  </si>
  <si>
    <t>Número de conciliadores activos durante el trimestre</t>
  </si>
  <si>
    <t>Productividad de los conciliadores que conforman el centro de conciliación y arbitraje.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</si>
</sst>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6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('1_CalificaciónSerConciliac'!$E$34:$G$34,'1_CalificaciónSerConciliac'!$I$34:$K$34,'1_CalificaciónSerConciliac'!$N$34:$P$34,'1_CalificaciónSerConciliac'!$R$34:$T$34)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('1_CalificaciónSerConciliac'!$E$37:$G$37,'1_CalificaciónSerConciliac'!$I$37:$K$37,'1_CalificaciónSerConciliac'!$N$37:$P$37,'1_CalificaciónSerConciliac'!$R$37:$T$37)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'4_DemandasArbitrales'!$F$66:$J$66</c:f>
              <c:strCache>
                <c:ptCount val="5"/>
                <c:pt idx="0">
                  <c:v>Trimestre 1</c:v>
                </c:pt>
                <c:pt idx="1">
                  <c:v>Trimestre 2 - Semestre 1</c:v>
                </c:pt>
                <c:pt idx="2">
                  <c:v>Trimestre 3</c:v>
                </c:pt>
                <c:pt idx="3">
                  <c:v>Trimestre 4 - Semestre 2</c:v>
                </c:pt>
                <c:pt idx="4">
                  <c:v>Anual - Acumulado</c:v>
                </c:pt>
              </c:strCache>
            </c:strRef>
          </c:cat>
          <c:val>
            <c:numRef>
              <c:f>'4_DemandasArbitrales'!$F$68:$J$68</c:f>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('1_CalificaciónSerConciliac'!$E$38:$G$38,'1_CalificaciónSerConciliac'!$I$38:$K$38,'1_CalificaciónSerConciliac'!$N$38:$P$38,'1_CalificaciónSerConciliac'!$R$38:$T$38)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17-44B7-86E8-6207CF3F46B5}"/>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17-44B7-86E8-6207CF3F46B5}"/>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17-44B7-86E8-6207CF3F46B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('1_CalificaciónSerConciliac'!$E$41:$G$41,'1_CalificaciónSerConciliac'!$I$41:$K$41,'1_CalificaciónSerConciliac'!$N$41:$P$41,'1_CalificaciónSerConciliac'!$R$41:$T$41)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('2_LogroAcuerdos'!$E$34:$G$34,'2_LogroAcuerdos'!$I$34:$K$34,'2_LogroAcuerdos'!$N$34:$P$34,'2_LogroAcuerdos'!$R$34:$T$34)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('2_LogroAcuerdos'!$E$37:$G$37,'2_LogroAcuerdos'!$I$37:$K$37,'2_LogroAcuerdos'!$N$37:$P$37,'2_LogroAcuerdos'!$R$37:$T$37)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5B-49E5-BD59-CA538D3D980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'4_DemandasArbitrales'!$F$66:$J$66</c:f>
              <c:strCache>
                <c:ptCount val="5"/>
                <c:pt idx="0">
                  <c:v>Trimestre 1</c:v>
                </c:pt>
                <c:pt idx="1">
                  <c:v>Trimestre 2 - Semestre 1</c:v>
                </c:pt>
                <c:pt idx="2">
                  <c:v>Trimestre 3</c:v>
                </c:pt>
                <c:pt idx="3">
                  <c:v>Trimestre 4 - Semestre 2</c:v>
                </c:pt>
                <c:pt idx="4">
                  <c:v>Anual - Acumulado</c:v>
                </c:pt>
              </c:strCache>
            </c:strRef>
          </c:cat>
          <c:val>
            <c:numRef>
              <c:f>'4_DemandasArbitrales'!$F$68:$J$68</c:f>
            </c:numRef>
          </c:val>
          <c:smooth val="0"/>
          <c:extLst>
            <c:ext xmlns:c16="http://schemas.microsoft.com/office/drawing/2014/chart" uri="{C3380CC4-5D6E-409C-BE32-E72D297353CC}">
              <c16:uniqueId val="{00000001-7A5B-49E5-BD59-CA538D3D980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('2_LogroAcuerdos'!$E$38:$G$38,'2_LogroAcuerdos'!$I$38:$K$38,'2_LogroAcuerdos'!$N$38:$P$38,'2_LogroAcuerdos'!$R$38:$T$38)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7A5B-49E5-BD59-CA538D3D980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5B-49E5-BD59-CA538D3D9805}"/>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5B-49E5-BD59-CA538D3D9805}"/>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5B-49E5-BD59-CA538D3D980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('2_LogroAcuerdos'!$E$41:$G$41,'2_LogroAcuerdos'!$I$41:$K$41,'2_LogroAcuerdos'!$N$41:$P$41,'2_LogroAcuerdos'!$R$41:$T$41)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7A5B-49E5-BD59-CA538D3D980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('3_ProductividadCA'!$E$34:$G$34,'3_ProductividadCA'!$I$34:$K$34,'3_ProductividadCA'!$N$34:$P$34,'3_ProductividadCA'!$R$34:$T$34)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('3_ProductividadCA'!$E$37:$G$37,'3_ProductividadCA'!$I$37:$K$37,'3_ProductividadCA'!$N$37:$P$37,'3_ProductividadCA'!$R$37:$T$37)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'4_DemandasArbitrales'!$F$66:$J$66</c:f>
              <c:strCache>
                <c:ptCount val="5"/>
                <c:pt idx="0">
                  <c:v>Trimestre 1</c:v>
                </c:pt>
                <c:pt idx="1">
                  <c:v>Trimestre 2 - Semestre 1</c:v>
                </c:pt>
                <c:pt idx="2">
                  <c:v>Trimestre 3</c:v>
                </c:pt>
                <c:pt idx="3">
                  <c:v>Trimestre 4 - Semestre 2</c:v>
                </c:pt>
                <c:pt idx="4">
                  <c:v>Anual - Acumulado</c:v>
                </c:pt>
              </c:strCache>
            </c:strRef>
          </c:cat>
          <c:val>
            <c:numRef>
              <c:f>'4_DemandasArbitrales'!$F$68:$J$68</c:f>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('3_ProductividadCA'!$E$38:$G$38,'3_ProductividadCA'!$I$38:$K$38,'3_ProductividadCA'!$N$38:$P$38,'3_ProductividadCA'!$R$38:$T$38)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3C-4810-AFE0-62BFBEDDE17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3C-4810-AFE0-62BFBEDDE176}"/>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3C-4810-AFE0-62BFBEDDE17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('3_ProductividadCA'!$E$41:$G$41,'3_ProductividadCA'!$I$41:$K$41,'3_ProductividadCA'!$N$41:$P$41,'3_ProductividadCA'!$R$41:$T$41)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('4_DemandasArbitrales'!$E$34:$G$34,'4_DemandasArbitrales'!$I$34:$K$34,'4_DemandasArbitrales'!$N$34:$P$34,'4_DemandasArbitrales'!$R$34:$T$34)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('4_DemandasArbitrales'!$E$37:$G$37,'4_DemandasArbitrales'!$I$37:$K$37,'4_DemandasArbitrales'!$N$37:$P$37,'4_DemandasArbitrales'!$R$37:$T$37)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'4_DemandasArbitrales'!$F$66:$J$66</c:f>
              <c:strCache>
                <c:ptCount val="5"/>
                <c:pt idx="0">
                  <c:v>Trimestre 1</c:v>
                </c:pt>
                <c:pt idx="1">
                  <c:v>Trimestre 2 - Semestre 1</c:v>
                </c:pt>
                <c:pt idx="2">
                  <c:v>Trimestre 3</c:v>
                </c:pt>
                <c:pt idx="3">
                  <c:v>Trimestre 4 - Semestre 2</c:v>
                </c:pt>
                <c:pt idx="4">
                  <c:v>Anual - Acumulado</c:v>
                </c:pt>
              </c:strCache>
            </c:strRef>
          </c:cat>
          <c:val>
            <c:numRef>
              <c:f>'4_DemandasArbitrales'!$F$68:$J$68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('4_DemandasArbitrales'!$E$38:$G$38,'4_DemandasArbitrales'!$I$38:$K$38,'4_DemandasArbitrales'!$N$38:$P$38,'4_DemandasArbitrales'!$R$38:$T$38)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('4_DemandasArbitrales'!$E$41:$G$41,'4_DemandasArbitrales'!$I$41:$K$41,'4_DemandasArbitrales'!$N$41:$P$41,'4_DemandasArbitrales'!$R$41:$T$41)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1AD110F9-8E95-4D36-9470-83E0015C1BB8}"/>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4C2A517D-B0A2-4D20-8CC8-57BCBA849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F97C8D0C-8CC2-4D19-B831-53598CA0095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AFBA70B8-6055-48EC-B384-C987205303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C4192D29-08B2-4AF6-9EE4-185AD4B43F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str">
        <f>+CONCATENATE(PROCES,SUBPROCES)</f>
        <v>CONCILIACIÓN Y ARBITRAJE</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#N/A</v>
      </c>
    </row>
    <row r="95" spans="2:4">
      <c r="D95" s="22" t="str">
        <f>+CONCATENATE(PROCES,SUBPROCES)</f>
        <v>CONCILIACIÓN Y ARBITRAJE</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str">
        <f>+'4_DemandasArbitrales'!F13</f>
        <v>CONCILIACIÓN Y ARBITRAJE</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14" zoomScale="80" zoomScaleNormal="80" workbookViewId="0">
      <selection activeCell="E30" sqref="E30:F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479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677</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678</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679</v>
      </c>
      <c r="H24" s="349"/>
      <c r="I24" s="349"/>
      <c r="J24" s="349"/>
      <c r="K24" s="349"/>
      <c r="L24" s="108"/>
      <c r="M24" s="315" t="s">
        <v>516</v>
      </c>
      <c r="N24" s="315"/>
      <c r="O24" s="315"/>
      <c r="P24" s="315"/>
      <c r="Q24" s="327" t="s">
        <v>681</v>
      </c>
      <c r="R24" s="328"/>
      <c r="S24" s="328"/>
      <c r="T24" s="328"/>
      <c r="U24" s="328"/>
      <c r="V24" s="328"/>
      <c r="W24" s="329"/>
    </row>
    <row r="25" spans="2:24" ht="89.25" customHeight="1">
      <c r="B25" s="336"/>
      <c r="C25" s="333"/>
      <c r="D25" s="333"/>
      <c r="E25" s="350" t="s">
        <v>426</v>
      </c>
      <c r="F25" s="351"/>
      <c r="G25" s="323" t="s">
        <v>680</v>
      </c>
      <c r="H25" s="323"/>
      <c r="I25" s="323"/>
      <c r="J25" s="323"/>
      <c r="K25" s="323"/>
      <c r="L25" s="109"/>
      <c r="M25" s="324" t="s">
        <v>516</v>
      </c>
      <c r="N25" s="325"/>
      <c r="O25" s="325"/>
      <c r="P25" s="326"/>
      <c r="Q25" s="327" t="s">
        <v>682</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20</v>
      </c>
      <c r="F30" s="303"/>
      <c r="G30" s="304" t="s">
        <v>431</v>
      </c>
      <c r="H30" s="300"/>
      <c r="I30" s="301"/>
      <c r="J30" s="305">
        <v>0.9</v>
      </c>
      <c r="K30" s="306"/>
      <c r="L30" s="304" t="s">
        <v>432</v>
      </c>
      <c r="M30" s="300"/>
      <c r="N30" s="300"/>
      <c r="O30" s="301"/>
      <c r="P30" s="307" t="s">
        <v>683</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65" priority="14" stopIfTrue="1" operator="between">
      <formula>0.76</formula>
      <formula>10</formula>
    </cfRule>
    <cfRule type="cellIs" dxfId="64" priority="15" stopIfTrue="1" operator="between">
      <formula>0.5</formula>
      <formula>0.759</formula>
    </cfRule>
    <cfRule type="cellIs" dxfId="63" priority="16" stopIfTrue="1" operator="between">
      <formula>0</formula>
      <formula>0.499</formula>
    </cfRule>
  </conditionalFormatting>
  <conditionalFormatting sqref="E38:W39">
    <cfRule type="cellIs" dxfId="62" priority="11" stopIfTrue="1" operator="greaterThanOrEqual">
      <formula>0.1</formula>
    </cfRule>
    <cfRule type="cellIs" dxfId="61" priority="12" stopIfTrue="1" operator="between">
      <formula>0.0301</formula>
      <formula>0.9999</formula>
    </cfRule>
    <cfRule type="cellIs" dxfId="6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59" priority="7" stopIfTrue="1" operator="between">
      <formula>0.76</formula>
      <formula>10</formula>
    </cfRule>
    <cfRule type="cellIs" dxfId="58" priority="8" stopIfTrue="1" operator="between">
      <formula>0.5</formula>
      <formula>0.759</formula>
    </cfRule>
    <cfRule type="cellIs" dxfId="57" priority="9" stopIfTrue="1" operator="between">
      <formula>0</formula>
      <formula>0.499</formula>
    </cfRule>
  </conditionalFormatting>
  <conditionalFormatting sqref="F41:W41">
    <cfRule type="cellIs" dxfId="56" priority="4" stopIfTrue="1" operator="between">
      <formula>0.76</formula>
      <formula>10</formula>
    </cfRule>
    <cfRule type="cellIs" dxfId="55" priority="5" stopIfTrue="1" operator="between">
      <formula>0.5</formula>
      <formula>0.759</formula>
    </cfRule>
    <cfRule type="cellIs" dxfId="54" priority="6" stopIfTrue="1" operator="between">
      <formula>0</formula>
      <formula>0.499</formula>
    </cfRule>
  </conditionalFormatting>
  <conditionalFormatting sqref="E41:G41">
    <cfRule type="cellIs" dxfId="53" priority="1" stopIfTrue="1" operator="between">
      <formula>0.76</formula>
      <formula>10</formula>
    </cfRule>
    <cfRule type="cellIs" dxfId="52" priority="2" stopIfTrue="1" operator="between">
      <formula>0.5</formula>
      <formula>0.759</formula>
    </cfRule>
    <cfRule type="cellIs" dxfId="5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str">
        <f>+'4_DemandasArbitrales'!F13</f>
        <v>CONCILIACIÓN Y ARBITRAJE</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FDCE-7580-47AA-AE4A-B4C708329434}">
  <sheetPr codeName="Hoja6">
    <pageSetUpPr fitToPage="1"/>
  </sheetPr>
  <dimension ref="A1:X72"/>
  <sheetViews>
    <sheetView showGridLines="0" topLeftCell="A24" zoomScale="80" zoomScaleNormal="80" workbookViewId="0">
      <selection activeCell="E30" sqref="E30:F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479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684</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685</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686</v>
      </c>
      <c r="H24" s="349"/>
      <c r="I24" s="349"/>
      <c r="J24" s="349"/>
      <c r="K24" s="349"/>
      <c r="L24" s="108"/>
      <c r="M24" s="315" t="s">
        <v>516</v>
      </c>
      <c r="N24" s="315"/>
      <c r="O24" s="315"/>
      <c r="P24" s="315"/>
      <c r="Q24" s="327" t="s">
        <v>688</v>
      </c>
      <c r="R24" s="328"/>
      <c r="S24" s="328"/>
      <c r="T24" s="328"/>
      <c r="U24" s="328"/>
      <c r="V24" s="328"/>
      <c r="W24" s="329"/>
    </row>
    <row r="25" spans="2:24" ht="89.25" customHeight="1">
      <c r="B25" s="336"/>
      <c r="C25" s="333"/>
      <c r="D25" s="333"/>
      <c r="E25" s="350" t="s">
        <v>426</v>
      </c>
      <c r="F25" s="351"/>
      <c r="G25" s="323" t="s">
        <v>687</v>
      </c>
      <c r="H25" s="323"/>
      <c r="I25" s="323"/>
      <c r="J25" s="323"/>
      <c r="K25" s="323"/>
      <c r="L25" s="109"/>
      <c r="M25" s="324" t="s">
        <v>516</v>
      </c>
      <c r="N25" s="325"/>
      <c r="O25" s="325"/>
      <c r="P25" s="326"/>
      <c r="Q25" s="327" t="s">
        <v>688</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25</v>
      </c>
      <c r="F30" s="303"/>
      <c r="G30" s="304" t="s">
        <v>431</v>
      </c>
      <c r="H30" s="300"/>
      <c r="I30" s="301"/>
      <c r="J30" s="305">
        <v>0.2</v>
      </c>
      <c r="K30" s="306"/>
      <c r="L30" s="304" t="s">
        <v>432</v>
      </c>
      <c r="M30" s="300"/>
      <c r="N30" s="300"/>
      <c r="O30" s="301"/>
      <c r="P30" s="307" t="s">
        <v>689</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0.2</v>
      </c>
      <c r="F40" s="114">
        <f t="shared" ref="F40:G40" si="2">IF($J$30="","",$J$30)</f>
        <v>0.2</v>
      </c>
      <c r="G40" s="114">
        <f t="shared" si="2"/>
        <v>0.2</v>
      </c>
      <c r="H40" s="130">
        <f>IF($J$30="","",$J$30)</f>
        <v>0.2</v>
      </c>
      <c r="I40" s="114">
        <f>IF($J$30="","",$J$30)</f>
        <v>0.2</v>
      </c>
      <c r="J40" s="114">
        <f t="shared" ref="J40:K40" si="3">IF($J$30="","",$J$30)</f>
        <v>0.2</v>
      </c>
      <c r="K40" s="114">
        <f t="shared" si="3"/>
        <v>0.2</v>
      </c>
      <c r="L40" s="130">
        <f>IF($J$30="","",$J$30)</f>
        <v>0.2</v>
      </c>
      <c r="M40" s="130">
        <f>IF($J$30="","",$J$30)</f>
        <v>0.2</v>
      </c>
      <c r="N40" s="117">
        <f t="shared" ref="N40:O40" si="4">IF($J$30="","",$J$30)</f>
        <v>0.2</v>
      </c>
      <c r="O40" s="114">
        <f t="shared" si="4"/>
        <v>0.2</v>
      </c>
      <c r="P40" s="115">
        <f>IF($J$30="","",$J$30)</f>
        <v>0.2</v>
      </c>
      <c r="Q40" s="130">
        <f>IF($J$30="","",$J$30)</f>
        <v>0.2</v>
      </c>
      <c r="R40" s="114">
        <f t="shared" ref="R40:S40" si="5">IF($J$30="","",$J$30)</f>
        <v>0.2</v>
      </c>
      <c r="S40" s="114">
        <f t="shared" si="5"/>
        <v>0.2</v>
      </c>
      <c r="T40" s="115">
        <f>IF($J$30="","",$J$30)</f>
        <v>0.2</v>
      </c>
      <c r="U40" s="130">
        <f>IF($J$30="","",$J$30)</f>
        <v>0.2</v>
      </c>
      <c r="V40" s="130">
        <f>IF($J$30="","",$J$30)</f>
        <v>0.2</v>
      </c>
      <c r="W40" s="130">
        <f>IF($J$30="","",$J$30)</f>
        <v>0.2</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0.2</v>
      </c>
      <c r="G68" s="14">
        <f>+L40</f>
        <v>0.2</v>
      </c>
      <c r="H68" s="14">
        <f>+Q40</f>
        <v>0.2</v>
      </c>
      <c r="I68" s="14">
        <f>+U40</f>
        <v>0.2</v>
      </c>
      <c r="J68" s="14">
        <f>+W40</f>
        <v>0.2</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9BE9364-4201-4586-B318-7E290F4A3DC4}">
          <x14:formula1>
            <xm:f>Hoja1!$E$4:$E$16</xm:f>
          </x14:formula1>
          <xm:sqref>O8</xm:sqref>
        </x14:dataValidation>
        <x14:dataValidation type="list" allowBlank="1" showInputMessage="1" showErrorMessage="1" xr:uid="{E3650797-6246-469C-8BE8-1B5260BDDB38}">
          <x14:formula1>
            <xm:f>'1.IDP'!$E$4:$E$8</xm:f>
          </x14:formula1>
          <xm:sqref>E30:F30</xm:sqref>
        </x14:dataValidation>
        <x14:dataValidation type="list" allowBlank="1" showInputMessage="1" showErrorMessage="1" xr:uid="{047CA0EA-70A0-437E-9630-E47FBFC7B996}">
          <x14:formula1>
            <xm:f>'1.IDP'!$J$3:$J$9</xm:f>
          </x14:formula1>
          <xm:sqref>G29:H29</xm:sqref>
        </x14:dataValidation>
        <x14:dataValidation type="list" allowBlank="1" showInputMessage="1" showErrorMessage="1" xr:uid="{6CC1D9CD-BE83-4BC1-8CF8-7BD0E4FF7487}">
          <x14:formula1>
            <xm:f>Hoja1!$D$4:$D$10</xm:f>
          </x14:formula1>
          <xm:sqref>F17:W17</xm:sqref>
        </x14:dataValidation>
        <x14:dataValidation type="list" allowBlank="1" showInputMessage="1" showErrorMessage="1" xr:uid="{B51AC69E-079B-4937-8F13-99295BC15BC0}">
          <x14:formula1>
            <xm:f>'Objetivos procesos '!$C$3:$C$28</xm:f>
          </x14:formula1>
          <xm:sqref>F13:W13</xm:sqref>
        </x14:dataValidation>
        <x14:dataValidation type="list" allowBlank="1" showInputMessage="1" showErrorMessage="1" xr:uid="{A6052753-5071-4885-B82C-16742C56FA19}">
          <x14:formula1>
            <xm:f>Hoja1!$D$27:$D$29</xm:f>
          </x14:formula1>
          <xm:sqref>E23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D5CD-3028-4D8F-9A3B-78F3F312F8B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str">
        <f>+'4_DemandasArbitrales'!F13</f>
        <v>CONCILIACIÓN Y ARBITRAJE</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abSelected="1" topLeftCell="A20"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479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690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691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692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693</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694</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CA43-DA63-4104-ACC9-952C18401041}">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str">
        <f>+'4_DemandasArbitrales'!F13</f>
        <v>CONCILIACIÓN Y ARBITRAJE</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opLeftCell="A28" zoomScale="80" zoomScaleNormal="80" workbookViewId="0">
      <selection activeCell="P30" sqref="P30:W30"/>
    </sheetView>
  </sheetViews>
  <sheetFormatPr baseColWidth="10" defaultColWidth="11.42578125" defaultRowHeight="16.5"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479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673</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8</v>
      </c>
      <c r="F30" s="303"/>
      <c r="G30" s="304" t="s">
        <v>431</v>
      </c>
      <c r="H30" s="300"/>
      <c r="I30" s="301"/>
      <c r="J30" s="305">
        <v>1</v>
      </c>
      <c r="K30" s="306"/>
      <c r="L30" s="304" t="s">
        <v>432</v>
      </c>
      <c r="M30" s="300"/>
      <c r="N30" s="300"/>
      <c r="O30" s="301"/>
      <c r="P30" s="307" t="s">
        <v>676</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2:W42">
    <cfRule type="cellIs" dxfId="20" priority="156" stopIfTrue="1" operator="between">
      <formula>0.76</formula>
      <formula>10</formula>
    </cfRule>
    <cfRule type="cellIs" dxfId="19" priority="157" stopIfTrue="1" operator="between">
      <formula>0.5</formula>
      <formula>0.759</formula>
    </cfRule>
    <cfRule type="cellIs" dxfId="18" priority="158"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54</vt:i4>
      </vt:variant>
    </vt:vector>
  </HeadingPairs>
  <TitlesOfParts>
    <vt:vector size="68" baseType="lpstr">
      <vt:lpstr>1.IDP</vt:lpstr>
      <vt:lpstr>1_CalificaciónSerConciliac</vt:lpstr>
      <vt:lpstr>1_Hoja de Registro</vt:lpstr>
      <vt:lpstr>2_LogroAcuerdos</vt:lpstr>
      <vt:lpstr>2_Hoja de Registro</vt:lpstr>
      <vt:lpstr>3_ProductividadCA</vt:lpstr>
      <vt:lpstr>3_Hoja de Registro</vt:lpstr>
      <vt:lpstr>4_DemandasArbitrales</vt:lpstr>
      <vt:lpstr>Objetivos procesos </vt:lpstr>
      <vt:lpstr>4_Hoja de Registro</vt:lpstr>
      <vt:lpstr>Password</vt:lpstr>
      <vt:lpstr>Instrucciones </vt:lpstr>
      <vt:lpstr>Hoja1</vt:lpstr>
      <vt:lpstr>Control de Cambios</vt:lpstr>
      <vt:lpstr>APLICACIÓN_DE_POLÍTICAS_Y_O_NORMAS</vt:lpstr>
      <vt:lpstr>'1_CalificaciónSerConciliac'!Área_de_impresión</vt:lpstr>
      <vt:lpstr>'2_LogroAcuerdos'!Área_de_impresión</vt:lpstr>
      <vt:lpstr>'3_ProductividadCA'!Área_de_impresión</vt:lpstr>
      <vt:lpstr>'4_DemandasArbitrales'!Área_de_impresión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'1_CalificaciónSerConciliac'!OTRO</vt:lpstr>
      <vt:lpstr>'2_LogroAcuerdos'!OTRO</vt:lpstr>
      <vt:lpstr>'3_ProductividadCA'!OTRO</vt:lpstr>
      <vt:lpstr>OTRO</vt:lpstr>
      <vt:lpstr>'1_CalificaciónSerConciliac'!PROCES</vt:lpstr>
      <vt:lpstr>'2_LogroAcuerdos'!PROCES</vt:lpstr>
      <vt:lpstr>'3_ProductividadCA'!PROCES</vt:lpstr>
      <vt:lpstr>PROCES</vt:lpstr>
      <vt:lpstr>PROCESOS</vt:lpstr>
      <vt:lpstr>QUINCE</vt:lpstr>
      <vt:lpstr>SEIS</vt:lpstr>
      <vt:lpstr>SIETE</vt:lpstr>
      <vt:lpstr>'1_CalificaciónSerConciliac'!SUBPROCES</vt:lpstr>
      <vt:lpstr>'2_LogroAcuerdos'!SUBPROCES</vt:lpstr>
      <vt:lpstr>'3_ProductividadCA'!SUBPROCES</vt:lpstr>
      <vt:lpstr>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