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2562B6D0-3CBC-4283-9F51-10737F8AAC20}" xr6:coauthVersionLast="47" xr6:coauthVersionMax="47" xr10:uidLastSave="{00000000-0000-0000-0000-000000000000}"/>
  <bookViews>
    <workbookView xWindow="-105" yWindow="0" windowWidth="10455" windowHeight="10905" tabRatio="803" firstSheet="1" activeTab="3"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<sst xmlns="http://schemas.openxmlformats.org/spreadsheetml/2006/main" count="505" uniqueCount="327">
  <si>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</si>
  <si>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</si>
  <si>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</si>
  <si>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</si>
  <si>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</si>
  <si>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</si>
  <si>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</si>
  <si>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</si>
  <si>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</si>
  <si>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</si>
  <si>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</si>
  <si>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</si>
  <si>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</si>
  <si>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</si>
  <si>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</si>
  <si>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</si>
  <si>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</si>
  <si>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</si>
  <si>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</si>
  <si>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</si>
  <si>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</si>
  <si>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</si>
  <si>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</si>
  <si>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</si>
  <si>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</si>
  <si>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</si>
  <si>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</si>
  <si>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</si>
  <si>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</si>
  <si>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</si>
  <si>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</si>
  <si>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</si>
  <si>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</si>
  <si>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</si>
  <si>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</si>
  <si>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</si>
  <si>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</si>
  <si>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</si>
  <si>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</si>
  <si>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</si>
  <si>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</si>
  <si>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</si>
  <si>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</si>
  <si>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</si>
  <si>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</si>
  <si>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</si>
  <si>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</si>
  <si>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</si>
  <si>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</si>
  <si>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</si>
  <si>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</si>
  <si>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</si>
  <si>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</si>
  <si>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</si>
  <si>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</si>
  <si>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</si>
  <si>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</si>
  <si>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</si>
  <si>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</si>
  <si>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</si>
  <si>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</si>
  <si>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</si>
  <si>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</si>
  <si>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</si>
  <si>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</si>
  <si>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</si>
  <si>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</si>
  <si>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</si>
  <si>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</si>
  <si>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</si>
  <si>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</si>
  <si>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</si>
  <si>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</si>
  <si>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</si>
  <si>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</si>
  <si>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</si>
  <si>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</si>
  <si>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</si>
  <si>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</si>
  <si>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</si>
  <si>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</si>
  <si>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</si>
  <si>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</si>
  <si>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</si>
  <si>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</si>
  <si>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</si>
  <si>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</si>
  <si>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</si>
  <si>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</si>
  <si>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</si>
  <si>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</si>
  <si>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</si>
  <si>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</si>
  <si>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</si>
  <si>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</si>
  <si>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</si>
  <si>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</si>
  <si>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</si>
  <si>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</si>
  <si>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</si>
  <si>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</si>
  <si>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</si>
  <si>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</si>
  <si>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</si>
  <si>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</si>
  <si>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</si>
  <si>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</si>
  <si>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</si>
  <si>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</si>
  <si>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</si>
  <si>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</si>
  <si>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</si>
  <si>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</si>
  <si>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</si>
  <si>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</si>
  <si>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</si>
  <si>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</si>
  <si>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</si>
  <si>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</si>
  <si>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</si>
  <si>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</si>
  <si>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</si>
  <si>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</si>
  <si>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</si>
  <si>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</si>
  <si>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</si>
  <si>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</si>
  <si>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</si>
  <si>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</si>
  <si>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</si>
  <si>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</si>
  <si>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</si>
  <si>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</si>
  <si>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</si>
  <si>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</si>
  <si>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</si>
  <si>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</si>
  <si>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</si>
  <si>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</si>
  <si>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</si>
  <si>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</si>
  <si>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</si>
  <si>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</si>
  <si>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</si>
  <si>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</si>
  <si>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</si>
  <si>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</si>
  <si>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</si>
  <si>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</si>
  <si>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</si>
  <si>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</si>
  <si>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</si>
  <si>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</si>
  <si>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</si>
  <si>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</si>
  <si>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</si>
  <si>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</si>
  <si>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</si>
  <si>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</si>
  <si>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</si>
  <si>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</si>
  <si>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</si>
  <si>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</si>
  <si>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</si>
  <si>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</si>
  <si>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</si>
  <si>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</si>
  <si>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</si>
  <si>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</si>
  <si>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</si>
  <si>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</si>
  <si>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</si>
  <si>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</si>
  <si>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</si>
  <si>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</si>
  <si>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</si>
  <si>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</si>
  <si>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</si>
  <si>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</si>
  <si>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</si>
  <si>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</si>
  <si>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</si>
  <si>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</si>
  <si>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</si>
  <si>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</si>
  <si>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</si>
  <si>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</si>
  <si>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</si>
  <si>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</si>
  <si>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</si>
  <si>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</si>
  <si>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</si>
  <si>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</si>
  <si>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</si>
  <si>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</si>
  <si>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</si>
  <si>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</si>
  <si>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</si>
  <si>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</si>
  <si>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</si>
  <si>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</si>
  <si>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</si>
  <si>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</si>
  <si>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</si>
  <si>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</si>
  <si>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</si>
  <si>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</si>
  <si>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</si>
  <si>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</si>
  <si>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</si>
  <si>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</si>
  <si>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</si>
  <si>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</si>
  <si>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</si>
  <si>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</si>
  <si>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</si>
  <si>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</si>
  <si>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</si>
  <si>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</si>
  <si>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</si>
  <si>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</si>
  <si>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</si>
  <si>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</si>
  <si>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</si>
  <si>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</si>
  <si>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</si>
  <si>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</si>
  <si>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</si>
  <si>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</si>
  <si>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</si>
  <si>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</si>
  <si>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</si>
  <si>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</si>
  <si>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</si>
  <si>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</si>
  <si>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</si>
  <si>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</si>
  <si>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</si>
  <si>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</si>
  <si>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</si>
  <si>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</si>
  <si>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</si>
  <si>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</si>
  <si>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</si>
  <si>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</si>
  <si>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</si>
  <si>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Gestión de recursos al servicio de los grupos de interés 2026</t>
  </si>
  <si>
    <t>Generar un equilibrio presupuestal sólido, mediante procesos de planificación y ejecución financiera eficiente, que apoyen la toma de decisiones basada en evidencia.</t>
  </si>
  <si>
    <t>Financiero
Gestión Presupuestal</t>
  </si>
  <si>
    <t>Cumplimiento del cronograma de actividades (Ver hoja "EDT - Actividades")</t>
  </si>
  <si>
    <t>%</t>
  </si>
  <si>
    <t>Gerente del Proyecto</t>
  </si>
  <si>
    <t>Líder Técnico</t>
  </si>
  <si>
    <t>Secretaría General</t>
  </si>
  <si>
    <t>Director Financiero</t>
  </si>
  <si>
    <t>Oficina Asesora de Planeación</t>
  </si>
  <si>
    <t>Dirección Financiera</t>
  </si>
  <si>
    <t>Dirección Administrativa</t>
  </si>
  <si>
    <t>Grupo de Contratos</t>
  </si>
  <si>
    <t>Dirección de Tecnología de la Información y las Comunicación</t>
  </si>
  <si>
    <t>Grupo de Innovación, Desarrollo y Arquitectura de Aplicaciones</t>
  </si>
  <si>
    <t>Grupo de Arquitectura de Datos</t>
  </si>
  <si>
    <t>Lider Técnico</t>
  </si>
  <si>
    <t>Líder funcional</t>
  </si>
  <si>
    <t>Líder técnico</t>
  </si>
  <si>
    <t>Denciso@supersociedades.gov.co</t>
  </si>
  <si>
    <t>JoaquinRG@SUPERSOCIEDADES.GOV.CO</t>
  </si>
  <si>
    <t>lmosorio@supersociedades.gov.co</t>
  </si>
  <si>
    <t>DCSanchez@SUPERSOCIEDADES.GOV.CO</t>
  </si>
  <si>
    <t>NubiaSM@SUPERSOCIEDADES.GOV.CO</t>
  </si>
  <si>
    <t>ESalinas@SUPERSOCIEDADES.GOV.CO</t>
  </si>
  <si>
    <t xml:space="preserve"> parroyave@supersociedades.gov.co</t>
  </si>
  <si>
    <t>marisolcc@supersociedades.gov.co</t>
  </si>
  <si>
    <t>camilol@supersociedades.gov.co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</si>
  <si>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</si>
  <si>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</si>
  <si>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</si>
  <si>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Especifica las necesidades de contratación que se deben incluir en el Plan Anual de Adquisiciones
Participa en la consolidación del Plan Anual de Adquisiciones
Consolida y publica el Plan Anual de Adquisiciones en la página web de la entidad
Realiza seguimiento al cumplimiento de las líneas establecidas en el Plan Anual de Adquisiciones</t>
  </si>
  <si>
    <t>Prepara legalmente los contratos de prestación de servicios 
Realiza el acta de inicio de los contratos de prestación de servicios</t>
  </si>
  <si>
    <t>Especifica las necesidades técnicas de la solución
Participa en el diseño de la solución
Participa en las pruebas de la solución
Verifica que la dependencia usuaria aprueba la solución</t>
  </si>
  <si>
    <t>Imparte lineamientos en materia tecnológica para definir política, estrategias y prácticas que soporten la gestión de la Entidad
Define e implementa la estrategia de tecnologías de la información de la Entidad</t>
  </si>
  <si>
    <t>Define la arquitectura de información y datos necesarios para el desarrollo de las funciones de la Entidad</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</si>
  <si>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</si>
  <si>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</si>
  <si>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</si>
  <si>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Coordinará y ejecutará las actividades programadas se lleven a cabo en los plazos definidos.</t>
  </si>
  <si>
    <t>Coordinará y ejecutará las actividades programadas para que se lleven a cabo en los plazos definidos.</t>
  </si>
  <si>
    <t>Superintendente de Sociedades</t>
  </si>
  <si>
    <t>Secretaría General
Patrocinador</t>
  </si>
  <si>
    <t>Director Financiero
Gerente de Proyecto</t>
  </si>
  <si>
    <t>Reporta Información sobre gestión y avance de entregables del proyecto.</t>
  </si>
  <si>
    <t xml:space="preserve">Comunicar al Patrocinador los avances, novedades, riesgos y demás asuntos cruciales relacionados con la ejecución del proyecto. </t>
  </si>
  <si>
    <t>Informar los cambios y decisiones que afectan la planificación del proyecto.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</si>
  <si>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</si>
  <si>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Realizar el seguimiento al desarrollo del plan de trabajo definido (ejecución de actividades y entregables).</t>
  </si>
  <si>
    <t>Realizar el seguimiento al cumplimiento de los contratos de prestación de servicios y el pago de los mismos</t>
  </si>
  <si>
    <t>Realizar el seguimiento a la ejecución del Plan Anual de Adquisiciones</t>
  </si>
  <si>
    <t>Realizar seguimiento a los desarrollos tecnológicos realizados en la ejecución del proyecto</t>
  </si>
  <si>
    <t>Realizar seguimiento al modelo de arquitectura de la información y de datos en la ejecución del proyecto</t>
  </si>
  <si>
    <t>Oficina Asesora de Planeación
Líder Funcional</t>
  </si>
  <si>
    <t>Dirección Financiera
Líder Funcional</t>
  </si>
  <si>
    <t>Dirección de Tecnología de la Información y las Comunicación
Líder Técnico</t>
  </si>
  <si>
    <t>Grupo de contratos
Líder Técnico</t>
  </si>
  <si>
    <t>Dirección Administrativa
Líder Funcional</t>
  </si>
  <si>
    <t>Grupo de Innovación, Desarrollo y Arquitectura de Aplicaciones
Líder Técnico</t>
  </si>
  <si>
    <t>Grupo de Arquitectura de Datos
Líder Técnico</t>
  </si>
  <si>
    <t>Presentación de Seguimiento Trimestral</t>
  </si>
  <si>
    <t>Correo Electrónico / Informes / Actas</t>
  </si>
  <si>
    <t xml:space="preserve">Correo Electrónico / Seguimiento del Proyecto </t>
  </si>
  <si>
    <t>Bases de datos actualizadas</t>
  </si>
  <si>
    <t>Unificación de los criterios de las bases de datos</t>
  </si>
  <si>
    <t>BDA</t>
  </si>
  <si>
    <t>UBDA</t>
  </si>
  <si>
    <t>Joaquín Fernando Ruíz González</t>
  </si>
  <si>
    <t>Totalidad del proyecto</t>
  </si>
  <si>
    <t>Bases de datos que se encuentren actualizadas de acuerdo con la ejecución del Plan Anual de Adquisiciones</t>
  </si>
  <si>
    <t>De acuerdo con los criterios definidos para la alimentación de las bases de datos</t>
  </si>
  <si>
    <t xml:space="preserve">Cambios en la estructura organizacional de los participantes del proyecto. </t>
  </si>
  <si>
    <t>No se puedan destinar los recursos suficientes para realizar los desarrollos tecnológicos requeridos del proyecto para automatizar la generación de los reportes</t>
  </si>
  <si>
    <t>Bajo nivel de uso y apropiación de la solución</t>
  </si>
  <si>
    <t>Falta de tiempo por parte de los integrantes del equipo de proyecto</t>
  </si>
  <si>
    <t xml:space="preserve">Hacer un empalme de personas entrantes y salientes. Hacer seguimiento a la ejecución del proyecto. </t>
  </si>
  <si>
    <t>Desarrollo de in-house en la entidad, con las herramientas existentes</t>
  </si>
  <si>
    <t>Gestionar oportunamente el uso y apropiación de la solución</t>
  </si>
  <si>
    <t>Gerente del Proyecto
DTIC</t>
  </si>
  <si>
    <t>Concertar con los jefes y lideres los tiempos requeridos para el desarrollo del proyecto</t>
  </si>
  <si>
    <t>Equipo de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</si>
</sst>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2"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395">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3" borderId="2"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4" borderId="2" xfId="0" applyFont="1" applyFill="1" applyBorder="1" applyAlignment="1">
      <alignment horizontal="left" vertical="center" wrapText="1"/>
    </xf>
    <xf numFmtId="164" fontId="5" fillId="14" borderId="2" xfId="0" applyNumberFormat="1"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0" fontId="13" fillId="0" borderId="4" xfId="0" applyFont="1" applyBorder="1" applyAlignment="1">
      <alignment horizontal="left"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5" fillId="14" borderId="2" xfId="0"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19" fillId="0" borderId="2" xfId="0" applyFont="1" applyBorder="1" applyAlignment="1">
      <alignment horizontal="left" vertical="center"/>
    </xf>
    <xf numFmtId="0" fontId="40" fillId="14" borderId="2" xfId="0" applyFont="1" applyFill="1" applyBorder="1" applyAlignment="1">
      <alignment horizontal="left" vertical="center" wrapText="1"/>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25" fillId="14" borderId="2" xfId="0" applyFont="1" applyFill="1" applyBorder="1" applyAlignment="1">
      <alignment horizontal="left" vertical="center" wrapText="1"/>
    </xf>
    <xf numFmtId="0" fontId="25" fillId="14" borderId="2"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22" fillId="14" borderId="2" xfId="0" applyFont="1" applyFill="1" applyBorder="1" applyAlignment="1">
      <alignment horizontal="center" vertical="center" wrapText="1"/>
    </xf>
    <xf numFmtId="0" fontId="40" fillId="0" borderId="5"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7" fillId="0" borderId="2" xfId="0" applyFont="1" applyFill="1" applyBorder="1" applyAlignment="1">
      <alignment horizontal="center"/>
    </xf>
    <xf numFmtId="0" fontId="13" fillId="0" borderId="0" xfId="0" applyFont="1" applyFill="1" applyAlignment="1">
      <alignment horizontal="center" vertical="center" wrapText="1"/>
    </xf>
    <xf numFmtId="0" fontId="17" fillId="0" borderId="0" xfId="0" applyFont="1" applyFill="1"/>
    <xf numFmtId="0" fontId="17" fillId="0" borderId="2" xfId="0" applyFont="1" applyFill="1" applyBorder="1" applyAlignment="1">
      <alignment horizontal="center"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9A57EE57-6F89-40F6-B494-86C38E52485B}"/>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9A57EE57-6F89-40F6-B494-86C38E52485B}"/>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topLeftCell="D3" zoomScale="90" zoomScaleNormal="90" workbookViewId="0">
      <selection activeCell="I17" sqref="I17"/>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5"/>
      <c r="C2" s="216"/>
      <c r="D2" s="217" t="s">
        <v>98</v>
      </c>
      <c r="E2" s="218"/>
      <c r="F2" s="218"/>
      <c r="G2" s="218"/>
      <c r="H2" s="218"/>
      <c r="I2" s="218"/>
      <c r="J2" s="219"/>
      <c r="K2" s="205" t="s">
        <v>236</v>
      </c>
      <c r="L2" s="206"/>
    </row>
    <row r="3" spans="2:19" ht="23.25" customHeight="1" x14ac:dyDescent="0.15">
      <c r="B3" s="211"/>
      <c r="C3" s="212"/>
      <c r="D3" s="220" t="s">
        <v>100</v>
      </c>
      <c r="E3" s="221"/>
      <c r="F3" s="221"/>
      <c r="G3" s="221"/>
      <c r="H3" s="221"/>
      <c r="I3" s="221"/>
      <c r="J3" s="222"/>
      <c r="K3" s="207" t="s">
        <v>239</v>
      </c>
      <c r="L3" s="208"/>
    </row>
    <row r="4" spans="2:19" ht="24" customHeight="1" x14ac:dyDescent="0.15">
      <c r="B4" s="211"/>
      <c r="C4" s="212"/>
      <c r="D4" s="220" t="s">
        <v>221</v>
      </c>
      <c r="E4" s="221"/>
      <c r="F4" s="221"/>
      <c r="G4" s="221"/>
      <c r="H4" s="221"/>
      <c r="I4" s="221"/>
      <c r="J4" s="222"/>
      <c r="K4" s="207" t="s">
        <v>101</v>
      </c>
      <c r="L4" s="208"/>
    </row>
    <row r="5" spans="2:19" ht="22.5" customHeight="1" thickBot="1" x14ac:dyDescent="0.2">
      <c r="B5" s="213"/>
      <c r="C5" s="214"/>
      <c r="D5" s="223" t="s">
        <v>220</v>
      </c>
      <c r="E5" s="224"/>
      <c r="F5" s="224"/>
      <c r="G5" s="224"/>
      <c r="H5" s="224"/>
      <c r="I5" s="224"/>
      <c r="J5" s="225"/>
      <c r="K5" s="209" t="s">
        <v>102</v>
      </c>
      <c r="L5" s="210"/>
    </row>
    <row r="6" spans="2:19" ht="5.25" customHeight="1" x14ac:dyDescent="0.15">
      <c r="C6" s="26"/>
      <c r="D6" s="26"/>
      <c r="E6" s="26"/>
      <c r="F6" s="26"/>
      <c r="G6" s="26"/>
      <c r="H6" s="26"/>
      <c r="I6" s="26"/>
    </row>
    <row r="7" spans="2:19" ht="29.25" customHeight="1" x14ac:dyDescent="0.2">
      <c r="C7" s="203" t="s">
        <v>0</v>
      </c>
      <c r="D7" s="203"/>
      <c r="E7" s="366" t="s">
        <v>246</v>
      </c>
      <c r="F7" s="366"/>
      <c r="G7" s="366"/>
      <c r="H7" s="366"/>
      <c r="I7" s="366"/>
      <c r="J7" s="366"/>
      <c r="K7" s="366"/>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opLeftCell="C5" zoomScale="90" zoomScaleNormal="90" workbookViewId="0">
      <selection activeCell="B15" sqref="B15:E15"/>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50"/>
      <c r="C2" s="351"/>
      <c r="D2" s="347" t="s">
        <v>98</v>
      </c>
      <c r="E2" s="264"/>
      <c r="F2" s="264"/>
      <c r="G2" s="264"/>
      <c r="H2" s="264"/>
      <c r="I2" s="264"/>
      <c r="J2" s="264"/>
      <c r="K2" s="61"/>
      <c r="L2" s="61"/>
      <c r="M2" s="281" t="str">
        <f>Proyecto!K2</f>
        <v>Codigo: GEI-FM-011</v>
      </c>
      <c r="N2" s="282"/>
      <c r="O2" s="282"/>
      <c r="P2" s="283"/>
      <c r="S2" s="32"/>
      <c r="T2" s="32" t="s">
        <v>108</v>
      </c>
      <c r="U2" s="33"/>
    </row>
    <row r="3" spans="2:31" ht="23.25" customHeight="1" x14ac:dyDescent="0.15">
      <c r="B3" s="352"/>
      <c r="C3" s="353"/>
      <c r="D3" s="348" t="s">
        <v>100</v>
      </c>
      <c r="E3" s="267"/>
      <c r="F3" s="267"/>
      <c r="G3" s="267"/>
      <c r="H3" s="267"/>
      <c r="I3" s="267"/>
      <c r="J3" s="267"/>
      <c r="K3" s="62"/>
      <c r="L3" s="62"/>
      <c r="M3" s="284" t="str">
        <f>Proyecto!K3</f>
        <v>Fecha: 08 de mayo de 2025</v>
      </c>
      <c r="N3" s="285"/>
      <c r="O3" s="285"/>
      <c r="P3" s="286"/>
      <c r="S3" s="32"/>
      <c r="T3" s="32" t="s">
        <v>109</v>
      </c>
      <c r="U3" s="33"/>
    </row>
    <row r="4" spans="2:31" ht="24" customHeight="1" x14ac:dyDescent="0.15">
      <c r="B4" s="352"/>
      <c r="C4" s="353"/>
      <c r="D4" s="348" t="s">
        <v>221</v>
      </c>
      <c r="E4" s="267"/>
      <c r="F4" s="267"/>
      <c r="G4" s="267"/>
      <c r="H4" s="267"/>
      <c r="I4" s="267"/>
      <c r="J4" s="267"/>
      <c r="K4" s="62"/>
      <c r="L4" s="62"/>
      <c r="M4" s="284" t="str">
        <f>Proyecto!K4</f>
        <v>Version 001</v>
      </c>
      <c r="N4" s="285"/>
      <c r="O4" s="285"/>
      <c r="P4" s="286"/>
      <c r="T4" s="32" t="s">
        <v>110</v>
      </c>
      <c r="U4" s="33"/>
    </row>
    <row r="5" spans="2:31" ht="22.5" customHeight="1" thickBot="1" x14ac:dyDescent="0.2">
      <c r="B5" s="354"/>
      <c r="C5" s="355"/>
      <c r="D5" s="349" t="s">
        <v>220</v>
      </c>
      <c r="E5" s="270"/>
      <c r="F5" s="270"/>
      <c r="G5" s="270"/>
      <c r="H5" s="270"/>
      <c r="I5" s="270"/>
      <c r="J5" s="270"/>
      <c r="K5" s="63"/>
      <c r="L5" s="63"/>
      <c r="M5" s="287" t="s">
        <v>126</v>
      </c>
      <c r="N5" s="288"/>
      <c r="O5" s="288"/>
      <c r="P5" s="289"/>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3" t="s">
        <v>0</v>
      </c>
      <c r="C7" s="203"/>
      <c r="D7" s="204" t="str">
        <f>Proyecto!$E$7</f>
        <v>Gestión de recursos al servicio de los grupos de interés 2026</v>
      </c>
      <c r="E7" s="204"/>
      <c r="F7" s="204"/>
      <c r="G7" s="204"/>
      <c r="H7" s="204"/>
      <c r="I7" s="204"/>
      <c r="J7" s="204"/>
      <c r="K7" s="204"/>
      <c r="L7" s="204"/>
      <c r="M7" s="204"/>
      <c r="N7" s="204"/>
      <c r="O7" s="204"/>
      <c r="P7" s="204"/>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3" t="s">
        <v>20</v>
      </c>
      <c r="C10" s="253"/>
      <c r="D10" s="253"/>
      <c r="E10" s="253"/>
      <c r="F10" s="253"/>
      <c r="G10" s="253"/>
      <c r="H10" s="253"/>
      <c r="I10" s="253"/>
      <c r="J10" s="253"/>
      <c r="K10" s="253"/>
      <c r="L10" s="253"/>
      <c r="M10" s="253"/>
      <c r="N10" s="253"/>
      <c r="O10" s="253"/>
      <c r="P10" s="253"/>
    </row>
    <row r="11" spans="2:31" ht="41.25" customHeight="1" x14ac:dyDescent="0.15">
      <c r="B11" s="252" t="s">
        <v>104</v>
      </c>
      <c r="C11" s="252"/>
      <c r="D11" s="252"/>
      <c r="E11" s="252"/>
      <c r="F11" s="30" t="s">
        <v>105</v>
      </c>
      <c r="G11" s="252" t="s">
        <v>106</v>
      </c>
      <c r="H11" s="252"/>
      <c r="I11" s="252"/>
      <c r="J11" s="252"/>
      <c r="K11" s="64"/>
      <c r="L11" s="64"/>
      <c r="M11" s="252" t="s">
        <v>107</v>
      </c>
      <c r="N11" s="252"/>
      <c r="O11" s="252"/>
      <c r="P11" s="252"/>
    </row>
    <row r="12" spans="2:31" ht="49.5" customHeight="1" x14ac:dyDescent="0.15">
      <c r="B12" s="394" t="s">
        <v>317</v>
      </c>
      <c r="C12" s="394"/>
      <c r="D12" s="394"/>
      <c r="E12" s="394"/>
      <c r="F12" s="379" t="s">
        <v>109</v>
      </c>
      <c r="G12" s="373" t="s">
        <v>321</v>
      </c>
      <c r="H12" s="374"/>
      <c r="I12" s="374"/>
      <c r="J12" s="375"/>
      <c r="K12" s="376"/>
      <c r="L12" s="376"/>
      <c r="M12" s="377" t="s">
        <v>251</v>
      </c>
      <c r="N12" s="377"/>
      <c r="O12" s="377"/>
      <c r="P12" s="377"/>
    </row>
    <row r="13" spans="2:31" ht="50.25" customHeight="1" x14ac:dyDescent="0.15">
      <c r="B13" s="394" t="s">
        <v>318</v>
      </c>
      <c r="C13" s="394"/>
      <c r="D13" s="394"/>
      <c r="E13" s="394"/>
      <c r="F13" s="379" t="s">
        <v>109</v>
      </c>
      <c r="G13" s="373" t="s">
        <v>322</v>
      </c>
      <c r="H13" s="374"/>
      <c r="I13" s="374"/>
      <c r="J13" s="375"/>
      <c r="K13" s="376"/>
      <c r="L13" s="376"/>
      <c r="M13" s="377" t="s">
        <v>251</v>
      </c>
      <c r="N13" s="377"/>
      <c r="O13" s="377"/>
      <c r="P13" s="377"/>
    </row>
    <row r="14" spans="2:31" ht="46.5" customHeight="1" x14ac:dyDescent="0.15">
      <c r="B14" s="394" t="s">
        <v>319</v>
      </c>
      <c r="C14" s="394"/>
      <c r="D14" s="394"/>
      <c r="E14" s="394"/>
      <c r="F14" s="379" t="s">
        <v>109</v>
      </c>
      <c r="G14" s="373" t="s">
        <v>323</v>
      </c>
      <c r="H14" s="374"/>
      <c r="I14" s="374"/>
      <c r="J14" s="375"/>
      <c r="K14" s="376"/>
      <c r="L14" s="376"/>
      <c r="M14" s="377" t="s">
        <v>324</v>
      </c>
      <c r="N14" s="377"/>
      <c r="O14" s="377"/>
      <c r="P14" s="377"/>
    </row>
    <row r="15" spans="2:31" ht="48" customHeight="1" x14ac:dyDescent="0.15">
      <c r="B15" s="394" t="s">
        <v>320</v>
      </c>
      <c r="C15" s="394"/>
      <c r="D15" s="394"/>
      <c r="E15" s="394"/>
      <c r="F15" s="379" t="s">
        <v>109</v>
      </c>
      <c r="G15" s="378" t="s">
        <v>325</v>
      </c>
      <c r="H15" s="378"/>
      <c r="I15" s="378"/>
      <c r="J15" s="378"/>
      <c r="K15" s="376"/>
      <c r="L15" s="376"/>
      <c r="M15" s="377" t="s">
        <v>326</v>
      </c>
      <c r="N15" s="377"/>
      <c r="O15" s="377"/>
      <c r="P15" s="377"/>
    </row>
    <row r="16" spans="2:31" ht="21.95" customHeight="1" x14ac:dyDescent="0.15">
      <c r="B16" s="390"/>
      <c r="C16" s="390"/>
      <c r="D16" s="390"/>
      <c r="E16" s="390"/>
      <c r="F16" s="386"/>
      <c r="G16" s="390"/>
      <c r="H16" s="390"/>
      <c r="I16" s="390"/>
      <c r="J16" s="390"/>
      <c r="K16" s="388"/>
      <c r="L16" s="388"/>
      <c r="M16" s="390"/>
      <c r="N16" s="390"/>
      <c r="O16" s="390"/>
      <c r="P16" s="390"/>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6" t="s">
        <v>130</v>
      </c>
      <c r="B1" s="356"/>
      <c r="C1" s="356"/>
      <c r="D1" s="356"/>
      <c r="E1" s="356"/>
      <c r="F1" s="356"/>
      <c r="G1" s="356"/>
      <c r="H1" s="356"/>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8" t="s">
        <v>140</v>
      </c>
      <c r="D3" s="358"/>
      <c r="E3" s="358"/>
      <c r="F3" s="358"/>
      <c r="G3" s="143" t="s">
        <v>141</v>
      </c>
      <c r="H3" s="143" t="s">
        <v>142</v>
      </c>
      <c r="I3" s="143" t="s">
        <v>143</v>
      </c>
      <c r="J3" s="143" t="s">
        <v>134</v>
      </c>
      <c r="K3" s="143" t="s">
        <v>135</v>
      </c>
      <c r="L3" s="144" t="s">
        <v>136</v>
      </c>
      <c r="M3" s="145" t="s">
        <v>137</v>
      </c>
      <c r="N3" s="146" t="s">
        <v>144</v>
      </c>
      <c r="O3" s="92"/>
    </row>
    <row r="4" spans="1:16" ht="14.25" x14ac:dyDescent="0.2">
      <c r="A4" s="90"/>
      <c r="B4" s="93"/>
      <c r="C4" s="359"/>
      <c r="D4" s="359"/>
      <c r="E4" s="359"/>
      <c r="F4" s="359"/>
      <c r="G4" s="94"/>
      <c r="H4" s="95"/>
      <c r="I4" s="95"/>
      <c r="J4" s="96"/>
      <c r="K4" s="97"/>
      <c r="L4" s="95">
        <f>(I4*J4)*K4</f>
        <v>0</v>
      </c>
      <c r="M4" s="95"/>
      <c r="N4" s="98">
        <f>L4+M4</f>
        <v>0</v>
      </c>
      <c r="O4" s="90"/>
      <c r="P4" s="88"/>
    </row>
    <row r="5" spans="1:16" ht="14.25" x14ac:dyDescent="0.2">
      <c r="A5" s="90"/>
      <c r="B5" s="99"/>
      <c r="C5" s="357"/>
      <c r="D5" s="357"/>
      <c r="E5" s="357"/>
      <c r="F5" s="357"/>
      <c r="G5" s="147"/>
      <c r="H5" s="100"/>
      <c r="I5" s="100"/>
      <c r="J5" s="101"/>
      <c r="K5" s="102"/>
      <c r="L5" s="100">
        <f t="shared" ref="L5:L23" si="0">(I5*J5)*K5</f>
        <v>0</v>
      </c>
      <c r="M5" s="100"/>
      <c r="N5" s="103">
        <f t="shared" ref="N5:N23" si="1">L5+M5</f>
        <v>0</v>
      </c>
      <c r="O5" s="90"/>
      <c r="P5" s="88"/>
    </row>
    <row r="6" spans="1:16" ht="14.25" x14ac:dyDescent="0.2">
      <c r="A6" s="90"/>
      <c r="B6" s="99"/>
      <c r="C6" s="357"/>
      <c r="D6" s="357"/>
      <c r="E6" s="357"/>
      <c r="F6" s="357"/>
      <c r="G6" s="147"/>
      <c r="H6" s="100"/>
      <c r="I6" s="100"/>
      <c r="J6" s="101"/>
      <c r="K6" s="102"/>
      <c r="L6" s="100">
        <f t="shared" si="0"/>
        <v>0</v>
      </c>
      <c r="M6" s="100"/>
      <c r="N6" s="103">
        <f t="shared" si="1"/>
        <v>0</v>
      </c>
      <c r="O6" s="90"/>
    </row>
    <row r="7" spans="1:16" ht="14.25" x14ac:dyDescent="0.2">
      <c r="A7" s="90"/>
      <c r="B7" s="99"/>
      <c r="C7" s="357"/>
      <c r="D7" s="357"/>
      <c r="E7" s="357"/>
      <c r="F7" s="357"/>
      <c r="G7" s="147"/>
      <c r="H7" s="100"/>
      <c r="I7" s="100"/>
      <c r="J7" s="101"/>
      <c r="K7" s="102"/>
      <c r="L7" s="100">
        <f t="shared" si="0"/>
        <v>0</v>
      </c>
      <c r="M7" s="100"/>
      <c r="N7" s="103">
        <f t="shared" si="1"/>
        <v>0</v>
      </c>
      <c r="O7" s="90"/>
    </row>
    <row r="8" spans="1:16" ht="14.25" x14ac:dyDescent="0.2">
      <c r="A8" s="90"/>
      <c r="B8" s="99"/>
      <c r="C8" s="357"/>
      <c r="D8" s="357"/>
      <c r="E8" s="357"/>
      <c r="F8" s="357"/>
      <c r="G8" s="147"/>
      <c r="H8" s="100"/>
      <c r="I8" s="100"/>
      <c r="J8" s="101"/>
      <c r="K8" s="102"/>
      <c r="L8" s="100">
        <f t="shared" si="0"/>
        <v>0</v>
      </c>
      <c r="M8" s="100"/>
      <c r="N8" s="103">
        <f t="shared" si="1"/>
        <v>0</v>
      </c>
      <c r="O8" s="104"/>
    </row>
    <row r="9" spans="1:16" ht="14.25" x14ac:dyDescent="0.2">
      <c r="A9" s="90"/>
      <c r="B9" s="99"/>
      <c r="C9" s="357"/>
      <c r="D9" s="357"/>
      <c r="E9" s="357"/>
      <c r="F9" s="357"/>
      <c r="G9" s="147"/>
      <c r="H9" s="100"/>
      <c r="I9" s="100"/>
      <c r="J9" s="101"/>
      <c r="K9" s="102"/>
      <c r="L9" s="100">
        <f t="shared" si="0"/>
        <v>0</v>
      </c>
      <c r="M9" s="100"/>
      <c r="N9" s="103">
        <f t="shared" si="1"/>
        <v>0</v>
      </c>
      <c r="O9" s="90"/>
    </row>
    <row r="10" spans="1:16" ht="14.25" x14ac:dyDescent="0.2">
      <c r="A10" s="90"/>
      <c r="B10" s="99"/>
      <c r="C10" s="357"/>
      <c r="D10" s="357"/>
      <c r="E10" s="357"/>
      <c r="F10" s="357"/>
      <c r="G10" s="147"/>
      <c r="H10" s="100"/>
      <c r="I10" s="100"/>
      <c r="J10" s="101"/>
      <c r="K10" s="102"/>
      <c r="L10" s="100">
        <f t="shared" si="0"/>
        <v>0</v>
      </c>
      <c r="M10" s="100"/>
      <c r="N10" s="103">
        <f t="shared" si="1"/>
        <v>0</v>
      </c>
      <c r="O10" s="90"/>
    </row>
    <row r="11" spans="1:16" ht="14.25" x14ac:dyDescent="0.2">
      <c r="A11" s="90"/>
      <c r="B11" s="99"/>
      <c r="C11" s="357"/>
      <c r="D11" s="357"/>
      <c r="E11" s="357"/>
      <c r="F11" s="357"/>
      <c r="G11" s="147"/>
      <c r="H11" s="100"/>
      <c r="I11" s="100"/>
      <c r="J11" s="101"/>
      <c r="K11" s="102"/>
      <c r="L11" s="100">
        <f t="shared" si="0"/>
        <v>0</v>
      </c>
      <c r="M11" s="100"/>
      <c r="N11" s="103">
        <f t="shared" si="1"/>
        <v>0</v>
      </c>
      <c r="O11" s="90"/>
    </row>
    <row r="12" spans="1:16" ht="14.25" x14ac:dyDescent="0.2">
      <c r="A12" s="90"/>
      <c r="B12" s="99"/>
      <c r="C12" s="357"/>
      <c r="D12" s="357"/>
      <c r="E12" s="357"/>
      <c r="F12" s="357"/>
      <c r="G12" s="147"/>
      <c r="H12" s="100"/>
      <c r="I12" s="100"/>
      <c r="J12" s="101"/>
      <c r="K12" s="102"/>
      <c r="L12" s="100">
        <f t="shared" si="0"/>
        <v>0</v>
      </c>
      <c r="M12" s="100"/>
      <c r="N12" s="103">
        <f t="shared" si="1"/>
        <v>0</v>
      </c>
      <c r="O12" s="90"/>
    </row>
    <row r="13" spans="1:16" ht="14.25" x14ac:dyDescent="0.2">
      <c r="A13" s="90"/>
      <c r="B13" s="99"/>
      <c r="C13" s="357"/>
      <c r="D13" s="357"/>
      <c r="E13" s="357"/>
      <c r="F13" s="357"/>
      <c r="G13" s="147"/>
      <c r="H13" s="100"/>
      <c r="I13" s="100"/>
      <c r="J13" s="101"/>
      <c r="K13" s="102"/>
      <c r="L13" s="100">
        <f t="shared" si="0"/>
        <v>0</v>
      </c>
      <c r="M13" s="100"/>
      <c r="N13" s="103">
        <f t="shared" si="1"/>
        <v>0</v>
      </c>
      <c r="O13" s="90"/>
    </row>
    <row r="14" spans="1:16" ht="14.25" x14ac:dyDescent="0.2">
      <c r="A14" s="90"/>
      <c r="B14" s="99"/>
      <c r="C14" s="357"/>
      <c r="D14" s="357"/>
      <c r="E14" s="357"/>
      <c r="F14" s="357"/>
      <c r="G14" s="147"/>
      <c r="H14" s="100"/>
      <c r="I14" s="100"/>
      <c r="J14" s="101"/>
      <c r="K14" s="102"/>
      <c r="L14" s="100">
        <f t="shared" si="0"/>
        <v>0</v>
      </c>
      <c r="M14" s="100"/>
      <c r="N14" s="103">
        <f t="shared" si="1"/>
        <v>0</v>
      </c>
      <c r="O14" s="90"/>
    </row>
    <row r="15" spans="1:16" ht="14.25" x14ac:dyDescent="0.2">
      <c r="A15" s="90"/>
      <c r="B15" s="99"/>
      <c r="C15" s="357"/>
      <c r="D15" s="357"/>
      <c r="E15" s="357"/>
      <c r="F15" s="357"/>
      <c r="G15" s="147"/>
      <c r="H15" s="100"/>
      <c r="I15" s="100"/>
      <c r="J15" s="101"/>
      <c r="K15" s="102"/>
      <c r="L15" s="100">
        <f t="shared" si="0"/>
        <v>0</v>
      </c>
      <c r="M15" s="100"/>
      <c r="N15" s="103">
        <f t="shared" si="1"/>
        <v>0</v>
      </c>
      <c r="O15" s="90"/>
    </row>
    <row r="16" spans="1:16" ht="14.25" x14ac:dyDescent="0.2">
      <c r="A16" s="90"/>
      <c r="B16" s="99"/>
      <c r="C16" s="357"/>
      <c r="D16" s="357"/>
      <c r="E16" s="357"/>
      <c r="F16" s="357"/>
      <c r="G16" s="147"/>
      <c r="H16" s="100"/>
      <c r="I16" s="100"/>
      <c r="J16" s="101"/>
      <c r="K16" s="102"/>
      <c r="L16" s="100">
        <f t="shared" si="0"/>
        <v>0</v>
      </c>
      <c r="M16" s="100"/>
      <c r="N16" s="103">
        <f t="shared" si="1"/>
        <v>0</v>
      </c>
      <c r="O16" s="90"/>
    </row>
    <row r="17" spans="1:15" ht="14.25" x14ac:dyDescent="0.2">
      <c r="A17" s="90"/>
      <c r="B17" s="99"/>
      <c r="C17" s="357"/>
      <c r="D17" s="357"/>
      <c r="E17" s="357"/>
      <c r="F17" s="357"/>
      <c r="G17" s="147"/>
      <c r="H17" s="100"/>
      <c r="I17" s="100"/>
      <c r="J17" s="101"/>
      <c r="K17" s="102"/>
      <c r="L17" s="100">
        <f t="shared" si="0"/>
        <v>0</v>
      </c>
      <c r="M17" s="100"/>
      <c r="N17" s="103">
        <f t="shared" si="1"/>
        <v>0</v>
      </c>
      <c r="O17" s="90"/>
    </row>
    <row r="18" spans="1:15" ht="14.25" x14ac:dyDescent="0.2">
      <c r="A18" s="90"/>
      <c r="B18" s="99"/>
      <c r="C18" s="357"/>
      <c r="D18" s="357"/>
      <c r="E18" s="357"/>
      <c r="F18" s="357"/>
      <c r="G18" s="147"/>
      <c r="H18" s="100"/>
      <c r="I18" s="100"/>
      <c r="J18" s="101"/>
      <c r="K18" s="102"/>
      <c r="L18" s="100">
        <f t="shared" si="0"/>
        <v>0</v>
      </c>
      <c r="M18" s="100"/>
      <c r="N18" s="103">
        <f t="shared" si="1"/>
        <v>0</v>
      </c>
      <c r="O18" s="90"/>
    </row>
    <row r="19" spans="1:15" ht="14.25" x14ac:dyDescent="0.2">
      <c r="A19" s="90"/>
      <c r="B19" s="99"/>
      <c r="C19" s="357"/>
      <c r="D19" s="357"/>
      <c r="E19" s="357"/>
      <c r="F19" s="357"/>
      <c r="G19" s="147"/>
      <c r="H19" s="100"/>
      <c r="I19" s="100"/>
      <c r="J19" s="101"/>
      <c r="K19" s="102"/>
      <c r="L19" s="100">
        <f t="shared" si="0"/>
        <v>0</v>
      </c>
      <c r="M19" s="100"/>
      <c r="N19" s="103">
        <f t="shared" si="1"/>
        <v>0</v>
      </c>
      <c r="O19" s="90"/>
    </row>
    <row r="20" spans="1:15" ht="14.25" x14ac:dyDescent="0.2">
      <c r="A20" s="90"/>
      <c r="B20" s="99"/>
      <c r="C20" s="357"/>
      <c r="D20" s="357"/>
      <c r="E20" s="357"/>
      <c r="F20" s="357"/>
      <c r="G20" s="148"/>
      <c r="H20" s="105"/>
      <c r="I20" s="105"/>
      <c r="J20" s="106"/>
      <c r="K20" s="107"/>
      <c r="L20" s="100">
        <f t="shared" si="0"/>
        <v>0</v>
      </c>
      <c r="M20" s="100"/>
      <c r="N20" s="103">
        <f t="shared" si="1"/>
        <v>0</v>
      </c>
      <c r="O20" s="90"/>
    </row>
    <row r="21" spans="1:15" ht="14.25" x14ac:dyDescent="0.2">
      <c r="A21" s="90"/>
      <c r="B21" s="99"/>
      <c r="C21" s="357"/>
      <c r="D21" s="357"/>
      <c r="E21" s="357"/>
      <c r="F21" s="357"/>
      <c r="G21" s="149"/>
      <c r="H21" s="105"/>
      <c r="I21" s="105"/>
      <c r="J21" s="106"/>
      <c r="K21" s="107"/>
      <c r="L21" s="100">
        <f t="shared" si="0"/>
        <v>0</v>
      </c>
      <c r="M21" s="100"/>
      <c r="N21" s="103">
        <f t="shared" si="1"/>
        <v>0</v>
      </c>
      <c r="O21" s="90"/>
    </row>
    <row r="22" spans="1:15" ht="14.25" x14ac:dyDescent="0.2">
      <c r="A22" s="90"/>
      <c r="B22" s="99"/>
      <c r="C22" s="357"/>
      <c r="D22" s="357"/>
      <c r="E22" s="357"/>
      <c r="F22" s="357"/>
      <c r="G22" s="149"/>
      <c r="H22" s="105"/>
      <c r="I22" s="105"/>
      <c r="J22" s="106"/>
      <c r="K22" s="107"/>
      <c r="L22" s="100">
        <f t="shared" si="0"/>
        <v>0</v>
      </c>
      <c r="M22" s="100"/>
      <c r="N22" s="103">
        <f t="shared" si="1"/>
        <v>0</v>
      </c>
      <c r="O22" s="90"/>
    </row>
    <row r="23" spans="1:15" ht="15" thickBot="1" x14ac:dyDescent="0.25">
      <c r="A23" s="90"/>
      <c r="B23" s="108"/>
      <c r="C23" s="360"/>
      <c r="D23" s="360"/>
      <c r="E23" s="360"/>
      <c r="F23" s="360"/>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61" t="s">
        <v>139</v>
      </c>
      <c r="B1" s="361"/>
      <c r="C1" s="361"/>
      <c r="D1" s="361"/>
      <c r="E1" s="361"/>
      <c r="F1" s="361"/>
      <c r="G1" s="361"/>
      <c r="H1" s="361"/>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62"/>
      <c r="B1" s="362"/>
      <c r="C1" s="362"/>
      <c r="D1" s="362"/>
      <c r="E1" s="362"/>
      <c r="F1" s="362"/>
      <c r="G1" s="362"/>
      <c r="H1" s="362"/>
      <c r="I1" s="362"/>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C13" sqref="C1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63" t="s">
        <v>245</v>
      </c>
      <c r="C2" s="363"/>
      <c r="D2" s="363"/>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4"/>
      <c r="C19" s="365"/>
      <c r="D19" s="365"/>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11" sqref="D11:P11"/>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5"/>
      <c r="C2" s="216"/>
      <c r="D2" s="217" t="s">
        <v>98</v>
      </c>
      <c r="E2" s="218"/>
      <c r="F2" s="218"/>
      <c r="G2" s="218"/>
      <c r="H2" s="218"/>
      <c r="I2" s="218"/>
      <c r="J2" s="219"/>
      <c r="K2" s="205" t="s">
        <v>99</v>
      </c>
      <c r="L2" s="250"/>
      <c r="M2" s="205" t="str">
        <f>Proyecto!K2</f>
        <v>Codigo: GEI-FM-011</v>
      </c>
      <c r="N2" s="242"/>
      <c r="O2" s="242"/>
      <c r="P2" s="206"/>
      <c r="S2" s="32"/>
      <c r="T2" s="32"/>
      <c r="U2" s="33"/>
    </row>
    <row r="3" spans="2:31" ht="23.25" customHeight="1" x14ac:dyDescent="0.15">
      <c r="B3" s="211"/>
      <c r="C3" s="212"/>
      <c r="D3" s="220" t="s">
        <v>100</v>
      </c>
      <c r="E3" s="221"/>
      <c r="F3" s="221"/>
      <c r="G3" s="221"/>
      <c r="H3" s="221"/>
      <c r="I3" s="221"/>
      <c r="J3" s="222"/>
      <c r="K3" s="207" t="s">
        <v>103</v>
      </c>
      <c r="L3" s="251"/>
      <c r="M3" s="243" t="str">
        <f>Proyecto!K3</f>
        <v>Fecha: 08 de mayo de 2025</v>
      </c>
      <c r="N3" s="244"/>
      <c r="O3" s="244"/>
      <c r="P3" s="245"/>
      <c r="S3" s="32"/>
      <c r="T3" s="32"/>
      <c r="U3" s="33"/>
    </row>
    <row r="4" spans="2:31" ht="24" customHeight="1" x14ac:dyDescent="0.15">
      <c r="B4" s="211"/>
      <c r="C4" s="212"/>
      <c r="D4" s="220" t="s">
        <v>221</v>
      </c>
      <c r="E4" s="221"/>
      <c r="F4" s="221"/>
      <c r="G4" s="221"/>
      <c r="H4" s="221"/>
      <c r="I4" s="221"/>
      <c r="J4" s="222"/>
      <c r="K4" s="207" t="s">
        <v>101</v>
      </c>
      <c r="L4" s="251"/>
      <c r="M4" s="207" t="str">
        <f>Proyecto!K4</f>
        <v>Version 001</v>
      </c>
      <c r="N4" s="246"/>
      <c r="O4" s="246"/>
      <c r="P4" s="208"/>
      <c r="U4" s="33"/>
    </row>
    <row r="5" spans="2:31" ht="22.5" customHeight="1" thickBot="1" x14ac:dyDescent="0.2">
      <c r="B5" s="213"/>
      <c r="C5" s="214"/>
      <c r="D5" s="223" t="s">
        <v>220</v>
      </c>
      <c r="E5" s="224"/>
      <c r="F5" s="224"/>
      <c r="G5" s="224"/>
      <c r="H5" s="224"/>
      <c r="I5" s="224"/>
      <c r="J5" s="225"/>
      <c r="K5" s="209" t="s">
        <v>102</v>
      </c>
      <c r="L5" s="239"/>
      <c r="M5" s="247" t="s">
        <v>119</v>
      </c>
      <c r="N5" s="248"/>
      <c r="O5" s="248"/>
      <c r="P5" s="249"/>
    </row>
    <row r="6" spans="2:31" ht="5.25" customHeight="1" x14ac:dyDescent="0.15">
      <c r="B6" s="26"/>
      <c r="C6" s="26"/>
      <c r="D6" s="26"/>
      <c r="E6" s="26"/>
      <c r="F6" s="26"/>
      <c r="G6" s="26"/>
      <c r="H6" s="26"/>
      <c r="I6" s="26"/>
      <c r="J6" s="26"/>
      <c r="K6" s="26"/>
      <c r="L6" s="26"/>
      <c r="M6" s="26"/>
      <c r="N6" s="26"/>
      <c r="O6" s="26"/>
      <c r="P6" s="26"/>
    </row>
    <row r="7" spans="2:31" ht="29.25" customHeight="1" x14ac:dyDescent="0.2">
      <c r="B7" s="203" t="s">
        <v>0</v>
      </c>
      <c r="C7" s="203"/>
      <c r="D7" s="366" t="str">
        <f>Proyecto!$E$7</f>
        <v>Gestión de recursos al servicio de los grupos de interés 2026</v>
      </c>
      <c r="E7" s="366"/>
      <c r="F7" s="366"/>
      <c r="G7" s="366"/>
      <c r="H7" s="366"/>
      <c r="I7" s="366"/>
      <c r="J7" s="366"/>
      <c r="K7" s="366"/>
      <c r="L7" s="366"/>
      <c r="M7" s="366"/>
      <c r="N7" s="366"/>
      <c r="O7" s="366"/>
      <c r="P7" s="366"/>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40" t="s">
        <v>21</v>
      </c>
      <c r="C9" s="241"/>
      <c r="D9" s="380" t="s">
        <v>247</v>
      </c>
      <c r="E9" s="381"/>
      <c r="F9" s="381"/>
      <c r="G9" s="381"/>
      <c r="H9" s="381"/>
      <c r="I9" s="381"/>
      <c r="J9" s="381"/>
      <c r="K9" s="381"/>
      <c r="L9" s="381"/>
      <c r="M9" s="381"/>
      <c r="N9" s="381"/>
      <c r="O9" s="381"/>
      <c r="P9" s="382"/>
      <c r="AE9" s="20"/>
    </row>
    <row r="10" spans="2:31" s="36" customFormat="1" ht="7.5" customHeight="1" x14ac:dyDescent="0.2"/>
    <row r="11" spans="2:31" ht="39.75" customHeight="1" x14ac:dyDescent="0.2">
      <c r="B11" s="240" t="s">
        <v>22</v>
      </c>
      <c r="C11" s="241"/>
      <c r="D11" s="383" t="s">
        <v>248</v>
      </c>
      <c r="E11" s="383"/>
      <c r="F11" s="383"/>
      <c r="G11" s="383"/>
      <c r="H11" s="383"/>
      <c r="I11" s="383"/>
      <c r="J11" s="383"/>
      <c r="K11" s="383"/>
      <c r="L11" s="383"/>
      <c r="M11" s="383"/>
      <c r="N11" s="383"/>
      <c r="O11" s="383"/>
      <c r="P11" s="383"/>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6" t="s">
        <v>127</v>
      </c>
      <c r="C13" s="226"/>
      <c r="D13" s="233"/>
      <c r="E13" s="234"/>
      <c r="F13" s="234"/>
      <c r="G13" s="234"/>
      <c r="H13" s="234"/>
      <c r="I13" s="234"/>
      <c r="J13" s="234"/>
      <c r="K13" s="234"/>
      <c r="L13" s="234"/>
      <c r="M13" s="234"/>
      <c r="N13" s="234"/>
      <c r="O13" s="234"/>
      <c r="P13" s="235"/>
      <c r="AE13" s="20"/>
    </row>
    <row r="14" spans="2:31" ht="21" customHeight="1" x14ac:dyDescent="0.2">
      <c r="B14" s="226"/>
      <c r="C14" s="226"/>
      <c r="D14" s="236"/>
      <c r="E14" s="237"/>
      <c r="F14" s="237"/>
      <c r="G14" s="237"/>
      <c r="H14" s="237"/>
      <c r="I14" s="237"/>
      <c r="J14" s="237"/>
      <c r="K14" s="237"/>
      <c r="L14" s="237"/>
      <c r="M14" s="237"/>
      <c r="N14" s="237"/>
      <c r="O14" s="237"/>
      <c r="P14" s="238"/>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6" t="s">
        <v>80</v>
      </c>
      <c r="C16" s="226"/>
      <c r="D16" s="30" t="s">
        <v>1</v>
      </c>
      <c r="E16" s="227"/>
      <c r="F16" s="228"/>
      <c r="G16" s="228"/>
      <c r="H16" s="228"/>
      <c r="I16" s="228"/>
      <c r="J16" s="228"/>
      <c r="K16" s="228"/>
      <c r="L16" s="228"/>
      <c r="M16" s="228"/>
      <c r="N16" s="228"/>
      <c r="O16" s="228"/>
      <c r="P16" s="229"/>
      <c r="AE16" s="20"/>
    </row>
    <row r="17" spans="2:31" ht="21" customHeight="1" x14ac:dyDescent="0.2">
      <c r="B17" s="226"/>
      <c r="C17" s="226"/>
      <c r="D17" s="31"/>
      <c r="E17" s="230"/>
      <c r="F17" s="231"/>
      <c r="G17" s="231"/>
      <c r="H17" s="231"/>
      <c r="I17" s="231"/>
      <c r="J17" s="231"/>
      <c r="K17" s="231"/>
      <c r="L17" s="231"/>
      <c r="M17" s="231"/>
      <c r="N17" s="231"/>
      <c r="O17" s="231"/>
      <c r="P17" s="232"/>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6" t="s">
        <v>80</v>
      </c>
      <c r="C19" s="226"/>
      <c r="D19" s="30" t="s">
        <v>1</v>
      </c>
      <c r="E19" s="227"/>
      <c r="F19" s="228"/>
      <c r="G19" s="228"/>
      <c r="H19" s="228"/>
      <c r="I19" s="228"/>
      <c r="J19" s="228"/>
      <c r="K19" s="228"/>
      <c r="L19" s="228"/>
      <c r="M19" s="228"/>
      <c r="N19" s="228"/>
      <c r="O19" s="228"/>
      <c r="P19" s="229"/>
      <c r="AE19" s="20"/>
    </row>
    <row r="20" spans="2:31" ht="21" customHeight="1" x14ac:dyDescent="0.2">
      <c r="B20" s="226"/>
      <c r="C20" s="226"/>
      <c r="D20" s="31"/>
      <c r="E20" s="230"/>
      <c r="F20" s="231"/>
      <c r="G20" s="231"/>
      <c r="H20" s="231"/>
      <c r="I20" s="231"/>
      <c r="J20" s="231"/>
      <c r="K20" s="231"/>
      <c r="L20" s="231"/>
      <c r="M20" s="231"/>
      <c r="N20" s="231"/>
      <c r="O20" s="231"/>
      <c r="P20" s="232"/>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6" t="s">
        <v>80</v>
      </c>
      <c r="C22" s="226"/>
      <c r="D22" s="30" t="s">
        <v>1</v>
      </c>
      <c r="E22" s="227"/>
      <c r="F22" s="228"/>
      <c r="G22" s="228"/>
      <c r="H22" s="228"/>
      <c r="I22" s="228"/>
      <c r="J22" s="228"/>
      <c r="K22" s="228"/>
      <c r="L22" s="228"/>
      <c r="M22" s="228"/>
      <c r="N22" s="228"/>
      <c r="O22" s="228"/>
      <c r="P22" s="229"/>
      <c r="AE22" s="20"/>
    </row>
    <row r="23" spans="2:31" ht="21" customHeight="1" x14ac:dyDescent="0.2">
      <c r="B23" s="226"/>
      <c r="C23" s="226"/>
      <c r="D23" s="31"/>
      <c r="E23" s="230"/>
      <c r="F23" s="231"/>
      <c r="G23" s="231"/>
      <c r="H23" s="231"/>
      <c r="I23" s="231"/>
      <c r="J23" s="231"/>
      <c r="K23" s="231"/>
      <c r="L23" s="231"/>
      <c r="M23" s="231"/>
      <c r="N23" s="231"/>
      <c r="O23" s="231"/>
      <c r="P23" s="232"/>
      <c r="AE23" s="20"/>
    </row>
    <row r="24" spans="2:31" ht="5.25" customHeight="1" x14ac:dyDescent="0.15"/>
    <row r="25" spans="2:31" ht="24" customHeight="1" x14ac:dyDescent="0.15">
      <c r="B25" s="226" t="s">
        <v>80</v>
      </c>
      <c r="C25" s="226"/>
      <c r="D25" s="30" t="s">
        <v>1</v>
      </c>
      <c r="E25" s="227"/>
      <c r="F25" s="228"/>
      <c r="G25" s="228"/>
      <c r="H25" s="228"/>
      <c r="I25" s="228"/>
      <c r="J25" s="228"/>
      <c r="K25" s="228"/>
      <c r="L25" s="228"/>
      <c r="M25" s="228"/>
      <c r="N25" s="228"/>
      <c r="O25" s="228"/>
      <c r="P25" s="229"/>
    </row>
    <row r="26" spans="2:31" ht="24" customHeight="1" x14ac:dyDescent="0.15">
      <c r="B26" s="226"/>
      <c r="C26" s="226"/>
      <c r="D26" s="31"/>
      <c r="E26" s="230"/>
      <c r="F26" s="231"/>
      <c r="G26" s="231"/>
      <c r="H26" s="231"/>
      <c r="I26" s="231"/>
      <c r="J26" s="231"/>
      <c r="K26" s="231"/>
      <c r="L26" s="231"/>
      <c r="M26" s="231"/>
      <c r="N26" s="231"/>
      <c r="O26" s="231"/>
      <c r="P26" s="232"/>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zoomScale="90" zoomScaleNormal="90" workbookViewId="0">
      <selection activeCell="D13" sqref="D13:I13"/>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5"/>
      <c r="C2" s="216"/>
      <c r="D2" s="254" t="s">
        <v>98</v>
      </c>
      <c r="E2" s="255"/>
      <c r="F2" s="255"/>
      <c r="G2" s="255"/>
      <c r="H2" s="256"/>
      <c r="I2" s="23" t="str">
        <f>Proyecto!K2</f>
        <v>Codigo: GEI-FM-011</v>
      </c>
      <c r="J2" s="21"/>
      <c r="K2" s="21"/>
      <c r="L2" s="21"/>
      <c r="N2" s="20"/>
      <c r="T2" s="22"/>
      <c r="X2" s="20"/>
    </row>
    <row r="3" spans="2:24" ht="23.25" customHeight="1" x14ac:dyDescent="0.15">
      <c r="B3" s="211"/>
      <c r="C3" s="212"/>
      <c r="D3" s="257" t="s">
        <v>100</v>
      </c>
      <c r="E3" s="258"/>
      <c r="F3" s="258"/>
      <c r="G3" s="258"/>
      <c r="H3" s="259"/>
      <c r="I3" s="24" t="str">
        <f>Proyecto!K3</f>
        <v>Fecha: 08 de mayo de 2025</v>
      </c>
      <c r="J3" s="21"/>
      <c r="K3" s="21"/>
      <c r="L3" s="21"/>
      <c r="N3" s="20"/>
      <c r="T3" s="22"/>
      <c r="X3" s="20"/>
    </row>
    <row r="4" spans="2:24" ht="24" customHeight="1" x14ac:dyDescent="0.15">
      <c r="B4" s="211"/>
      <c r="C4" s="212"/>
      <c r="D4" s="257" t="s">
        <v>221</v>
      </c>
      <c r="E4" s="258"/>
      <c r="F4" s="258"/>
      <c r="G4" s="258"/>
      <c r="H4" s="259"/>
      <c r="I4" s="24" t="str">
        <f>Proyecto!K4</f>
        <v>Version 001</v>
      </c>
      <c r="J4" s="21"/>
      <c r="K4" s="21"/>
      <c r="L4" s="21"/>
      <c r="N4" s="20"/>
      <c r="T4" s="22"/>
      <c r="X4" s="20"/>
    </row>
    <row r="5" spans="2:24" ht="22.5" customHeight="1" thickBot="1" x14ac:dyDescent="0.2">
      <c r="B5" s="213"/>
      <c r="C5" s="214"/>
      <c r="D5" s="260" t="s">
        <v>220</v>
      </c>
      <c r="E5" s="261"/>
      <c r="F5" s="261"/>
      <c r="G5" s="261"/>
      <c r="H5" s="262"/>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3" t="s">
        <v>0</v>
      </c>
      <c r="C7" s="203"/>
      <c r="D7" s="204" t="str">
        <f>Proyecto!$E$7</f>
        <v>Gestión de recursos al servicio de los grupos de interés 2026</v>
      </c>
      <c r="E7" s="204"/>
      <c r="F7" s="204"/>
      <c r="G7" s="204"/>
      <c r="H7" s="204"/>
      <c r="I7" s="204"/>
      <c r="X7" s="20"/>
    </row>
    <row r="8" spans="2:24" ht="10.5" customHeight="1" x14ac:dyDescent="0.2">
      <c r="B8" s="28"/>
      <c r="C8" s="28"/>
      <c r="D8" s="29"/>
      <c r="E8" s="29"/>
      <c r="F8" s="29"/>
      <c r="G8" s="29"/>
      <c r="H8" s="29"/>
      <c r="I8" s="29"/>
      <c r="X8" s="20"/>
    </row>
    <row r="9" spans="2:24" ht="18.75" customHeight="1" x14ac:dyDescent="0.2">
      <c r="B9" s="253" t="s">
        <v>86</v>
      </c>
      <c r="C9" s="253"/>
      <c r="D9" s="253"/>
      <c r="E9" s="253"/>
      <c r="F9" s="253"/>
      <c r="G9" s="253"/>
      <c r="H9" s="253"/>
      <c r="I9" s="253"/>
      <c r="X9" s="20"/>
    </row>
    <row r="10" spans="2:24" ht="28.5" customHeight="1" x14ac:dyDescent="0.2">
      <c r="B10" s="252" t="s">
        <v>23</v>
      </c>
      <c r="C10" s="252"/>
      <c r="D10" s="384" t="s">
        <v>249</v>
      </c>
      <c r="E10" s="384"/>
      <c r="F10" s="384"/>
      <c r="G10" s="384"/>
      <c r="H10" s="384"/>
      <c r="I10" s="384"/>
      <c r="X10" s="20"/>
    </row>
    <row r="11" spans="2:24" ht="22.5" customHeight="1" x14ac:dyDescent="0.2">
      <c r="B11" s="252" t="s">
        <v>1</v>
      </c>
      <c r="C11" s="252"/>
      <c r="D11" s="252" t="s">
        <v>2</v>
      </c>
      <c r="E11" s="252"/>
      <c r="F11" s="30" t="s">
        <v>3</v>
      </c>
      <c r="G11" s="30" t="s">
        <v>84</v>
      </c>
      <c r="H11" s="30" t="s">
        <v>4</v>
      </c>
      <c r="I11" s="30" t="s">
        <v>85</v>
      </c>
      <c r="X11" s="20"/>
    </row>
    <row r="12" spans="2:24" ht="46.5" customHeight="1" x14ac:dyDescent="0.2">
      <c r="B12" s="368" t="s">
        <v>38</v>
      </c>
      <c r="C12" s="368"/>
      <c r="D12" s="368" t="s">
        <v>250</v>
      </c>
      <c r="E12" s="368"/>
      <c r="F12" s="369">
        <v>1</v>
      </c>
      <c r="G12" s="370" t="s">
        <v>90</v>
      </c>
      <c r="H12" s="370" t="s">
        <v>39</v>
      </c>
      <c r="I12" s="199"/>
      <c r="X12" s="20"/>
    </row>
    <row r="13" spans="2:24" ht="24.75" customHeight="1" x14ac:dyDescent="0.2">
      <c r="B13" s="252" t="s">
        <v>5</v>
      </c>
      <c r="C13" s="252"/>
      <c r="D13" s="385" t="s">
        <v>251</v>
      </c>
      <c r="E13" s="385"/>
      <c r="F13" s="385"/>
      <c r="G13" s="385"/>
      <c r="H13" s="385"/>
      <c r="I13" s="385"/>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abSelected="1" topLeftCell="A10" zoomScale="90" zoomScaleNormal="90" workbookViewId="0">
      <selection activeCell="C13" sqref="C13"/>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4" t="s">
        <v>98</v>
      </c>
      <c r="D2" s="255"/>
      <c r="E2" s="255"/>
      <c r="F2" s="255"/>
      <c r="G2" s="255"/>
      <c r="H2" s="256"/>
      <c r="I2" s="23" t="str">
        <f>Proyecto!K2</f>
        <v>Codigo: GEI-FM-011</v>
      </c>
      <c r="J2" s="32"/>
      <c r="L2" s="33"/>
      <c r="N2" s="20"/>
      <c r="V2" s="22"/>
      <c r="X2" s="20"/>
    </row>
    <row r="3" spans="2:24" ht="23.25" customHeight="1" x14ac:dyDescent="0.15">
      <c r="B3" s="50"/>
      <c r="C3" s="257" t="s">
        <v>100</v>
      </c>
      <c r="D3" s="258"/>
      <c r="E3" s="258"/>
      <c r="F3" s="258"/>
      <c r="G3" s="258"/>
      <c r="H3" s="259"/>
      <c r="I3" s="24" t="str">
        <f>Proyecto!K3</f>
        <v>Fecha: 08 de mayo de 2025</v>
      </c>
      <c r="J3" s="32"/>
      <c r="L3" s="33"/>
      <c r="N3" s="20"/>
      <c r="V3" s="22"/>
      <c r="X3" s="20"/>
    </row>
    <row r="4" spans="2:24" ht="24" customHeight="1" x14ac:dyDescent="0.15">
      <c r="B4" s="50"/>
      <c r="C4" s="257" t="s">
        <v>221</v>
      </c>
      <c r="D4" s="258"/>
      <c r="E4" s="258"/>
      <c r="F4" s="258"/>
      <c r="G4" s="258"/>
      <c r="H4" s="259"/>
      <c r="I4" s="24" t="str">
        <f>Proyecto!K4</f>
        <v>Version 001</v>
      </c>
      <c r="K4" s="20"/>
      <c r="L4" s="33"/>
      <c r="N4" s="20"/>
      <c r="V4" s="22"/>
      <c r="X4" s="20"/>
    </row>
    <row r="5" spans="2:24" ht="22.5" customHeight="1" thickBot="1" x14ac:dyDescent="0.2">
      <c r="B5" s="51"/>
      <c r="C5" s="260" t="s">
        <v>220</v>
      </c>
      <c r="D5" s="261"/>
      <c r="E5" s="261"/>
      <c r="F5" s="261"/>
      <c r="G5" s="261"/>
      <c r="H5" s="262"/>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66" t="str">
        <f>Proyecto!$E$7</f>
        <v>Gestión de recursos al servicio de los grupos de interés 2026</v>
      </c>
      <c r="D7" s="366"/>
      <c r="E7" s="366"/>
      <c r="F7" s="366"/>
      <c r="G7" s="366"/>
      <c r="H7" s="366"/>
      <c r="I7" s="366"/>
      <c r="X7" s="20"/>
    </row>
    <row r="9" spans="2:24" ht="18" customHeight="1" x14ac:dyDescent="0.15">
      <c r="B9" s="253" t="s">
        <v>113</v>
      </c>
      <c r="C9" s="253"/>
      <c r="D9" s="253"/>
      <c r="E9" s="253"/>
      <c r="F9" s="253"/>
      <c r="G9" s="253"/>
      <c r="H9" s="253"/>
      <c r="I9" s="253"/>
    </row>
    <row r="10" spans="2:24" s="36" customFormat="1" ht="15" customHeight="1" x14ac:dyDescent="0.2"/>
    <row r="11" spans="2:24" ht="20.25" customHeight="1" x14ac:dyDescent="0.15">
      <c r="B11" s="30" t="s">
        <v>54</v>
      </c>
      <c r="C11" s="30" t="s">
        <v>6</v>
      </c>
      <c r="D11" s="30" t="s">
        <v>7</v>
      </c>
      <c r="E11" s="30" t="s">
        <v>112</v>
      </c>
      <c r="F11" s="30" t="s">
        <v>12</v>
      </c>
      <c r="G11" s="30" t="s">
        <v>36</v>
      </c>
      <c r="H11" s="253" t="s">
        <v>13</v>
      </c>
      <c r="I11" s="253"/>
    </row>
    <row r="12" spans="2:24" ht="78" customHeight="1" x14ac:dyDescent="0.15">
      <c r="B12" s="386" t="s">
        <v>46</v>
      </c>
      <c r="C12" s="386" t="s">
        <v>253</v>
      </c>
      <c r="D12" s="386" t="s">
        <v>46</v>
      </c>
      <c r="E12" s="387" t="s">
        <v>265</v>
      </c>
      <c r="F12" s="387" t="s">
        <v>274</v>
      </c>
      <c r="G12" s="388" t="s">
        <v>71</v>
      </c>
      <c r="H12" s="389" t="s">
        <v>282</v>
      </c>
      <c r="I12" s="389"/>
    </row>
    <row r="13" spans="2:24" ht="172.5" customHeight="1" x14ac:dyDescent="0.15">
      <c r="B13" s="386" t="s">
        <v>47</v>
      </c>
      <c r="C13" s="386" t="s">
        <v>254</v>
      </c>
      <c r="D13" s="386" t="s">
        <v>47</v>
      </c>
      <c r="E13" s="387" t="s">
        <v>266</v>
      </c>
      <c r="F13" s="387" t="s">
        <v>275</v>
      </c>
      <c r="G13" s="388" t="s">
        <v>71</v>
      </c>
      <c r="H13" s="389" t="s">
        <v>283</v>
      </c>
      <c r="I13" s="389"/>
    </row>
    <row r="14" spans="2:24" ht="77.25" customHeight="1" x14ac:dyDescent="0.15">
      <c r="B14" s="386" t="s">
        <v>48</v>
      </c>
      <c r="C14" s="386" t="s">
        <v>255</v>
      </c>
      <c r="D14" s="386" t="s">
        <v>48</v>
      </c>
      <c r="E14" s="387" t="s">
        <v>267</v>
      </c>
      <c r="F14" s="387" t="s">
        <v>276</v>
      </c>
      <c r="G14" s="388" t="s">
        <v>71</v>
      </c>
      <c r="H14" s="389" t="s">
        <v>284</v>
      </c>
      <c r="I14" s="389"/>
    </row>
    <row r="15" spans="2:24" ht="90.75" customHeight="1" x14ac:dyDescent="0.15">
      <c r="B15" s="386" t="s">
        <v>48</v>
      </c>
      <c r="C15" s="386" t="s">
        <v>256</v>
      </c>
      <c r="D15" s="386" t="s">
        <v>48</v>
      </c>
      <c r="E15" s="386" t="s">
        <v>268</v>
      </c>
      <c r="F15" s="387" t="s">
        <v>276</v>
      </c>
      <c r="G15" s="388" t="s">
        <v>71</v>
      </c>
      <c r="H15" s="389" t="s">
        <v>285</v>
      </c>
      <c r="I15" s="389"/>
    </row>
    <row r="16" spans="2:24" ht="165" customHeight="1" x14ac:dyDescent="0.15">
      <c r="B16" s="386" t="s">
        <v>48</v>
      </c>
      <c r="C16" s="386" t="s">
        <v>257</v>
      </c>
      <c r="D16" s="386" t="s">
        <v>262</v>
      </c>
      <c r="E16" s="386" t="s">
        <v>269</v>
      </c>
      <c r="F16" s="387" t="s">
        <v>277</v>
      </c>
      <c r="G16" s="388" t="s">
        <v>71</v>
      </c>
      <c r="H16" s="389" t="s">
        <v>284</v>
      </c>
      <c r="I16" s="389"/>
    </row>
    <row r="17" spans="2:9" ht="75.75" customHeight="1" x14ac:dyDescent="0.15">
      <c r="B17" s="386" t="s">
        <v>48</v>
      </c>
      <c r="C17" s="386" t="s">
        <v>258</v>
      </c>
      <c r="D17" s="386" t="s">
        <v>263</v>
      </c>
      <c r="E17" s="386" t="s">
        <v>270</v>
      </c>
      <c r="F17" s="387" t="s">
        <v>278</v>
      </c>
      <c r="G17" s="388" t="s">
        <v>71</v>
      </c>
      <c r="H17" s="389" t="s">
        <v>286</v>
      </c>
      <c r="I17" s="389"/>
    </row>
    <row r="18" spans="2:9" ht="76.5" customHeight="1" x14ac:dyDescent="0.15">
      <c r="B18" s="386" t="s">
        <v>252</v>
      </c>
      <c r="C18" s="386" t="s">
        <v>259</v>
      </c>
      <c r="D18" s="386" t="s">
        <v>264</v>
      </c>
      <c r="E18" s="386" t="s">
        <v>271</v>
      </c>
      <c r="F18" s="387" t="s">
        <v>279</v>
      </c>
      <c r="G18" s="388" t="s">
        <v>71</v>
      </c>
      <c r="H18" s="389" t="s">
        <v>286</v>
      </c>
      <c r="I18" s="389"/>
    </row>
    <row r="19" spans="2:9" ht="114.75" customHeight="1" x14ac:dyDescent="0.15">
      <c r="B19" s="386" t="s">
        <v>252</v>
      </c>
      <c r="C19" s="386" t="s">
        <v>260</v>
      </c>
      <c r="D19" s="386" t="s">
        <v>264</v>
      </c>
      <c r="E19" s="386" t="s">
        <v>272</v>
      </c>
      <c r="F19" s="387" t="s">
        <v>280</v>
      </c>
      <c r="G19" s="388" t="s">
        <v>71</v>
      </c>
      <c r="H19" s="389" t="s">
        <v>286</v>
      </c>
      <c r="I19" s="389"/>
    </row>
    <row r="20" spans="2:9" ht="59.25" customHeight="1" x14ac:dyDescent="0.15">
      <c r="B20" s="386" t="s">
        <v>252</v>
      </c>
      <c r="C20" s="386" t="s">
        <v>261</v>
      </c>
      <c r="D20" s="386" t="s">
        <v>264</v>
      </c>
      <c r="E20" s="386" t="s">
        <v>273</v>
      </c>
      <c r="F20" s="387" t="s">
        <v>281</v>
      </c>
      <c r="G20" s="388" t="s">
        <v>71</v>
      </c>
      <c r="H20" s="389" t="s">
        <v>286</v>
      </c>
      <c r="I20" s="389"/>
    </row>
    <row r="21" spans="2:9" ht="15.95" customHeight="1" x14ac:dyDescent="0.15">
      <c r="B21" s="386"/>
      <c r="C21" s="386"/>
      <c r="D21" s="386"/>
      <c r="E21" s="386"/>
      <c r="F21" s="386"/>
      <c r="G21" s="388"/>
      <c r="H21" s="390"/>
      <c r="I21" s="390"/>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dataValidations count="1">
    <dataValidation type="whole" allowBlank="1" showInputMessage="1" showErrorMessage="1" sqref="H22:I22 G8:I8 G23:N65492 P8:V65492 J8:N22 G21:G22"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F13E8E3-878A-4F50-A834-8C431047A3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8"/>
  <sheetViews>
    <sheetView showGridLines="0" topLeftCell="A4" zoomScale="90" zoomScaleNormal="90" workbookViewId="0">
      <selection activeCell="C13" sqref="C13"/>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17.7109375" style="20" bestFit="1"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3" t="s">
        <v>98</v>
      </c>
      <c r="D2" s="264"/>
      <c r="E2" s="264"/>
      <c r="F2" s="265"/>
      <c r="G2" s="150" t="str">
        <f>Proyecto!K2</f>
        <v>Codigo: GEI-FM-011</v>
      </c>
      <c r="H2" s="57"/>
    </row>
    <row r="3" spans="2:16" ht="23.25" customHeight="1" x14ac:dyDescent="0.15">
      <c r="B3" s="53"/>
      <c r="C3" s="266" t="s">
        <v>100</v>
      </c>
      <c r="D3" s="267"/>
      <c r="E3" s="267"/>
      <c r="F3" s="268"/>
      <c r="G3" s="151" t="str">
        <f>Proyecto!K3</f>
        <v>Fecha: 08 de mayo de 2025</v>
      </c>
      <c r="H3" s="57"/>
    </row>
    <row r="4" spans="2:16" ht="24" customHeight="1" x14ac:dyDescent="0.15">
      <c r="B4" s="53"/>
      <c r="C4" s="266" t="s">
        <v>221</v>
      </c>
      <c r="D4" s="267"/>
      <c r="E4" s="267"/>
      <c r="F4" s="268"/>
      <c r="G4" s="151" t="str">
        <f>Proyecto!K4</f>
        <v>Version 001</v>
      </c>
      <c r="H4" s="57"/>
    </row>
    <row r="5" spans="2:16" ht="22.5" customHeight="1" thickBot="1" x14ac:dyDescent="0.2">
      <c r="B5" s="54"/>
      <c r="C5" s="269" t="s">
        <v>220</v>
      </c>
      <c r="D5" s="270"/>
      <c r="E5" s="270"/>
      <c r="F5" s="271"/>
      <c r="G5" s="152" t="s">
        <v>122</v>
      </c>
      <c r="H5" s="57"/>
    </row>
    <row r="6" spans="2:16" ht="5.25" customHeight="1" x14ac:dyDescent="0.15">
      <c r="B6" s="26"/>
      <c r="C6" s="26"/>
      <c r="D6" s="26"/>
      <c r="E6" s="26"/>
      <c r="F6" s="26"/>
    </row>
    <row r="7" spans="2:16" ht="29.25" customHeight="1" x14ac:dyDescent="0.2">
      <c r="B7" s="27" t="s">
        <v>0</v>
      </c>
      <c r="C7" s="65"/>
      <c r="D7" s="275" t="str">
        <f>Proyecto!$E$7</f>
        <v>Gestión de recursos al servicio de los grupos de interés 2026</v>
      </c>
      <c r="E7" s="275"/>
      <c r="F7" s="275"/>
      <c r="G7" s="58"/>
      <c r="P7" s="20"/>
    </row>
    <row r="8" spans="2:16" ht="6.75" customHeight="1" x14ac:dyDescent="0.2">
      <c r="B8" s="34"/>
      <c r="C8" s="34"/>
      <c r="D8" s="35"/>
      <c r="E8" s="35"/>
      <c r="F8" s="35"/>
      <c r="P8" s="20"/>
    </row>
    <row r="9" spans="2:16" x14ac:dyDescent="0.15">
      <c r="B9" s="212"/>
      <c r="C9" s="212"/>
      <c r="D9" s="212"/>
    </row>
    <row r="10" spans="2:16" ht="20.25" customHeight="1" x14ac:dyDescent="0.15">
      <c r="B10" s="272" t="s">
        <v>14</v>
      </c>
      <c r="C10" s="273"/>
      <c r="D10" s="273"/>
      <c r="E10" s="273"/>
      <c r="F10" s="273"/>
      <c r="G10" s="274"/>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53.25" customHeight="1" x14ac:dyDescent="0.15">
      <c r="B13" s="386" t="s">
        <v>287</v>
      </c>
      <c r="C13" s="386" t="s">
        <v>290</v>
      </c>
      <c r="D13" s="386" t="s">
        <v>77</v>
      </c>
      <c r="E13" s="386" t="s">
        <v>92</v>
      </c>
      <c r="F13" s="386" t="s">
        <v>288</v>
      </c>
      <c r="G13" s="386" t="s">
        <v>306</v>
      </c>
    </row>
    <row r="14" spans="2:16" ht="57" customHeight="1" x14ac:dyDescent="0.15">
      <c r="B14" s="386" t="s">
        <v>288</v>
      </c>
      <c r="C14" s="386" t="s">
        <v>291</v>
      </c>
      <c r="D14" s="386" t="s">
        <v>77</v>
      </c>
      <c r="E14" s="386" t="s">
        <v>96</v>
      </c>
      <c r="F14" s="386" t="s">
        <v>289</v>
      </c>
      <c r="G14" s="386" t="s">
        <v>307</v>
      </c>
    </row>
    <row r="15" spans="2:16" ht="53.25" customHeight="1" x14ac:dyDescent="0.15">
      <c r="B15" s="386" t="s">
        <v>289</v>
      </c>
      <c r="C15" s="386" t="s">
        <v>292</v>
      </c>
      <c r="D15" s="386" t="s">
        <v>74</v>
      </c>
      <c r="E15" s="386" t="s">
        <v>96</v>
      </c>
      <c r="F15" s="386" t="s">
        <v>299</v>
      </c>
      <c r="G15" s="386" t="s">
        <v>307</v>
      </c>
    </row>
    <row r="16" spans="2:16" ht="43.5" customHeight="1" x14ac:dyDescent="0.15">
      <c r="B16" s="386" t="s">
        <v>289</v>
      </c>
      <c r="C16" s="386" t="s">
        <v>293</v>
      </c>
      <c r="D16" s="386" t="s">
        <v>74</v>
      </c>
      <c r="E16" s="386" t="s">
        <v>96</v>
      </c>
      <c r="F16" s="386" t="s">
        <v>300</v>
      </c>
      <c r="G16" s="386" t="s">
        <v>308</v>
      </c>
    </row>
    <row r="17" spans="2:7" ht="52.5" customHeight="1" x14ac:dyDescent="0.15">
      <c r="B17" s="386" t="s">
        <v>289</v>
      </c>
      <c r="C17" s="386" t="s">
        <v>294</v>
      </c>
      <c r="D17" s="386" t="s">
        <v>74</v>
      </c>
      <c r="E17" s="386" t="s">
        <v>96</v>
      </c>
      <c r="F17" s="386" t="s">
        <v>301</v>
      </c>
      <c r="G17" s="386" t="s">
        <v>308</v>
      </c>
    </row>
    <row r="18" spans="2:7" ht="46.5" customHeight="1" x14ac:dyDescent="0.15">
      <c r="B18" s="386" t="s">
        <v>289</v>
      </c>
      <c r="C18" s="386" t="s">
        <v>295</v>
      </c>
      <c r="D18" s="386" t="s">
        <v>74</v>
      </c>
      <c r="E18" s="386" t="s">
        <v>96</v>
      </c>
      <c r="F18" s="386" t="s">
        <v>302</v>
      </c>
      <c r="G18" s="386" t="s">
        <v>308</v>
      </c>
    </row>
    <row r="19" spans="2:7" ht="46.5" customHeight="1" x14ac:dyDescent="0.15">
      <c r="B19" s="386" t="s">
        <v>289</v>
      </c>
      <c r="C19" s="386" t="s">
        <v>296</v>
      </c>
      <c r="D19" s="386" t="s">
        <v>74</v>
      </c>
      <c r="E19" s="386" t="s">
        <v>96</v>
      </c>
      <c r="F19" s="386" t="s">
        <v>303</v>
      </c>
      <c r="G19" s="386" t="s">
        <v>308</v>
      </c>
    </row>
    <row r="20" spans="2:7" ht="67.5" x14ac:dyDescent="0.15">
      <c r="B20" s="386" t="s">
        <v>289</v>
      </c>
      <c r="C20" s="386" t="s">
        <v>297</v>
      </c>
      <c r="D20" s="386" t="s">
        <v>74</v>
      </c>
      <c r="E20" s="386" t="s">
        <v>96</v>
      </c>
      <c r="F20" s="386" t="s">
        <v>304</v>
      </c>
      <c r="G20" s="386" t="s">
        <v>308</v>
      </c>
    </row>
    <row r="21" spans="2:7" ht="45" x14ac:dyDescent="0.2">
      <c r="B21" s="386" t="s">
        <v>289</v>
      </c>
      <c r="C21" s="386" t="s">
        <v>298</v>
      </c>
      <c r="D21" s="391" t="s">
        <v>74</v>
      </c>
      <c r="E21" s="386" t="s">
        <v>96</v>
      </c>
      <c r="F21" s="386" t="s">
        <v>305</v>
      </c>
      <c r="G21" s="386" t="s">
        <v>308</v>
      </c>
    </row>
    <row r="22" spans="2:7" ht="12.75" x14ac:dyDescent="0.2">
      <c r="B22" s="392"/>
      <c r="C22" s="392"/>
      <c r="D22" s="393"/>
      <c r="E22" s="392"/>
      <c r="F22" s="392"/>
      <c r="G22" s="392"/>
    </row>
    <row r="23" spans="2:7" ht="12.75" x14ac:dyDescent="0.2">
      <c r="B23" s="392"/>
      <c r="C23" s="392"/>
      <c r="D23" s="393"/>
      <c r="E23" s="392"/>
      <c r="F23" s="392"/>
      <c r="G23" s="392"/>
    </row>
    <row r="24" spans="2:7" ht="12.75" x14ac:dyDescent="0.2">
      <c r="B24" s="392"/>
      <c r="C24" s="392"/>
      <c r="D24" s="393"/>
      <c r="E24" s="392"/>
      <c r="F24" s="392"/>
      <c r="G24" s="392"/>
    </row>
    <row r="25" spans="2:7" ht="12.75" x14ac:dyDescent="0.2">
      <c r="B25" s="392"/>
      <c r="C25" s="392"/>
      <c r="D25" s="393"/>
      <c r="E25" s="392"/>
      <c r="F25" s="392"/>
      <c r="G25" s="392"/>
    </row>
    <row r="26" spans="2:7" ht="12.75" x14ac:dyDescent="0.2">
      <c r="B26" s="392"/>
      <c r="C26" s="392"/>
      <c r="D26" s="393"/>
      <c r="E26" s="392"/>
      <c r="F26" s="392"/>
      <c r="G26" s="392"/>
    </row>
    <row r="27" spans="2:7" ht="12.75" x14ac:dyDescent="0.2">
      <c r="B27" s="392"/>
      <c r="C27" s="392"/>
      <c r="D27" s="393"/>
      <c r="E27" s="392"/>
      <c r="F27" s="392"/>
      <c r="G27" s="392"/>
    </row>
    <row r="28" spans="2:7" x14ac:dyDescent="0.15">
      <c r="B28" s="392"/>
      <c r="C28" s="392"/>
      <c r="D28" s="392"/>
      <c r="E28" s="392"/>
      <c r="F28" s="392"/>
      <c r="G28" s="392"/>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D13:D19</xm:sqref>
        </x14:dataValidation>
        <x14:dataValidation type="list" allowBlank="1" showInputMessage="1" showErrorMessage="1" xr:uid="{00000000-0002-0000-0400-000002000000}">
          <x14:formula1>
            <xm:f>'No tocar'!$Q$15:$Q$23</xm:f>
          </x14:formula1>
          <xm:sqref>E13:E19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90" t="s">
        <v>98</v>
      </c>
      <c r="D2" s="291"/>
      <c r="E2" s="291"/>
      <c r="F2" s="291"/>
      <c r="G2" s="281" t="str">
        <f>Proyecto!K2</f>
        <v>Codigo: GEI-FM-011</v>
      </c>
      <c r="H2" s="282"/>
      <c r="I2" s="282"/>
      <c r="J2" s="282"/>
      <c r="K2" s="282"/>
      <c r="L2" s="283"/>
    </row>
    <row r="3" spans="1:21" ht="23.25" customHeight="1" x14ac:dyDescent="0.15">
      <c r="B3" s="53"/>
      <c r="C3" s="292" t="s">
        <v>100</v>
      </c>
      <c r="D3" s="293"/>
      <c r="E3" s="293"/>
      <c r="F3" s="293"/>
      <c r="G3" s="284" t="str">
        <f>Proyecto!K3</f>
        <v>Fecha: 08 de mayo de 2025</v>
      </c>
      <c r="H3" s="285"/>
      <c r="I3" s="285"/>
      <c r="J3" s="285"/>
      <c r="K3" s="285"/>
      <c r="L3" s="286"/>
    </row>
    <row r="4" spans="1:21" ht="24" customHeight="1" x14ac:dyDescent="0.15">
      <c r="B4" s="53"/>
      <c r="C4" s="292" t="s">
        <v>221</v>
      </c>
      <c r="D4" s="293"/>
      <c r="E4" s="293"/>
      <c r="F4" s="293"/>
      <c r="G4" s="284" t="str">
        <f>Proyecto!K4</f>
        <v>Version 001</v>
      </c>
      <c r="H4" s="285"/>
      <c r="I4" s="285"/>
      <c r="J4" s="285"/>
      <c r="K4" s="285"/>
      <c r="L4" s="286"/>
    </row>
    <row r="5" spans="1:21" ht="22.5" customHeight="1" thickBot="1" x14ac:dyDescent="0.2">
      <c r="B5" s="54"/>
      <c r="C5" s="294" t="s">
        <v>220</v>
      </c>
      <c r="D5" s="295"/>
      <c r="E5" s="295"/>
      <c r="F5" s="295"/>
      <c r="G5" s="287" t="s">
        <v>123</v>
      </c>
      <c r="H5" s="288"/>
      <c r="I5" s="288"/>
      <c r="J5" s="288"/>
      <c r="K5" s="288"/>
      <c r="L5" s="289"/>
    </row>
    <row r="6" spans="1:21" ht="5.25" customHeight="1" x14ac:dyDescent="0.15">
      <c r="A6" s="32" t="str">
        <f>Proyecto!$E$7</f>
        <v>Gestión de recursos al servicio de los grupos de interés 2026</v>
      </c>
      <c r="B6" s="26"/>
      <c r="C6" s="26"/>
      <c r="D6" s="26"/>
      <c r="E6" s="26"/>
      <c r="F6" s="26"/>
    </row>
    <row r="7" spans="1:21" ht="29.25" customHeight="1" x14ac:dyDescent="0.2">
      <c r="B7" s="27" t="s">
        <v>0</v>
      </c>
      <c r="C7" s="204" t="str">
        <f>Proyecto!$E$7</f>
        <v>Gestión de recursos al servicio de los grupos de interés 2026</v>
      </c>
      <c r="D7" s="204"/>
      <c r="E7" s="204"/>
      <c r="F7" s="204"/>
      <c r="U7" s="20"/>
    </row>
    <row r="10" spans="1:21" ht="24" customHeight="1" x14ac:dyDescent="0.15">
      <c r="B10" s="56" t="s">
        <v>114</v>
      </c>
      <c r="C10" s="55"/>
    </row>
    <row r="13" spans="1:21" ht="24" customHeight="1" x14ac:dyDescent="0.15">
      <c r="B13" s="279" t="s">
        <v>70</v>
      </c>
      <c r="C13" s="280"/>
      <c r="E13" s="279" t="s">
        <v>115</v>
      </c>
      <c r="F13" s="280"/>
      <c r="G13" s="280"/>
      <c r="H13" s="280"/>
      <c r="I13" s="280"/>
      <c r="J13" s="280"/>
      <c r="K13" s="280"/>
      <c r="L13" s="280"/>
    </row>
    <row r="14" spans="1:21" ht="5.25" customHeight="1" x14ac:dyDescent="0.15"/>
    <row r="15" spans="1:21" x14ac:dyDescent="0.15">
      <c r="B15" s="193" t="s">
        <v>128</v>
      </c>
      <c r="C15" s="66">
        <v>0</v>
      </c>
      <c r="E15" s="277" t="s">
        <v>129</v>
      </c>
      <c r="F15" s="278"/>
      <c r="G15" s="276">
        <v>0</v>
      </c>
      <c r="H15" s="276"/>
      <c r="I15" s="276"/>
      <c r="J15" s="276"/>
      <c r="K15" s="276"/>
      <c r="L15" s="276"/>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topLeftCell="B4" zoomScale="90" zoomScaleNormal="90" workbookViewId="0">
      <selection activeCell="D12" sqref="D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30.85546875" style="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300" t="s">
        <v>98</v>
      </c>
      <c r="D2" s="301"/>
      <c r="E2" s="301"/>
      <c r="F2" s="301"/>
      <c r="G2" s="302" t="str">
        <f>Proyecto!K2</f>
        <v>Codigo: GEI-FM-011</v>
      </c>
      <c r="H2" s="303"/>
      <c r="K2" s="4"/>
      <c r="L2" s="4"/>
      <c r="M2" s="7"/>
    </row>
    <row r="3" spans="2:23" ht="23.25" customHeight="1" x14ac:dyDescent="0.2">
      <c r="B3" s="13"/>
      <c r="C3" s="304" t="s">
        <v>100</v>
      </c>
      <c r="D3" s="305"/>
      <c r="E3" s="305"/>
      <c r="F3" s="305"/>
      <c r="G3" s="306" t="str">
        <f>Proyecto!K3</f>
        <v>Fecha: 08 de mayo de 2025</v>
      </c>
      <c r="H3" s="307"/>
      <c r="K3" s="4"/>
      <c r="L3" s="4"/>
      <c r="M3" s="7"/>
    </row>
    <row r="4" spans="2:23" ht="24" customHeight="1" x14ac:dyDescent="0.2">
      <c r="B4" s="13"/>
      <c r="C4" s="304" t="s">
        <v>221</v>
      </c>
      <c r="D4" s="305"/>
      <c r="E4" s="305"/>
      <c r="F4" s="305"/>
      <c r="G4" s="306" t="str">
        <f>Proyecto!K4</f>
        <v>Version 001</v>
      </c>
      <c r="H4" s="307"/>
      <c r="M4" s="7"/>
    </row>
    <row r="5" spans="2:23" ht="22.5" customHeight="1" thickBot="1" x14ac:dyDescent="0.25">
      <c r="B5" s="14"/>
      <c r="C5" s="308" t="s">
        <v>220</v>
      </c>
      <c r="D5" s="309"/>
      <c r="E5" s="309"/>
      <c r="F5" s="309"/>
      <c r="G5" s="310" t="s">
        <v>124</v>
      </c>
      <c r="H5" s="311"/>
    </row>
    <row r="6" spans="2:23" ht="5.25" customHeight="1" x14ac:dyDescent="0.2">
      <c r="B6" s="3"/>
      <c r="C6" s="3"/>
      <c r="D6" s="3"/>
      <c r="E6" s="3"/>
      <c r="F6" s="3"/>
      <c r="G6" s="3"/>
      <c r="H6" s="3"/>
    </row>
    <row r="7" spans="2:23" ht="29.25" customHeight="1" x14ac:dyDescent="0.2">
      <c r="B7" s="60" t="s">
        <v>0</v>
      </c>
      <c r="C7" s="366" t="str">
        <f>Proyecto!$E$7</f>
        <v>Gestión de recursos al servicio de los grupos de interés 2026</v>
      </c>
      <c r="D7" s="366"/>
      <c r="E7" s="366"/>
      <c r="F7" s="366"/>
      <c r="G7" s="366"/>
      <c r="H7" s="366"/>
      <c r="W7" s="1"/>
    </row>
    <row r="9" spans="2:23" ht="15" customHeight="1" x14ac:dyDescent="0.2">
      <c r="B9" s="297" t="s">
        <v>8</v>
      </c>
      <c r="C9" s="297"/>
      <c r="D9" s="297"/>
      <c r="E9" s="297"/>
      <c r="F9" s="297"/>
      <c r="G9" s="297"/>
      <c r="H9" s="297"/>
    </row>
    <row r="10" spans="2:23" customFormat="1" ht="15" customHeight="1" x14ac:dyDescent="0.2"/>
    <row r="11" spans="2:23" ht="33.75" customHeight="1" x14ac:dyDescent="0.2">
      <c r="B11" s="298" t="s">
        <v>66</v>
      </c>
      <c r="C11" s="298"/>
      <c r="D11" s="19" t="s">
        <v>24</v>
      </c>
      <c r="E11" s="19" t="s">
        <v>9</v>
      </c>
      <c r="F11" s="19" t="s">
        <v>10</v>
      </c>
      <c r="G11" s="19" t="s">
        <v>11</v>
      </c>
      <c r="H11" s="19" t="s">
        <v>97</v>
      </c>
    </row>
    <row r="12" spans="2:23" ht="85.5" customHeight="1" x14ac:dyDescent="0.2">
      <c r="B12" s="367" t="s">
        <v>309</v>
      </c>
      <c r="C12" s="367"/>
      <c r="D12" s="372" t="s">
        <v>311</v>
      </c>
      <c r="E12" s="371" t="s">
        <v>313</v>
      </c>
      <c r="F12" s="372" t="s">
        <v>314</v>
      </c>
      <c r="G12" s="202"/>
      <c r="H12" s="371" t="s">
        <v>315</v>
      </c>
    </row>
    <row r="13" spans="2:23" ht="60" customHeight="1" x14ac:dyDescent="0.2">
      <c r="B13" s="367" t="s">
        <v>310</v>
      </c>
      <c r="C13" s="367"/>
      <c r="D13" s="372" t="s">
        <v>312</v>
      </c>
      <c r="E13" s="372" t="s">
        <v>313</v>
      </c>
      <c r="F13" s="372" t="s">
        <v>314</v>
      </c>
      <c r="G13" s="202"/>
      <c r="H13" s="371" t="s">
        <v>316</v>
      </c>
    </row>
    <row r="14" spans="2:23" ht="18" customHeight="1" x14ac:dyDescent="0.2">
      <c r="B14" s="296"/>
      <c r="C14" s="296"/>
      <c r="D14" s="200"/>
      <c r="E14" s="200"/>
      <c r="F14" s="201"/>
      <c r="G14" s="202"/>
      <c r="H14" s="200"/>
    </row>
    <row r="15" spans="2:23" ht="18" customHeight="1" x14ac:dyDescent="0.2">
      <c r="B15" s="296"/>
      <c r="C15" s="296"/>
      <c r="D15" s="200"/>
      <c r="E15" s="200"/>
      <c r="F15" s="201"/>
      <c r="G15" s="202"/>
      <c r="H15" s="200"/>
    </row>
    <row r="16" spans="2:23" ht="18" customHeight="1" x14ac:dyDescent="0.2">
      <c r="B16" s="296"/>
      <c r="C16" s="296"/>
      <c r="D16" s="200"/>
      <c r="E16" s="200"/>
      <c r="F16" s="201"/>
      <c r="G16" s="202"/>
      <c r="H16" s="200"/>
    </row>
    <row r="17" spans="2:8" ht="18" customHeight="1" x14ac:dyDescent="0.2">
      <c r="B17" s="296"/>
      <c r="C17" s="296"/>
      <c r="D17" s="200"/>
      <c r="E17" s="200"/>
      <c r="F17" s="201"/>
      <c r="G17" s="202"/>
      <c r="H17" s="200"/>
    </row>
    <row r="18" spans="2:8" ht="18" customHeight="1" x14ac:dyDescent="0.2">
      <c r="B18" s="296"/>
      <c r="C18" s="296"/>
      <c r="D18" s="200"/>
      <c r="E18" s="200"/>
      <c r="F18" s="201"/>
      <c r="G18" s="202"/>
      <c r="H18" s="200"/>
    </row>
    <row r="19" spans="2:8" ht="18" customHeight="1" x14ac:dyDescent="0.2">
      <c r="B19" s="296"/>
      <c r="C19" s="296"/>
      <c r="D19" s="200"/>
      <c r="E19" s="200"/>
      <c r="F19" s="201"/>
      <c r="G19" s="202"/>
      <c r="H19" s="200"/>
    </row>
    <row r="20" spans="2:8" ht="18" customHeight="1" x14ac:dyDescent="0.2">
      <c r="B20" s="296"/>
      <c r="C20" s="296"/>
      <c r="D20" s="200"/>
      <c r="E20" s="200"/>
      <c r="F20" s="201"/>
      <c r="G20" s="202"/>
      <c r="H20" s="200"/>
    </row>
    <row r="21" spans="2:8" ht="18" customHeight="1" x14ac:dyDescent="0.2">
      <c r="B21" s="296"/>
      <c r="C21" s="296"/>
      <c r="D21" s="200"/>
      <c r="E21" s="200"/>
      <c r="F21" s="201"/>
      <c r="G21" s="202"/>
      <c r="H21" s="200"/>
    </row>
    <row r="22" spans="2:8" ht="18" customHeight="1" x14ac:dyDescent="0.2">
      <c r="B22" s="296"/>
      <c r="C22" s="296"/>
      <c r="D22" s="200"/>
      <c r="E22" s="200"/>
      <c r="F22" s="201"/>
      <c r="G22" s="202"/>
      <c r="H22" s="200"/>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7"/>
      <c r="C2" s="318"/>
      <c r="D2" s="323" t="s">
        <v>98</v>
      </c>
      <c r="E2" s="324"/>
      <c r="F2" s="324"/>
      <c r="G2" s="324"/>
      <c r="H2" s="324"/>
      <c r="I2" s="324"/>
      <c r="J2" s="325"/>
      <c r="K2" s="17"/>
      <c r="L2" s="15"/>
      <c r="M2" s="314" t="str">
        <f>Proyecto!K2</f>
        <v>Codigo: GEI-FM-011</v>
      </c>
      <c r="N2" s="314"/>
      <c r="O2" s="314"/>
      <c r="P2" s="303"/>
      <c r="S2" s="4"/>
      <c r="T2" s="4"/>
      <c r="U2" s="7"/>
    </row>
    <row r="3" spans="2:31" ht="23.25" customHeight="1" x14ac:dyDescent="0.2">
      <c r="B3" s="319"/>
      <c r="C3" s="320"/>
      <c r="D3" s="326" t="s">
        <v>100</v>
      </c>
      <c r="E3" s="327"/>
      <c r="F3" s="327"/>
      <c r="G3" s="327"/>
      <c r="H3" s="327"/>
      <c r="I3" s="327"/>
      <c r="J3" s="328"/>
      <c r="K3" s="10"/>
      <c r="L3" s="11"/>
      <c r="M3" s="315" t="str">
        <f>Proyecto!K3</f>
        <v>Fecha: 08 de mayo de 2025</v>
      </c>
      <c r="N3" s="315"/>
      <c r="O3" s="315"/>
      <c r="P3" s="307"/>
      <c r="S3" s="4"/>
      <c r="T3" s="4"/>
      <c r="U3" s="7"/>
    </row>
    <row r="4" spans="2:31" ht="24" customHeight="1" x14ac:dyDescent="0.2">
      <c r="B4" s="319"/>
      <c r="C4" s="320"/>
      <c r="D4" s="326" t="s">
        <v>221</v>
      </c>
      <c r="E4" s="327"/>
      <c r="F4" s="327"/>
      <c r="G4" s="327"/>
      <c r="H4" s="327"/>
      <c r="I4" s="327"/>
      <c r="J4" s="328"/>
      <c r="K4" s="10"/>
      <c r="L4" s="11"/>
      <c r="M4" s="315" t="str">
        <f>Proyecto!K4</f>
        <v>Version 001</v>
      </c>
      <c r="N4" s="315"/>
      <c r="O4" s="315"/>
      <c r="P4" s="307"/>
      <c r="U4" s="7"/>
    </row>
    <row r="5" spans="2:31" ht="22.5" customHeight="1" thickBot="1" x14ac:dyDescent="0.25">
      <c r="B5" s="321"/>
      <c r="C5" s="322"/>
      <c r="D5" s="329" t="s">
        <v>220</v>
      </c>
      <c r="E5" s="330"/>
      <c r="F5" s="330"/>
      <c r="G5" s="330"/>
      <c r="H5" s="330"/>
      <c r="I5" s="330"/>
      <c r="J5" s="331"/>
      <c r="K5" s="18"/>
      <c r="L5" s="16"/>
      <c r="M5" s="316" t="s">
        <v>125</v>
      </c>
      <c r="N5" s="316"/>
      <c r="O5" s="316"/>
      <c r="P5" s="311"/>
    </row>
    <row r="6" spans="2:31" ht="5.25" customHeight="1" x14ac:dyDescent="0.2">
      <c r="B6" s="3"/>
      <c r="C6" s="3"/>
      <c r="D6" s="3"/>
      <c r="E6" s="3"/>
      <c r="F6" s="3"/>
      <c r="G6" s="3"/>
      <c r="H6" s="3"/>
      <c r="I6" s="3"/>
      <c r="J6" s="3"/>
      <c r="K6" s="3"/>
      <c r="L6" s="3"/>
      <c r="M6" s="3"/>
      <c r="N6" s="3"/>
      <c r="O6" s="3"/>
      <c r="P6" s="3"/>
    </row>
    <row r="7" spans="2:31" ht="29.25" customHeight="1" x14ac:dyDescent="0.2">
      <c r="B7" s="313" t="s">
        <v>0</v>
      </c>
      <c r="C7" s="313"/>
      <c r="D7" s="299" t="str">
        <f>Proyecto!$E$7</f>
        <v>Gestión de recursos al servicio de los grupos de interés 2026</v>
      </c>
      <c r="E7" s="299"/>
      <c r="F7" s="299"/>
      <c r="G7" s="299"/>
      <c r="H7" s="299"/>
      <c r="I7" s="299"/>
      <c r="J7" s="299"/>
      <c r="K7" s="299"/>
      <c r="L7" s="299"/>
      <c r="M7" s="299"/>
      <c r="N7" s="299"/>
      <c r="O7" s="299"/>
      <c r="P7" s="299"/>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13" t="s">
        <v>25</v>
      </c>
      <c r="C10" s="313"/>
      <c r="D10" s="299"/>
      <c r="E10" s="299"/>
      <c r="F10" s="299"/>
      <c r="G10" s="299"/>
      <c r="H10" s="299"/>
      <c r="I10" s="299"/>
      <c r="J10" s="299"/>
      <c r="K10" s="299"/>
      <c r="L10" s="299"/>
      <c r="M10" s="299"/>
      <c r="N10" s="299"/>
      <c r="O10" s="299"/>
      <c r="P10" s="299"/>
      <c r="AE10" s="1"/>
    </row>
    <row r="12" spans="2:31" ht="30" customHeight="1" x14ac:dyDescent="0.2">
      <c r="B12" s="313" t="s">
        <v>26</v>
      </c>
      <c r="C12" s="313"/>
      <c r="D12" s="312"/>
      <c r="E12" s="312"/>
      <c r="F12" s="312"/>
      <c r="G12" s="312"/>
      <c r="H12" s="312"/>
      <c r="I12" s="312"/>
      <c r="J12" s="312"/>
      <c r="K12" s="312"/>
      <c r="L12" s="312"/>
      <c r="M12" s="312"/>
      <c r="N12" s="312"/>
      <c r="O12" s="312"/>
      <c r="P12" s="312"/>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13" t="s">
        <v>27</v>
      </c>
      <c r="C14" s="313"/>
      <c r="D14" s="312"/>
      <c r="E14" s="312"/>
      <c r="F14" s="312"/>
      <c r="G14" s="312"/>
      <c r="H14" s="312"/>
      <c r="I14" s="312"/>
      <c r="J14" s="312"/>
      <c r="K14" s="312"/>
      <c r="L14" s="312"/>
      <c r="M14" s="312"/>
      <c r="N14" s="312"/>
      <c r="O14" s="312"/>
      <c r="P14" s="312"/>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13" t="s">
        <v>28</v>
      </c>
      <c r="C16" s="313"/>
      <c r="D16" s="312"/>
      <c r="E16" s="312"/>
      <c r="F16" s="312"/>
      <c r="G16" s="312"/>
      <c r="H16" s="312"/>
      <c r="I16" s="312"/>
      <c r="J16" s="312"/>
      <c r="K16" s="312"/>
      <c r="L16" s="312"/>
      <c r="M16" s="312"/>
      <c r="N16" s="312"/>
      <c r="O16" s="312"/>
      <c r="P16" s="312"/>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13" t="s">
        <v>29</v>
      </c>
      <c r="C18" s="313"/>
      <c r="D18" s="312"/>
      <c r="E18" s="312"/>
      <c r="F18" s="312"/>
      <c r="G18" s="312"/>
      <c r="H18" s="312"/>
      <c r="I18" s="312"/>
      <c r="J18" s="312"/>
      <c r="K18" s="312"/>
      <c r="L18" s="312"/>
      <c r="M18" s="312"/>
      <c r="N18" s="312"/>
      <c r="O18" s="312"/>
      <c r="P18" s="312"/>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13" t="s">
        <v>30</v>
      </c>
      <c r="C20" s="313"/>
      <c r="D20" s="312"/>
      <c r="E20" s="312"/>
      <c r="F20" s="312"/>
      <c r="G20" s="312"/>
      <c r="H20" s="312"/>
      <c r="I20" s="312"/>
      <c r="J20" s="312"/>
      <c r="K20" s="312"/>
      <c r="L20" s="312"/>
      <c r="M20" s="312"/>
      <c r="N20" s="312"/>
      <c r="O20" s="312"/>
      <c r="P20" s="312"/>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41"/>
      <c r="D2" s="344" t="s">
        <v>98</v>
      </c>
      <c r="E2" s="344"/>
      <c r="F2" s="344"/>
      <c r="G2" s="344"/>
      <c r="H2" s="344"/>
      <c r="I2" s="344"/>
      <c r="J2" s="344"/>
      <c r="K2" s="344"/>
      <c r="L2" s="345" t="s">
        <v>237</v>
      </c>
      <c r="M2" s="346"/>
      <c r="N2" s="155"/>
      <c r="O2" s="155"/>
    </row>
    <row r="3" spans="1:44" ht="23.25" customHeight="1" x14ac:dyDescent="0.2">
      <c r="C3" s="342"/>
      <c r="D3" s="333" t="s">
        <v>100</v>
      </c>
      <c r="E3" s="333"/>
      <c r="F3" s="333"/>
      <c r="G3" s="333"/>
      <c r="H3" s="333"/>
      <c r="I3" s="333"/>
      <c r="J3" s="333"/>
      <c r="K3" s="333"/>
      <c r="L3" s="334" t="s">
        <v>239</v>
      </c>
      <c r="M3" s="335"/>
      <c r="N3" s="155"/>
      <c r="O3" s="155"/>
    </row>
    <row r="4" spans="1:44" ht="24" customHeight="1" x14ac:dyDescent="0.2">
      <c r="C4" s="342"/>
      <c r="D4" s="333" t="s">
        <v>221</v>
      </c>
      <c r="E4" s="333"/>
      <c r="F4" s="333"/>
      <c r="G4" s="333"/>
      <c r="H4" s="333"/>
      <c r="I4" s="333"/>
      <c r="J4" s="333"/>
      <c r="K4" s="333"/>
      <c r="L4" s="334" t="s">
        <v>238</v>
      </c>
      <c r="M4" s="335"/>
      <c r="N4" s="155"/>
      <c r="O4" s="155"/>
    </row>
    <row r="5" spans="1:44" ht="22.5" customHeight="1" thickBot="1" x14ac:dyDescent="0.25">
      <c r="C5" s="343"/>
      <c r="D5" s="336" t="s">
        <v>220</v>
      </c>
      <c r="E5" s="336"/>
      <c r="F5" s="336"/>
      <c r="G5" s="336"/>
      <c r="H5" s="336"/>
      <c r="I5" s="336"/>
      <c r="J5" s="336"/>
      <c r="K5" s="336"/>
      <c r="L5" s="337" t="s">
        <v>102</v>
      </c>
      <c r="M5" s="338"/>
      <c r="N5" s="155"/>
      <c r="O5" s="155"/>
    </row>
    <row r="6" spans="1:44" ht="5.25" customHeight="1" x14ac:dyDescent="0.15">
      <c r="C6" s="156"/>
      <c r="D6" s="156"/>
      <c r="E6" s="156"/>
      <c r="F6" s="156"/>
    </row>
    <row r="7" spans="1:44" ht="29.25" customHeight="1" x14ac:dyDescent="0.2">
      <c r="C7" s="339" t="s">
        <v>0</v>
      </c>
      <c r="D7" s="339"/>
      <c r="E7" s="340" t="str">
        <f>Proyecto!E7</f>
        <v>Gestión de recursos al servicio de los grupos de interés 2026</v>
      </c>
      <c r="F7" s="340"/>
      <c r="G7" s="340"/>
      <c r="H7" s="340"/>
      <c r="I7" s="340"/>
      <c r="J7" s="340"/>
      <c r="K7" s="340"/>
      <c r="L7" s="340"/>
      <c r="M7" s="340"/>
      <c r="N7" s="153"/>
    </row>
    <row r="8" spans="1:44" ht="12.75" x14ac:dyDescent="0.2">
      <c r="N8" s="332" t="s">
        <v>234</v>
      </c>
      <c r="O8" s="332"/>
      <c r="P8" s="332" t="s">
        <v>235</v>
      </c>
      <c r="Q8" s="332"/>
      <c r="R8" s="332" t="s">
        <v>222</v>
      </c>
      <c r="S8" s="332"/>
      <c r="T8" s="332" t="s">
        <v>223</v>
      </c>
      <c r="U8" s="332"/>
      <c r="V8" s="332" t="s">
        <v>224</v>
      </c>
      <c r="W8" s="332"/>
      <c r="X8" s="332" t="s">
        <v>225</v>
      </c>
      <c r="Y8" s="332"/>
      <c r="Z8" s="332" t="s">
        <v>226</v>
      </c>
      <c r="AA8" s="332"/>
      <c r="AB8" s="332" t="s">
        <v>227</v>
      </c>
      <c r="AC8" s="332"/>
      <c r="AD8" s="332" t="s">
        <v>228</v>
      </c>
      <c r="AE8" s="332"/>
      <c r="AF8" s="332" t="s">
        <v>229</v>
      </c>
      <c r="AG8" s="332"/>
      <c r="AH8" s="332" t="s">
        <v>230</v>
      </c>
      <c r="AI8" s="332"/>
      <c r="AJ8" s="332" t="s">
        <v>231</v>
      </c>
      <c r="AK8" s="332"/>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6010C-1B9E-462F-8077-74E027F0F48C}"/>
</file>

<file path=customXml/itemProps2.xml><?xml version="1.0" encoding="utf-8"?>
<ds:datastoreItem xmlns:ds="http://schemas.openxmlformats.org/officeDocument/2006/customXml" ds:itemID="{A1E3051C-B1F7-4DAC-9B81-B0DA04BAB55C}"/>
</file>

<file path=customXml/itemProps3.xml><?xml version="1.0" encoding="utf-8"?>
<ds:datastoreItem xmlns:ds="http://schemas.openxmlformats.org/officeDocument/2006/customXml" ds:itemID="{C0EBA367-2823-428B-9640-3E18B1A3DEE5}"/>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2026-01-22T11:51:04Z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