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AB7F713B-05AC-40A3-8414-0E6A41535D27}" xr6:coauthVersionLast="47" xr6:coauthVersionMax="47" xr10:uidLastSave="{00000000-0000-0000-0000-000000000000}"/>
  <bookViews>
    <workbookView xWindow="10140" yWindow="0" windowWidth="10455" windowHeight="10905" tabRatio="803" firstSheet="1" activeTab="3"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<sst xmlns="http://schemas.openxmlformats.org/spreadsheetml/2006/main" count="508" uniqueCount="340">
  <si>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</si>
  <si>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</si>
  <si>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</si>
  <si>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</si>
  <si>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</si>
  <si>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</si>
  <si>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</si>
  <si>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</si>
  <si>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</si>
  <si>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</si>
  <si>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</si>
  <si>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</si>
  <si>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</si>
  <si>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</si>
  <si>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</si>
  <si>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</si>
  <si>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</si>
  <si>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</si>
  <si>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</si>
  <si>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</si>
  <si>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</si>
  <si>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</si>
  <si>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</si>
  <si>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</si>
  <si>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</si>
  <si>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</si>
  <si>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</si>
  <si>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</si>
  <si>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</si>
  <si>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</si>
  <si>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</si>
  <si>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</si>
  <si>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</si>
  <si>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</si>
  <si>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</si>
  <si>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</si>
  <si>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</si>
  <si>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</si>
  <si>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</si>
  <si>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</si>
  <si>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</si>
  <si>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</si>
  <si>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</si>
  <si>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</si>
  <si>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</si>
  <si>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</si>
  <si>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</si>
  <si>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</si>
  <si>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</si>
  <si>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</si>
  <si>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</si>
  <si>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</si>
  <si>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</si>
  <si>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</si>
  <si>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</si>
  <si>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</si>
  <si>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</si>
  <si>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</si>
  <si>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</si>
  <si>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</si>
  <si>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</si>
  <si>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</si>
  <si>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</si>
  <si>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</si>
  <si>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</si>
  <si>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</si>
  <si>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</si>
  <si>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</si>
  <si>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</si>
  <si>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</si>
  <si>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</si>
  <si>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</si>
  <si>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</si>
  <si>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</si>
  <si>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</si>
  <si>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</si>
  <si>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</si>
  <si>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</si>
  <si>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</si>
  <si>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</si>
  <si>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</si>
  <si>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</si>
  <si>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</si>
  <si>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</si>
  <si>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</si>
  <si>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</si>
  <si>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</si>
  <si>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</si>
  <si>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</si>
  <si>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</si>
  <si>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</si>
  <si>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</si>
  <si>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</si>
  <si>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</si>
  <si>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</si>
  <si>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</si>
  <si>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</si>
  <si>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</si>
  <si>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</si>
  <si>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</si>
  <si>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</si>
  <si>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</si>
  <si>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</si>
  <si>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</si>
  <si>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</si>
  <si>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</si>
  <si>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</si>
  <si>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</si>
  <si>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</si>
  <si>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</si>
  <si>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</si>
  <si>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</si>
  <si>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</si>
  <si>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</si>
  <si>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</si>
  <si>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</si>
  <si>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</si>
  <si>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</si>
  <si>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</si>
  <si>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</si>
  <si>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</si>
  <si>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</si>
  <si>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</si>
  <si>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</si>
  <si>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</si>
  <si>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</si>
  <si>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</si>
  <si>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</si>
  <si>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</si>
  <si>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</si>
  <si>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</si>
  <si>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</si>
  <si>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</si>
  <si>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</si>
  <si>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</si>
  <si>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</si>
  <si>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</si>
  <si>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</si>
  <si>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</si>
  <si>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</si>
  <si>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</si>
  <si>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</si>
  <si>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</si>
  <si>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</si>
  <si>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</si>
  <si>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</si>
  <si>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</si>
  <si>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</si>
  <si>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</si>
  <si>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</si>
  <si>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</si>
  <si>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</si>
  <si>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</si>
  <si>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</si>
  <si>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</si>
  <si>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</si>
  <si>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</si>
  <si>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</si>
  <si>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</si>
  <si>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</si>
  <si>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</si>
  <si>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</si>
  <si>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</si>
  <si>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</si>
  <si>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</si>
  <si>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</si>
  <si>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</si>
  <si>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</si>
  <si>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</si>
  <si>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</si>
  <si>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</si>
  <si>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</si>
  <si>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</si>
  <si>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</si>
  <si>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</si>
  <si>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</si>
  <si>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</si>
  <si>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</si>
  <si>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</si>
  <si>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</si>
  <si>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</si>
  <si>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</si>
  <si>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</si>
  <si>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</si>
  <si>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</si>
  <si>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</si>
  <si>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</si>
  <si>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</si>
  <si>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</si>
  <si>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</si>
  <si>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</si>
  <si>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</si>
  <si>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</si>
  <si>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</si>
  <si>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</si>
  <si>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</si>
  <si>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</si>
  <si>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</si>
  <si>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</si>
  <si>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</si>
  <si>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</si>
  <si>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</si>
  <si>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</si>
  <si>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</si>
  <si>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</si>
  <si>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</si>
  <si>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</si>
  <si>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</si>
  <si>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</si>
  <si>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</si>
  <si>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</si>
  <si>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</si>
  <si>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</si>
  <si>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</si>
  <si>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</si>
  <si>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</si>
  <si>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</si>
  <si>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</si>
  <si>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</si>
  <si>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</si>
  <si>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</si>
  <si>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</si>
  <si>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</si>
  <si>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</si>
  <si>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</si>
  <si>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</si>
  <si>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</si>
  <si>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</si>
  <si>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</si>
  <si>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</si>
  <si>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</si>
  <si>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</si>
  <si>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</si>
  <si>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</si>
  <si>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</si>
  <si>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</si>
  <si>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</si>
  <si>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</si>
  <si>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</si>
  <si>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</si>
  <si>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</si>
  <si>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</si>
  <si>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</si>
  <si>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</si>
  <si>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</si>
  <si>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</si>
  <si>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Transformación Institucional Integral -2026</t>
  </si>
  <si>
    <t>7. Fortalecer entornos de trabajo adaptables a las nuevas realidades que buscan el equilibrio de la vida personal, familiar y laboral, promoviendo mecanismos de inclusión social y espacios colaborativos.
5. Utilizar y apropiar nuevas tecnologías de la información para fortalecer la gestión institucional</t>
  </si>
  <si>
    <t>(7) Cultura equilibrio de vida personal, laboral y familiar (Capital humano)
(5) Transformación Tecnológica (Procesos)</t>
  </si>
  <si>
    <t xml:space="preserve">Cumplimiento de las actividades y entregables establecidos para el proyecto dentro de los tiempos estipulados. </t>
  </si>
  <si>
    <t>Porcentaje (%)</t>
  </si>
  <si>
    <t>Lograr 100%</t>
  </si>
  <si>
    <t>Lider técnico</t>
  </si>
  <si>
    <t>Gerente del Proyecto</t>
  </si>
  <si>
    <t>Billy Escobar Perez</t>
  </si>
  <si>
    <t>María José Rosales López</t>
  </si>
  <si>
    <t>Lucy Margarita osorio Mastrodoménico</t>
  </si>
  <si>
    <t>Ricardo Fernelix Ríos Rosales</t>
  </si>
  <si>
    <t>Nini Johanna Rodríguez Álvarez</t>
  </si>
  <si>
    <t>Johan Steven Hortúa Arévalo</t>
  </si>
  <si>
    <t>Alejandra Tobón Díaz</t>
  </si>
  <si>
    <t>Maria Eugenia Salinas Garcia</t>
  </si>
  <si>
    <t>Por defenir</t>
  </si>
  <si>
    <t>Héctor Manuel Játiva García</t>
  </si>
  <si>
    <t>OAP</t>
  </si>
  <si>
    <t>Rocio Pedrozo</t>
  </si>
  <si>
    <t>Camilo Eduardo León Chaves</t>
  </si>
  <si>
    <t>Marisol Castiblanco Calixto</t>
  </si>
  <si>
    <t>Superintendente de Sociedades</t>
  </si>
  <si>
    <t>Gerente de Proyecto</t>
  </si>
  <si>
    <t>Jefa Oficina Asesora de Planeación</t>
  </si>
  <si>
    <t>Director de Tecnologías de la Información y las Comunicaciones</t>
  </si>
  <si>
    <t>Nini Johanna Castañeda Quintero</t>
  </si>
  <si>
    <t>Funcionario Oficina Asesora de Planeacion</t>
  </si>
  <si>
    <t>Secretaria General</t>
  </si>
  <si>
    <t>Asesor Secretaria General</t>
  </si>
  <si>
    <t>Director de Talento Humano</t>
  </si>
  <si>
    <t>Directora Administrativa</t>
  </si>
  <si>
    <t>Funcionario Secretaría General</t>
  </si>
  <si>
    <t>Coordinador Grupo de Administración del Talento Humano</t>
  </si>
  <si>
    <t>Arquitecto de negocio</t>
  </si>
  <si>
    <t>Coordinadora Grupo de Seguridad e Informática Forense</t>
  </si>
  <si>
    <t>Coordinador Grupo de Arquitectura de Datos</t>
  </si>
  <si>
    <t>Coordinadora Grupo Sistemas y Arquitectura de Tecnología</t>
  </si>
  <si>
    <t>Coordinadora Grupo de Innovación Desarrollo y Arquitectura de Aplicaciones</t>
  </si>
  <si>
    <t>Responsable por el desarrollo exitoso del proyecto
Toma decisiones claves en el proyecto
Realizar gestión y ayuda en la solución imprevistos con las partes interesadas y el equipo del proyecto</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</si>
  <si>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</si>
  <si>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</si>
  <si>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</si>
  <si>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RRios@SUPERSOCIEDADES.GOV.CO</t>
  </si>
  <si>
    <t>MariaRL@SUPERSOCIEDADES.GOV.CO</t>
  </si>
  <si>
    <t>nimartinez@supersociedades.gov.co</t>
  </si>
  <si>
    <t>johanHA@SUPERSOCIEDADES.GOV.CO</t>
  </si>
  <si>
    <t>ATobon@SUPERSOCIEDADES.GOV.CO</t>
  </si>
  <si>
    <t>ESalinas@supersociedades.gov.co</t>
  </si>
  <si>
    <t>RocioP@supersociedades.gov.co</t>
  </si>
  <si>
    <t>camilol@supersociedades.gov.co</t>
  </si>
  <si>
    <t>marisolcc@supersociedades.gov.co</t>
  </si>
  <si>
    <t>Equipo del Proyecto</t>
  </si>
  <si>
    <t>Equipo del área</t>
  </si>
  <si>
    <t>Gerente del Proyecto y/o equipo del Proyecto</t>
  </si>
  <si>
    <t>Brindar información acerca del proyecto y someter información a consideración del equipo para la toma de decisiones</t>
  </si>
  <si>
    <t>Brindar información acerca del avance del plan de trabajo, novedades y dificultades presentadas que se deben gestionar</t>
  </si>
  <si>
    <t>Brindar información acerca del avance del plan de trabajo, novedades y dificultades presentadas que se deben gestionar y someter información a consideración del equipo para la toma de decisiones</t>
  </si>
  <si>
    <t>Reunión presencial y virtual</t>
  </si>
  <si>
    <t>Líderes funcionales</t>
  </si>
  <si>
    <t>Proveedor</t>
  </si>
  <si>
    <t>Actas y presentaciones</t>
  </si>
  <si>
    <t>Actas, copias de correos y otros documentos</t>
  </si>
  <si>
    <t>Informes oficiales</t>
  </si>
  <si>
    <t>Presentación e Informes oficiales</t>
  </si>
  <si>
    <t>Adopción del Marco de referencia de Arquitectura empresarial V.3.0</t>
  </si>
  <si>
    <t>Ajustar la estructura y planta a las necesidades actuales de la Entidad y su entorno, así como la documentación asociada.</t>
  </si>
  <si>
    <t xml:space="preserve">Contar con una hoja de ruta vigente para la implementación de proyectos encaminados a la construcción de la situación objetivo de la Arquitectura Empresarial </t>
  </si>
  <si>
    <t xml:space="preserve">Contar con planes de recuperación y continuidad del negocio ante situaciones catastroficas que afecten la operación de la Entidad. </t>
  </si>
  <si>
    <t>R-001</t>
  </si>
  <si>
    <t>R-002</t>
  </si>
  <si>
    <t>R-003</t>
  </si>
  <si>
    <t>R-004</t>
  </si>
  <si>
    <t>Ministerio de Tecnologías de la Información y las Comunicaciones</t>
  </si>
  <si>
    <t>Ministerio de Tecnologías de la Información y las Comunicaciones y Superintendencia de Sociedades</t>
  </si>
  <si>
    <t>Superintendencia de Sociedades</t>
  </si>
  <si>
    <t>Todo el proyecto</t>
  </si>
  <si>
    <t>Cumplimiento de los lineamientos contenidos en el MRAE</t>
  </si>
  <si>
    <t>El proceso de gestión precontractual tome más tiempo del esperado</t>
  </si>
  <si>
    <t>No se tenga equipos de trabajo internos idóneos y no exista priorización del proyecto sobre las tareas diarias</t>
  </si>
  <si>
    <t>Existan cambios en la normatividad</t>
  </si>
  <si>
    <t>Que la vigencia futura no se autorice o que no se logre dentro de los tiempos establecidos</t>
  </si>
  <si>
    <t xml:space="preserve">Inclumplimiento en calidad y/o tiempo pactados contractualmente con los proveedores </t>
  </si>
  <si>
    <t xml:space="preserve">Realizar las actividades contractuales oportunamente, coordinar con los actores responsables y estar pendiente del cumplimiento del proceso. Agilizar los estudios y concretación de obligaciones. </t>
  </si>
  <si>
    <t>Socialización adecuada de la importancia de colaborar con el proyecto. Hablar con los encargados de cada área para alinear a los equipos y destinar espacios oportunos con los expertos de cada tema</t>
  </si>
  <si>
    <t>Revisión constante de las normas vigentes y actualizaciones para identificar sus afectaciones oportunamente</t>
  </si>
  <si>
    <t xml:space="preserve">Cumplir con los tiempos y hablar con los actores principales para conocer oportunamente la situación y actuar durante el proceso. </t>
  </si>
  <si>
    <t>Hacer seguimiento constante de la gestión, mantener una comunicación efectiva y eficaz con el proveedor y ayudar en las tareas del proceso dentro del alcance de la Entidad.</t>
  </si>
  <si>
    <t xml:space="preserve">Asesor Secretaria General </t>
  </si>
  <si>
    <t>Gerente del proyecto, y todos los líderes funcionales y técnicos</t>
  </si>
  <si>
    <t>Oficina Asesora de Planeación</t>
  </si>
  <si>
    <t>LMOsorio@SUPERSOCIEDADES.GOV.CO</t>
  </si>
  <si>
    <t>NiniRA@supersociedades.gov.co</t>
  </si>
  <si>
    <t>HectorJG@SUPERSOCIEDADES.GOV.CO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</si>
</sst>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4"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0"/>
      <name val="Calibri Light"/>
      <family val="2"/>
    </font>
    <font>
      <b/>
      <sz val="10"/>
      <name val="Calibri Light"/>
      <family val="2"/>
    </font>
    <font>
      <b/>
      <sz val="10"/>
      <color rgb="FF000000"/>
      <name val="Calibri Light"/>
      <family val="2"/>
    </font>
    <font>
      <sz val="12"/>
      <name val="Calibri Light"/>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xf numFmtId="0" fontId="11" fillId="0" borderId="0" applyNumberFormat="0" applyFill="0" applyBorder="0" applyAlignment="0" applyProtection="0"/>
  </cellStyleXfs>
  <cellXfs count="395">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14"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left" wrapText="1"/>
    </xf>
    <xf numFmtId="0" fontId="13" fillId="0" borderId="2" xfId="0" applyFont="1" applyFill="1" applyBorder="1" applyAlignment="1">
      <alignment vertical="center" wrapText="1"/>
    </xf>
    <xf numFmtId="0" fontId="40"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0" fontId="13" fillId="0" borderId="0" xfId="0" applyFont="1" applyFill="1" applyAlignment="1">
      <alignment horizontal="center" vertical="center" wrapText="1"/>
    </xf>
    <xf numFmtId="0" fontId="17" fillId="0" borderId="0" xfId="0" applyFont="1" applyFill="1"/>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4" applyFill="1" applyBorder="1" applyAlignment="1">
      <alignment horizontal="center" vertical="center" wrapText="1"/>
    </xf>
    <xf numFmtId="0" fontId="11" fillId="0" borderId="2" xfId="4" applyFill="1" applyBorder="1" applyAlignment="1">
      <alignment horizontal="left"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21" fillId="0" borderId="2" xfId="0" applyFont="1" applyBorder="1" applyAlignment="1">
      <alignment horizontal="center" vertical="center"/>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25" fillId="14" borderId="2" xfId="0" applyFont="1" applyFill="1" applyBorder="1" applyAlignment="1">
      <alignment horizontal="left" vertical="center" wrapText="1"/>
    </xf>
    <xf numFmtId="0" fontId="25" fillId="14" borderId="5" xfId="0" applyFont="1" applyFill="1" applyBorder="1" applyAlignment="1">
      <alignment horizontal="left" vertical="center" wrapText="1"/>
    </xf>
    <xf numFmtId="0" fontId="25" fillId="14" borderId="4" xfId="0" applyFont="1" applyFill="1" applyBorder="1" applyAlignment="1">
      <alignment horizontal="left" vertical="center"/>
    </xf>
    <xf numFmtId="0" fontId="25" fillId="14" borderId="3"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9" fillId="0" borderId="2" xfId="0" applyFont="1" applyBorder="1" applyAlignment="1">
      <alignment horizontal="center" vertical="center"/>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9" fillId="0" borderId="2" xfId="0" applyFont="1" applyBorder="1" applyAlignment="1">
      <alignment horizontal="left" vertical="center"/>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0" fontId="21" fillId="0" borderId="4" xfId="0" applyFont="1" applyBorder="1" applyAlignment="1">
      <alignment horizontal="left"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29" fillId="0" borderId="2" xfId="0" applyFont="1" applyBorder="1" applyAlignment="1">
      <alignment horizontal="center"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5" borderId="2" xfId="0" applyFont="1" applyFill="1" applyBorder="1" applyAlignment="1">
      <alignment horizontal="left" vertical="center"/>
    </xf>
    <xf numFmtId="0" fontId="5" fillId="0" borderId="2" xfId="0" applyFont="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5" fillId="0" borderId="2" xfId="0" applyFont="1" applyBorder="1" applyAlignment="1">
      <alignment horizontal="left" vertical="center" wrapText="1"/>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center"/>
      <protection locked="0"/>
    </xf>
    <xf numFmtId="0" fontId="13" fillId="0" borderId="2" xfId="0" applyFont="1" applyFill="1" applyBorder="1" applyAlignment="1">
      <alignment horizontal="left" vertical="center" wrapText="1"/>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5" fillId="3" borderId="16" xfId="0" applyFont="1" applyFill="1" applyBorder="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cellXfs>
  <cellStyles count="10">
    <cellStyle name="Hipervínculo" xfId="4" builtinId="8"/>
    <cellStyle name="Hyperlink" xfId="9" xr:uid="{F01FD362-5183-4FEC-998A-ADEF5FD64E34}"/>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370417</xdr:colOff>
      <xdr:row>11</xdr:row>
      <xdr:rowOff>63500</xdr:rowOff>
    </xdr:from>
    <xdr:to>
      <xdr:col>8</xdr:col>
      <xdr:colOff>2272534</xdr:colOff>
      <xdr:row>11</xdr:row>
      <xdr:rowOff>447581</xdr:rowOff>
    </xdr:to>
    <xdr:pic>
      <xdr:nvPicPr>
        <xdr:cNvPr id="4" name="Imagen 3">
          <a:extLst>
            <a:ext uri="{FF2B5EF4-FFF2-40B4-BE49-F238E27FC236}">
              <a16:creationId xmlns:a16="http://schemas.microsoft.com/office/drawing/2014/main" id="{E23A5866-8C59-584F-A042-C72208008064}"/>
            </a:ext>
          </a:extLst>
        </xdr:cNvPr>
        <xdr:cNvPicPr>
          <a:picLocks noChangeAspect="1"/>
        </xdr:cNvPicPr>
      </xdr:nvPicPr>
      <xdr:blipFill>
        <a:blip xmlns:r="http://schemas.openxmlformats.org/officeDocument/2006/relationships" r:embed="rId3"/>
        <a:stretch>
          <a:fillRect/>
        </a:stretch>
      </xdr:blipFill>
      <xdr:spPr>
        <a:xfrm>
          <a:off x="9249834" y="2899833"/>
          <a:ext cx="1902117" cy="384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mailto:RocioP@supersociedades.gov.co" TargetMode="External"/><Relationship Id="rId13" Type="http://schemas.openxmlformats.org/officeDocument/2006/relationships/printerSettings" Target="../printerSettings/printerSettings4.bin"/><Relationship Id="rId3" Type="http://schemas.openxmlformats.org/officeDocument/2006/relationships/hyperlink" Target="mailto:MariaRL@SUPERSOCIEDADES.GOV.CO" TargetMode="External"/><Relationship Id="rId7" Type="http://schemas.openxmlformats.org/officeDocument/2006/relationships/hyperlink" Target="mailto:HectorJG@SUPERSOCIEDADES.GOV.CO" TargetMode="External"/><Relationship Id="rId12" Type="http://schemas.openxmlformats.org/officeDocument/2006/relationships/hyperlink" Target="mailto:johanHA@SUPERSOCIEDADES.GOV.CO" TargetMode="External"/><Relationship Id="rId2" Type="http://schemas.openxmlformats.org/officeDocument/2006/relationships/hyperlink" Target="mailto:LMOsorio@SUPERSOCIEDADES.GOV.CO" TargetMode="External"/><Relationship Id="rId16" Type="http://schemas.openxmlformats.org/officeDocument/2006/relationships/comments" Target="../comments3.xml"/><Relationship Id="rId1" Type="http://schemas.openxmlformats.org/officeDocument/2006/relationships/hyperlink" Target="mailto:RRios@SUPERSOCIEDADES.GOV.CO" TargetMode="External"/><Relationship Id="rId6" Type="http://schemas.openxmlformats.org/officeDocument/2006/relationships/hyperlink" Target="mailto:ATobon@SUPERSOCIEDADES.GOV.CO" TargetMode="External"/><Relationship Id="rId11" Type="http://schemas.openxmlformats.org/officeDocument/2006/relationships/hyperlink" Target="mailto:ESalinas@supersociedades.gov.co" TargetMode="External"/><Relationship Id="rId5" Type="http://schemas.openxmlformats.org/officeDocument/2006/relationships/hyperlink" Target="mailto:NiniRA@supersociedades.gov.co" TargetMode="External"/><Relationship Id="rId15" Type="http://schemas.openxmlformats.org/officeDocument/2006/relationships/vmlDrawing" Target="../drawings/vmlDrawing3.vml"/><Relationship Id="rId10" Type="http://schemas.openxmlformats.org/officeDocument/2006/relationships/hyperlink" Target="mailto:marisolcc@supersociedades.gov.co" TargetMode="External"/><Relationship Id="rId4" Type="http://schemas.openxmlformats.org/officeDocument/2006/relationships/hyperlink" Target="mailto:nimartinez@supersociedades.gov.co" TargetMode="External"/><Relationship Id="rId9" Type="http://schemas.openxmlformats.org/officeDocument/2006/relationships/hyperlink" Target="mailto:camilol@supersociedades.gov.co"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opLeftCell="A2" zoomScale="90" zoomScaleNormal="90" workbookViewId="0">
      <selection activeCell="E11" sqref="E11"/>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29"/>
      <c r="C2" s="230"/>
      <c r="D2" s="231" t="s">
        <v>98</v>
      </c>
      <c r="E2" s="232"/>
      <c r="F2" s="232"/>
      <c r="G2" s="232"/>
      <c r="H2" s="232"/>
      <c r="I2" s="232"/>
      <c r="J2" s="233"/>
      <c r="K2" s="219" t="s">
        <v>236</v>
      </c>
      <c r="L2" s="220"/>
    </row>
    <row r="3" spans="2:19" ht="23.25" customHeight="1" x14ac:dyDescent="0.15">
      <c r="B3" s="225"/>
      <c r="C3" s="226"/>
      <c r="D3" s="234" t="s">
        <v>100</v>
      </c>
      <c r="E3" s="235"/>
      <c r="F3" s="235"/>
      <c r="G3" s="235"/>
      <c r="H3" s="235"/>
      <c r="I3" s="235"/>
      <c r="J3" s="236"/>
      <c r="K3" s="221" t="s">
        <v>239</v>
      </c>
      <c r="L3" s="222"/>
    </row>
    <row r="4" spans="2:19" ht="24" customHeight="1" x14ac:dyDescent="0.15">
      <c r="B4" s="225"/>
      <c r="C4" s="226"/>
      <c r="D4" s="234" t="s">
        <v>221</v>
      </c>
      <c r="E4" s="235"/>
      <c r="F4" s="235"/>
      <c r="G4" s="235"/>
      <c r="H4" s="235"/>
      <c r="I4" s="235"/>
      <c r="J4" s="236"/>
      <c r="K4" s="221" t="s">
        <v>101</v>
      </c>
      <c r="L4" s="222"/>
    </row>
    <row r="5" spans="2:19" ht="22.5" customHeight="1" thickBot="1" x14ac:dyDescent="0.2">
      <c r="B5" s="227"/>
      <c r="C5" s="228"/>
      <c r="D5" s="237" t="s">
        <v>220</v>
      </c>
      <c r="E5" s="238"/>
      <c r="F5" s="238"/>
      <c r="G5" s="238"/>
      <c r="H5" s="238"/>
      <c r="I5" s="238"/>
      <c r="J5" s="239"/>
      <c r="K5" s="223" t="s">
        <v>102</v>
      </c>
      <c r="L5" s="224"/>
    </row>
    <row r="6" spans="2:19" ht="5.25" customHeight="1" x14ac:dyDescent="0.15">
      <c r="C6" s="26"/>
      <c r="D6" s="26"/>
      <c r="E6" s="26"/>
      <c r="F6" s="26"/>
      <c r="G6" s="26"/>
      <c r="H6" s="26"/>
      <c r="I6" s="26"/>
    </row>
    <row r="7" spans="2:19" ht="29.25" customHeight="1" x14ac:dyDescent="0.2">
      <c r="C7" s="217" t="s">
        <v>0</v>
      </c>
      <c r="D7" s="217"/>
      <c r="E7" s="285" t="s">
        <v>246</v>
      </c>
      <c r="F7" s="285"/>
      <c r="G7" s="285"/>
      <c r="H7" s="285"/>
      <c r="I7" s="285"/>
      <c r="J7" s="285"/>
      <c r="K7" s="285"/>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opLeftCell="A10" zoomScale="90" zoomScaleNormal="90" workbookViewId="0">
      <selection activeCell="F15" sqref="F15"/>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77"/>
      <c r="C2" s="378"/>
      <c r="D2" s="374" t="s">
        <v>98</v>
      </c>
      <c r="E2" s="289"/>
      <c r="F2" s="289"/>
      <c r="G2" s="289"/>
      <c r="H2" s="289"/>
      <c r="I2" s="289"/>
      <c r="J2" s="289"/>
      <c r="K2" s="61"/>
      <c r="L2" s="61"/>
      <c r="M2" s="306" t="str">
        <f>Proyecto!K2</f>
        <v>Codigo: GEI-FM-011</v>
      </c>
      <c r="N2" s="307"/>
      <c r="O2" s="307"/>
      <c r="P2" s="308"/>
      <c r="S2" s="32"/>
      <c r="T2" s="32" t="s">
        <v>108</v>
      </c>
      <c r="U2" s="33"/>
    </row>
    <row r="3" spans="2:31" ht="23.25" customHeight="1" x14ac:dyDescent="0.15">
      <c r="B3" s="379"/>
      <c r="C3" s="380"/>
      <c r="D3" s="375" t="s">
        <v>100</v>
      </c>
      <c r="E3" s="292"/>
      <c r="F3" s="292"/>
      <c r="G3" s="292"/>
      <c r="H3" s="292"/>
      <c r="I3" s="292"/>
      <c r="J3" s="292"/>
      <c r="K3" s="62"/>
      <c r="L3" s="62"/>
      <c r="M3" s="309" t="str">
        <f>Proyecto!K3</f>
        <v>Fecha: 08 de mayo de 2025</v>
      </c>
      <c r="N3" s="310"/>
      <c r="O3" s="310"/>
      <c r="P3" s="311"/>
      <c r="S3" s="32"/>
      <c r="T3" s="32" t="s">
        <v>109</v>
      </c>
      <c r="U3" s="33"/>
    </row>
    <row r="4" spans="2:31" ht="24" customHeight="1" x14ac:dyDescent="0.15">
      <c r="B4" s="379"/>
      <c r="C4" s="380"/>
      <c r="D4" s="375" t="s">
        <v>221</v>
      </c>
      <c r="E4" s="292"/>
      <c r="F4" s="292"/>
      <c r="G4" s="292"/>
      <c r="H4" s="292"/>
      <c r="I4" s="292"/>
      <c r="J4" s="292"/>
      <c r="K4" s="62"/>
      <c r="L4" s="62"/>
      <c r="M4" s="309" t="str">
        <f>Proyecto!K4</f>
        <v>Version 001</v>
      </c>
      <c r="N4" s="310"/>
      <c r="O4" s="310"/>
      <c r="P4" s="311"/>
      <c r="T4" s="32" t="s">
        <v>110</v>
      </c>
      <c r="U4" s="33"/>
    </row>
    <row r="5" spans="2:31" ht="22.5" customHeight="1" thickBot="1" x14ac:dyDescent="0.2">
      <c r="B5" s="381"/>
      <c r="C5" s="382"/>
      <c r="D5" s="376" t="s">
        <v>220</v>
      </c>
      <c r="E5" s="295"/>
      <c r="F5" s="295"/>
      <c r="G5" s="295"/>
      <c r="H5" s="295"/>
      <c r="I5" s="295"/>
      <c r="J5" s="295"/>
      <c r="K5" s="63"/>
      <c r="L5" s="63"/>
      <c r="M5" s="312" t="s">
        <v>126</v>
      </c>
      <c r="N5" s="313"/>
      <c r="O5" s="313"/>
      <c r="P5" s="314"/>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17" t="s">
        <v>0</v>
      </c>
      <c r="C7" s="217"/>
      <c r="D7" s="280" t="str">
        <f>Proyecto!$E$7</f>
        <v>Transformación Institucional Integral -2026</v>
      </c>
      <c r="E7" s="280"/>
      <c r="F7" s="280"/>
      <c r="G7" s="280"/>
      <c r="H7" s="280"/>
      <c r="I7" s="280"/>
      <c r="J7" s="280"/>
      <c r="K7" s="280"/>
      <c r="L7" s="280"/>
      <c r="M7" s="280"/>
      <c r="N7" s="280"/>
      <c r="O7" s="280"/>
      <c r="P7" s="280"/>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83" t="s">
        <v>20</v>
      </c>
      <c r="C10" s="283"/>
      <c r="D10" s="283"/>
      <c r="E10" s="283"/>
      <c r="F10" s="283"/>
      <c r="G10" s="283"/>
      <c r="H10" s="283"/>
      <c r="I10" s="283"/>
      <c r="J10" s="283"/>
      <c r="K10" s="283"/>
      <c r="L10" s="283"/>
      <c r="M10" s="283"/>
      <c r="N10" s="283"/>
      <c r="O10" s="283"/>
      <c r="P10" s="283"/>
    </row>
    <row r="11" spans="2:31" ht="21.95" customHeight="1" x14ac:dyDescent="0.15">
      <c r="B11" s="281" t="s">
        <v>104</v>
      </c>
      <c r="C11" s="281"/>
      <c r="D11" s="281"/>
      <c r="E11" s="281"/>
      <c r="F11" s="30" t="s">
        <v>105</v>
      </c>
      <c r="G11" s="281" t="s">
        <v>106</v>
      </c>
      <c r="H11" s="281"/>
      <c r="I11" s="281"/>
      <c r="J11" s="281"/>
      <c r="K11" s="64"/>
      <c r="L11" s="64"/>
      <c r="M11" s="281" t="s">
        <v>107</v>
      </c>
      <c r="N11" s="281"/>
      <c r="O11" s="281"/>
      <c r="P11" s="281"/>
    </row>
    <row r="12" spans="2:31" ht="69" customHeight="1" x14ac:dyDescent="0.15">
      <c r="B12" s="284" t="s">
        <v>324</v>
      </c>
      <c r="C12" s="284"/>
      <c r="D12" s="284"/>
      <c r="E12" s="284"/>
      <c r="F12" s="199" t="s">
        <v>110</v>
      </c>
      <c r="G12" s="373" t="s">
        <v>329</v>
      </c>
      <c r="H12" s="373"/>
      <c r="I12" s="373"/>
      <c r="J12" s="373"/>
      <c r="K12" s="204"/>
      <c r="L12" s="204"/>
      <c r="M12" s="284" t="s">
        <v>334</v>
      </c>
      <c r="N12" s="284"/>
      <c r="O12" s="284"/>
      <c r="P12" s="284"/>
    </row>
    <row r="13" spans="2:31" ht="55.5" customHeight="1" x14ac:dyDescent="0.15">
      <c r="B13" s="284" t="s">
        <v>325</v>
      </c>
      <c r="C13" s="284"/>
      <c r="D13" s="284"/>
      <c r="E13" s="284"/>
      <c r="F13" s="199" t="s">
        <v>110</v>
      </c>
      <c r="G13" s="373" t="s">
        <v>330</v>
      </c>
      <c r="H13" s="373"/>
      <c r="I13" s="373"/>
      <c r="J13" s="373"/>
      <c r="K13" s="204"/>
      <c r="L13" s="204"/>
      <c r="M13" s="284" t="s">
        <v>335</v>
      </c>
      <c r="N13" s="284"/>
      <c r="O13" s="284"/>
      <c r="P13" s="284"/>
    </row>
    <row r="14" spans="2:31" ht="43.5" customHeight="1" x14ac:dyDescent="0.15">
      <c r="B14" s="284" t="s">
        <v>326</v>
      </c>
      <c r="C14" s="284"/>
      <c r="D14" s="284"/>
      <c r="E14" s="284"/>
      <c r="F14" s="199" t="s">
        <v>109</v>
      </c>
      <c r="G14" s="373" t="s">
        <v>331</v>
      </c>
      <c r="H14" s="373"/>
      <c r="I14" s="373"/>
      <c r="J14" s="373"/>
      <c r="K14" s="204"/>
      <c r="L14" s="204"/>
      <c r="M14" s="284" t="s">
        <v>335</v>
      </c>
      <c r="N14" s="284"/>
      <c r="O14" s="284"/>
      <c r="P14" s="284"/>
    </row>
    <row r="15" spans="2:31" ht="57.75" customHeight="1" x14ac:dyDescent="0.15">
      <c r="B15" s="284" t="s">
        <v>327</v>
      </c>
      <c r="C15" s="284"/>
      <c r="D15" s="284"/>
      <c r="E15" s="284"/>
      <c r="F15" s="199" t="s">
        <v>110</v>
      </c>
      <c r="G15" s="373" t="s">
        <v>332</v>
      </c>
      <c r="H15" s="373"/>
      <c r="I15" s="373"/>
      <c r="J15" s="373"/>
      <c r="K15" s="204"/>
      <c r="L15" s="204"/>
      <c r="M15" s="284" t="s">
        <v>336</v>
      </c>
      <c r="N15" s="284"/>
      <c r="O15" s="284"/>
      <c r="P15" s="284"/>
    </row>
    <row r="16" spans="2:31" ht="44.25" customHeight="1" x14ac:dyDescent="0.15">
      <c r="B16" s="284" t="s">
        <v>328</v>
      </c>
      <c r="C16" s="284"/>
      <c r="D16" s="284"/>
      <c r="E16" s="284"/>
      <c r="F16" s="199" t="s">
        <v>110</v>
      </c>
      <c r="G16" s="373" t="s">
        <v>333</v>
      </c>
      <c r="H16" s="373"/>
      <c r="I16" s="373"/>
      <c r="J16" s="373"/>
      <c r="K16" s="204"/>
      <c r="L16" s="204"/>
      <c r="M16" s="284" t="s">
        <v>335</v>
      </c>
      <c r="N16" s="284"/>
      <c r="O16" s="284"/>
      <c r="P16" s="284"/>
    </row>
  </sheetData>
  <mergeCells count="30">
    <mergeCell ref="D2:J2"/>
    <mergeCell ref="D3:J3"/>
    <mergeCell ref="D4:J4"/>
    <mergeCell ref="D5:J5"/>
    <mergeCell ref="B10:P10"/>
    <mergeCell ref="B2:C5"/>
    <mergeCell ref="M2:P2"/>
    <mergeCell ref="M3:P3"/>
    <mergeCell ref="M4:P4"/>
    <mergeCell ref="M5:P5"/>
    <mergeCell ref="B7:C7"/>
    <mergeCell ref="D7:P7"/>
    <mergeCell ref="B15:E15"/>
    <mergeCell ref="G15:J15"/>
    <mergeCell ref="M15:P15"/>
    <mergeCell ref="B16:E16"/>
    <mergeCell ref="G16:J16"/>
    <mergeCell ref="M16:P16"/>
    <mergeCell ref="B14:E14"/>
    <mergeCell ref="G14:J14"/>
    <mergeCell ref="M14:P14"/>
    <mergeCell ref="G11:J11"/>
    <mergeCell ref="M11:P11"/>
    <mergeCell ref="B13:E13"/>
    <mergeCell ref="G13:J13"/>
    <mergeCell ref="M13:P13"/>
    <mergeCell ref="B12:E12"/>
    <mergeCell ref="G12:J12"/>
    <mergeCell ref="M12:P12"/>
    <mergeCell ref="B11:E11"/>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83" t="s">
        <v>130</v>
      </c>
      <c r="B1" s="383"/>
      <c r="C1" s="383"/>
      <c r="D1" s="383"/>
      <c r="E1" s="383"/>
      <c r="F1" s="383"/>
      <c r="G1" s="383"/>
      <c r="H1" s="383"/>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86" t="s">
        <v>140</v>
      </c>
      <c r="D3" s="386"/>
      <c r="E3" s="386"/>
      <c r="F3" s="386"/>
      <c r="G3" s="143" t="s">
        <v>141</v>
      </c>
      <c r="H3" s="143" t="s">
        <v>142</v>
      </c>
      <c r="I3" s="143" t="s">
        <v>143</v>
      </c>
      <c r="J3" s="143" t="s">
        <v>134</v>
      </c>
      <c r="K3" s="143" t="s">
        <v>135</v>
      </c>
      <c r="L3" s="144" t="s">
        <v>136</v>
      </c>
      <c r="M3" s="145" t="s">
        <v>137</v>
      </c>
      <c r="N3" s="146" t="s">
        <v>144</v>
      </c>
      <c r="O3" s="92"/>
    </row>
    <row r="4" spans="1:16" ht="14.25" x14ac:dyDescent="0.2">
      <c r="A4" s="90"/>
      <c r="B4" s="93"/>
      <c r="C4" s="387"/>
      <c r="D4" s="387"/>
      <c r="E4" s="387"/>
      <c r="F4" s="387"/>
      <c r="G4" s="94"/>
      <c r="H4" s="95"/>
      <c r="I4" s="95"/>
      <c r="J4" s="96"/>
      <c r="K4" s="97"/>
      <c r="L4" s="95">
        <f>(I4*J4)*K4</f>
        <v>0</v>
      </c>
      <c r="M4" s="95"/>
      <c r="N4" s="98">
        <f>L4+M4</f>
        <v>0</v>
      </c>
      <c r="O4" s="90"/>
      <c r="P4" s="88"/>
    </row>
    <row r="5" spans="1:16" ht="14.25" x14ac:dyDescent="0.2">
      <c r="A5" s="90"/>
      <c r="B5" s="99"/>
      <c r="C5" s="384"/>
      <c r="D5" s="384"/>
      <c r="E5" s="384"/>
      <c r="F5" s="384"/>
      <c r="G5" s="147"/>
      <c r="H5" s="100"/>
      <c r="I5" s="100"/>
      <c r="J5" s="101"/>
      <c r="K5" s="102"/>
      <c r="L5" s="100">
        <f t="shared" ref="L5:L23" si="0">(I5*J5)*K5</f>
        <v>0</v>
      </c>
      <c r="M5" s="100"/>
      <c r="N5" s="103">
        <f t="shared" ref="N5:N23" si="1">L5+M5</f>
        <v>0</v>
      </c>
      <c r="O5" s="90"/>
      <c r="P5" s="88"/>
    </row>
    <row r="6" spans="1:16" ht="14.25" x14ac:dyDescent="0.2">
      <c r="A6" s="90"/>
      <c r="B6" s="99"/>
      <c r="C6" s="384"/>
      <c r="D6" s="384"/>
      <c r="E6" s="384"/>
      <c r="F6" s="384"/>
      <c r="G6" s="147"/>
      <c r="H6" s="100"/>
      <c r="I6" s="100"/>
      <c r="J6" s="101"/>
      <c r="K6" s="102"/>
      <c r="L6" s="100">
        <f t="shared" si="0"/>
        <v>0</v>
      </c>
      <c r="M6" s="100"/>
      <c r="N6" s="103">
        <f t="shared" si="1"/>
        <v>0</v>
      </c>
      <c r="O6" s="90"/>
    </row>
    <row r="7" spans="1:16" ht="14.25" x14ac:dyDescent="0.2">
      <c r="A7" s="90"/>
      <c r="B7" s="99"/>
      <c r="C7" s="384"/>
      <c r="D7" s="384"/>
      <c r="E7" s="384"/>
      <c r="F7" s="384"/>
      <c r="G7" s="147"/>
      <c r="H7" s="100"/>
      <c r="I7" s="100"/>
      <c r="J7" s="101"/>
      <c r="K7" s="102"/>
      <c r="L7" s="100">
        <f t="shared" si="0"/>
        <v>0</v>
      </c>
      <c r="M7" s="100"/>
      <c r="N7" s="103">
        <f t="shared" si="1"/>
        <v>0</v>
      </c>
      <c r="O7" s="90"/>
    </row>
    <row r="8" spans="1:16" ht="14.25" x14ac:dyDescent="0.2">
      <c r="A8" s="90"/>
      <c r="B8" s="99"/>
      <c r="C8" s="384"/>
      <c r="D8" s="384"/>
      <c r="E8" s="384"/>
      <c r="F8" s="384"/>
      <c r="G8" s="147"/>
      <c r="H8" s="100"/>
      <c r="I8" s="100"/>
      <c r="J8" s="101"/>
      <c r="K8" s="102"/>
      <c r="L8" s="100">
        <f t="shared" si="0"/>
        <v>0</v>
      </c>
      <c r="M8" s="100"/>
      <c r="N8" s="103">
        <f t="shared" si="1"/>
        <v>0</v>
      </c>
      <c r="O8" s="104"/>
    </row>
    <row r="9" spans="1:16" ht="14.25" x14ac:dyDescent="0.2">
      <c r="A9" s="90"/>
      <c r="B9" s="99"/>
      <c r="C9" s="384"/>
      <c r="D9" s="384"/>
      <c r="E9" s="384"/>
      <c r="F9" s="384"/>
      <c r="G9" s="147"/>
      <c r="H9" s="100"/>
      <c r="I9" s="100"/>
      <c r="J9" s="101"/>
      <c r="K9" s="102"/>
      <c r="L9" s="100">
        <f t="shared" si="0"/>
        <v>0</v>
      </c>
      <c r="M9" s="100"/>
      <c r="N9" s="103">
        <f t="shared" si="1"/>
        <v>0</v>
      </c>
      <c r="O9" s="90"/>
    </row>
    <row r="10" spans="1:16" ht="14.25" x14ac:dyDescent="0.2">
      <c r="A10" s="90"/>
      <c r="B10" s="99"/>
      <c r="C10" s="384"/>
      <c r="D10" s="384"/>
      <c r="E10" s="384"/>
      <c r="F10" s="384"/>
      <c r="G10" s="147"/>
      <c r="H10" s="100"/>
      <c r="I10" s="100"/>
      <c r="J10" s="101"/>
      <c r="K10" s="102"/>
      <c r="L10" s="100">
        <f t="shared" si="0"/>
        <v>0</v>
      </c>
      <c r="M10" s="100"/>
      <c r="N10" s="103">
        <f t="shared" si="1"/>
        <v>0</v>
      </c>
      <c r="O10" s="90"/>
    </row>
    <row r="11" spans="1:16" ht="14.25" x14ac:dyDescent="0.2">
      <c r="A11" s="90"/>
      <c r="B11" s="99"/>
      <c r="C11" s="384"/>
      <c r="D11" s="384"/>
      <c r="E11" s="384"/>
      <c r="F11" s="384"/>
      <c r="G11" s="147"/>
      <c r="H11" s="100"/>
      <c r="I11" s="100"/>
      <c r="J11" s="101"/>
      <c r="K11" s="102"/>
      <c r="L11" s="100">
        <f t="shared" si="0"/>
        <v>0</v>
      </c>
      <c r="M11" s="100"/>
      <c r="N11" s="103">
        <f t="shared" si="1"/>
        <v>0</v>
      </c>
      <c r="O11" s="90"/>
    </row>
    <row r="12" spans="1:16" ht="14.25" x14ac:dyDescent="0.2">
      <c r="A12" s="90"/>
      <c r="B12" s="99"/>
      <c r="C12" s="384"/>
      <c r="D12" s="384"/>
      <c r="E12" s="384"/>
      <c r="F12" s="384"/>
      <c r="G12" s="147"/>
      <c r="H12" s="100"/>
      <c r="I12" s="100"/>
      <c r="J12" s="101"/>
      <c r="K12" s="102"/>
      <c r="L12" s="100">
        <f t="shared" si="0"/>
        <v>0</v>
      </c>
      <c r="M12" s="100"/>
      <c r="N12" s="103">
        <f t="shared" si="1"/>
        <v>0</v>
      </c>
      <c r="O12" s="90"/>
    </row>
    <row r="13" spans="1:16" ht="14.25" x14ac:dyDescent="0.2">
      <c r="A13" s="90"/>
      <c r="B13" s="99"/>
      <c r="C13" s="384"/>
      <c r="D13" s="384"/>
      <c r="E13" s="384"/>
      <c r="F13" s="384"/>
      <c r="G13" s="147"/>
      <c r="H13" s="100"/>
      <c r="I13" s="100"/>
      <c r="J13" s="101"/>
      <c r="K13" s="102"/>
      <c r="L13" s="100">
        <f t="shared" si="0"/>
        <v>0</v>
      </c>
      <c r="M13" s="100"/>
      <c r="N13" s="103">
        <f t="shared" si="1"/>
        <v>0</v>
      </c>
      <c r="O13" s="90"/>
    </row>
    <row r="14" spans="1:16" ht="14.25" x14ac:dyDescent="0.2">
      <c r="A14" s="90"/>
      <c r="B14" s="99"/>
      <c r="C14" s="384"/>
      <c r="D14" s="384"/>
      <c r="E14" s="384"/>
      <c r="F14" s="384"/>
      <c r="G14" s="147"/>
      <c r="H14" s="100"/>
      <c r="I14" s="100"/>
      <c r="J14" s="101"/>
      <c r="K14" s="102"/>
      <c r="L14" s="100">
        <f t="shared" si="0"/>
        <v>0</v>
      </c>
      <c r="M14" s="100"/>
      <c r="N14" s="103">
        <f t="shared" si="1"/>
        <v>0</v>
      </c>
      <c r="O14" s="90"/>
    </row>
    <row r="15" spans="1:16" ht="14.25" x14ac:dyDescent="0.2">
      <c r="A15" s="90"/>
      <c r="B15" s="99"/>
      <c r="C15" s="384"/>
      <c r="D15" s="384"/>
      <c r="E15" s="384"/>
      <c r="F15" s="384"/>
      <c r="G15" s="147"/>
      <c r="H15" s="100"/>
      <c r="I15" s="100"/>
      <c r="J15" s="101"/>
      <c r="K15" s="102"/>
      <c r="L15" s="100">
        <f t="shared" si="0"/>
        <v>0</v>
      </c>
      <c r="M15" s="100"/>
      <c r="N15" s="103">
        <f t="shared" si="1"/>
        <v>0</v>
      </c>
      <c r="O15" s="90"/>
    </row>
    <row r="16" spans="1:16" ht="14.25" x14ac:dyDescent="0.2">
      <c r="A16" s="90"/>
      <c r="B16" s="99"/>
      <c r="C16" s="384"/>
      <c r="D16" s="384"/>
      <c r="E16" s="384"/>
      <c r="F16" s="384"/>
      <c r="G16" s="147"/>
      <c r="H16" s="100"/>
      <c r="I16" s="100"/>
      <c r="J16" s="101"/>
      <c r="K16" s="102"/>
      <c r="L16" s="100">
        <f t="shared" si="0"/>
        <v>0</v>
      </c>
      <c r="M16" s="100"/>
      <c r="N16" s="103">
        <f t="shared" si="1"/>
        <v>0</v>
      </c>
      <c r="O16" s="90"/>
    </row>
    <row r="17" spans="1:15" ht="14.25" x14ac:dyDescent="0.2">
      <c r="A17" s="90"/>
      <c r="B17" s="99"/>
      <c r="C17" s="384"/>
      <c r="D17" s="384"/>
      <c r="E17" s="384"/>
      <c r="F17" s="384"/>
      <c r="G17" s="147"/>
      <c r="H17" s="100"/>
      <c r="I17" s="100"/>
      <c r="J17" s="101"/>
      <c r="K17" s="102"/>
      <c r="L17" s="100">
        <f t="shared" si="0"/>
        <v>0</v>
      </c>
      <c r="M17" s="100"/>
      <c r="N17" s="103">
        <f t="shared" si="1"/>
        <v>0</v>
      </c>
      <c r="O17" s="90"/>
    </row>
    <row r="18" spans="1:15" ht="14.25" x14ac:dyDescent="0.2">
      <c r="A18" s="90"/>
      <c r="B18" s="99"/>
      <c r="C18" s="384"/>
      <c r="D18" s="384"/>
      <c r="E18" s="384"/>
      <c r="F18" s="384"/>
      <c r="G18" s="147"/>
      <c r="H18" s="100"/>
      <c r="I18" s="100"/>
      <c r="J18" s="101"/>
      <c r="K18" s="102"/>
      <c r="L18" s="100">
        <f t="shared" si="0"/>
        <v>0</v>
      </c>
      <c r="M18" s="100"/>
      <c r="N18" s="103">
        <f t="shared" si="1"/>
        <v>0</v>
      </c>
      <c r="O18" s="90"/>
    </row>
    <row r="19" spans="1:15" ht="14.25" x14ac:dyDescent="0.2">
      <c r="A19" s="90"/>
      <c r="B19" s="99"/>
      <c r="C19" s="384"/>
      <c r="D19" s="384"/>
      <c r="E19" s="384"/>
      <c r="F19" s="384"/>
      <c r="G19" s="147"/>
      <c r="H19" s="100"/>
      <c r="I19" s="100"/>
      <c r="J19" s="101"/>
      <c r="K19" s="102"/>
      <c r="L19" s="100">
        <f t="shared" si="0"/>
        <v>0</v>
      </c>
      <c r="M19" s="100"/>
      <c r="N19" s="103">
        <f t="shared" si="1"/>
        <v>0</v>
      </c>
      <c r="O19" s="90"/>
    </row>
    <row r="20" spans="1:15" ht="14.25" x14ac:dyDescent="0.2">
      <c r="A20" s="90"/>
      <c r="B20" s="99"/>
      <c r="C20" s="384"/>
      <c r="D20" s="384"/>
      <c r="E20" s="384"/>
      <c r="F20" s="384"/>
      <c r="G20" s="148"/>
      <c r="H20" s="105"/>
      <c r="I20" s="105"/>
      <c r="J20" s="106"/>
      <c r="K20" s="107"/>
      <c r="L20" s="100">
        <f t="shared" si="0"/>
        <v>0</v>
      </c>
      <c r="M20" s="100"/>
      <c r="N20" s="103">
        <f t="shared" si="1"/>
        <v>0</v>
      </c>
      <c r="O20" s="90"/>
    </row>
    <row r="21" spans="1:15" ht="14.25" x14ac:dyDescent="0.2">
      <c r="A21" s="90"/>
      <c r="B21" s="99"/>
      <c r="C21" s="384"/>
      <c r="D21" s="384"/>
      <c r="E21" s="384"/>
      <c r="F21" s="384"/>
      <c r="G21" s="149"/>
      <c r="H21" s="105"/>
      <c r="I21" s="105"/>
      <c r="J21" s="106"/>
      <c r="K21" s="107"/>
      <c r="L21" s="100">
        <f t="shared" si="0"/>
        <v>0</v>
      </c>
      <c r="M21" s="100"/>
      <c r="N21" s="103">
        <f t="shared" si="1"/>
        <v>0</v>
      </c>
      <c r="O21" s="90"/>
    </row>
    <row r="22" spans="1:15" ht="14.25" x14ac:dyDescent="0.2">
      <c r="A22" s="90"/>
      <c r="B22" s="99"/>
      <c r="C22" s="384"/>
      <c r="D22" s="384"/>
      <c r="E22" s="384"/>
      <c r="F22" s="384"/>
      <c r="G22" s="149"/>
      <c r="H22" s="105"/>
      <c r="I22" s="105"/>
      <c r="J22" s="106"/>
      <c r="K22" s="107"/>
      <c r="L22" s="100">
        <f t="shared" si="0"/>
        <v>0</v>
      </c>
      <c r="M22" s="100"/>
      <c r="N22" s="103">
        <f t="shared" si="1"/>
        <v>0</v>
      </c>
      <c r="O22" s="90"/>
    </row>
    <row r="23" spans="1:15" ht="15" thickBot="1" x14ac:dyDescent="0.25">
      <c r="A23" s="90"/>
      <c r="B23" s="108"/>
      <c r="C23" s="385"/>
      <c r="D23" s="385"/>
      <c r="E23" s="385"/>
      <c r="F23" s="385"/>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14:F14"/>
    <mergeCell ref="C3:F3"/>
    <mergeCell ref="C4:F4"/>
    <mergeCell ref="C5:F5"/>
    <mergeCell ref="C6:F6"/>
    <mergeCell ref="C7:F7"/>
    <mergeCell ref="C8:F8"/>
    <mergeCell ref="C9:F9"/>
    <mergeCell ref="C10:F10"/>
    <mergeCell ref="C11:F11"/>
    <mergeCell ref="C12:F12"/>
    <mergeCell ref="C13:F13"/>
    <mergeCell ref="C21:F21"/>
    <mergeCell ref="C22:F22"/>
    <mergeCell ref="C23:F23"/>
    <mergeCell ref="C15:F15"/>
    <mergeCell ref="C16:F16"/>
    <mergeCell ref="C17:F17"/>
    <mergeCell ref="C18:F18"/>
    <mergeCell ref="C19:F19"/>
    <mergeCell ref="C20:F20"/>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88" t="s">
        <v>139</v>
      </c>
      <c r="B1" s="388"/>
      <c r="C1" s="388"/>
      <c r="D1" s="388"/>
      <c r="E1" s="388"/>
      <c r="F1" s="388"/>
      <c r="G1" s="388"/>
      <c r="H1" s="388"/>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89"/>
      <c r="B1" s="389"/>
      <c r="C1" s="389"/>
      <c r="D1" s="389"/>
      <c r="E1" s="389"/>
      <c r="F1" s="389"/>
      <c r="G1" s="389"/>
      <c r="H1" s="389"/>
      <c r="I1" s="389"/>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90" t="s">
        <v>245</v>
      </c>
      <c r="C2" s="390"/>
      <c r="D2" s="390"/>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91"/>
      <c r="C19" s="392"/>
      <c r="D19" s="392"/>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9" sqref="D9:P9"/>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29"/>
      <c r="C2" s="230"/>
      <c r="D2" s="231" t="s">
        <v>98</v>
      </c>
      <c r="E2" s="232"/>
      <c r="F2" s="232"/>
      <c r="G2" s="232"/>
      <c r="H2" s="232"/>
      <c r="I2" s="232"/>
      <c r="J2" s="233"/>
      <c r="K2" s="219" t="s">
        <v>99</v>
      </c>
      <c r="L2" s="250"/>
      <c r="M2" s="219" t="str">
        <f>Proyecto!K2</f>
        <v>Codigo: GEI-FM-011</v>
      </c>
      <c r="N2" s="241"/>
      <c r="O2" s="241"/>
      <c r="P2" s="220"/>
      <c r="S2" s="32"/>
      <c r="T2" s="32"/>
      <c r="U2" s="33"/>
    </row>
    <row r="3" spans="2:31" ht="23.25" customHeight="1" x14ac:dyDescent="0.15">
      <c r="B3" s="225"/>
      <c r="C3" s="226"/>
      <c r="D3" s="234" t="s">
        <v>100</v>
      </c>
      <c r="E3" s="235"/>
      <c r="F3" s="235"/>
      <c r="G3" s="235"/>
      <c r="H3" s="235"/>
      <c r="I3" s="235"/>
      <c r="J3" s="236"/>
      <c r="K3" s="221" t="s">
        <v>103</v>
      </c>
      <c r="L3" s="251"/>
      <c r="M3" s="242" t="str">
        <f>Proyecto!K3</f>
        <v>Fecha: 08 de mayo de 2025</v>
      </c>
      <c r="N3" s="243"/>
      <c r="O3" s="243"/>
      <c r="P3" s="244"/>
      <c r="S3" s="32"/>
      <c r="T3" s="32"/>
      <c r="U3" s="33"/>
    </row>
    <row r="4" spans="2:31" ht="24" customHeight="1" x14ac:dyDescent="0.15">
      <c r="B4" s="225"/>
      <c r="C4" s="226"/>
      <c r="D4" s="234" t="s">
        <v>221</v>
      </c>
      <c r="E4" s="235"/>
      <c r="F4" s="235"/>
      <c r="G4" s="235"/>
      <c r="H4" s="235"/>
      <c r="I4" s="235"/>
      <c r="J4" s="236"/>
      <c r="K4" s="221" t="s">
        <v>101</v>
      </c>
      <c r="L4" s="251"/>
      <c r="M4" s="221" t="str">
        <f>Proyecto!K4</f>
        <v>Version 001</v>
      </c>
      <c r="N4" s="245"/>
      <c r="O4" s="245"/>
      <c r="P4" s="222"/>
      <c r="U4" s="33"/>
    </row>
    <row r="5" spans="2:31" ht="22.5" customHeight="1" thickBot="1" x14ac:dyDescent="0.2">
      <c r="B5" s="227"/>
      <c r="C5" s="228"/>
      <c r="D5" s="237" t="s">
        <v>220</v>
      </c>
      <c r="E5" s="238"/>
      <c r="F5" s="238"/>
      <c r="G5" s="238"/>
      <c r="H5" s="238"/>
      <c r="I5" s="238"/>
      <c r="J5" s="239"/>
      <c r="K5" s="223" t="s">
        <v>102</v>
      </c>
      <c r="L5" s="264"/>
      <c r="M5" s="246" t="s">
        <v>119</v>
      </c>
      <c r="N5" s="247"/>
      <c r="O5" s="247"/>
      <c r="P5" s="248"/>
    </row>
    <row r="6" spans="2:31" ht="5.25" customHeight="1" x14ac:dyDescent="0.15">
      <c r="B6" s="26"/>
      <c r="C6" s="26"/>
      <c r="D6" s="26"/>
      <c r="E6" s="26"/>
      <c r="F6" s="26"/>
      <c r="G6" s="26"/>
      <c r="H6" s="26"/>
      <c r="I6" s="26"/>
      <c r="J6" s="26"/>
      <c r="K6" s="26"/>
      <c r="L6" s="26"/>
      <c r="M6" s="26"/>
      <c r="N6" s="26"/>
      <c r="O6" s="26"/>
      <c r="P6" s="26"/>
    </row>
    <row r="7" spans="2:31" ht="29.25" customHeight="1" x14ac:dyDescent="0.2">
      <c r="B7" s="217" t="s">
        <v>0</v>
      </c>
      <c r="C7" s="217"/>
      <c r="D7" s="249" t="str">
        <f>Proyecto!$E$7</f>
        <v>Transformación Institucional Integral -2026</v>
      </c>
      <c r="E7" s="249"/>
      <c r="F7" s="249"/>
      <c r="G7" s="249"/>
      <c r="H7" s="249"/>
      <c r="I7" s="249"/>
      <c r="J7" s="249"/>
      <c r="K7" s="249"/>
      <c r="L7" s="249"/>
      <c r="M7" s="249"/>
      <c r="N7" s="249"/>
      <c r="O7" s="249"/>
      <c r="P7" s="249"/>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69" t="s">
        <v>21</v>
      </c>
      <c r="C9" s="270"/>
      <c r="D9" s="266" t="s">
        <v>247</v>
      </c>
      <c r="E9" s="267"/>
      <c r="F9" s="267"/>
      <c r="G9" s="267"/>
      <c r="H9" s="267"/>
      <c r="I9" s="267"/>
      <c r="J9" s="267"/>
      <c r="K9" s="267"/>
      <c r="L9" s="267"/>
      <c r="M9" s="267"/>
      <c r="N9" s="267"/>
      <c r="O9" s="267"/>
      <c r="P9" s="268"/>
      <c r="AE9" s="20"/>
    </row>
    <row r="10" spans="2:31" s="36" customFormat="1" ht="7.5" customHeight="1" x14ac:dyDescent="0.2"/>
    <row r="11" spans="2:31" ht="39.75" customHeight="1" x14ac:dyDescent="0.2">
      <c r="B11" s="269" t="s">
        <v>22</v>
      </c>
      <c r="C11" s="270"/>
      <c r="D11" s="265" t="s">
        <v>248</v>
      </c>
      <c r="E11" s="265"/>
      <c r="F11" s="265"/>
      <c r="G11" s="265"/>
      <c r="H11" s="265"/>
      <c r="I11" s="265"/>
      <c r="J11" s="265"/>
      <c r="K11" s="265"/>
      <c r="L11" s="265"/>
      <c r="M11" s="265"/>
      <c r="N11" s="265"/>
      <c r="O11" s="265"/>
      <c r="P11" s="265"/>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40" t="s">
        <v>127</v>
      </c>
      <c r="C13" s="240"/>
      <c r="D13" s="258"/>
      <c r="E13" s="259"/>
      <c r="F13" s="259"/>
      <c r="G13" s="259"/>
      <c r="H13" s="259"/>
      <c r="I13" s="259"/>
      <c r="J13" s="259"/>
      <c r="K13" s="259"/>
      <c r="L13" s="259"/>
      <c r="M13" s="259"/>
      <c r="N13" s="259"/>
      <c r="O13" s="259"/>
      <c r="P13" s="260"/>
      <c r="AE13" s="20"/>
    </row>
    <row r="14" spans="2:31" ht="21" customHeight="1" x14ac:dyDescent="0.2">
      <c r="B14" s="240"/>
      <c r="C14" s="240"/>
      <c r="D14" s="261"/>
      <c r="E14" s="262"/>
      <c r="F14" s="262"/>
      <c r="G14" s="262"/>
      <c r="H14" s="262"/>
      <c r="I14" s="262"/>
      <c r="J14" s="262"/>
      <c r="K14" s="262"/>
      <c r="L14" s="262"/>
      <c r="M14" s="262"/>
      <c r="N14" s="262"/>
      <c r="O14" s="262"/>
      <c r="P14" s="263"/>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40" t="s">
        <v>80</v>
      </c>
      <c r="C16" s="240"/>
      <c r="D16" s="30" t="s">
        <v>1</v>
      </c>
      <c r="E16" s="252"/>
      <c r="F16" s="253"/>
      <c r="G16" s="253"/>
      <c r="H16" s="253"/>
      <c r="I16" s="253"/>
      <c r="J16" s="253"/>
      <c r="K16" s="253"/>
      <c r="L16" s="253"/>
      <c r="M16" s="253"/>
      <c r="N16" s="253"/>
      <c r="O16" s="253"/>
      <c r="P16" s="254"/>
      <c r="AE16" s="20"/>
    </row>
    <row r="17" spans="2:31" ht="21" customHeight="1" x14ac:dyDescent="0.2">
      <c r="B17" s="240"/>
      <c r="C17" s="240"/>
      <c r="D17" s="31"/>
      <c r="E17" s="255"/>
      <c r="F17" s="256"/>
      <c r="G17" s="256"/>
      <c r="H17" s="256"/>
      <c r="I17" s="256"/>
      <c r="J17" s="256"/>
      <c r="K17" s="256"/>
      <c r="L17" s="256"/>
      <c r="M17" s="256"/>
      <c r="N17" s="256"/>
      <c r="O17" s="256"/>
      <c r="P17" s="257"/>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40" t="s">
        <v>80</v>
      </c>
      <c r="C19" s="240"/>
      <c r="D19" s="30" t="s">
        <v>1</v>
      </c>
      <c r="E19" s="252"/>
      <c r="F19" s="253"/>
      <c r="G19" s="253"/>
      <c r="H19" s="253"/>
      <c r="I19" s="253"/>
      <c r="J19" s="253"/>
      <c r="K19" s="253"/>
      <c r="L19" s="253"/>
      <c r="M19" s="253"/>
      <c r="N19" s="253"/>
      <c r="O19" s="253"/>
      <c r="P19" s="254"/>
      <c r="AE19" s="20"/>
    </row>
    <row r="20" spans="2:31" ht="21" customHeight="1" x14ac:dyDescent="0.2">
      <c r="B20" s="240"/>
      <c r="C20" s="240"/>
      <c r="D20" s="31"/>
      <c r="E20" s="255"/>
      <c r="F20" s="256"/>
      <c r="G20" s="256"/>
      <c r="H20" s="256"/>
      <c r="I20" s="256"/>
      <c r="J20" s="256"/>
      <c r="K20" s="256"/>
      <c r="L20" s="256"/>
      <c r="M20" s="256"/>
      <c r="N20" s="256"/>
      <c r="O20" s="256"/>
      <c r="P20" s="257"/>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40" t="s">
        <v>80</v>
      </c>
      <c r="C22" s="240"/>
      <c r="D22" s="30" t="s">
        <v>1</v>
      </c>
      <c r="E22" s="252"/>
      <c r="F22" s="253"/>
      <c r="G22" s="253"/>
      <c r="H22" s="253"/>
      <c r="I22" s="253"/>
      <c r="J22" s="253"/>
      <c r="K22" s="253"/>
      <c r="L22" s="253"/>
      <c r="M22" s="253"/>
      <c r="N22" s="253"/>
      <c r="O22" s="253"/>
      <c r="P22" s="254"/>
      <c r="AE22" s="20"/>
    </row>
    <row r="23" spans="2:31" ht="21" customHeight="1" x14ac:dyDescent="0.2">
      <c r="B23" s="240"/>
      <c r="C23" s="240"/>
      <c r="D23" s="31"/>
      <c r="E23" s="255"/>
      <c r="F23" s="256"/>
      <c r="G23" s="256"/>
      <c r="H23" s="256"/>
      <c r="I23" s="256"/>
      <c r="J23" s="256"/>
      <c r="K23" s="256"/>
      <c r="L23" s="256"/>
      <c r="M23" s="256"/>
      <c r="N23" s="256"/>
      <c r="O23" s="256"/>
      <c r="P23" s="257"/>
      <c r="AE23" s="20"/>
    </row>
    <row r="24" spans="2:31" ht="5.25" customHeight="1" x14ac:dyDescent="0.15"/>
    <row r="25" spans="2:31" ht="24" customHeight="1" x14ac:dyDescent="0.15">
      <c r="B25" s="240" t="s">
        <v>80</v>
      </c>
      <c r="C25" s="240"/>
      <c r="D25" s="30" t="s">
        <v>1</v>
      </c>
      <c r="E25" s="252"/>
      <c r="F25" s="253"/>
      <c r="G25" s="253"/>
      <c r="H25" s="253"/>
      <c r="I25" s="253"/>
      <c r="J25" s="253"/>
      <c r="K25" s="253"/>
      <c r="L25" s="253"/>
      <c r="M25" s="253"/>
      <c r="N25" s="253"/>
      <c r="O25" s="253"/>
      <c r="P25" s="254"/>
    </row>
    <row r="26" spans="2:31" ht="24" customHeight="1" x14ac:dyDescent="0.15">
      <c r="B26" s="240"/>
      <c r="C26" s="240"/>
      <c r="D26" s="31"/>
      <c r="E26" s="255"/>
      <c r="F26" s="256"/>
      <c r="G26" s="256"/>
      <c r="H26" s="256"/>
      <c r="I26" s="256"/>
      <c r="J26" s="256"/>
      <c r="K26" s="256"/>
      <c r="L26" s="256"/>
      <c r="M26" s="256"/>
      <c r="N26" s="256"/>
      <c r="O26" s="256"/>
      <c r="P26" s="257"/>
    </row>
  </sheetData>
  <mergeCells count="32">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topLeftCell="G1" zoomScale="90" zoomScaleNormal="90" workbookViewId="0">
      <selection activeCell="H19" sqref="H19"/>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29"/>
      <c r="C2" s="230"/>
      <c r="D2" s="271" t="s">
        <v>98</v>
      </c>
      <c r="E2" s="272"/>
      <c r="F2" s="272"/>
      <c r="G2" s="272"/>
      <c r="H2" s="273"/>
      <c r="I2" s="23" t="str">
        <f>Proyecto!K2</f>
        <v>Codigo: GEI-FM-011</v>
      </c>
      <c r="J2" s="21"/>
      <c r="K2" s="21"/>
      <c r="L2" s="21"/>
      <c r="N2" s="20"/>
      <c r="T2" s="22"/>
      <c r="X2" s="20"/>
    </row>
    <row r="3" spans="2:24" ht="23.25" customHeight="1" x14ac:dyDescent="0.15">
      <c r="B3" s="225"/>
      <c r="C3" s="226"/>
      <c r="D3" s="274" t="s">
        <v>100</v>
      </c>
      <c r="E3" s="275"/>
      <c r="F3" s="275"/>
      <c r="G3" s="275"/>
      <c r="H3" s="276"/>
      <c r="I3" s="24" t="str">
        <f>Proyecto!K3</f>
        <v>Fecha: 08 de mayo de 2025</v>
      </c>
      <c r="J3" s="21"/>
      <c r="K3" s="21"/>
      <c r="L3" s="21"/>
      <c r="N3" s="20"/>
      <c r="T3" s="22"/>
      <c r="X3" s="20"/>
    </row>
    <row r="4" spans="2:24" ht="24" customHeight="1" x14ac:dyDescent="0.15">
      <c r="B4" s="225"/>
      <c r="C4" s="226"/>
      <c r="D4" s="274" t="s">
        <v>221</v>
      </c>
      <c r="E4" s="275"/>
      <c r="F4" s="275"/>
      <c r="G4" s="275"/>
      <c r="H4" s="276"/>
      <c r="I4" s="24" t="str">
        <f>Proyecto!K4</f>
        <v>Version 001</v>
      </c>
      <c r="J4" s="21"/>
      <c r="K4" s="21"/>
      <c r="L4" s="21"/>
      <c r="N4" s="20"/>
      <c r="T4" s="22"/>
      <c r="X4" s="20"/>
    </row>
    <row r="5" spans="2:24" ht="22.5" customHeight="1" thickBot="1" x14ac:dyDescent="0.2">
      <c r="B5" s="227"/>
      <c r="C5" s="228"/>
      <c r="D5" s="277" t="s">
        <v>220</v>
      </c>
      <c r="E5" s="278"/>
      <c r="F5" s="278"/>
      <c r="G5" s="278"/>
      <c r="H5" s="279"/>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17" t="s">
        <v>0</v>
      </c>
      <c r="C7" s="217"/>
      <c r="D7" s="280" t="str">
        <f>Proyecto!$E$7</f>
        <v>Transformación Institucional Integral -2026</v>
      </c>
      <c r="E7" s="280"/>
      <c r="F7" s="280"/>
      <c r="G7" s="280"/>
      <c r="H7" s="280"/>
      <c r="I7" s="280"/>
      <c r="X7" s="20"/>
    </row>
    <row r="8" spans="2:24" ht="10.5" customHeight="1" x14ac:dyDescent="0.2">
      <c r="B8" s="28"/>
      <c r="C8" s="28"/>
      <c r="D8" s="29"/>
      <c r="E8" s="29"/>
      <c r="F8" s="29"/>
      <c r="G8" s="29"/>
      <c r="H8" s="29"/>
      <c r="I8" s="29"/>
      <c r="X8" s="20"/>
    </row>
    <row r="9" spans="2:24" ht="18.75" customHeight="1" x14ac:dyDescent="0.2">
      <c r="B9" s="283" t="s">
        <v>86</v>
      </c>
      <c r="C9" s="283"/>
      <c r="D9" s="283"/>
      <c r="E9" s="283"/>
      <c r="F9" s="283"/>
      <c r="G9" s="283"/>
      <c r="H9" s="283"/>
      <c r="I9" s="283"/>
      <c r="X9" s="20"/>
    </row>
    <row r="10" spans="2:24" ht="28.5" customHeight="1" x14ac:dyDescent="0.2">
      <c r="B10" s="281" t="s">
        <v>23</v>
      </c>
      <c r="C10" s="281"/>
      <c r="D10" s="393" t="s">
        <v>249</v>
      </c>
      <c r="E10" s="393"/>
      <c r="F10" s="393"/>
      <c r="G10" s="393"/>
      <c r="H10" s="393"/>
      <c r="I10" s="393"/>
      <c r="X10" s="20"/>
    </row>
    <row r="11" spans="2:24" ht="22.5" customHeight="1" x14ac:dyDescent="0.2">
      <c r="B11" s="281" t="s">
        <v>1</v>
      </c>
      <c r="C11" s="281"/>
      <c r="D11" s="281" t="s">
        <v>2</v>
      </c>
      <c r="E11" s="281"/>
      <c r="F11" s="30" t="s">
        <v>3</v>
      </c>
      <c r="G11" s="30" t="s">
        <v>84</v>
      </c>
      <c r="H11" s="30" t="s">
        <v>4</v>
      </c>
      <c r="I11" s="30" t="s">
        <v>85</v>
      </c>
      <c r="X11" s="20"/>
    </row>
    <row r="12" spans="2:24" ht="38.25" customHeight="1" x14ac:dyDescent="0.2">
      <c r="B12" s="282" t="s">
        <v>38</v>
      </c>
      <c r="C12" s="282"/>
      <c r="D12" s="284" t="s">
        <v>250</v>
      </c>
      <c r="E12" s="284"/>
      <c r="F12" s="214" t="s">
        <v>251</v>
      </c>
      <c r="G12" s="214" t="s">
        <v>90</v>
      </c>
      <c r="H12" s="214" t="s">
        <v>39</v>
      </c>
      <c r="I12" s="214"/>
      <c r="X12" s="20"/>
    </row>
    <row r="13" spans="2:24" ht="24.75" customHeight="1" x14ac:dyDescent="0.2">
      <c r="B13" s="281" t="s">
        <v>5</v>
      </c>
      <c r="C13" s="281"/>
      <c r="D13" s="394" t="s">
        <v>253</v>
      </c>
      <c r="E13" s="394"/>
      <c r="F13" s="394"/>
      <c r="G13" s="394"/>
      <c r="H13" s="394"/>
      <c r="I13" s="394"/>
      <c r="X13" s="20"/>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'No tocar'!$E$5:$E$6</xm:f>
          </x14:formula1>
          <xm:sqref>H12</xm:sqref>
        </x14:dataValidation>
        <x14:dataValidation type="list" allowBlank="1" showInputMessage="1" showErrorMessage="1" xr:uid="{00000000-0002-0000-0200-000002000000}">
          <x14:formula1>
            <xm:f>'No tocar'!$C$5:$C$7</xm:f>
          </x14:formula1>
          <xm:sqref>B12:C12</xm:sqref>
        </x14:dataValidation>
        <x14:dataValidation type="list" allowBlank="1" showInputMessage="1" showErrorMessage="1" xr:uid="{00000000-0002-0000-0200-000003000000}">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7"/>
  <sheetViews>
    <sheetView showGridLines="0" tabSelected="1" zoomScale="90" zoomScaleNormal="90" workbookViewId="0">
      <selection activeCell="H13" sqref="H13:I13"/>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71" t="s">
        <v>98</v>
      </c>
      <c r="D2" s="272"/>
      <c r="E2" s="272"/>
      <c r="F2" s="272"/>
      <c r="G2" s="272"/>
      <c r="H2" s="273"/>
      <c r="I2" s="23" t="str">
        <f>Proyecto!K2</f>
        <v>Codigo: GEI-FM-011</v>
      </c>
      <c r="J2" s="32"/>
      <c r="L2" s="33"/>
      <c r="N2" s="20"/>
      <c r="V2" s="22"/>
      <c r="X2" s="20"/>
    </row>
    <row r="3" spans="2:24" ht="23.25" customHeight="1" x14ac:dyDescent="0.15">
      <c r="B3" s="50"/>
      <c r="C3" s="274" t="s">
        <v>100</v>
      </c>
      <c r="D3" s="275"/>
      <c r="E3" s="275"/>
      <c r="F3" s="275"/>
      <c r="G3" s="275"/>
      <c r="H3" s="276"/>
      <c r="I3" s="24" t="str">
        <f>Proyecto!K3</f>
        <v>Fecha: 08 de mayo de 2025</v>
      </c>
      <c r="J3" s="32"/>
      <c r="L3" s="33"/>
      <c r="N3" s="20"/>
      <c r="V3" s="22"/>
      <c r="X3" s="20"/>
    </row>
    <row r="4" spans="2:24" ht="24" customHeight="1" x14ac:dyDescent="0.15">
      <c r="B4" s="50"/>
      <c r="C4" s="274" t="s">
        <v>221</v>
      </c>
      <c r="D4" s="275"/>
      <c r="E4" s="275"/>
      <c r="F4" s="275"/>
      <c r="G4" s="275"/>
      <c r="H4" s="276"/>
      <c r="I4" s="24" t="str">
        <f>Proyecto!K4</f>
        <v>Version 001</v>
      </c>
      <c r="K4" s="20"/>
      <c r="L4" s="33"/>
      <c r="N4" s="20"/>
      <c r="V4" s="22"/>
      <c r="X4" s="20"/>
    </row>
    <row r="5" spans="2:24" ht="22.5" customHeight="1" thickBot="1" x14ac:dyDescent="0.2">
      <c r="B5" s="51"/>
      <c r="C5" s="277" t="s">
        <v>220</v>
      </c>
      <c r="D5" s="278"/>
      <c r="E5" s="278"/>
      <c r="F5" s="278"/>
      <c r="G5" s="278"/>
      <c r="H5" s="279"/>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285" t="str">
        <f>Proyecto!$E$7</f>
        <v>Transformación Institucional Integral -2026</v>
      </c>
      <c r="D7" s="285"/>
      <c r="E7" s="285"/>
      <c r="F7" s="285"/>
      <c r="G7" s="285"/>
      <c r="H7" s="285"/>
      <c r="I7" s="285"/>
      <c r="X7" s="20"/>
    </row>
    <row r="9" spans="2:24" ht="18" customHeight="1" x14ac:dyDescent="0.15">
      <c r="B9" s="283" t="s">
        <v>113</v>
      </c>
      <c r="C9" s="283"/>
      <c r="D9" s="283"/>
      <c r="E9" s="283"/>
      <c r="F9" s="283"/>
      <c r="G9" s="283"/>
      <c r="H9" s="283"/>
      <c r="I9" s="283"/>
    </row>
    <row r="10" spans="2:24" s="36" customFormat="1" ht="15" customHeight="1" x14ac:dyDescent="0.2"/>
    <row r="11" spans="2:24" ht="20.25" customHeight="1" x14ac:dyDescent="0.15">
      <c r="B11" s="30" t="s">
        <v>54</v>
      </c>
      <c r="C11" s="30" t="s">
        <v>6</v>
      </c>
      <c r="D11" s="30" t="s">
        <v>7</v>
      </c>
      <c r="E11" s="30" t="s">
        <v>112</v>
      </c>
      <c r="F11" s="30" t="s">
        <v>12</v>
      </c>
      <c r="G11" s="30" t="s">
        <v>36</v>
      </c>
      <c r="H11" s="283" t="s">
        <v>13</v>
      </c>
      <c r="I11" s="283"/>
    </row>
    <row r="12" spans="2:24" ht="79.5" customHeight="1" x14ac:dyDescent="0.15">
      <c r="B12" s="200" t="s">
        <v>46</v>
      </c>
      <c r="C12" s="201" t="s">
        <v>254</v>
      </c>
      <c r="D12" s="202" t="s">
        <v>268</v>
      </c>
      <c r="E12" s="202"/>
      <c r="F12" s="203" t="s">
        <v>285</v>
      </c>
      <c r="G12" s="204" t="s">
        <v>71</v>
      </c>
      <c r="H12" s="284"/>
      <c r="I12" s="284"/>
    </row>
    <row r="13" spans="2:24" ht="147.75" customHeight="1" x14ac:dyDescent="0.15">
      <c r="B13" s="200" t="s">
        <v>47</v>
      </c>
      <c r="C13" s="201" t="s">
        <v>255</v>
      </c>
      <c r="D13" s="202" t="s">
        <v>269</v>
      </c>
      <c r="E13" s="216" t="s">
        <v>290</v>
      </c>
      <c r="F13" s="202" t="s">
        <v>286</v>
      </c>
      <c r="G13" s="204" t="s">
        <v>71</v>
      </c>
      <c r="H13" s="284"/>
      <c r="I13" s="284"/>
    </row>
    <row r="14" spans="2:24" ht="66" customHeight="1" x14ac:dyDescent="0.15">
      <c r="B14" s="205" t="s">
        <v>48</v>
      </c>
      <c r="C14" s="206" t="s">
        <v>256</v>
      </c>
      <c r="D14" s="202" t="s">
        <v>270</v>
      </c>
      <c r="E14" s="216" t="s">
        <v>337</v>
      </c>
      <c r="F14" s="202" t="s">
        <v>287</v>
      </c>
      <c r="G14" s="204" t="s">
        <v>71</v>
      </c>
      <c r="H14" s="284"/>
      <c r="I14" s="284"/>
    </row>
    <row r="15" spans="2:24" ht="75" customHeight="1" x14ac:dyDescent="0.15">
      <c r="B15" s="205" t="s">
        <v>48</v>
      </c>
      <c r="C15" s="206" t="s">
        <v>257</v>
      </c>
      <c r="D15" s="200" t="s">
        <v>271</v>
      </c>
      <c r="E15" s="215" t="s">
        <v>289</v>
      </c>
      <c r="F15" s="207" t="s">
        <v>288</v>
      </c>
      <c r="G15" s="204" t="s">
        <v>71</v>
      </c>
      <c r="H15" s="284"/>
      <c r="I15" s="284"/>
    </row>
    <row r="16" spans="2:24" ht="78" customHeight="1" x14ac:dyDescent="0.15">
      <c r="B16" s="205" t="s">
        <v>48</v>
      </c>
      <c r="C16" s="201" t="s">
        <v>258</v>
      </c>
      <c r="D16" s="200" t="s">
        <v>273</v>
      </c>
      <c r="E16" s="215" t="s">
        <v>338</v>
      </c>
      <c r="F16" s="207" t="s">
        <v>288</v>
      </c>
      <c r="G16" s="204" t="s">
        <v>71</v>
      </c>
      <c r="H16" s="284"/>
      <c r="I16" s="284"/>
    </row>
    <row r="17" spans="2:9" ht="66.75" customHeight="1" x14ac:dyDescent="0.15">
      <c r="B17" s="205" t="s">
        <v>48</v>
      </c>
      <c r="C17" s="201" t="s">
        <v>272</v>
      </c>
      <c r="D17" s="200" t="s">
        <v>274</v>
      </c>
      <c r="E17" s="215" t="s">
        <v>291</v>
      </c>
      <c r="F17" s="207" t="s">
        <v>288</v>
      </c>
      <c r="G17" s="204" t="s">
        <v>71</v>
      </c>
      <c r="H17" s="284"/>
      <c r="I17" s="284"/>
    </row>
    <row r="18" spans="2:9" ht="75.75" customHeight="1" x14ac:dyDescent="0.15">
      <c r="B18" s="205" t="s">
        <v>48</v>
      </c>
      <c r="C18" s="206" t="s">
        <v>259</v>
      </c>
      <c r="D18" s="200" t="s">
        <v>275</v>
      </c>
      <c r="E18" s="215" t="s">
        <v>292</v>
      </c>
      <c r="F18" s="207" t="s">
        <v>288</v>
      </c>
      <c r="G18" s="204" t="s">
        <v>71</v>
      </c>
      <c r="H18" s="284"/>
      <c r="I18" s="284"/>
    </row>
    <row r="19" spans="2:9" ht="72" customHeight="1" x14ac:dyDescent="0.15">
      <c r="B19" s="205" t="s">
        <v>252</v>
      </c>
      <c r="C19" s="206" t="s">
        <v>260</v>
      </c>
      <c r="D19" s="200" t="s">
        <v>276</v>
      </c>
      <c r="E19" s="215" t="s">
        <v>293</v>
      </c>
      <c r="F19" s="207" t="s">
        <v>288</v>
      </c>
      <c r="G19" s="204" t="s">
        <v>71</v>
      </c>
      <c r="H19" s="284"/>
      <c r="I19" s="284"/>
    </row>
    <row r="20" spans="2:9" ht="66" customHeight="1" x14ac:dyDescent="0.15">
      <c r="B20" s="205" t="s">
        <v>252</v>
      </c>
      <c r="C20" s="201" t="s">
        <v>261</v>
      </c>
      <c r="D20" s="200" t="s">
        <v>277</v>
      </c>
      <c r="E20" s="215" t="s">
        <v>294</v>
      </c>
      <c r="F20" s="207" t="s">
        <v>288</v>
      </c>
      <c r="G20" s="204" t="s">
        <v>71</v>
      </c>
      <c r="H20" s="284"/>
      <c r="I20" s="284"/>
    </row>
    <row r="21" spans="2:9" ht="78.75" customHeight="1" x14ac:dyDescent="0.15">
      <c r="B21" s="205" t="s">
        <v>252</v>
      </c>
      <c r="C21" s="201" t="s">
        <v>262</v>
      </c>
      <c r="D21" s="200" t="s">
        <v>278</v>
      </c>
      <c r="E21" s="200"/>
      <c r="F21" s="207" t="s">
        <v>288</v>
      </c>
      <c r="G21" s="204"/>
      <c r="H21" s="284"/>
      <c r="I21" s="284"/>
    </row>
    <row r="22" spans="2:9" ht="63.75" x14ac:dyDescent="0.15">
      <c r="B22" s="205" t="s">
        <v>252</v>
      </c>
      <c r="C22" s="201" t="s">
        <v>263</v>
      </c>
      <c r="D22" s="200" t="s">
        <v>279</v>
      </c>
      <c r="E22" s="215" t="s">
        <v>339</v>
      </c>
      <c r="F22" s="207" t="s">
        <v>288</v>
      </c>
      <c r="G22" s="200"/>
      <c r="H22" s="286"/>
      <c r="I22" s="287"/>
    </row>
    <row r="23" spans="2:9" ht="63.75" x14ac:dyDescent="0.15">
      <c r="B23" s="205" t="s">
        <v>252</v>
      </c>
      <c r="C23" s="201" t="s">
        <v>264</v>
      </c>
      <c r="D23" s="200" t="s">
        <v>280</v>
      </c>
      <c r="E23" s="200"/>
      <c r="F23" s="207" t="s">
        <v>288</v>
      </c>
      <c r="G23" s="200"/>
      <c r="H23" s="286"/>
      <c r="I23" s="287"/>
    </row>
    <row r="24" spans="2:9" ht="63.75" x14ac:dyDescent="0.15">
      <c r="B24" s="205" t="s">
        <v>252</v>
      </c>
      <c r="C24" s="201" t="s">
        <v>265</v>
      </c>
      <c r="D24" s="200" t="s">
        <v>281</v>
      </c>
      <c r="E24" s="215" t="s">
        <v>295</v>
      </c>
      <c r="F24" s="207" t="s">
        <v>288</v>
      </c>
      <c r="G24" s="200"/>
      <c r="H24" s="286"/>
      <c r="I24" s="287"/>
    </row>
    <row r="25" spans="2:9" ht="63.75" x14ac:dyDescent="0.15">
      <c r="B25" s="205" t="s">
        <v>252</v>
      </c>
      <c r="C25" s="206" t="s">
        <v>266</v>
      </c>
      <c r="D25" s="200" t="s">
        <v>282</v>
      </c>
      <c r="E25" s="215" t="s">
        <v>296</v>
      </c>
      <c r="F25" s="207" t="s">
        <v>288</v>
      </c>
      <c r="G25" s="200"/>
      <c r="H25" s="286"/>
      <c r="I25" s="287"/>
    </row>
    <row r="26" spans="2:9" ht="63.75" x14ac:dyDescent="0.15">
      <c r="B26" s="205" t="s">
        <v>252</v>
      </c>
      <c r="C26" s="206"/>
      <c r="D26" s="200" t="s">
        <v>283</v>
      </c>
      <c r="E26" s="200"/>
      <c r="F26" s="207" t="s">
        <v>288</v>
      </c>
      <c r="G26" s="200"/>
      <c r="H26" s="286"/>
      <c r="I26" s="287"/>
    </row>
    <row r="27" spans="2:9" ht="63.75" x14ac:dyDescent="0.15">
      <c r="B27" s="205" t="s">
        <v>252</v>
      </c>
      <c r="C27" s="201" t="s">
        <v>267</v>
      </c>
      <c r="D27" s="200" t="s">
        <v>284</v>
      </c>
      <c r="E27" s="215" t="s">
        <v>297</v>
      </c>
      <c r="F27" s="207" t="s">
        <v>288</v>
      </c>
      <c r="G27" s="200"/>
      <c r="H27" s="286"/>
      <c r="I27" s="287"/>
    </row>
  </sheetData>
  <mergeCells count="23">
    <mergeCell ref="H27:I27"/>
    <mergeCell ref="H22:I22"/>
    <mergeCell ref="H23:I23"/>
    <mergeCell ref="H24:I24"/>
    <mergeCell ref="H25:I25"/>
    <mergeCell ref="H26:I26"/>
    <mergeCell ref="C2:H2"/>
    <mergeCell ref="C3:H3"/>
    <mergeCell ref="C4:H4"/>
    <mergeCell ref="C5:H5"/>
    <mergeCell ref="H20:I20"/>
    <mergeCell ref="H11:I11"/>
    <mergeCell ref="C7:I7"/>
    <mergeCell ref="B9:I9"/>
    <mergeCell ref="H21:I21"/>
    <mergeCell ref="H18:I18"/>
    <mergeCell ref="H19:I19"/>
    <mergeCell ref="H12:I12"/>
    <mergeCell ref="H17:I17"/>
    <mergeCell ref="H13:I13"/>
    <mergeCell ref="H14:I14"/>
    <mergeCell ref="H15:I15"/>
    <mergeCell ref="H16:I16"/>
  </mergeCells>
  <dataValidations count="1">
    <dataValidation type="whole" allowBlank="1" showInputMessage="1" showErrorMessage="1" sqref="H22 G8:I8 G21:G22 P8:V65491 G23:H65491 J8:N65491 I28:I65491" xr:uid="{00000000-0002-0000-0300-000000000000}">
      <formula1>1</formula1>
      <formula2>5</formula2>
    </dataValidation>
  </dataValidations>
  <hyperlinks>
    <hyperlink ref="E15" r:id="rId1" xr:uid="{555D5E06-E36E-444F-A5D7-FAD607EC4C44}"/>
    <hyperlink ref="E14" r:id="rId2" xr:uid="{68DA4E90-B931-45F9-8CB6-8F158365E402}"/>
    <hyperlink ref="E13" r:id="rId3" xr:uid="{6992B496-AF2F-4405-90EA-128DE996D6DF}"/>
    <hyperlink ref="E17" r:id="rId4" xr:uid="{1DA47434-28C2-4DF0-A191-7B0FF9BADF8A}"/>
    <hyperlink ref="E16" r:id="rId5" xr:uid="{279EE950-28FF-4B63-BBBF-3C97EA192A66}"/>
    <hyperlink ref="E19" r:id="rId6" xr:uid="{8DE38E67-A258-4A8F-AF6D-E4D93EF9C132}"/>
    <hyperlink ref="E22" r:id="rId7" xr:uid="{A76EB081-781C-44E1-A8DE-96EFDAA6F1E1}"/>
    <hyperlink ref="E24" r:id="rId8" xr:uid="{2B8283A0-BF42-423F-8DD7-CDE0CC520C6B}"/>
    <hyperlink ref="E25" r:id="rId9" xr:uid="{8D2B6F4F-E064-4A79-BE61-C399A4D47DF9}"/>
    <hyperlink ref="E27" r:id="rId10" xr:uid="{CDBC2AEA-E95D-444F-8C67-046A1533EF13}"/>
    <hyperlink ref="E20" r:id="rId11" xr:uid="{6AAA0ADD-2ADC-4D95-8A1D-0DD60E52F0ED}"/>
    <hyperlink ref="E18" r:id="rId12" xr:uid="{6C136E65-3549-4E9B-B0F1-147989D84399}"/>
  </hyperlinks>
  <pageMargins left="0.39370078740157483" right="0.39370078740157483" top="0.74803149606299213" bottom="0.74803149606299213" header="0.31496062992125984" footer="0.31496062992125984"/>
  <pageSetup scale="74" fitToHeight="0" orientation="landscape" r:id="rId13"/>
  <drawing r:id="rId14"/>
  <legacy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zoomScale="90" zoomScaleNormal="90" workbookViewId="0">
      <selection activeCell="C15" sqref="C15"/>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88" t="s">
        <v>98</v>
      </c>
      <c r="D2" s="289"/>
      <c r="E2" s="289"/>
      <c r="F2" s="290"/>
      <c r="G2" s="150" t="str">
        <f>Proyecto!K2</f>
        <v>Codigo: GEI-FM-011</v>
      </c>
      <c r="H2" s="57"/>
    </row>
    <row r="3" spans="2:16" ht="23.25" customHeight="1" x14ac:dyDescent="0.15">
      <c r="B3" s="53"/>
      <c r="C3" s="291" t="s">
        <v>100</v>
      </c>
      <c r="D3" s="292"/>
      <c r="E3" s="292"/>
      <c r="F3" s="293"/>
      <c r="G3" s="151" t="str">
        <f>Proyecto!K3</f>
        <v>Fecha: 08 de mayo de 2025</v>
      </c>
      <c r="H3" s="57"/>
    </row>
    <row r="4" spans="2:16" ht="24" customHeight="1" x14ac:dyDescent="0.15">
      <c r="B4" s="53"/>
      <c r="C4" s="291" t="s">
        <v>221</v>
      </c>
      <c r="D4" s="292"/>
      <c r="E4" s="292"/>
      <c r="F4" s="293"/>
      <c r="G4" s="151" t="str">
        <f>Proyecto!K4</f>
        <v>Version 001</v>
      </c>
      <c r="H4" s="57"/>
    </row>
    <row r="5" spans="2:16" ht="22.5" customHeight="1" thickBot="1" x14ac:dyDescent="0.2">
      <c r="B5" s="54"/>
      <c r="C5" s="294" t="s">
        <v>220</v>
      </c>
      <c r="D5" s="295"/>
      <c r="E5" s="295"/>
      <c r="F5" s="296"/>
      <c r="G5" s="152" t="s">
        <v>122</v>
      </c>
      <c r="H5" s="57"/>
    </row>
    <row r="6" spans="2:16" ht="5.25" customHeight="1" x14ac:dyDescent="0.15">
      <c r="B6" s="26"/>
      <c r="C6" s="26"/>
      <c r="D6" s="26"/>
      <c r="E6" s="26"/>
      <c r="F6" s="26"/>
    </row>
    <row r="7" spans="2:16" ht="29.25" customHeight="1" x14ac:dyDescent="0.2">
      <c r="B7" s="27" t="s">
        <v>0</v>
      </c>
      <c r="C7" s="65"/>
      <c r="D7" s="300" t="str">
        <f>Proyecto!$E$7</f>
        <v>Transformación Institucional Integral -2026</v>
      </c>
      <c r="E7" s="300"/>
      <c r="F7" s="300"/>
      <c r="G7" s="58"/>
      <c r="P7" s="20"/>
    </row>
    <row r="8" spans="2:16" ht="6.75" customHeight="1" x14ac:dyDescent="0.2">
      <c r="B8" s="34"/>
      <c r="C8" s="34"/>
      <c r="D8" s="35"/>
      <c r="E8" s="35"/>
      <c r="F8" s="35"/>
      <c r="P8" s="20"/>
    </row>
    <row r="9" spans="2:16" x14ac:dyDescent="0.15">
      <c r="B9" s="226"/>
      <c r="C9" s="226"/>
      <c r="D9" s="226"/>
    </row>
    <row r="10" spans="2:16" ht="20.25" customHeight="1" x14ac:dyDescent="0.15">
      <c r="B10" s="297" t="s">
        <v>14</v>
      </c>
      <c r="C10" s="298"/>
      <c r="D10" s="298"/>
      <c r="E10" s="298"/>
      <c r="F10" s="298"/>
      <c r="G10" s="299"/>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39.75" customHeight="1" x14ac:dyDescent="0.15">
      <c r="B13" s="200" t="s">
        <v>298</v>
      </c>
      <c r="C13" s="202" t="s">
        <v>301</v>
      </c>
      <c r="D13" s="200" t="s">
        <v>304</v>
      </c>
      <c r="E13" s="200" t="s">
        <v>96</v>
      </c>
      <c r="F13" s="208" t="s">
        <v>253</v>
      </c>
      <c r="G13" s="202" t="s">
        <v>307</v>
      </c>
    </row>
    <row r="14" spans="2:16" ht="49.5" customHeight="1" x14ac:dyDescent="0.15">
      <c r="B14" s="200" t="s">
        <v>299</v>
      </c>
      <c r="C14" s="202" t="s">
        <v>302</v>
      </c>
      <c r="D14" s="200" t="s">
        <v>304</v>
      </c>
      <c r="E14" s="200" t="s">
        <v>96</v>
      </c>
      <c r="F14" s="208" t="s">
        <v>305</v>
      </c>
      <c r="G14" s="202" t="s">
        <v>308</v>
      </c>
    </row>
    <row r="15" spans="2:16" ht="68.25" customHeight="1" x14ac:dyDescent="0.15">
      <c r="B15" s="200" t="s">
        <v>300</v>
      </c>
      <c r="C15" s="202" t="s">
        <v>303</v>
      </c>
      <c r="D15" s="200" t="s">
        <v>304</v>
      </c>
      <c r="E15" s="200" t="s">
        <v>96</v>
      </c>
      <c r="F15" s="208" t="s">
        <v>306</v>
      </c>
      <c r="G15" s="200" t="s">
        <v>309</v>
      </c>
    </row>
    <row r="16" spans="2:16" ht="62.25" customHeight="1" x14ac:dyDescent="0.15">
      <c r="B16" s="200" t="s">
        <v>46</v>
      </c>
      <c r="C16" s="202" t="s">
        <v>302</v>
      </c>
      <c r="D16" s="200" t="s">
        <v>304</v>
      </c>
      <c r="E16" s="200" t="s">
        <v>96</v>
      </c>
      <c r="F16" s="208" t="s">
        <v>253</v>
      </c>
      <c r="G16" s="202" t="s">
        <v>310</v>
      </c>
    </row>
    <row r="17" spans="2:7" ht="21.95" customHeight="1" x14ac:dyDescent="0.15">
      <c r="B17" s="200"/>
      <c r="C17" s="200"/>
      <c r="D17" s="202"/>
      <c r="E17" s="202"/>
      <c r="F17" s="200"/>
      <c r="G17" s="202"/>
    </row>
    <row r="18" spans="2:7" ht="21.95" customHeight="1" x14ac:dyDescent="0.15">
      <c r="B18" s="200"/>
      <c r="C18" s="200"/>
      <c r="D18" s="202"/>
      <c r="E18" s="200"/>
      <c r="F18" s="200"/>
      <c r="G18" s="200"/>
    </row>
    <row r="19" spans="2:7" ht="21.95" customHeight="1" x14ac:dyDescent="0.15">
      <c r="B19" s="200"/>
      <c r="C19" s="200"/>
      <c r="D19" s="202"/>
      <c r="E19" s="200"/>
      <c r="F19" s="200"/>
      <c r="G19" s="200"/>
    </row>
    <row r="20" spans="2:7" x14ac:dyDescent="0.15">
      <c r="B20" s="209"/>
      <c r="C20" s="209"/>
      <c r="D20" s="209"/>
      <c r="E20" s="209"/>
      <c r="F20" s="209"/>
      <c r="G20" s="209"/>
    </row>
    <row r="21" spans="2:7" ht="12.75" x14ac:dyDescent="0.2">
      <c r="B21" s="209"/>
      <c r="C21" s="209"/>
      <c r="D21" s="210"/>
      <c r="E21" s="209"/>
      <c r="F21" s="209"/>
      <c r="G21" s="209"/>
    </row>
    <row r="22" spans="2:7" ht="12.75" x14ac:dyDescent="0.2">
      <c r="B22" s="209"/>
      <c r="C22" s="209"/>
      <c r="D22" s="210"/>
      <c r="E22" s="209"/>
      <c r="F22" s="209"/>
      <c r="G22" s="209"/>
    </row>
    <row r="23" spans="2:7" ht="12.75" x14ac:dyDescent="0.2">
      <c r="B23" s="209"/>
      <c r="C23" s="209"/>
      <c r="D23" s="210"/>
      <c r="E23" s="209"/>
      <c r="F23" s="209"/>
      <c r="G23" s="209"/>
    </row>
    <row r="24" spans="2:7" ht="12.75" x14ac:dyDescent="0.2">
      <c r="B24" s="209"/>
      <c r="C24" s="209"/>
      <c r="D24" s="210"/>
      <c r="E24" s="209"/>
      <c r="F24" s="209"/>
      <c r="G24" s="209"/>
    </row>
    <row r="25" spans="2:7" ht="12.75" x14ac:dyDescent="0.2">
      <c r="B25" s="209"/>
      <c r="C25" s="209"/>
      <c r="D25" s="210"/>
      <c r="E25" s="209"/>
      <c r="F25" s="209"/>
      <c r="G25" s="209"/>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D13:D19</xm:sqref>
        </x14:dataValidation>
        <x14:dataValidation type="list" allowBlank="1" showInputMessage="1" showErrorMessage="1" xr:uid="{00000000-0002-0000-0400-000002000000}">
          <x14:formula1>
            <xm:f>'No tocar'!$Q$15:$Q$23</xm:f>
          </x14:formula1>
          <xm:sqref>E13:E19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315" t="s">
        <v>98</v>
      </c>
      <c r="D2" s="316"/>
      <c r="E2" s="316"/>
      <c r="F2" s="316"/>
      <c r="G2" s="306" t="str">
        <f>Proyecto!K2</f>
        <v>Codigo: GEI-FM-011</v>
      </c>
      <c r="H2" s="307"/>
      <c r="I2" s="307"/>
      <c r="J2" s="307"/>
      <c r="K2" s="307"/>
      <c r="L2" s="308"/>
    </row>
    <row r="3" spans="1:21" ht="23.25" customHeight="1" x14ac:dyDescent="0.15">
      <c r="B3" s="53"/>
      <c r="C3" s="317" t="s">
        <v>100</v>
      </c>
      <c r="D3" s="318"/>
      <c r="E3" s="318"/>
      <c r="F3" s="318"/>
      <c r="G3" s="309" t="str">
        <f>Proyecto!K3</f>
        <v>Fecha: 08 de mayo de 2025</v>
      </c>
      <c r="H3" s="310"/>
      <c r="I3" s="310"/>
      <c r="J3" s="310"/>
      <c r="K3" s="310"/>
      <c r="L3" s="311"/>
    </row>
    <row r="4" spans="1:21" ht="24" customHeight="1" x14ac:dyDescent="0.15">
      <c r="B4" s="53"/>
      <c r="C4" s="317" t="s">
        <v>221</v>
      </c>
      <c r="D4" s="318"/>
      <c r="E4" s="318"/>
      <c r="F4" s="318"/>
      <c r="G4" s="309" t="str">
        <f>Proyecto!K4</f>
        <v>Version 001</v>
      </c>
      <c r="H4" s="310"/>
      <c r="I4" s="310"/>
      <c r="J4" s="310"/>
      <c r="K4" s="310"/>
      <c r="L4" s="311"/>
    </row>
    <row r="5" spans="1:21" ht="22.5" customHeight="1" thickBot="1" x14ac:dyDescent="0.2">
      <c r="B5" s="54"/>
      <c r="C5" s="319" t="s">
        <v>220</v>
      </c>
      <c r="D5" s="320"/>
      <c r="E5" s="320"/>
      <c r="F5" s="320"/>
      <c r="G5" s="312" t="s">
        <v>123</v>
      </c>
      <c r="H5" s="313"/>
      <c r="I5" s="313"/>
      <c r="J5" s="313"/>
      <c r="K5" s="313"/>
      <c r="L5" s="314"/>
    </row>
    <row r="6" spans="1:21" ht="5.25" customHeight="1" x14ac:dyDescent="0.15">
      <c r="A6" s="32" t="str">
        <f>Proyecto!$E$7</f>
        <v>Transformación Institucional Integral -2026</v>
      </c>
      <c r="B6" s="26"/>
      <c r="C6" s="26"/>
      <c r="D6" s="26"/>
      <c r="E6" s="26"/>
      <c r="F6" s="26"/>
    </row>
    <row r="7" spans="1:21" ht="29.25" customHeight="1" x14ac:dyDescent="0.2">
      <c r="B7" s="27" t="s">
        <v>0</v>
      </c>
      <c r="C7" s="218" t="str">
        <f>Proyecto!$E$7</f>
        <v>Transformación Institucional Integral -2026</v>
      </c>
      <c r="D7" s="218"/>
      <c r="E7" s="218"/>
      <c r="F7" s="218"/>
      <c r="U7" s="20"/>
    </row>
    <row r="10" spans="1:21" ht="24" customHeight="1" x14ac:dyDescent="0.15">
      <c r="B10" s="56" t="s">
        <v>114</v>
      </c>
      <c r="C10" s="55"/>
    </row>
    <row r="13" spans="1:21" ht="24" customHeight="1" x14ac:dyDescent="0.15">
      <c r="B13" s="304" t="s">
        <v>70</v>
      </c>
      <c r="C13" s="305"/>
      <c r="E13" s="304" t="s">
        <v>115</v>
      </c>
      <c r="F13" s="305"/>
      <c r="G13" s="305"/>
      <c r="H13" s="305"/>
      <c r="I13" s="305"/>
      <c r="J13" s="305"/>
      <c r="K13" s="305"/>
      <c r="L13" s="305"/>
    </row>
    <row r="14" spans="1:21" ht="5.25" customHeight="1" x14ac:dyDescent="0.15"/>
    <row r="15" spans="1:21" x14ac:dyDescent="0.15">
      <c r="B15" s="193" t="s">
        <v>128</v>
      </c>
      <c r="C15" s="66">
        <v>0</v>
      </c>
      <c r="E15" s="302" t="s">
        <v>129</v>
      </c>
      <c r="F15" s="303"/>
      <c r="G15" s="301">
        <v>0</v>
      </c>
      <c r="H15" s="301"/>
      <c r="I15" s="301"/>
      <c r="J15" s="301"/>
      <c r="K15" s="301"/>
      <c r="L15" s="301"/>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A4" zoomScale="90" zoomScaleNormal="90" workbookViewId="0">
      <selection activeCell="C7" sqref="C7:H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324" t="s">
        <v>98</v>
      </c>
      <c r="D2" s="325"/>
      <c r="E2" s="325"/>
      <c r="F2" s="325"/>
      <c r="G2" s="326" t="str">
        <f>Proyecto!K2</f>
        <v>Codigo: GEI-FM-011</v>
      </c>
      <c r="H2" s="327"/>
      <c r="K2" s="4"/>
      <c r="L2" s="4"/>
      <c r="M2" s="7"/>
    </row>
    <row r="3" spans="2:23" ht="23.25" customHeight="1" x14ac:dyDescent="0.2">
      <c r="B3" s="13"/>
      <c r="C3" s="328" t="s">
        <v>100</v>
      </c>
      <c r="D3" s="329"/>
      <c r="E3" s="329"/>
      <c r="F3" s="329"/>
      <c r="G3" s="330" t="str">
        <f>Proyecto!K3</f>
        <v>Fecha: 08 de mayo de 2025</v>
      </c>
      <c r="H3" s="331"/>
      <c r="K3" s="4"/>
      <c r="L3" s="4"/>
      <c r="M3" s="7"/>
    </row>
    <row r="4" spans="2:23" ht="24" customHeight="1" x14ac:dyDescent="0.2">
      <c r="B4" s="13"/>
      <c r="C4" s="328" t="s">
        <v>221</v>
      </c>
      <c r="D4" s="329"/>
      <c r="E4" s="329"/>
      <c r="F4" s="329"/>
      <c r="G4" s="330" t="str">
        <f>Proyecto!K4</f>
        <v>Version 001</v>
      </c>
      <c r="H4" s="331"/>
      <c r="M4" s="7"/>
    </row>
    <row r="5" spans="2:23" ht="22.5" customHeight="1" thickBot="1" x14ac:dyDescent="0.25">
      <c r="B5" s="14"/>
      <c r="C5" s="332" t="s">
        <v>220</v>
      </c>
      <c r="D5" s="333"/>
      <c r="E5" s="333"/>
      <c r="F5" s="333"/>
      <c r="G5" s="334" t="s">
        <v>124</v>
      </c>
      <c r="H5" s="335"/>
    </row>
    <row r="6" spans="2:23" ht="5.25" customHeight="1" x14ac:dyDescent="0.2">
      <c r="B6" s="3"/>
      <c r="C6" s="3"/>
      <c r="D6" s="3"/>
      <c r="E6" s="3"/>
      <c r="F6" s="3"/>
      <c r="G6" s="3"/>
      <c r="H6" s="3"/>
    </row>
    <row r="7" spans="2:23" ht="29.25" customHeight="1" x14ac:dyDescent="0.2">
      <c r="B7" s="60" t="s">
        <v>0</v>
      </c>
      <c r="C7" s="323" t="str">
        <f>Proyecto!$E$7</f>
        <v>Transformación Institucional Integral -2026</v>
      </c>
      <c r="D7" s="323"/>
      <c r="E7" s="323"/>
      <c r="F7" s="323"/>
      <c r="G7" s="323"/>
      <c r="H7" s="323"/>
      <c r="W7" s="1"/>
    </row>
    <row r="9" spans="2:23" ht="15" customHeight="1" x14ac:dyDescent="0.2">
      <c r="B9" s="321" t="s">
        <v>8</v>
      </c>
      <c r="C9" s="321"/>
      <c r="D9" s="321"/>
      <c r="E9" s="321"/>
      <c r="F9" s="321"/>
      <c r="G9" s="321"/>
      <c r="H9" s="321"/>
    </row>
    <row r="10" spans="2:23" customFormat="1" ht="15" customHeight="1" x14ac:dyDescent="0.2"/>
    <row r="11" spans="2:23" ht="33.75" customHeight="1" x14ac:dyDescent="0.2">
      <c r="B11" s="322" t="s">
        <v>66</v>
      </c>
      <c r="C11" s="322"/>
      <c r="D11" s="19" t="s">
        <v>24</v>
      </c>
      <c r="E11" s="19" t="s">
        <v>9</v>
      </c>
      <c r="F11" s="19" t="s">
        <v>10</v>
      </c>
      <c r="G11" s="19" t="s">
        <v>11</v>
      </c>
      <c r="H11" s="19" t="s">
        <v>97</v>
      </c>
    </row>
    <row r="12" spans="2:23" ht="60.75" customHeight="1" x14ac:dyDescent="0.2">
      <c r="B12" s="336" t="s">
        <v>311</v>
      </c>
      <c r="C12" s="336"/>
      <c r="D12" s="211" t="s">
        <v>315</v>
      </c>
      <c r="E12" s="212" t="s">
        <v>319</v>
      </c>
      <c r="F12" s="211" t="s">
        <v>322</v>
      </c>
      <c r="G12" s="213"/>
      <c r="H12" s="212" t="s">
        <v>323</v>
      </c>
    </row>
    <row r="13" spans="2:23" ht="33" customHeight="1" x14ac:dyDescent="0.2">
      <c r="B13" s="336" t="s">
        <v>312</v>
      </c>
      <c r="C13" s="336"/>
      <c r="D13" s="211" t="s">
        <v>316</v>
      </c>
      <c r="E13" s="212" t="s">
        <v>320</v>
      </c>
      <c r="F13" s="211" t="s">
        <v>322</v>
      </c>
      <c r="G13" s="213"/>
      <c r="H13" s="211"/>
    </row>
    <row r="14" spans="2:23" ht="55.5" customHeight="1" x14ac:dyDescent="0.2">
      <c r="B14" s="336" t="s">
        <v>313</v>
      </c>
      <c r="C14" s="336"/>
      <c r="D14" s="211" t="s">
        <v>317</v>
      </c>
      <c r="E14" s="211" t="s">
        <v>321</v>
      </c>
      <c r="F14" s="211" t="s">
        <v>322</v>
      </c>
      <c r="G14" s="213"/>
      <c r="H14" s="211"/>
    </row>
    <row r="15" spans="2:23" ht="39.75" customHeight="1" x14ac:dyDescent="0.2">
      <c r="B15" s="336" t="s">
        <v>314</v>
      </c>
      <c r="C15" s="336"/>
      <c r="D15" s="211" t="s">
        <v>318</v>
      </c>
      <c r="E15" s="211" t="s">
        <v>321</v>
      </c>
      <c r="F15" s="211" t="s">
        <v>322</v>
      </c>
      <c r="G15" s="213"/>
      <c r="H15" s="211"/>
    </row>
    <row r="16" spans="2:23" ht="18" customHeight="1" x14ac:dyDescent="0.2">
      <c r="B16" s="336"/>
      <c r="C16" s="336"/>
      <c r="D16" s="211"/>
      <c r="E16" s="211"/>
      <c r="F16" s="212"/>
      <c r="G16" s="213"/>
      <c r="H16" s="211"/>
    </row>
    <row r="17" spans="2:8" ht="18" customHeight="1" x14ac:dyDescent="0.2">
      <c r="B17" s="336"/>
      <c r="C17" s="336"/>
      <c r="D17" s="211"/>
      <c r="E17" s="211"/>
      <c r="F17" s="212"/>
      <c r="G17" s="213"/>
      <c r="H17" s="211"/>
    </row>
    <row r="18" spans="2:8" ht="18" customHeight="1" x14ac:dyDescent="0.2">
      <c r="B18" s="336"/>
      <c r="C18" s="336"/>
      <c r="D18" s="211"/>
      <c r="E18" s="211"/>
      <c r="F18" s="212"/>
      <c r="G18" s="213"/>
      <c r="H18" s="211"/>
    </row>
    <row r="19" spans="2:8" ht="18" customHeight="1" x14ac:dyDescent="0.2">
      <c r="B19" s="336"/>
      <c r="C19" s="336"/>
      <c r="D19" s="211"/>
      <c r="E19" s="211"/>
      <c r="F19" s="212"/>
      <c r="G19" s="213"/>
      <c r="H19" s="211"/>
    </row>
    <row r="20" spans="2:8" ht="18" customHeight="1" x14ac:dyDescent="0.2">
      <c r="B20" s="336"/>
      <c r="C20" s="336"/>
      <c r="D20" s="211"/>
      <c r="E20" s="211"/>
      <c r="F20" s="212"/>
      <c r="G20" s="213"/>
      <c r="H20" s="211"/>
    </row>
    <row r="21" spans="2:8" ht="18" customHeight="1" x14ac:dyDescent="0.2">
      <c r="B21" s="336"/>
      <c r="C21" s="336"/>
      <c r="D21" s="211"/>
      <c r="E21" s="211"/>
      <c r="F21" s="212"/>
      <c r="G21" s="213"/>
      <c r="H21" s="211"/>
    </row>
    <row r="22" spans="2:8" ht="18" customHeight="1" x14ac:dyDescent="0.2">
      <c r="B22" s="336"/>
      <c r="C22" s="336"/>
      <c r="D22" s="211"/>
      <c r="E22" s="211"/>
      <c r="F22" s="212"/>
      <c r="G22" s="213"/>
      <c r="H22" s="211"/>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42"/>
      <c r="C2" s="343"/>
      <c r="D2" s="348" t="s">
        <v>98</v>
      </c>
      <c r="E2" s="349"/>
      <c r="F2" s="349"/>
      <c r="G2" s="349"/>
      <c r="H2" s="349"/>
      <c r="I2" s="349"/>
      <c r="J2" s="350"/>
      <c r="K2" s="17"/>
      <c r="L2" s="15"/>
      <c r="M2" s="339" t="str">
        <f>Proyecto!K2</f>
        <v>Codigo: GEI-FM-011</v>
      </c>
      <c r="N2" s="339"/>
      <c r="O2" s="339"/>
      <c r="P2" s="327"/>
      <c r="S2" s="4"/>
      <c r="T2" s="4"/>
      <c r="U2" s="7"/>
    </row>
    <row r="3" spans="2:31" ht="23.25" customHeight="1" x14ac:dyDescent="0.2">
      <c r="B3" s="344"/>
      <c r="C3" s="345"/>
      <c r="D3" s="351" t="s">
        <v>100</v>
      </c>
      <c r="E3" s="352"/>
      <c r="F3" s="352"/>
      <c r="G3" s="352"/>
      <c r="H3" s="352"/>
      <c r="I3" s="352"/>
      <c r="J3" s="353"/>
      <c r="K3" s="10"/>
      <c r="L3" s="11"/>
      <c r="M3" s="340" t="str">
        <f>Proyecto!K3</f>
        <v>Fecha: 08 de mayo de 2025</v>
      </c>
      <c r="N3" s="340"/>
      <c r="O3" s="340"/>
      <c r="P3" s="331"/>
      <c r="S3" s="4"/>
      <c r="T3" s="4"/>
      <c r="U3" s="7"/>
    </row>
    <row r="4" spans="2:31" ht="24" customHeight="1" x14ac:dyDescent="0.2">
      <c r="B4" s="344"/>
      <c r="C4" s="345"/>
      <c r="D4" s="351" t="s">
        <v>221</v>
      </c>
      <c r="E4" s="352"/>
      <c r="F4" s="352"/>
      <c r="G4" s="352"/>
      <c r="H4" s="352"/>
      <c r="I4" s="352"/>
      <c r="J4" s="353"/>
      <c r="K4" s="10"/>
      <c r="L4" s="11"/>
      <c r="M4" s="340" t="str">
        <f>Proyecto!K4</f>
        <v>Version 001</v>
      </c>
      <c r="N4" s="340"/>
      <c r="O4" s="340"/>
      <c r="P4" s="331"/>
      <c r="U4" s="7"/>
    </row>
    <row r="5" spans="2:31" ht="22.5" customHeight="1" thickBot="1" x14ac:dyDescent="0.25">
      <c r="B5" s="346"/>
      <c r="C5" s="347"/>
      <c r="D5" s="354" t="s">
        <v>220</v>
      </c>
      <c r="E5" s="355"/>
      <c r="F5" s="355"/>
      <c r="G5" s="355"/>
      <c r="H5" s="355"/>
      <c r="I5" s="355"/>
      <c r="J5" s="356"/>
      <c r="K5" s="18"/>
      <c r="L5" s="16"/>
      <c r="M5" s="341" t="s">
        <v>125</v>
      </c>
      <c r="N5" s="341"/>
      <c r="O5" s="341"/>
      <c r="P5" s="335"/>
    </row>
    <row r="6" spans="2:31" ht="5.25" customHeight="1" x14ac:dyDescent="0.2">
      <c r="B6" s="3"/>
      <c r="C6" s="3"/>
      <c r="D6" s="3"/>
      <c r="E6" s="3"/>
      <c r="F6" s="3"/>
      <c r="G6" s="3"/>
      <c r="H6" s="3"/>
      <c r="I6" s="3"/>
      <c r="J6" s="3"/>
      <c r="K6" s="3"/>
      <c r="L6" s="3"/>
      <c r="M6" s="3"/>
      <c r="N6" s="3"/>
      <c r="O6" s="3"/>
      <c r="P6" s="3"/>
    </row>
    <row r="7" spans="2:31" ht="29.25" customHeight="1" x14ac:dyDescent="0.2">
      <c r="B7" s="337" t="s">
        <v>0</v>
      </c>
      <c r="C7" s="337"/>
      <c r="D7" s="338" t="str">
        <f>Proyecto!$E$7</f>
        <v>Transformación Institucional Integral -2026</v>
      </c>
      <c r="E7" s="338"/>
      <c r="F7" s="338"/>
      <c r="G7" s="338"/>
      <c r="H7" s="338"/>
      <c r="I7" s="338"/>
      <c r="J7" s="338"/>
      <c r="K7" s="338"/>
      <c r="L7" s="338"/>
      <c r="M7" s="338"/>
      <c r="N7" s="338"/>
      <c r="O7" s="338"/>
      <c r="P7" s="338"/>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37" t="s">
        <v>25</v>
      </c>
      <c r="C10" s="337"/>
      <c r="D10" s="338"/>
      <c r="E10" s="338"/>
      <c r="F10" s="338"/>
      <c r="G10" s="338"/>
      <c r="H10" s="338"/>
      <c r="I10" s="338"/>
      <c r="J10" s="338"/>
      <c r="K10" s="338"/>
      <c r="L10" s="338"/>
      <c r="M10" s="338"/>
      <c r="N10" s="338"/>
      <c r="O10" s="338"/>
      <c r="P10" s="338"/>
      <c r="AE10" s="1"/>
    </row>
    <row r="12" spans="2:31" ht="30" customHeight="1" x14ac:dyDescent="0.2">
      <c r="B12" s="337" t="s">
        <v>26</v>
      </c>
      <c r="C12" s="337"/>
      <c r="D12" s="357"/>
      <c r="E12" s="357"/>
      <c r="F12" s="357"/>
      <c r="G12" s="357"/>
      <c r="H12" s="357"/>
      <c r="I12" s="357"/>
      <c r="J12" s="357"/>
      <c r="K12" s="357"/>
      <c r="L12" s="357"/>
      <c r="M12" s="357"/>
      <c r="N12" s="357"/>
      <c r="O12" s="357"/>
      <c r="P12" s="357"/>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37" t="s">
        <v>27</v>
      </c>
      <c r="C14" s="337"/>
      <c r="D14" s="357"/>
      <c r="E14" s="357"/>
      <c r="F14" s="357"/>
      <c r="G14" s="357"/>
      <c r="H14" s="357"/>
      <c r="I14" s="357"/>
      <c r="J14" s="357"/>
      <c r="K14" s="357"/>
      <c r="L14" s="357"/>
      <c r="M14" s="357"/>
      <c r="N14" s="357"/>
      <c r="O14" s="357"/>
      <c r="P14" s="357"/>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37" t="s">
        <v>28</v>
      </c>
      <c r="C16" s="337"/>
      <c r="D16" s="357"/>
      <c r="E16" s="357"/>
      <c r="F16" s="357"/>
      <c r="G16" s="357"/>
      <c r="H16" s="357"/>
      <c r="I16" s="357"/>
      <c r="J16" s="357"/>
      <c r="K16" s="357"/>
      <c r="L16" s="357"/>
      <c r="M16" s="357"/>
      <c r="N16" s="357"/>
      <c r="O16" s="357"/>
      <c r="P16" s="357"/>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37" t="s">
        <v>29</v>
      </c>
      <c r="C18" s="337"/>
      <c r="D18" s="357"/>
      <c r="E18" s="357"/>
      <c r="F18" s="357"/>
      <c r="G18" s="357"/>
      <c r="H18" s="357"/>
      <c r="I18" s="357"/>
      <c r="J18" s="357"/>
      <c r="K18" s="357"/>
      <c r="L18" s="357"/>
      <c r="M18" s="357"/>
      <c r="N18" s="357"/>
      <c r="O18" s="357"/>
      <c r="P18" s="357"/>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37" t="s">
        <v>30</v>
      </c>
      <c r="C20" s="337"/>
      <c r="D20" s="357"/>
      <c r="E20" s="357"/>
      <c r="F20" s="357"/>
      <c r="G20" s="357"/>
      <c r="H20" s="357"/>
      <c r="I20" s="357"/>
      <c r="J20" s="357"/>
      <c r="K20" s="357"/>
      <c r="L20" s="357"/>
      <c r="M20" s="357"/>
      <c r="N20" s="357"/>
      <c r="O20" s="357"/>
      <c r="P20" s="35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66"/>
      <c r="D2" s="369" t="s">
        <v>98</v>
      </c>
      <c r="E2" s="369"/>
      <c r="F2" s="369"/>
      <c r="G2" s="369"/>
      <c r="H2" s="369"/>
      <c r="I2" s="369"/>
      <c r="J2" s="369"/>
      <c r="K2" s="369"/>
      <c r="L2" s="370" t="s">
        <v>237</v>
      </c>
      <c r="M2" s="371"/>
      <c r="N2" s="155"/>
      <c r="O2" s="155"/>
    </row>
    <row r="3" spans="1:44" ht="23.25" customHeight="1" x14ac:dyDescent="0.2">
      <c r="C3" s="367"/>
      <c r="D3" s="358" t="s">
        <v>100</v>
      </c>
      <c r="E3" s="358"/>
      <c r="F3" s="358"/>
      <c r="G3" s="358"/>
      <c r="H3" s="358"/>
      <c r="I3" s="358"/>
      <c r="J3" s="358"/>
      <c r="K3" s="358"/>
      <c r="L3" s="359" t="s">
        <v>239</v>
      </c>
      <c r="M3" s="360"/>
      <c r="N3" s="155"/>
      <c r="O3" s="155"/>
    </row>
    <row r="4" spans="1:44" ht="24" customHeight="1" x14ac:dyDescent="0.2">
      <c r="C4" s="367"/>
      <c r="D4" s="358" t="s">
        <v>221</v>
      </c>
      <c r="E4" s="358"/>
      <c r="F4" s="358"/>
      <c r="G4" s="358"/>
      <c r="H4" s="358"/>
      <c r="I4" s="358"/>
      <c r="J4" s="358"/>
      <c r="K4" s="358"/>
      <c r="L4" s="359" t="s">
        <v>238</v>
      </c>
      <c r="M4" s="360"/>
      <c r="N4" s="155"/>
      <c r="O4" s="155"/>
    </row>
    <row r="5" spans="1:44" ht="22.5" customHeight="1" thickBot="1" x14ac:dyDescent="0.25">
      <c r="C5" s="368"/>
      <c r="D5" s="361" t="s">
        <v>220</v>
      </c>
      <c r="E5" s="361"/>
      <c r="F5" s="361"/>
      <c r="G5" s="361"/>
      <c r="H5" s="361"/>
      <c r="I5" s="361"/>
      <c r="J5" s="361"/>
      <c r="K5" s="361"/>
      <c r="L5" s="362" t="s">
        <v>102</v>
      </c>
      <c r="M5" s="363"/>
      <c r="N5" s="155"/>
      <c r="O5" s="155"/>
    </row>
    <row r="6" spans="1:44" ht="5.25" customHeight="1" x14ac:dyDescent="0.15">
      <c r="C6" s="156"/>
      <c r="D6" s="156"/>
      <c r="E6" s="156"/>
      <c r="F6" s="156"/>
    </row>
    <row r="7" spans="1:44" ht="29.25" customHeight="1" x14ac:dyDescent="0.2">
      <c r="C7" s="364" t="s">
        <v>0</v>
      </c>
      <c r="D7" s="364"/>
      <c r="E7" s="365" t="str">
        <f>Proyecto!E7</f>
        <v>Transformación Institucional Integral -2026</v>
      </c>
      <c r="F7" s="365"/>
      <c r="G7" s="365"/>
      <c r="H7" s="365"/>
      <c r="I7" s="365"/>
      <c r="J7" s="365"/>
      <c r="K7" s="365"/>
      <c r="L7" s="365"/>
      <c r="M7" s="365"/>
      <c r="N7" s="153"/>
    </row>
    <row r="8" spans="1:44" ht="12.75" x14ac:dyDescent="0.2">
      <c r="N8" s="372" t="s">
        <v>234</v>
      </c>
      <c r="O8" s="372"/>
      <c r="P8" s="372" t="s">
        <v>235</v>
      </c>
      <c r="Q8" s="372"/>
      <c r="R8" s="372" t="s">
        <v>222</v>
      </c>
      <c r="S8" s="372"/>
      <c r="T8" s="372" t="s">
        <v>223</v>
      </c>
      <c r="U8" s="372"/>
      <c r="V8" s="372" t="s">
        <v>224</v>
      </c>
      <c r="W8" s="372"/>
      <c r="X8" s="372" t="s">
        <v>225</v>
      </c>
      <c r="Y8" s="372"/>
      <c r="Z8" s="372" t="s">
        <v>226</v>
      </c>
      <c r="AA8" s="372"/>
      <c r="AB8" s="372" t="s">
        <v>227</v>
      </c>
      <c r="AC8" s="372"/>
      <c r="AD8" s="372" t="s">
        <v>228</v>
      </c>
      <c r="AE8" s="372"/>
      <c r="AF8" s="372" t="s">
        <v>229</v>
      </c>
      <c r="AG8" s="372"/>
      <c r="AH8" s="372" t="s">
        <v>230</v>
      </c>
      <c r="AI8" s="372"/>
      <c r="AJ8" s="372" t="s">
        <v>231</v>
      </c>
      <c r="AK8" s="372"/>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AH8:AI8"/>
    <mergeCell ref="AJ8:AK8"/>
    <mergeCell ref="X8:Y8"/>
    <mergeCell ref="Z8:AA8"/>
    <mergeCell ref="AB8:AC8"/>
    <mergeCell ref="AD8:AE8"/>
    <mergeCell ref="AF8:AG8"/>
    <mergeCell ref="N8:O8"/>
    <mergeCell ref="P8:Q8"/>
    <mergeCell ref="R8:S8"/>
    <mergeCell ref="T8:U8"/>
    <mergeCell ref="V8:W8"/>
    <mergeCell ref="D4:K4"/>
    <mergeCell ref="L4:M4"/>
    <mergeCell ref="D5:K5"/>
    <mergeCell ref="L5:M5"/>
    <mergeCell ref="C7:D7"/>
    <mergeCell ref="E7:M7"/>
    <mergeCell ref="C2:C5"/>
    <mergeCell ref="D2:K2"/>
    <mergeCell ref="L2:M2"/>
    <mergeCell ref="D3:K3"/>
    <mergeCell ref="L3:M3"/>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9A108E0B-644E-4E52-AAD7-B3746DCE4922}"/>
</file>

<file path=customXml/itemProps2.xml><?xml version="1.0" encoding="utf-8"?>
<ds:datastoreItem xmlns:ds="http://schemas.openxmlformats.org/officeDocument/2006/customXml" ds:itemID="{D7B0E502-6342-46A2-B2CB-4768F23E2A24}"/>
</file>

<file path=customXml/itemProps3.xml><?xml version="1.0" encoding="utf-8"?>
<ds:datastoreItem xmlns:ds="http://schemas.openxmlformats.org/officeDocument/2006/customXml" ds:itemID="{7C0DA8F4-13F7-41D7-BB27-15CCB3C4B721}"/>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76CD46FF-15CE-4B87-962F-49D7241576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2026-01-21T20:11:34Z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