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drawings/drawing2.xml" ContentType="application/vnd.openxmlformats-officedocument.drawing+xml"/>
  <Override PartName="/xl/drawings/drawing5.xml" ContentType="application/vnd.openxmlformats-officedocument.drawing+xml"/>
  <Override PartName="/xl/worksheets/sheet7.xml" ContentType="application/vnd.openxmlformats-officedocument.spreadsheetml.worksheet+xml"/>
  <Override PartName="/xl/drawings/drawing6.xml" ContentType="application/vnd.openxmlformats-officedocument.drawing+xml"/>
  <Override PartName="/xl/drawings/drawing4.xml" ContentType="application/vnd.openxmlformats-officedocument.drawing+xml"/>
  <Override PartName="/xl/worksheets/sheet6.xml" ContentType="application/vnd.openxmlformats-officedocument.spreadsheetml.worksheet+xml"/>
  <Override PartName="/xl/drawings/drawing3.xml" ContentType="application/vnd.openxmlformats-officedocument.drawing+xml"/>
  <Override PartName="/xl/worksheets/sheet5.xml" ContentType="application/vnd.openxmlformats-officedocument.spreadsheetml.worksheet+xml"/>
  <Override PartName="/xl/comments5.xml" ContentType="application/vnd.openxmlformats-officedocument.spreadsheetml.comments+xml"/>
  <Override PartName="/xl/comments1.xml" ContentType="application/vnd.openxmlformats-officedocument.spreadsheetml.comments+xml"/>
  <Override PartName="/xl/comments2.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defaultThemeVersion="124226"/>
  <workbookProtection workbookPassword="E09B" lockStructure="1"/>
  <bookViews>
    <workbookView xWindow="0" yWindow="60" windowWidth="15360" windowHeight="7695" tabRatio="803" firstSheet="5" activeTab="10"/>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Interesados!$B$2:$H$22</definedName>
    <definedName name="_xlnm.Print_Area" localSheetId="1">'Justificación - Objetivo'!$B$2:$P$13</definedName>
    <definedName name="_xlnm.Print_Area" localSheetId="7">'Plan de comunicaciones'!$B$2:$H$25</definedName>
    <definedName name="_xlnm.Print_Area" localSheetId="0">Proyecto!$C$2:$I$8</definedName>
    <definedName name="_xlnm.Print_Area" localSheetId="5">'Recursos Financieros'!$B$2:$F$8</definedName>
    <definedName name="_xlnm.Print_Area" localSheetId="3">'Recursos Humanos'!$B$2:$G$22</definedName>
    <definedName name="_xlnm.Print_Area" localSheetId="8">Requerimientos!$B$2:$H$23</definedName>
    <definedName name="_xlnm.Print_Area" localSheetId="11">'Riesgos-Cronograma'!$B$2:$P$20</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M20" i="11" l="1"/>
  <c r="L20" i="11" l="1"/>
  <c r="D7" i="11" l="1"/>
  <c r="C7" i="7" l="1"/>
  <c r="E20" i="11"/>
  <c r="D7" i="2"/>
  <c r="M4" i="9"/>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c r="C7" i="5"/>
  <c r="A6" i="12"/>
  <c r="D7" i="9"/>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 ref="B19" authorId="0">
      <text>
        <r>
          <rPr>
            <b/>
            <sz val="9"/>
            <color indexed="81"/>
            <rFont val="Tahoma"/>
            <family val="2"/>
          </rPr>
          <t>OBJETIVOS DE PROYECTO:</t>
        </r>
        <r>
          <rPr>
            <sz val="9"/>
            <color indexed="81"/>
            <rFont val="Tahoma"/>
            <family val="2"/>
          </rPr>
          <t xml:space="preserve">
Incluir los objetivos que debe cumplir el proyecto
</t>
        </r>
      </text>
    </comment>
    <comment ref="D19" authorId="0">
      <text>
        <r>
          <rPr>
            <b/>
            <sz val="9"/>
            <color indexed="81"/>
            <rFont val="Tahoma"/>
            <family val="2"/>
          </rPr>
          <t>TIPO:</t>
        </r>
        <r>
          <rPr>
            <sz val="9"/>
            <color indexed="81"/>
            <rFont val="Tahoma"/>
            <family val="2"/>
          </rPr>
          <t xml:space="preserve">
Definir si el objetivo es general o específico</t>
        </r>
      </text>
    </comment>
    <comment ref="B22" authorId="0">
      <text>
        <r>
          <rPr>
            <b/>
            <sz val="9"/>
            <color indexed="81"/>
            <rFont val="Tahoma"/>
            <family val="2"/>
          </rPr>
          <t>OBJETIVOS DE PROYECTO:</t>
        </r>
        <r>
          <rPr>
            <sz val="9"/>
            <color indexed="81"/>
            <rFont val="Tahoma"/>
            <family val="2"/>
          </rPr>
          <t xml:space="preserve">
Incluir los objetivos que debe cumplir el proyecto
</t>
        </r>
      </text>
    </comment>
    <comment ref="D22"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<sst xmlns="http://schemas.openxmlformats.org/spreadsheetml/2006/main" count="430" uniqueCount="230">
  <si>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</si>
  <si>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</si>
  <si>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</si>
  <si>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</si>
  <si>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</si>
  <si>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</si>
  <si>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</si>
  <si>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</si>
  <si>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</si>
  <si>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</si>
  <si>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</si>
  <si>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</si>
  <si>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</si>
  <si>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</si>
  <si>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</si>
  <si>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</si>
  <si>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</si>
  <si>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</si>
  <si>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</si>
  <si>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</si>
  <si>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</si>
  <si>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</si>
  <si>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</si>
  <si>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</si>
  <si>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</si>
  <si>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</si>
  <si>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</si>
  <si>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</si>
  <si>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</si>
  <si>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</si>
  <si>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</si>
  <si>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</si>
  <si>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</si>
  <si>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</si>
  <si>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</si>
  <si>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</si>
  <si>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</si>
  <si>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</si>
  <si>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</si>
  <si>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</si>
  <si>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</si>
  <si>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</si>
  <si>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</si>
  <si>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</si>
  <si>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</si>
  <si>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</si>
  <si>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</si>
  <si>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</si>
  <si>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</si>
  <si>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</si>
  <si>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</si>
  <si>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</si>
  <si>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</si>
  <si>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</si>
  <si>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</si>
  <si>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</si>
  <si>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</si>
  <si>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</si>
  <si>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</si>
  <si>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</si>
  <si>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</si>
  <si>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</si>
  <si>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</si>
  <si>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</si>
  <si>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</si>
  <si>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</si>
  <si>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</si>
  <si>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</si>
  <si>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</si>
  <si>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</si>
  <si>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</si>
  <si>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</si>
  <si>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</si>
  <si>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</si>
  <si>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</si>
  <si>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</si>
  <si>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</si>
  <si>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</si>
  <si>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</si>
  <si>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</si>
  <si>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</si>
  <si>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</si>
  <si>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</si>
  <si>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</si>
  <si>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</si>
  <si>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</si>
  <si>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</si>
  <si>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</si>
  <si>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</si>
  <si>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</si>
  <si>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</si>
  <si>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</si>
  <si>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</si>
  <si>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</si>
  <si>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</si>
  <si>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</si>
  <si>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</si>
  <si>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</si>
  <si>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</si>
  <si>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</si>
  <si>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</si>
  <si>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</si>
  <si>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</si>
  <si>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</si>
  <si>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</si>
  <si>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</si>
  <si>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</si>
  <si>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</si>
  <si>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</si>
  <si>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</si>
  <si>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</si>
  <si>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</si>
  <si>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</si>
  <si>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</si>
  <si>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</si>
  <si>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</si>
  <si>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</si>
  <si>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</si>
  <si>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</si>
  <si>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</si>
  <si>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</si>
  <si>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</si>
  <si>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</si>
  <si>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</si>
  <si>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</si>
  <si>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</si>
  <si>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</si>
  <si>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</si>
  <si>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</si>
  <si>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</si>
  <si>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</si>
  <si>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</si>
  <si>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</si>
  <si>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</si>
  <si>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</si>
  <si>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</si>
  <si>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</si>
  <si>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</si>
  <si>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</si>
  <si>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</si>
  <si>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Correos o Actas</t>
  </si>
  <si>
    <t>Canal de socialización</t>
  </si>
  <si>
    <t>Juan Esteban Sanín</t>
  </si>
  <si>
    <t>Contar con empresas competitivas, productivas y perdurables</t>
  </si>
  <si>
    <t>Minimizar empresas fallidas</t>
  </si>
  <si>
    <t>%</t>
  </si>
  <si>
    <t>Gerentes del proyecto</t>
  </si>
  <si>
    <t>Hoslander Sáenz, Santiago Orduz</t>
  </si>
  <si>
    <t xml:space="preserve">Mauricio Español, Erikson Valero, Dora Mesa, Juan Carlos Thomas </t>
  </si>
  <si>
    <t xml:space="preserve">Líder Técnicos
</t>
  </si>
  <si>
    <t>Líder Técnico</t>
  </si>
  <si>
    <t>Delegatura para Inspección, Vigilancia y Control</t>
  </si>
  <si>
    <t>INTERNO</t>
  </si>
  <si>
    <t>Sociedades supervisadas por la entidad</t>
  </si>
  <si>
    <t>EXTERNO</t>
  </si>
  <si>
    <t>Entrega los requerimientos para el diseño del nuevo modelo a implementar</t>
  </si>
  <si>
    <t>Acepta o ajusta el nuevo modelo diseñado</t>
  </si>
  <si>
    <t>Recibe la información del nuevo modelo</t>
  </si>
  <si>
    <t xml:space="preserve">Una vez </t>
  </si>
  <si>
    <t>Recibe de manera anticipada la alerta</t>
  </si>
  <si>
    <t>Mail con requerimientos</t>
  </si>
  <si>
    <t>Mail de aceptación o ajuste</t>
  </si>
  <si>
    <t>Consulta el link</t>
  </si>
  <si>
    <t>N/A</t>
  </si>
  <si>
    <t>Modelo y fase I consultados y aceptados por las partes interesadas.</t>
  </si>
  <si>
    <t>Documento/Pantallazos</t>
  </si>
  <si>
    <t>Iniciar la solicitud de manera pronta y hacer seguimiento</t>
  </si>
  <si>
    <t>Patrocinador y Gerentes</t>
  </si>
  <si>
    <t>$100´000.00</t>
  </si>
  <si>
    <t>Las alertas financieras (pues dependen de otro si del contrato con el proveedor) ni la implementación de unsoftawre especializado</t>
  </si>
  <si>
    <t>Contratación de 1 ingerniero industrail con maestría en analítica de datos</t>
  </si>
  <si>
    <t xml:space="preserve"> Fabian Velandia, Mario Otero</t>
  </si>
  <si>
    <t>Delegatura para IVC</t>
  </si>
  <si>
    <t>Sociedades supervisadas</t>
  </si>
  <si>
    <t>Solicita Información sobre gestión y avance de entregables del proyecto</t>
  </si>
  <si>
    <t>Trimestralmente</t>
  </si>
  <si>
    <t>Erikson Valero</t>
  </si>
  <si>
    <t xml:space="preserve">Documento de solicitud de avance y evidencias del proyecto. </t>
  </si>
  <si>
    <t>Informa sobre ejecución de entregables asignados</t>
  </si>
  <si>
    <t>Cuando la soliciten</t>
  </si>
  <si>
    <t>Beatriz Carolina Ramirez</t>
  </si>
  <si>
    <t>Documento de seguimiento de entregables del proyecto y evidencias</t>
  </si>
  <si>
    <t>Documento de seguimiento de entregables bajo su responsabilidad.</t>
  </si>
  <si>
    <t>Superintendente de Sociedades</t>
  </si>
  <si>
    <t xml:space="preserve">Solicita Información sobre gestión y avance del proyecto de manera integral o parcializada, con fecha de corte trimestral </t>
  </si>
  <si>
    <t>Juan Esteban Sanin</t>
  </si>
  <si>
    <t>Documento de seguimiento trimestral</t>
  </si>
  <si>
    <t>Plazo y temáticas</t>
  </si>
  <si>
    <t>Evidencias</t>
  </si>
  <si>
    <t>Beatriz Carolina Rámirez</t>
  </si>
  <si>
    <t>Una vez</t>
  </si>
  <si>
    <t>Que cumpla las expectativas</t>
  </si>
  <si>
    <t>Que sea efectiva</t>
  </si>
  <si>
    <t>Fabian Velandia, Mario Otero</t>
  </si>
  <si>
    <t>Que no se purda contratar la persona idónea que apoye el diseño e implementación</t>
  </si>
  <si>
    <t>Fabian Velandia</t>
  </si>
  <si>
    <t xml:space="preserve">Diseño del modelo de supervisión preventiva con alertas tempranas a través de un sistema de inteligencia artificial 
</t>
  </si>
  <si>
    <t>Determinar los indicadores de alertas tempranas</t>
  </si>
  <si>
    <t xml:space="preserve">Implementar el sistema tecnológico </t>
  </si>
  <si>
    <t>Desarrollar el manula operativo de supervisión</t>
  </si>
  <si>
    <t xml:space="preserve">Incluye la determinación de los indicadores de alertas tempranas y su implementación en un sistema tecnológico de supervisión preventiva. </t>
  </si>
  <si>
    <t xml:space="preserve">Determinar los indicadores de alertas tempranas
Implementar el sistema tecnológico
Desarrollar el manual operativo de supervisión </t>
  </si>
  <si>
    <t>Inteligencia de datos (Supervisión preventiva con alertas tempranas) _(ID 45)</t>
  </si>
  <si>
    <t>Avance de la ejecución de las actividades_(ID 161)</t>
  </si>
  <si>
    <t>Número de actividades ejecutadas / total de actividades programadas</t>
  </si>
  <si>
    <t>Documento con especificaciones técnicas</t>
  </si>
  <si>
    <t>Delegado AEC</t>
  </si>
  <si>
    <t>Documento de Aprobación- Memorando</t>
  </si>
  <si>
    <t>6. Aprobación del nuevo modelo de alertas tempranas de tipo contable y financiera con el fin de empezar a implementar. _(ID 409)</t>
  </si>
  <si>
    <t>Documento de Pruebas realizadas</t>
  </si>
  <si>
    <t>8. Pruebas y ajustes sobre el nuevo modelo de alertas tempranas de tipo contable y financiera en fase de pruebas.  _(ID 410)</t>
  </si>
  <si>
    <t xml:space="preserve">Documento con indicadores de alertas tempranas </t>
  </si>
  <si>
    <t>Mauricio Español, Dora Mesa, Erikson Valero</t>
  </si>
  <si>
    <t>Mauricio Español, Dora Mesa, Erikson Valero, Fabian Velandia, Mario Otero</t>
  </si>
  <si>
    <t xml:space="preserve">Deleagdo de AEC
</t>
  </si>
  <si>
    <t>Se efectuó el análisis y revisión de las alertas tempranas de tipo contable y financiero que dió como resultado un documento en power point que contiene la materialidad, según estados financieros corte 2017, de aquellas alertas que el Comité de Inteligencia de datos, escogió como “combinadas” para utilizar en los oficios pedagógicos.
Evidencia No.2:  Documento en power point No. 2</t>
  </si>
  <si>
    <t>Se elaboró el Manual de Alertas Financieras bajo NIIF, en cual se adjunta como evidencia No. 3.1.  Se elaboro el manual de alertas contables bajo NIIF, se adjunta como evidencia No. 3.2.</t>
  </si>
  <si>
    <t xml:space="preserve">Se estructuró el grupo de trabajo denominado "Comité de Inteligencia de Datos", con participación del Despacho, la  OAP y la Delegatura de AEC y sus grupos de trabajo y el Grupo de  análisis y seguimiento financiero de IVC, quienes identificaron cuales eran las alertas contables y financieras requeridas; se definió el plan de trabajo en el cual se estableció que se implementaría un sistema de vigilancia preventiva basada en alertas tempranas de naturaleza contable y financiera.
Evidencia No. 1: Correo electrónico referente a la gestión del Comite de Inteligencia de datos que incluye el el Manual de Alertas Financieras con las correcciones de los miembros del Comité. </t>
  </si>
  <si>
    <t xml:space="preserve">1. Identificación de las necesidades requeridas por cada una de las partes interesadas en el modelo de alerta temprana de tipo contable y financiero a implementar. _(ID 406) </t>
  </si>
  <si>
    <t>2. Análisis y revisión de las alertas tempranas de tipo contable y financiero según partes interesadas   _(ID 407)</t>
  </si>
  <si>
    <t>Documento con indicadores de alertas tempranas a implementar</t>
  </si>
  <si>
    <t>Mauricio Español, Dora Mesa, Erikson Valero,  Fabian Velandia, Mario Otero</t>
  </si>
  <si>
    <t xml:space="preserve">3. Identificación de alertas tempranas de tipo contable y financiero frente a su efectividad en minimizar empresas que presenten incumplimiento de sus obligaciones.  _(ID 407) </t>
  </si>
  <si>
    <t>4. Análisis y diseño del desarrollo a realizar del nuevo modelo de supervisión preventiva con alertas tempranas de tipo contable y financiero. _(ID 408)</t>
  </si>
  <si>
    <t>5. Presentación del nuevo modelo de alertas tempranas de tipo contable y financiero a las partes interesadas para su aceptación o ajuste. _(ID 409)</t>
  </si>
  <si>
    <t>7. Desarrollo del nuevo modelo de alertas tempranas de tipo contable y financiera en fase de pruebas.  _(ID 410)</t>
  </si>
  <si>
    <t>9. Implementación del nuevo modelo de alertas tempranas de tipo contable en producción y manual operativo de supervisión. _(ID 411)</t>
  </si>
  <si>
    <t>Ubicación/link
Manual elaborado</t>
  </si>
  <si>
    <t>10 Divulgación y socialización del nuevo modelo a los interesados. _(ID 412)</t>
  </si>
  <si>
    <t>Correo - Documento o Actas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</si>
</sst>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23"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name val="Arial"/>
      <family val="2"/>
    </font>
    <font>
      <b/>
      <sz val="12"/>
      <name val="Arial"/>
      <family val="2"/>
    </font>
    <font>
      <sz val="9"/>
      <color indexed="81"/>
      <name val="Tahoma"/>
      <family val="2"/>
    </font>
    <font>
      <b/>
      <sz val="9"/>
      <color indexed="81"/>
      <name val="Tahoma"/>
      <family val="2"/>
    </font>
    <font>
      <b/>
      <sz val="10"/>
      <name val="Arial"/>
      <family val="2"/>
    </font>
    <font>
      <b/>
      <sz val="9"/>
      <color indexed="9"/>
      <name val="Arial"/>
      <family val="2"/>
    </font>
    <font>
      <sz val="10"/>
      <name val="Arial"/>
      <family val="2"/>
    </font>
    <font>
      <u/>
      <sz val="10"/>
      <color theme="10"/>
      <name val="Arial"/>
      <family val="2"/>
    </font>
    <font>
      <sz val="9"/>
      <color theme="0"/>
      <name val="Arial"/>
      <family val="2"/>
    </font>
    <font>
      <b/>
      <u/>
      <sz val="10"/>
      <color theme="0"/>
      <name val="Arial"/>
      <family val="2"/>
    </font>
    <font>
      <b/>
      <sz val="9"/>
      <color theme="0"/>
      <name val="Arial"/>
      <family val="2"/>
    </font>
    <font>
      <b/>
      <sz val="10"/>
      <color theme="0"/>
      <name val="Arial"/>
      <family val="2"/>
    </font>
    <font>
      <sz val="10"/>
      <color theme="0"/>
      <name val="Arial"/>
      <family val="2"/>
    </font>
    <font>
      <sz val="9"/>
      <color theme="1"/>
      <name val="Arial"/>
      <family val="2"/>
    </font>
    <font>
      <sz val="10"/>
      <color theme="1"/>
      <name val="Arial"/>
      <family val="2"/>
    </font>
    <font>
      <u/>
      <sz val="10"/>
      <color theme="1"/>
      <name val="Arial"/>
      <family val="2"/>
    </font>
    <font>
      <b/>
      <sz val="9"/>
      <color theme="1"/>
      <name val="Arial"/>
      <family val="2"/>
    </font>
    <font>
      <b/>
      <sz val="10"/>
      <color theme="1"/>
      <name val="Arial"/>
      <family val="2"/>
    </font>
  </fonts>
  <fills count="10">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FFFF00"/>
        <bgColor indexed="64"/>
      </patternFill>
    </fill>
  </fills>
  <borders count="57">
    <border>
      <left/>
      <right/>
      <top/>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top style="thin">
        <color indexed="64"/>
      </top>
      <bottom style="medium">
        <color indexed="64"/>
      </bottom>
      <diagonal/>
    </border>
  </borders>
  <cellStyleXfs count="6">
    <xf numFmtId="0" fontId="0" fillId="0" borderId="0"/>
    <xf numFmtId="0" fontId="12" fillId="0" borderId="0" applyNumberFormat="0" applyFill="0" applyBorder="0" applyAlignment="0" applyProtection="0"/>
    <xf numFmtId="0" fontId="1" fillId="2" borderId="0" applyNumberFormat="0" applyBorder="0" applyAlignment="0" applyProtection="0"/>
    <xf numFmtId="0" fontId="2" fillId="0" borderId="0"/>
    <xf numFmtId="9" fontId="11" fillId="0" borderId="0" applyFont="0" applyFill="0" applyBorder="0" applyAlignment="0" applyProtection="0"/>
    <xf numFmtId="0" fontId="3" fillId="0" borderId="1" applyNumberFormat="0" applyFill="0" applyAlignment="0" applyProtection="0"/>
  </cellStyleXfs>
  <cellXfs count="262">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5" fillId="0" borderId="0" xfId="3" applyFont="1" applyFill="1" applyBorder="1" applyAlignment="1" applyProtection="1">
      <alignment horizontal="center" vertical="center"/>
    </xf>
    <xf numFmtId="0" fontId="5" fillId="3" borderId="0" xfId="0" applyFont="1" applyFill="1" applyBorder="1" applyAlignment="1">
      <alignment horizontal="center" vertical="center" wrapText="1"/>
    </xf>
    <xf numFmtId="0" fontId="13"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3" borderId="0" xfId="0" applyFont="1" applyFill="1" applyBorder="1" applyAlignment="1">
      <alignment horizontal="left" vertical="center" wrapText="1"/>
    </xf>
    <xf numFmtId="0" fontId="13" fillId="0" borderId="0" xfId="0" applyFont="1" applyBorder="1" applyAlignment="1">
      <alignment horizontal="center" vertical="center" wrapText="1"/>
    </xf>
    <xf numFmtId="0" fontId="13" fillId="0" borderId="0" xfId="0" applyFont="1" applyBorder="1" applyAlignment="1">
      <alignment horizontal="center" vertical="center"/>
    </xf>
    <xf numFmtId="0" fontId="4" fillId="0" borderId="0" xfId="0" applyFont="1" applyBorder="1"/>
    <xf numFmtId="0" fontId="14" fillId="4" borderId="2" xfId="1" applyFont="1" applyFill="1" applyBorder="1" applyAlignment="1">
      <alignment horizontal="center" vertical="center"/>
    </xf>
    <xf numFmtId="0" fontId="4" fillId="0" borderId="3" xfId="0" applyFont="1" applyBorder="1" applyAlignment="1">
      <alignment vertical="center" wrapText="1"/>
    </xf>
    <xf numFmtId="165" fontId="4" fillId="0" borderId="3" xfId="0" applyNumberFormat="1" applyFont="1" applyBorder="1" applyAlignment="1">
      <alignment horizontal="center" vertical="center" wrapText="1"/>
    </xf>
    <xf numFmtId="2" fontId="4" fillId="0" borderId="3"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5" borderId="3" xfId="0" applyFont="1" applyFill="1" applyBorder="1"/>
    <xf numFmtId="0" fontId="4" fillId="0" borderId="4" xfId="0" applyFont="1" applyBorder="1" applyAlignment="1">
      <alignment horizontal="center" vertical="center" wrapText="1"/>
    </xf>
    <xf numFmtId="0" fontId="2" fillId="0" borderId="0" xfId="0" applyFont="1" applyFill="1" applyBorder="1"/>
    <xf numFmtId="0" fontId="4" fillId="3" borderId="3"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15" fillId="6" borderId="3" xfId="0" applyFont="1" applyFill="1" applyBorder="1" applyAlignment="1">
      <alignment horizontal="center" vertical="center" wrapText="1"/>
    </xf>
    <xf numFmtId="0" fontId="15" fillId="6" borderId="0" xfId="0" applyFont="1" applyFill="1" applyAlignment="1">
      <alignment horizontal="center" vertical="center" wrapText="1"/>
    </xf>
    <xf numFmtId="0" fontId="15" fillId="6" borderId="3" xfId="0" applyFont="1" applyFill="1" applyBorder="1" applyAlignment="1">
      <alignment horizontal="center" vertical="center"/>
    </xf>
    <xf numFmtId="0" fontId="12" fillId="3" borderId="3" xfId="1" applyFill="1" applyBorder="1" applyAlignment="1">
      <alignment horizontal="center" vertical="center" wrapText="1"/>
    </xf>
    <xf numFmtId="0" fontId="15" fillId="6" borderId="5" xfId="0" applyFont="1" applyFill="1" applyBorder="1" applyAlignment="1">
      <alignment horizontal="center" vertical="center" wrapText="1"/>
    </xf>
    <xf numFmtId="0" fontId="15" fillId="6" borderId="3" xfId="0" applyFont="1" applyFill="1" applyBorder="1" applyAlignment="1">
      <alignment horizontal="left" vertical="center"/>
    </xf>
    <xf numFmtId="0" fontId="16" fillId="6" borderId="3" xfId="0" applyFont="1" applyFill="1" applyBorder="1" applyAlignment="1">
      <alignment horizontal="center" vertical="center"/>
    </xf>
    <xf numFmtId="164" fontId="4" fillId="3" borderId="3" xfId="0" applyNumberFormat="1" applyFont="1" applyFill="1" applyBorder="1" applyAlignment="1">
      <alignment horizontal="center" vertical="center" wrapText="1"/>
    </xf>
    <xf numFmtId="0" fontId="15" fillId="6" borderId="3" xfId="0" applyFont="1" applyFill="1" applyBorder="1" applyAlignment="1">
      <alignment vertical="center"/>
    </xf>
    <xf numFmtId="0" fontId="10" fillId="7" borderId="3" xfId="0" applyFont="1" applyFill="1" applyBorder="1" applyAlignment="1" applyProtection="1">
      <alignment horizontal="center" vertical="center" wrapText="1"/>
    </xf>
    <xf numFmtId="9" fontId="10" fillId="7" borderId="3" xfId="0" applyNumberFormat="1" applyFont="1" applyFill="1" applyBorder="1" applyAlignment="1" applyProtection="1">
      <alignment horizontal="center" vertical="center" wrapText="1"/>
    </xf>
    <xf numFmtId="166" fontId="10" fillId="7" borderId="3" xfId="0" applyNumberFormat="1" applyFont="1" applyFill="1" applyBorder="1" applyAlignment="1" applyProtection="1">
      <alignment horizontal="center" vertical="center" wrapText="1"/>
    </xf>
    <xf numFmtId="0" fontId="10" fillId="6" borderId="3" xfId="0" applyFont="1" applyFill="1" applyBorder="1" applyAlignment="1" applyProtection="1">
      <alignment horizontal="center" vertical="center" wrapText="1"/>
    </xf>
    <xf numFmtId="0" fontId="15" fillId="6" borderId="3"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6" xfId="0" applyFont="1" applyBorder="1" applyAlignment="1">
      <alignment vertical="center" wrapText="1"/>
    </xf>
    <xf numFmtId="0" fontId="4" fillId="0" borderId="9" xfId="0" applyFont="1" applyBorder="1" applyAlignment="1">
      <alignment vertical="center" wrapText="1"/>
    </xf>
    <xf numFmtId="0" fontId="4" fillId="0" borderId="11" xfId="0" applyFont="1" applyBorder="1" applyAlignment="1">
      <alignment vertical="center" wrapText="1"/>
    </xf>
    <xf numFmtId="0" fontId="0" fillId="3" borderId="0" xfId="0" applyFill="1"/>
    <xf numFmtId="0" fontId="2" fillId="3" borderId="0" xfId="0" applyFont="1" applyFill="1"/>
    <xf numFmtId="0" fontId="9" fillId="3" borderId="0" xfId="0" applyFont="1" applyFill="1" applyAlignment="1">
      <alignment horizontal="center" vertical="center"/>
    </xf>
    <xf numFmtId="0" fontId="0" fillId="3" borderId="3" xfId="0" applyFill="1" applyBorder="1"/>
    <xf numFmtId="0" fontId="17" fillId="3" borderId="0" xfId="0" applyFont="1" applyFill="1"/>
    <xf numFmtId="0" fontId="4" fillId="3" borderId="6" xfId="0" applyFont="1" applyFill="1" applyBorder="1" applyAlignment="1">
      <alignment vertical="center" wrapText="1"/>
    </xf>
    <xf numFmtId="0" fontId="4" fillId="3" borderId="8" xfId="0" applyFont="1" applyFill="1" applyBorder="1" applyAlignment="1">
      <alignment vertical="center" wrapText="1"/>
    </xf>
    <xf numFmtId="0" fontId="4" fillId="3" borderId="9" xfId="0" applyFont="1" applyFill="1" applyBorder="1" applyAlignment="1">
      <alignment vertical="center" wrapText="1"/>
    </xf>
    <xf numFmtId="0" fontId="4" fillId="3" borderId="10" xfId="0" applyFont="1" applyFill="1" applyBorder="1" applyAlignment="1">
      <alignment vertical="center" wrapText="1"/>
    </xf>
    <xf numFmtId="0" fontId="4" fillId="3" borderId="11" xfId="0" applyFont="1" applyFill="1" applyBorder="1" applyAlignment="1">
      <alignment vertical="center" wrapText="1"/>
    </xf>
    <xf numFmtId="0" fontId="4" fillId="3" borderId="2" xfId="0" applyFont="1" applyFill="1" applyBorder="1" applyAlignment="1">
      <alignment vertical="center" wrapText="1"/>
    </xf>
    <xf numFmtId="0" fontId="4" fillId="3" borderId="0" xfId="0" applyFont="1" applyFill="1" applyBorder="1" applyAlignment="1">
      <alignment vertical="center" wrapText="1"/>
    </xf>
    <xf numFmtId="0" fontId="4" fillId="3" borderId="17" xfId="0" applyFont="1" applyFill="1" applyBorder="1" applyAlignment="1">
      <alignment vertical="center" wrapText="1"/>
    </xf>
    <xf numFmtId="0" fontId="4" fillId="3" borderId="18" xfId="0" applyFont="1" applyFill="1" applyBorder="1" applyAlignment="1">
      <alignment vertical="center" wrapText="1"/>
    </xf>
    <xf numFmtId="0" fontId="6" fillId="0" borderId="0" xfId="3" applyFont="1" applyFill="1" applyBorder="1" applyAlignment="1" applyProtection="1">
      <alignment vertical="center"/>
    </xf>
    <xf numFmtId="0" fontId="6" fillId="0" borderId="7" xfId="3" applyFont="1" applyFill="1" applyBorder="1" applyAlignment="1" applyProtection="1">
      <alignment vertical="center"/>
    </xf>
    <xf numFmtId="0" fontId="6" fillId="0" borderId="12" xfId="3" applyFont="1" applyFill="1" applyBorder="1" applyAlignment="1" applyProtection="1">
      <alignment vertic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0" fillId="0" borderId="3" xfId="0" applyBorder="1"/>
    <xf numFmtId="14" fontId="0" fillId="0" borderId="3" xfId="0" applyNumberFormat="1" applyBorder="1"/>
    <xf numFmtId="14" fontId="0" fillId="0" borderId="3" xfId="0" applyNumberFormat="1" applyBorder="1" applyAlignment="1">
      <alignment horizontal="center" vertical="center"/>
    </xf>
    <xf numFmtId="0" fontId="15" fillId="6" borderId="3" xfId="0" applyFont="1" applyFill="1" applyBorder="1" applyAlignment="1">
      <alignment horizontal="center" vertical="center" wrapText="1"/>
    </xf>
    <xf numFmtId="0" fontId="15" fillId="6" borderId="3" xfId="0" applyFont="1" applyFill="1" applyBorder="1" applyAlignment="1">
      <alignment vertical="center" wrapText="1"/>
    </xf>
    <xf numFmtId="0" fontId="4" fillId="3" borderId="3" xfId="0" applyFont="1" applyFill="1" applyBorder="1" applyAlignment="1">
      <alignment horizontal="center" vertical="center" wrapText="1"/>
    </xf>
    <xf numFmtId="9" fontId="4" fillId="3" borderId="3" xfId="0" applyNumberFormat="1" applyFont="1" applyFill="1" applyBorder="1" applyAlignment="1">
      <alignment horizontal="center" vertical="center" wrapText="1"/>
    </xf>
    <xf numFmtId="0" fontId="2" fillId="3" borderId="3" xfId="0" applyFont="1" applyFill="1" applyBorder="1" applyAlignment="1">
      <alignment horizontal="center" wrapText="1"/>
    </xf>
    <xf numFmtId="0" fontId="2" fillId="3" borderId="3" xfId="0" applyFont="1" applyFill="1" applyBorder="1" applyAlignment="1">
      <alignment horizontal="center"/>
    </xf>
    <xf numFmtId="0" fontId="2" fillId="3" borderId="3" xfId="0" applyFont="1" applyFill="1" applyBorder="1"/>
    <xf numFmtId="0" fontId="2" fillId="3" borderId="4" xfId="0" applyFont="1" applyFill="1" applyBorder="1" applyAlignment="1">
      <alignment wrapText="1"/>
    </xf>
    <xf numFmtId="0" fontId="2" fillId="3" borderId="23" xfId="0" applyFont="1" applyFill="1" applyBorder="1" applyAlignment="1">
      <alignment wrapText="1"/>
    </xf>
    <xf numFmtId="0" fontId="4" fillId="0" borderId="4" xfId="0" applyFont="1" applyBorder="1" applyAlignment="1">
      <alignment horizontal="left" vertical="center" wrapText="1"/>
    </xf>
    <xf numFmtId="0" fontId="2" fillId="3" borderId="3" xfId="0" applyFont="1" applyFill="1" applyBorder="1" applyAlignment="1">
      <alignment wrapText="1"/>
    </xf>
    <xf numFmtId="0" fontId="4" fillId="3" borderId="3" xfId="0" applyFont="1" applyFill="1" applyBorder="1" applyAlignment="1">
      <alignment horizontal="left" vertical="center" wrapText="1"/>
    </xf>
    <xf numFmtId="0" fontId="15"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0" borderId="24" xfId="0" applyFont="1" applyBorder="1" applyAlignment="1">
      <alignment horizontal="left" vertical="center"/>
    </xf>
    <xf numFmtId="0" fontId="4" fillId="0" borderId="25" xfId="0" applyFont="1" applyBorder="1" applyAlignment="1">
      <alignment horizontal="center" vertical="center"/>
    </xf>
    <xf numFmtId="0" fontId="0" fillId="0" borderId="24" xfId="0" applyBorder="1"/>
    <xf numFmtId="0" fontId="0" fillId="0" borderId="0" xfId="0" applyBorder="1"/>
    <xf numFmtId="0" fontId="0" fillId="0" borderId="25" xfId="0" applyBorder="1"/>
    <xf numFmtId="0" fontId="4" fillId="3" borderId="24" xfId="0" applyFont="1" applyFill="1" applyBorder="1" applyAlignment="1">
      <alignment horizontal="left" vertical="center" wrapText="1"/>
    </xf>
    <xf numFmtId="0" fontId="4" fillId="3" borderId="25" xfId="0" applyFont="1" applyFill="1" applyBorder="1" applyAlignment="1">
      <alignment horizontal="center" vertical="center" wrapText="1"/>
    </xf>
    <xf numFmtId="0" fontId="4" fillId="0" borderId="23" xfId="0" applyFont="1" applyBorder="1" applyAlignment="1">
      <alignment horizontal="left" vertical="center" wrapText="1"/>
    </xf>
    <xf numFmtId="0" fontId="2" fillId="3" borderId="4" xfId="0" applyFont="1" applyFill="1" applyBorder="1" applyAlignment="1"/>
    <xf numFmtId="0" fontId="2" fillId="3" borderId="3" xfId="0" applyFont="1" applyFill="1" applyBorder="1" applyAlignment="1"/>
    <xf numFmtId="0" fontId="4" fillId="3" borderId="3" xfId="0" applyFont="1" applyFill="1" applyBorder="1" applyAlignment="1">
      <alignment vertical="center" wrapText="1"/>
    </xf>
    <xf numFmtId="0" fontId="15"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0" fillId="0" borderId="3" xfId="0" applyBorder="1" applyAlignment="1">
      <alignment wrapText="1"/>
    </xf>
    <xf numFmtId="9" fontId="0" fillId="0" borderId="3" xfId="0" applyNumberFormat="1" applyBorder="1" applyAlignment="1">
      <alignment horizontal="center" vertical="center"/>
    </xf>
    <xf numFmtId="14" fontId="0" fillId="0" borderId="3" xfId="0" applyNumberFormat="1" applyBorder="1" applyAlignment="1">
      <alignment vertical="center"/>
    </xf>
    <xf numFmtId="0" fontId="18" fillId="3" borderId="3" xfId="0" applyFont="1" applyFill="1" applyBorder="1" applyAlignment="1">
      <alignment horizontal="justify" vertical="center" wrapText="1"/>
    </xf>
    <xf numFmtId="0" fontId="18" fillId="3" borderId="3" xfId="0" applyFont="1" applyFill="1" applyBorder="1" applyAlignment="1">
      <alignment horizontal="left" vertical="center" wrapText="1"/>
    </xf>
    <xf numFmtId="0" fontId="18" fillId="3" borderId="3" xfId="0" applyFont="1" applyFill="1" applyBorder="1" applyAlignment="1">
      <alignment horizontal="center" vertical="center" wrapText="1"/>
    </xf>
    <xf numFmtId="9" fontId="18" fillId="3" borderId="3" xfId="4" applyFont="1" applyFill="1" applyBorder="1" applyAlignment="1">
      <alignment horizontal="center" vertical="center" wrapText="1"/>
    </xf>
    <xf numFmtId="14" fontId="19" fillId="3" borderId="3" xfId="0" applyNumberFormat="1" applyFont="1" applyFill="1" applyBorder="1" applyAlignment="1">
      <alignment horizontal="center" vertical="center"/>
    </xf>
    <xf numFmtId="1" fontId="19" fillId="3" borderId="3" xfId="0" applyNumberFormat="1" applyFont="1" applyFill="1" applyBorder="1" applyAlignment="1">
      <alignment horizontal="center" vertical="center"/>
    </xf>
    <xf numFmtId="14" fontId="20" fillId="3" borderId="3" xfId="0" applyNumberFormat="1" applyFont="1" applyFill="1" applyBorder="1" applyAlignment="1">
      <alignment horizontal="center" vertical="center"/>
    </xf>
    <xf numFmtId="0" fontId="21" fillId="0" borderId="3" xfId="0" applyFont="1" applyBorder="1" applyAlignment="1">
      <alignment horizontal="left" vertical="center" wrapText="1"/>
    </xf>
    <xf numFmtId="0" fontId="21" fillId="0" borderId="3" xfId="0" applyFont="1" applyBorder="1" applyAlignment="1">
      <alignment horizontal="center" vertical="center" wrapText="1"/>
    </xf>
    <xf numFmtId="9" fontId="21" fillId="0" borderId="3" xfId="0" applyNumberFormat="1" applyFont="1" applyBorder="1" applyAlignment="1">
      <alignment horizontal="center" vertical="center" wrapText="1"/>
    </xf>
    <xf numFmtId="0" fontId="22" fillId="0" borderId="3" xfId="0" applyFont="1" applyBorder="1"/>
    <xf numFmtId="14" fontId="22" fillId="0" borderId="3" xfId="0" applyNumberFormat="1" applyFont="1" applyBorder="1"/>
    <xf numFmtId="0" fontId="21" fillId="0" borderId="0" xfId="0" applyFont="1" applyAlignment="1">
      <alignment horizontal="center" vertical="center" wrapText="1"/>
    </xf>
    <xf numFmtId="9" fontId="21" fillId="0" borderId="0" xfId="0" applyNumberFormat="1" applyFont="1"/>
    <xf numFmtId="14" fontId="20" fillId="9" borderId="3" xfId="0" applyNumberFormat="1" applyFont="1" applyFill="1" applyBorder="1" applyAlignment="1">
      <alignment horizontal="center" vertical="center"/>
    </xf>
    <xf numFmtId="0" fontId="5" fillId="0" borderId="26" xfId="3" applyFont="1" applyFill="1" applyBorder="1" applyAlignment="1" applyProtection="1">
      <alignment horizontal="center" vertical="center"/>
    </xf>
    <xf numFmtId="0" fontId="5" fillId="0" borderId="19" xfId="3" applyFont="1" applyFill="1" applyBorder="1" applyAlignment="1" applyProtection="1">
      <alignment horizontal="center" vertical="center"/>
    </xf>
    <xf numFmtId="0" fontId="5" fillId="0" borderId="27" xfId="3" applyFont="1" applyFill="1" applyBorder="1" applyAlignment="1" applyProtection="1">
      <alignment horizontal="center" vertical="center"/>
    </xf>
    <xf numFmtId="0" fontId="5" fillId="0" borderId="28" xfId="3" applyFont="1" applyFill="1" applyBorder="1" applyAlignment="1" applyProtection="1">
      <alignment horizontal="center" vertical="center"/>
    </xf>
    <xf numFmtId="0" fontId="5" fillId="0" borderId="3" xfId="3" applyFont="1" applyFill="1" applyBorder="1" applyAlignment="1" applyProtection="1">
      <alignment horizontal="center" vertical="center"/>
    </xf>
    <xf numFmtId="0" fontId="5" fillId="0" borderId="29" xfId="3" applyFont="1" applyFill="1" applyBorder="1" applyAlignment="1" applyProtection="1">
      <alignment horizontal="center" vertical="center"/>
    </xf>
    <xf numFmtId="0" fontId="5" fillId="0" borderId="30" xfId="3" applyFont="1" applyFill="1" applyBorder="1" applyAlignment="1" applyProtection="1">
      <alignment horizontal="center" vertical="center"/>
    </xf>
    <xf numFmtId="0" fontId="5" fillId="0" borderId="20" xfId="3" applyFont="1" applyFill="1" applyBorder="1" applyAlignment="1" applyProtection="1">
      <alignment horizontal="center" vertical="center"/>
    </xf>
    <xf numFmtId="0" fontId="5" fillId="0" borderId="31" xfId="3" applyFont="1" applyFill="1" applyBorder="1" applyAlignment="1" applyProtection="1">
      <alignment horizontal="center" vertical="center"/>
    </xf>
    <xf numFmtId="0" fontId="15" fillId="6" borderId="3" xfId="0" applyFont="1" applyFill="1" applyBorder="1" applyAlignment="1">
      <alignment horizontal="left" vertical="center"/>
    </xf>
    <xf numFmtId="0" fontId="4" fillId="0" borderId="3" xfId="0" applyFont="1" applyBorder="1" applyAlignment="1">
      <alignment horizontal="left" vertical="center" wrapText="1"/>
    </xf>
    <xf numFmtId="0" fontId="4" fillId="0" borderId="3" xfId="0" applyFont="1" applyBorder="1" applyAlignment="1">
      <alignment horizontal="left" vertical="center"/>
    </xf>
    <xf numFmtId="0" fontId="4" fillId="0" borderId="26" xfId="0" applyFont="1" applyBorder="1" applyAlignment="1">
      <alignment horizontal="left" vertical="center" wrapText="1"/>
    </xf>
    <xf numFmtId="0" fontId="4" fillId="0" borderId="32" xfId="0" applyFont="1" applyBorder="1" applyAlignment="1">
      <alignment horizontal="left" vertical="center" wrapText="1"/>
    </xf>
    <xf numFmtId="0" fontId="4" fillId="0" borderId="28" xfId="0" applyFont="1" applyBorder="1" applyAlignment="1">
      <alignment horizontal="left" vertical="center" wrapText="1"/>
    </xf>
    <xf numFmtId="0" fontId="4" fillId="0" borderId="33" xfId="0" applyFont="1" applyBorder="1" applyAlignment="1">
      <alignment horizontal="left" vertical="center" wrapText="1"/>
    </xf>
    <xf numFmtId="0" fontId="4" fillId="0" borderId="30" xfId="0" applyFont="1" applyBorder="1" applyAlignment="1">
      <alignment horizontal="left" vertical="center" wrapText="1"/>
    </xf>
    <xf numFmtId="0" fontId="4" fillId="0" borderId="34" xfId="0" applyFont="1" applyBorder="1" applyAlignment="1">
      <alignment horizontal="left" vertical="center" wrapText="1"/>
    </xf>
    <xf numFmtId="0" fontId="4" fillId="0" borderId="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9" xfId="0" applyFont="1" applyBorder="1" applyAlignment="1">
      <alignment horizontal="left" vertical="center" wrapText="1"/>
    </xf>
    <xf numFmtId="0" fontId="4" fillId="0" borderId="35" xfId="0" applyFont="1" applyBorder="1" applyAlignment="1">
      <alignment horizontal="left" vertical="center" wrapText="1"/>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31" xfId="0" applyFont="1" applyBorder="1" applyAlignment="1">
      <alignment horizontal="left" vertical="center" wrapText="1"/>
    </xf>
    <xf numFmtId="0" fontId="4" fillId="0" borderId="27" xfId="0" applyFont="1" applyBorder="1" applyAlignment="1">
      <alignment horizontal="left" vertical="center" wrapText="1"/>
    </xf>
    <xf numFmtId="0" fontId="4" fillId="0" borderId="29" xfId="0" applyFont="1" applyBorder="1" applyAlignment="1">
      <alignment horizontal="left" vertical="center" wrapText="1"/>
    </xf>
    <xf numFmtId="0" fontId="15" fillId="6" borderId="38" xfId="0" applyFont="1" applyFill="1" applyBorder="1" applyAlignment="1">
      <alignment horizontal="left" vertical="center" wrapText="1"/>
    </xf>
    <xf numFmtId="0" fontId="15" fillId="6" borderId="39" xfId="0" applyFont="1" applyFill="1" applyBorder="1" applyAlignment="1">
      <alignment horizontal="left" vertical="center" wrapText="1"/>
    </xf>
    <xf numFmtId="0" fontId="15" fillId="6" borderId="40" xfId="0" applyFont="1" applyFill="1" applyBorder="1" applyAlignment="1">
      <alignment horizontal="left" vertical="center" wrapText="1"/>
    </xf>
    <xf numFmtId="0" fontId="15" fillId="6" borderId="36" xfId="0" applyFont="1" applyFill="1" applyBorder="1" applyAlignment="1">
      <alignment horizontal="left" vertical="center" wrapText="1"/>
    </xf>
    <xf numFmtId="0" fontId="4" fillId="3" borderId="3" xfId="0" applyFont="1" applyFill="1" applyBorder="1" applyAlignment="1">
      <alignment horizontal="left" vertical="center" wrapText="1"/>
    </xf>
    <xf numFmtId="0" fontId="15" fillId="6" borderId="24" xfId="0" applyFont="1" applyFill="1" applyBorder="1" applyAlignment="1">
      <alignment horizontal="left" vertical="center" wrapText="1"/>
    </xf>
    <xf numFmtId="0" fontId="15" fillId="6" borderId="0" xfId="0" applyFont="1" applyFill="1" applyBorder="1" applyAlignment="1">
      <alignment horizontal="left" vertical="center" wrapText="1"/>
    </xf>
    <xf numFmtId="0" fontId="4" fillId="3" borderId="29" xfId="0" applyFont="1" applyFill="1" applyBorder="1" applyAlignment="1">
      <alignment horizontal="left" vertical="center"/>
    </xf>
    <xf numFmtId="0" fontId="4" fillId="3" borderId="23" xfId="0" applyFont="1" applyFill="1" applyBorder="1" applyAlignment="1">
      <alignment horizontal="left" vertical="center"/>
    </xf>
    <xf numFmtId="0" fontId="4" fillId="3" borderId="4" xfId="0" applyFont="1" applyFill="1" applyBorder="1" applyAlignment="1">
      <alignment horizontal="left" vertical="center"/>
    </xf>
    <xf numFmtId="0" fontId="15" fillId="6" borderId="29" xfId="0" applyFont="1" applyFill="1" applyBorder="1" applyAlignment="1">
      <alignment horizontal="left" vertical="center" wrapText="1"/>
    </xf>
    <xf numFmtId="0" fontId="15" fillId="6" borderId="4" xfId="0" applyFont="1" applyFill="1" applyBorder="1" applyAlignment="1">
      <alignment horizontal="left" vertical="center" wrapText="1"/>
    </xf>
    <xf numFmtId="0" fontId="15"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5" fillId="6" borderId="3" xfId="0" applyFont="1" applyFill="1" applyBorder="1" applyAlignment="1">
      <alignment horizontal="center" vertical="center"/>
    </xf>
    <xf numFmtId="0" fontId="5" fillId="0" borderId="41" xfId="3" applyFont="1" applyFill="1" applyBorder="1" applyAlignment="1" applyProtection="1">
      <alignment horizontal="center" vertical="center"/>
    </xf>
    <xf numFmtId="0" fontId="5" fillId="0" borderId="42" xfId="3" applyFont="1" applyFill="1" applyBorder="1" applyAlignment="1" applyProtection="1">
      <alignment horizontal="center" vertical="center"/>
    </xf>
    <xf numFmtId="0" fontId="5" fillId="0" borderId="43" xfId="3" applyFont="1" applyFill="1" applyBorder="1" applyAlignment="1" applyProtection="1">
      <alignment horizontal="center" vertical="center"/>
    </xf>
    <xf numFmtId="0" fontId="5" fillId="0" borderId="44" xfId="3" applyFont="1" applyFill="1" applyBorder="1" applyAlignment="1" applyProtection="1">
      <alignment horizontal="center" vertical="center"/>
    </xf>
    <xf numFmtId="0" fontId="5" fillId="0" borderId="45" xfId="3" applyFont="1" applyFill="1" applyBorder="1" applyAlignment="1" applyProtection="1">
      <alignment horizontal="center" vertical="center"/>
    </xf>
    <xf numFmtId="0" fontId="5" fillId="0" borderId="46" xfId="3" applyFont="1" applyFill="1" applyBorder="1" applyAlignment="1" applyProtection="1">
      <alignment horizontal="center" vertical="center"/>
    </xf>
    <xf numFmtId="0" fontId="4" fillId="0" borderId="3" xfId="0" applyFont="1" applyBorder="1" applyAlignment="1">
      <alignment horizontal="center" vertical="center" wrapText="1"/>
    </xf>
    <xf numFmtId="0" fontId="16" fillId="6" borderId="24" xfId="0" applyFont="1" applyFill="1" applyBorder="1" applyAlignment="1">
      <alignment horizontal="center" vertical="center"/>
    </xf>
    <xf numFmtId="0" fontId="16" fillId="6" borderId="0" xfId="0" applyFont="1" applyFill="1" applyBorder="1" applyAlignment="1">
      <alignment horizontal="center" vertical="center"/>
    </xf>
    <xf numFmtId="0" fontId="0" fillId="3" borderId="3" xfId="0" applyFill="1" applyBorder="1" applyAlignment="1">
      <alignment horizontal="left" vertical="center"/>
    </xf>
    <xf numFmtId="0" fontId="16" fillId="6" borderId="29" xfId="0" applyFont="1" applyFill="1" applyBorder="1" applyAlignment="1">
      <alignment horizontal="center" vertical="center"/>
    </xf>
    <xf numFmtId="0" fontId="16" fillId="6" borderId="4" xfId="0" applyFont="1" applyFill="1" applyBorder="1" applyAlignment="1">
      <alignment horizontal="center" vertical="center"/>
    </xf>
    <xf numFmtId="0" fontId="4" fillId="3" borderId="47" xfId="0" applyFont="1" applyFill="1" applyBorder="1" applyAlignment="1">
      <alignment horizontal="left" vertical="center" wrapText="1"/>
    </xf>
    <xf numFmtId="0" fontId="4" fillId="3" borderId="48" xfId="0" applyFont="1" applyFill="1" applyBorder="1" applyAlignment="1">
      <alignment horizontal="left" vertical="center" wrapText="1"/>
    </xf>
    <xf numFmtId="0" fontId="4" fillId="3" borderId="49" xfId="0" applyFont="1" applyFill="1" applyBorder="1" applyAlignment="1">
      <alignment horizontal="left" vertical="center" wrapText="1"/>
    </xf>
    <xf numFmtId="0" fontId="4" fillId="3" borderId="50" xfId="0" applyFont="1" applyFill="1" applyBorder="1" applyAlignment="1">
      <alignment horizontal="left" vertical="center" wrapText="1"/>
    </xf>
    <xf numFmtId="0" fontId="4" fillId="3" borderId="51" xfId="0" applyFont="1" applyFill="1" applyBorder="1" applyAlignment="1">
      <alignment horizontal="left" vertical="center" wrapText="1"/>
    </xf>
    <xf numFmtId="0" fontId="4" fillId="3" borderId="52" xfId="0" applyFont="1" applyFill="1" applyBorder="1" applyAlignment="1">
      <alignment horizontal="left" vertical="center" wrapText="1"/>
    </xf>
    <xf numFmtId="0" fontId="5" fillId="3" borderId="44" xfId="3" applyFont="1" applyFill="1" applyBorder="1" applyAlignment="1" applyProtection="1">
      <alignment horizontal="center" vertical="center"/>
    </xf>
    <xf numFmtId="0" fontId="5" fillId="3" borderId="45" xfId="3" applyFont="1" applyFill="1" applyBorder="1" applyAlignment="1" applyProtection="1">
      <alignment horizontal="center" vertical="center"/>
    </xf>
    <xf numFmtId="0" fontId="4" fillId="3" borderId="53" xfId="0" applyFont="1" applyFill="1" applyBorder="1" applyAlignment="1">
      <alignment horizontal="left" vertical="center" wrapText="1"/>
    </xf>
    <xf numFmtId="0" fontId="4" fillId="3" borderId="54" xfId="0" applyFont="1" applyFill="1" applyBorder="1" applyAlignment="1">
      <alignment horizontal="left" vertical="center" wrapText="1"/>
    </xf>
    <xf numFmtId="0" fontId="4" fillId="3" borderId="55" xfId="0" applyFont="1" applyFill="1" applyBorder="1" applyAlignment="1">
      <alignment horizontal="left" vertical="center" wrapText="1"/>
    </xf>
    <xf numFmtId="0" fontId="5" fillId="3" borderId="47" xfId="3" applyFont="1" applyFill="1" applyBorder="1" applyAlignment="1" applyProtection="1">
      <alignment horizontal="center" vertical="center"/>
    </xf>
    <xf numFmtId="0" fontId="5" fillId="3" borderId="53" xfId="3" applyFont="1" applyFill="1" applyBorder="1" applyAlignment="1" applyProtection="1">
      <alignment horizontal="center" vertical="center"/>
    </xf>
    <xf numFmtId="0" fontId="5" fillId="3" borderId="48" xfId="3" applyFont="1" applyFill="1" applyBorder="1" applyAlignment="1" applyProtection="1">
      <alignment horizontal="center" vertical="center"/>
    </xf>
    <xf numFmtId="0" fontId="5" fillId="3" borderId="49" xfId="3" applyFont="1" applyFill="1" applyBorder="1" applyAlignment="1" applyProtection="1">
      <alignment horizontal="center" vertical="center"/>
    </xf>
    <xf numFmtId="0" fontId="5" fillId="3" borderId="54" xfId="3" applyFont="1" applyFill="1" applyBorder="1" applyAlignment="1" applyProtection="1">
      <alignment horizontal="center" vertical="center"/>
    </xf>
    <xf numFmtId="0" fontId="5" fillId="3" borderId="50" xfId="3" applyFont="1" applyFill="1" applyBorder="1" applyAlignment="1" applyProtection="1">
      <alignment horizontal="center" vertical="center"/>
    </xf>
    <xf numFmtId="0" fontId="5" fillId="3" borderId="51" xfId="3" applyFont="1" applyFill="1" applyBorder="1" applyAlignment="1" applyProtection="1">
      <alignment horizontal="center" vertical="center"/>
    </xf>
    <xf numFmtId="0" fontId="5" fillId="3" borderId="55" xfId="3" applyFont="1" applyFill="1" applyBorder="1" applyAlignment="1" applyProtection="1">
      <alignment horizontal="center" vertical="center"/>
    </xf>
    <xf numFmtId="0" fontId="5" fillId="3" borderId="52" xfId="3" applyFont="1" applyFill="1" applyBorder="1" applyAlignment="1" applyProtection="1">
      <alignment horizontal="center" vertical="center"/>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2" fillId="3" borderId="29" xfId="0" applyFont="1" applyFill="1" applyBorder="1" applyAlignment="1">
      <alignment horizontal="center" wrapText="1"/>
    </xf>
    <xf numFmtId="0" fontId="2" fillId="3" borderId="4" xfId="0" applyFont="1" applyFill="1" applyBorder="1" applyAlignment="1">
      <alignment horizontal="center" wrapText="1"/>
    </xf>
    <xf numFmtId="0" fontId="2" fillId="3" borderId="29" xfId="0" applyFont="1" applyFill="1" applyBorder="1" applyAlignment="1">
      <alignment horizontal="center"/>
    </xf>
    <xf numFmtId="0" fontId="2" fillId="3" borderId="4" xfId="0" applyFont="1" applyFill="1" applyBorder="1" applyAlignment="1">
      <alignment horizontal="center"/>
    </xf>
    <xf numFmtId="0" fontId="15" fillId="6" borderId="24" xfId="0" applyFont="1" applyFill="1" applyBorder="1" applyAlignment="1">
      <alignment horizontal="center" vertical="center"/>
    </xf>
    <xf numFmtId="0" fontId="15" fillId="6" borderId="0" xfId="0" applyFont="1" applyFill="1" applyBorder="1" applyAlignment="1">
      <alignment horizontal="center" vertical="center"/>
    </xf>
    <xf numFmtId="0" fontId="15" fillId="6" borderId="29" xfId="0" applyFont="1" applyFill="1" applyBorder="1" applyAlignment="1">
      <alignment horizontal="center" vertical="center"/>
    </xf>
    <xf numFmtId="0" fontId="15" fillId="6" borderId="23" xfId="0" applyFont="1" applyFill="1" applyBorder="1" applyAlignment="1">
      <alignment horizontal="center" vertical="center"/>
    </xf>
    <xf numFmtId="0" fontId="15" fillId="6" borderId="4" xfId="0" applyFont="1" applyFill="1" applyBorder="1" applyAlignment="1">
      <alignment horizontal="center" vertical="center"/>
    </xf>
    <xf numFmtId="0" fontId="4" fillId="0" borderId="23" xfId="0" applyFont="1" applyBorder="1" applyAlignment="1">
      <alignment horizontal="left" vertical="center"/>
    </xf>
    <xf numFmtId="0" fontId="4" fillId="0" borderId="4" xfId="0" applyFont="1" applyBorder="1" applyAlignment="1">
      <alignment horizontal="left" vertical="center" wrapText="1"/>
    </xf>
    <xf numFmtId="0" fontId="4" fillId="0" borderId="29" xfId="0" applyFont="1" applyBorder="1" applyAlignment="1">
      <alignment horizontal="left" vertical="top" wrapText="1"/>
    </xf>
    <xf numFmtId="0" fontId="4" fillId="0" borderId="4" xfId="0" applyFont="1" applyBorder="1" applyAlignment="1">
      <alignment horizontal="left" vertical="top" wrapText="1"/>
    </xf>
    <xf numFmtId="0" fontId="4" fillId="3" borderId="19" xfId="0" applyFont="1" applyFill="1" applyBorder="1" applyAlignment="1">
      <alignment horizontal="left" vertical="center" wrapText="1"/>
    </xf>
    <xf numFmtId="0" fontId="4" fillId="3" borderId="32" xfId="0" applyFont="1" applyFill="1" applyBorder="1" applyAlignment="1">
      <alignment horizontal="left" vertical="center" wrapText="1"/>
    </xf>
    <xf numFmtId="0" fontId="4" fillId="3" borderId="33"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34" xfId="0" applyFont="1" applyFill="1" applyBorder="1" applyAlignment="1">
      <alignment horizontal="left" vertical="center" wrapText="1"/>
    </xf>
    <xf numFmtId="0" fontId="5" fillId="3" borderId="26" xfId="3" applyFont="1" applyFill="1" applyBorder="1" applyAlignment="1" applyProtection="1">
      <alignment horizontal="center" vertical="center"/>
    </xf>
    <xf numFmtId="0" fontId="5" fillId="3" borderId="19" xfId="3" applyFont="1" applyFill="1" applyBorder="1" applyAlignment="1" applyProtection="1">
      <alignment horizontal="center" vertical="center"/>
    </xf>
    <xf numFmtId="0" fontId="5" fillId="3" borderId="32" xfId="3" applyFont="1" applyFill="1" applyBorder="1" applyAlignment="1" applyProtection="1">
      <alignment horizontal="center" vertical="center"/>
    </xf>
    <xf numFmtId="0" fontId="5" fillId="3" borderId="28" xfId="3" applyFont="1" applyFill="1" applyBorder="1" applyAlignment="1" applyProtection="1">
      <alignment horizontal="center" vertical="center"/>
    </xf>
    <xf numFmtId="0" fontId="5" fillId="3" borderId="3" xfId="3" applyFont="1" applyFill="1" applyBorder="1" applyAlignment="1" applyProtection="1">
      <alignment horizontal="center" vertical="center"/>
    </xf>
    <xf numFmtId="0" fontId="5" fillId="3" borderId="33" xfId="3" applyFont="1" applyFill="1" applyBorder="1" applyAlignment="1" applyProtection="1">
      <alignment horizontal="center" vertical="center"/>
    </xf>
    <xf numFmtId="0" fontId="5" fillId="3" borderId="30" xfId="3" applyFont="1" applyFill="1" applyBorder="1" applyAlignment="1" applyProtection="1">
      <alignment horizontal="center" vertical="center"/>
    </xf>
    <xf numFmtId="0" fontId="5" fillId="3" borderId="20" xfId="3" applyFont="1" applyFill="1" applyBorder="1" applyAlignment="1" applyProtection="1">
      <alignment horizontal="center" vertical="center"/>
    </xf>
    <xf numFmtId="0" fontId="5" fillId="3" borderId="34" xfId="3" applyFont="1" applyFill="1" applyBorder="1" applyAlignment="1" applyProtection="1">
      <alignment horizontal="center" vertical="center"/>
    </xf>
    <xf numFmtId="0" fontId="4" fillId="3" borderId="28"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5" fillId="3" borderId="42" xfId="3" applyFont="1" applyFill="1" applyBorder="1" applyAlignment="1" applyProtection="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5" fillId="3" borderId="23" xfId="3" applyFont="1" applyFill="1" applyBorder="1" applyAlignment="1" applyProtection="1">
      <alignment horizontal="center" vertical="center"/>
    </xf>
    <xf numFmtId="0" fontId="5" fillId="3" borderId="56" xfId="3" applyFont="1" applyFill="1" applyBorder="1" applyAlignment="1" applyProtection="1">
      <alignment horizontal="center" vertical="center"/>
    </xf>
    <xf numFmtId="0" fontId="4" fillId="3" borderId="26" xfId="0" applyFont="1" applyFill="1" applyBorder="1" applyAlignment="1">
      <alignment horizontal="left" vertical="center" wrapText="1"/>
    </xf>
    <xf numFmtId="0" fontId="5" fillId="3" borderId="4" xfId="3" applyFont="1" applyFill="1" applyBorder="1" applyAlignment="1" applyProtection="1">
      <alignment horizontal="center" vertical="center"/>
    </xf>
    <xf numFmtId="0" fontId="5" fillId="3" borderId="22" xfId="3" applyFont="1" applyFill="1" applyBorder="1" applyAlignment="1" applyProtection="1">
      <alignment horizontal="center" vertical="center"/>
    </xf>
    <xf numFmtId="0" fontId="4" fillId="3" borderId="26"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5" fillId="3" borderId="21" xfId="3" applyFont="1" applyFill="1" applyBorder="1" applyAlignment="1" applyProtection="1">
      <alignment horizontal="center" vertical="center"/>
    </xf>
  </cellXfs>
  <cellStyles count="6">
    <cellStyle name="Hipervínculo" xfId="1" builtinId="8"/>
    <cellStyle name="Neutral" xfId="2" builtinId="28" customBuiltin="1"/>
    <cellStyle name="Normal" xfId="0" builtinId="0"/>
    <cellStyle name="Normal 2" xfId="3"/>
    <cellStyle name="Porcentaje" xfId="4" builtinId="5"/>
    <cellStyle name="Total" xfId="5" builtinId="25" customBuiltin="1"/>
  </cellStyles>
  <dxfs count="37">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238125</xdr:colOff>
      <xdr:row>1</xdr:row>
      <xdr:rowOff>66675</xdr:rowOff>
    </xdr:from>
    <xdr:to>
      <xdr:col>2</xdr:col>
      <xdr:colOff>1323975</xdr:colOff>
      <xdr:row>4</xdr:row>
      <xdr:rowOff>247650</xdr:rowOff>
    </xdr:to>
    <xdr:pic>
      <xdr:nvPicPr>
        <xdr:cNvPr id="108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9200" y="542925"/>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800100</xdr:colOff>
      <xdr:row>1</xdr:row>
      <xdr:rowOff>66675</xdr:rowOff>
    </xdr:from>
    <xdr:to>
      <xdr:col>2</xdr:col>
      <xdr:colOff>914400</xdr:colOff>
      <xdr:row>4</xdr:row>
      <xdr:rowOff>238125</xdr:rowOff>
    </xdr:to>
    <xdr:pic>
      <xdr:nvPicPr>
        <xdr:cNvPr id="10362"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2025"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0</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714375</xdr:colOff>
      <xdr:row>1</xdr:row>
      <xdr:rowOff>57150</xdr:rowOff>
    </xdr:from>
    <xdr:to>
      <xdr:col>1</xdr:col>
      <xdr:colOff>1800225</xdr:colOff>
      <xdr:row>4</xdr:row>
      <xdr:rowOff>238125</xdr:rowOff>
    </xdr:to>
    <xdr:pic>
      <xdr:nvPicPr>
        <xdr:cNvPr id="11380"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6300" y="219075"/>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21</xdr:row>
      <xdr:rowOff>2</xdr:rowOff>
    </xdr:from>
    <xdr:to>
      <xdr:col>6</xdr:col>
      <xdr:colOff>402789</xdr:colOff>
      <xdr:row>28</xdr:row>
      <xdr:rowOff>139453</xdr:rowOff>
    </xdr:to>
    <xdr:sp macro="" textlink="">
      <xdr:nvSpPr>
        <xdr:cNvPr id="3" name="Flecha izquierda 2">
          <a:hlinkClick xmlns:r="http://schemas.openxmlformats.org/officeDocument/2006/relationships" r:id="rId1"/>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400050</xdr:colOff>
      <xdr:row>1</xdr:row>
      <xdr:rowOff>57150</xdr:rowOff>
    </xdr:from>
    <xdr:to>
      <xdr:col>2</xdr:col>
      <xdr:colOff>514350</xdr:colOff>
      <xdr:row>4</xdr:row>
      <xdr:rowOff>228600</xdr:rowOff>
    </xdr:to>
    <xdr:pic>
      <xdr:nvPicPr>
        <xdr:cNvPr id="12405"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975" y="219075"/>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390525</xdr:colOff>
      <xdr:row>1</xdr:row>
      <xdr:rowOff>57150</xdr:rowOff>
    </xdr:from>
    <xdr:to>
      <xdr:col>2</xdr:col>
      <xdr:colOff>504825</xdr:colOff>
      <xdr:row>4</xdr:row>
      <xdr:rowOff>228600</xdr:rowOff>
    </xdr:to>
    <xdr:pic>
      <xdr:nvPicPr>
        <xdr:cNvPr id="2177"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2450" y="219075"/>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409575</xdr:colOff>
      <xdr:row>1</xdr:row>
      <xdr:rowOff>66675</xdr:rowOff>
    </xdr:from>
    <xdr:to>
      <xdr:col>2</xdr:col>
      <xdr:colOff>523875</xdr:colOff>
      <xdr:row>4</xdr:row>
      <xdr:rowOff>238125</xdr:rowOff>
    </xdr:to>
    <xdr:pic>
      <xdr:nvPicPr>
        <xdr:cNvPr id="3197"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0"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600075</xdr:colOff>
      <xdr:row>1</xdr:row>
      <xdr:rowOff>66675</xdr:rowOff>
    </xdr:from>
    <xdr:to>
      <xdr:col>1</xdr:col>
      <xdr:colOff>1685925</xdr:colOff>
      <xdr:row>4</xdr:row>
      <xdr:rowOff>238125</xdr:rowOff>
    </xdr:to>
    <xdr:pic>
      <xdr:nvPicPr>
        <xdr:cNvPr id="4217"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552450</xdr:colOff>
      <xdr:row>1</xdr:row>
      <xdr:rowOff>28575</xdr:rowOff>
    </xdr:from>
    <xdr:to>
      <xdr:col>1</xdr:col>
      <xdr:colOff>1476375</xdr:colOff>
      <xdr:row>4</xdr:row>
      <xdr:rowOff>247650</xdr:rowOff>
    </xdr:to>
    <xdr:pic>
      <xdr:nvPicPr>
        <xdr:cNvPr id="5240"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5825" y="200025"/>
          <a:ext cx="923925" cy="94297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704850</xdr:colOff>
      <xdr:row>1</xdr:row>
      <xdr:rowOff>66675</xdr:rowOff>
    </xdr:from>
    <xdr:to>
      <xdr:col>1</xdr:col>
      <xdr:colOff>1800225</xdr:colOff>
      <xdr:row>4</xdr:row>
      <xdr:rowOff>238125</xdr:rowOff>
    </xdr:to>
    <xdr:pic>
      <xdr:nvPicPr>
        <xdr:cNvPr id="6267"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6775" y="228600"/>
          <a:ext cx="1095375"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23</xdr:row>
      <xdr:rowOff>81643</xdr:rowOff>
    </xdr:from>
    <xdr:to>
      <xdr:col>5</xdr:col>
      <xdr:colOff>718777</xdr:colOff>
      <xdr:row>31</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752475</xdr:colOff>
      <xdr:row>1</xdr:row>
      <xdr:rowOff>66675</xdr:rowOff>
    </xdr:from>
    <xdr:to>
      <xdr:col>2</xdr:col>
      <xdr:colOff>866775</xdr:colOff>
      <xdr:row>4</xdr:row>
      <xdr:rowOff>238125</xdr:rowOff>
    </xdr:to>
    <xdr:pic>
      <xdr:nvPicPr>
        <xdr:cNvPr id="7289"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25</xdr:row>
      <xdr:rowOff>116417</xdr:rowOff>
    </xdr:from>
    <xdr:to>
      <xdr:col>3</xdr:col>
      <xdr:colOff>1524623</xdr:colOff>
      <xdr:row>33</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771525</xdr:colOff>
      <xdr:row>1</xdr:row>
      <xdr:rowOff>66675</xdr:rowOff>
    </xdr:from>
    <xdr:to>
      <xdr:col>1</xdr:col>
      <xdr:colOff>1857375</xdr:colOff>
      <xdr:row>4</xdr:row>
      <xdr:rowOff>238125</xdr:rowOff>
    </xdr:to>
    <xdr:pic>
      <xdr:nvPicPr>
        <xdr:cNvPr id="8315"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3450"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504825</xdr:colOff>
      <xdr:row>1</xdr:row>
      <xdr:rowOff>66675</xdr:rowOff>
    </xdr:from>
    <xdr:to>
      <xdr:col>1</xdr:col>
      <xdr:colOff>1590675</xdr:colOff>
      <xdr:row>4</xdr:row>
      <xdr:rowOff>238125</xdr:rowOff>
    </xdr:to>
    <xdr:pic>
      <xdr:nvPicPr>
        <xdr:cNvPr id="9337"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0"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S25"/>
  <sheetViews>
    <sheetView showGridLines="0" topLeftCell="A7" zoomScale="85" zoomScaleNormal="85" workbookViewId="0">
      <selection activeCell="E7" sqref="E7:K7"/>
    </sheetView>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2:19" ht="37.5" customHeight="1" thickBot="1" x14ac:dyDescent="0.25"/>
    <row r="2" spans="2:19" s="3" customFormat="1" ht="26.25" customHeight="1" x14ac:dyDescent="0.2">
      <c r="B2" s="152"/>
      <c r="C2" s="153"/>
      <c r="D2" s="130" t="s">
        <v>124</v>
      </c>
      <c r="E2" s="131"/>
      <c r="F2" s="131"/>
      <c r="G2" s="131"/>
      <c r="H2" s="131"/>
      <c r="I2" s="131"/>
      <c r="J2" s="132"/>
      <c r="K2" s="142" t="s">
        <v>125</v>
      </c>
      <c r="L2" s="143"/>
      <c r="S2" s="12"/>
    </row>
    <row r="3" spans="2:19" s="3" customFormat="1" ht="23.25" customHeight="1" x14ac:dyDescent="0.2">
      <c r="B3" s="148"/>
      <c r="C3" s="149"/>
      <c r="D3" s="133" t="s">
        <v>126</v>
      </c>
      <c r="E3" s="134"/>
      <c r="F3" s="134"/>
      <c r="G3" s="134"/>
      <c r="H3" s="134"/>
      <c r="I3" s="134"/>
      <c r="J3" s="135"/>
      <c r="K3" s="144" t="s">
        <v>131</v>
      </c>
      <c r="L3" s="145"/>
      <c r="S3" s="12"/>
    </row>
    <row r="4" spans="2:19" s="3" customFormat="1" ht="24" customHeight="1" x14ac:dyDescent="0.2">
      <c r="B4" s="148"/>
      <c r="C4" s="149"/>
      <c r="D4" s="133" t="s">
        <v>127</v>
      </c>
      <c r="E4" s="134"/>
      <c r="F4" s="134"/>
      <c r="G4" s="134"/>
      <c r="H4" s="134"/>
      <c r="I4" s="134"/>
      <c r="J4" s="135"/>
      <c r="K4" s="144" t="s">
        <v>128</v>
      </c>
      <c r="L4" s="145"/>
      <c r="S4" s="12"/>
    </row>
    <row r="5" spans="2:19" s="3" customFormat="1" ht="22.5" customHeight="1" thickBot="1" x14ac:dyDescent="0.25">
      <c r="B5" s="150"/>
      <c r="C5" s="151"/>
      <c r="D5" s="136" t="s">
        <v>129</v>
      </c>
      <c r="E5" s="137"/>
      <c r="F5" s="137"/>
      <c r="G5" s="137"/>
      <c r="H5" s="137"/>
      <c r="I5" s="137"/>
      <c r="J5" s="138"/>
      <c r="K5" s="146" t="s">
        <v>130</v>
      </c>
      <c r="L5" s="147"/>
      <c r="S5" s="12"/>
    </row>
    <row r="6" spans="2:19" ht="5.25" customHeight="1" x14ac:dyDescent="0.2">
      <c r="C6" s="4"/>
      <c r="D6" s="4"/>
      <c r="E6" s="4"/>
      <c r="F6" s="4"/>
      <c r="G6" s="4"/>
      <c r="H6" s="4"/>
      <c r="I6" s="4"/>
    </row>
    <row r="7" spans="2:19" ht="29.25" customHeight="1" x14ac:dyDescent="0.2">
      <c r="C7" s="139" t="s">
        <v>0</v>
      </c>
      <c r="D7" s="139"/>
      <c r="E7" s="140" t="s">
        <v>202</v>
      </c>
      <c r="F7" s="141"/>
      <c r="G7" s="141"/>
      <c r="H7" s="141"/>
      <c r="I7" s="141"/>
      <c r="J7" s="141"/>
      <c r="K7" s="141"/>
      <c r="S7" s="1"/>
    </row>
    <row r="8" spans="2:19" ht="6.75" customHeight="1" x14ac:dyDescent="0.2">
      <c r="C8" s="7"/>
      <c r="D8" s="7"/>
      <c r="E8" s="8"/>
      <c r="F8" s="8"/>
      <c r="G8" s="8"/>
      <c r="H8" s="8"/>
      <c r="I8" s="8"/>
      <c r="S8" s="1"/>
    </row>
    <row r="9" spans="2:19" ht="6.75" customHeight="1" thickBot="1" x14ac:dyDescent="0.25">
      <c r="C9" s="7"/>
      <c r="D9" s="7"/>
      <c r="E9" s="8"/>
      <c r="F9" s="8"/>
      <c r="G9" s="8"/>
      <c r="H9" s="8"/>
      <c r="I9" s="8"/>
      <c r="S9" s="1"/>
    </row>
    <row r="10" spans="2:19" ht="12.75" thickBot="1" x14ac:dyDescent="0.25">
      <c r="B10" s="45"/>
      <c r="C10" s="46"/>
      <c r="D10" s="46"/>
      <c r="E10" s="46"/>
      <c r="F10" s="46"/>
      <c r="G10" s="46"/>
      <c r="H10" s="46"/>
      <c r="I10" s="46"/>
      <c r="J10" s="46"/>
      <c r="K10" s="46"/>
      <c r="L10" s="47"/>
    </row>
    <row r="11" spans="2:19" ht="39.950000000000003" customHeight="1" thickBot="1" x14ac:dyDescent="0.25">
      <c r="B11" s="48"/>
      <c r="C11" s="13" t="s">
        <v>35</v>
      </c>
      <c r="D11" s="49"/>
      <c r="E11" s="13" t="s">
        <v>36</v>
      </c>
      <c r="F11" s="49"/>
      <c r="G11" s="13" t="s">
        <v>49</v>
      </c>
      <c r="H11" s="49"/>
      <c r="I11" s="13" t="s">
        <v>72</v>
      </c>
      <c r="J11" s="49"/>
      <c r="K11" s="13" t="s">
        <v>50</v>
      </c>
      <c r="L11" s="50"/>
    </row>
    <row r="12" spans="2:19" ht="15" customHeight="1" thickBot="1" x14ac:dyDescent="0.25">
      <c r="B12" s="48"/>
      <c r="C12" s="49"/>
      <c r="D12" s="49"/>
      <c r="E12" s="49"/>
      <c r="F12" s="49"/>
      <c r="G12" s="49"/>
      <c r="H12" s="49"/>
      <c r="I12" s="49"/>
      <c r="J12" s="49"/>
      <c r="K12" s="49"/>
      <c r="L12" s="50"/>
    </row>
    <row r="13" spans="2:19" ht="39.950000000000003" customHeight="1" thickBot="1" x14ac:dyDescent="0.25">
      <c r="B13" s="48"/>
      <c r="C13" s="13" t="s">
        <v>37</v>
      </c>
      <c r="D13" s="49"/>
      <c r="E13" s="13" t="s">
        <v>38</v>
      </c>
      <c r="F13" s="49"/>
      <c r="G13" s="13" t="s">
        <v>39</v>
      </c>
      <c r="H13" s="49"/>
      <c r="I13" s="13" t="s">
        <v>51</v>
      </c>
      <c r="J13" s="49"/>
      <c r="K13" s="13" t="s">
        <v>40</v>
      </c>
      <c r="L13" s="50"/>
    </row>
    <row r="14" spans="2:19" ht="15" customHeight="1" thickBot="1" x14ac:dyDescent="0.25">
      <c r="B14" s="48"/>
      <c r="C14" s="49"/>
      <c r="D14" s="49"/>
      <c r="E14" s="49"/>
      <c r="F14" s="49"/>
      <c r="G14" s="49"/>
      <c r="H14" s="49"/>
      <c r="I14" s="49"/>
      <c r="J14" s="49"/>
      <c r="K14" s="49"/>
      <c r="L14" s="50"/>
    </row>
    <row r="15" spans="2:19" ht="37.5" customHeight="1" thickBot="1" x14ac:dyDescent="0.25">
      <c r="B15" s="48"/>
      <c r="C15" s="49"/>
      <c r="D15" s="49"/>
      <c r="E15" s="49"/>
      <c r="F15" s="49"/>
      <c r="G15" s="13" t="s">
        <v>41</v>
      </c>
      <c r="H15" s="49"/>
      <c r="I15" s="49"/>
      <c r="J15" s="49"/>
      <c r="K15" s="49"/>
      <c r="L15" s="50"/>
    </row>
    <row r="16" spans="2:19" ht="12.75" thickBot="1" x14ac:dyDescent="0.25">
      <c r="B16" s="51"/>
      <c r="C16" s="52"/>
      <c r="D16" s="52"/>
      <c r="E16" s="52"/>
      <c r="F16" s="52"/>
      <c r="G16" s="52"/>
      <c r="H16" s="52"/>
      <c r="I16" s="52"/>
      <c r="J16" s="52"/>
      <c r="K16" s="52"/>
      <c r="L16" s="53"/>
    </row>
    <row r="17" ht="37.5" customHeight="1" x14ac:dyDescent="0.2"/>
    <row r="19" ht="37.5" customHeight="1" x14ac:dyDescent="0.2"/>
    <row r="21" ht="37.5" customHeight="1" x14ac:dyDescent="0.2"/>
    <row r="23" ht="37.5" customHeight="1" x14ac:dyDescent="0.2"/>
    <row r="25" ht="37.5" customHeight="1" x14ac:dyDescent="0.2"/>
  </sheetData>
  <mergeCells count="14">
    <mergeCell ref="D2:J2"/>
    <mergeCell ref="D3:J3"/>
    <mergeCell ref="D4:J4"/>
    <mergeCell ref="D5:J5"/>
    <mergeCell ref="C7:D7"/>
    <mergeCell ref="E7:K7"/>
    <mergeCell ref="K2:L2"/>
    <mergeCell ref="K3:L3"/>
    <mergeCell ref="K4:L4"/>
    <mergeCell ref="K5:L5"/>
    <mergeCell ref="B3:C3"/>
    <mergeCell ref="B4:C4"/>
    <mergeCell ref="B5:C5"/>
    <mergeCell ref="B2:C2"/>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B10" zoomScale="90" zoomScaleNormal="90" workbookViewId="0">
      <selection activeCell="D20" sqref="D20:P20"/>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6" customWidth="1"/>
    <col min="19" max="19" width="1" style="1" customWidth="1"/>
    <col min="20" max="20" width="1.5703125" style="1" customWidth="1"/>
    <col min="21" max="21" width="1.140625" style="6"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211"/>
      <c r="C2" s="212"/>
      <c r="D2" s="235" t="s">
        <v>124</v>
      </c>
      <c r="E2" s="236"/>
      <c r="F2" s="236"/>
      <c r="G2" s="236"/>
      <c r="H2" s="236"/>
      <c r="I2" s="236"/>
      <c r="J2" s="237"/>
      <c r="K2" s="79"/>
      <c r="L2" s="77"/>
      <c r="M2" s="230" t="str">
        <f>Proyecto!K2</f>
        <v>Codigo: GC-F-015</v>
      </c>
      <c r="N2" s="230"/>
      <c r="O2" s="230"/>
      <c r="P2" s="231"/>
      <c r="R2" s="10"/>
      <c r="S2" s="10"/>
      <c r="T2" s="10"/>
      <c r="U2" s="11"/>
      <c r="AE2" s="12"/>
    </row>
    <row r="3" spans="2:31" s="3" customFormat="1" ht="23.25" customHeight="1" x14ac:dyDescent="0.2">
      <c r="B3" s="213"/>
      <c r="C3" s="214"/>
      <c r="D3" s="238" t="s">
        <v>126</v>
      </c>
      <c r="E3" s="239"/>
      <c r="F3" s="239"/>
      <c r="G3" s="239"/>
      <c r="H3" s="239"/>
      <c r="I3" s="239"/>
      <c r="J3" s="240"/>
      <c r="K3" s="21"/>
      <c r="L3" s="26"/>
      <c r="M3" s="168" t="str">
        <f>Proyecto!K3</f>
        <v>Fecha: 17 de septiembre de 2014</v>
      </c>
      <c r="N3" s="168"/>
      <c r="O3" s="168"/>
      <c r="P3" s="232"/>
      <c r="R3" s="10"/>
      <c r="S3" s="10"/>
      <c r="T3" s="10"/>
      <c r="U3" s="11"/>
      <c r="AE3" s="12"/>
    </row>
    <row r="4" spans="2:31" s="3" customFormat="1" ht="24" customHeight="1" x14ac:dyDescent="0.2">
      <c r="B4" s="213"/>
      <c r="C4" s="214"/>
      <c r="D4" s="238" t="s">
        <v>127</v>
      </c>
      <c r="E4" s="239"/>
      <c r="F4" s="239"/>
      <c r="G4" s="239"/>
      <c r="H4" s="239"/>
      <c r="I4" s="239"/>
      <c r="J4" s="240"/>
      <c r="K4" s="21"/>
      <c r="L4" s="26"/>
      <c r="M4" s="168" t="str">
        <f>Proyecto!K4</f>
        <v>Version 001</v>
      </c>
      <c r="N4" s="168"/>
      <c r="O4" s="168"/>
      <c r="P4" s="232"/>
      <c r="R4" s="10"/>
      <c r="U4" s="11"/>
      <c r="AE4" s="12"/>
    </row>
    <row r="5" spans="2:31" s="3" customFormat="1" ht="22.5" customHeight="1" thickBot="1" x14ac:dyDescent="0.25">
      <c r="B5" s="215"/>
      <c r="C5" s="216"/>
      <c r="D5" s="241" t="s">
        <v>129</v>
      </c>
      <c r="E5" s="242"/>
      <c r="F5" s="242"/>
      <c r="G5" s="242"/>
      <c r="H5" s="242"/>
      <c r="I5" s="242"/>
      <c r="J5" s="243"/>
      <c r="K5" s="80"/>
      <c r="L5" s="78"/>
      <c r="M5" s="233" t="s">
        <v>130</v>
      </c>
      <c r="N5" s="233"/>
      <c r="O5" s="233"/>
      <c r="P5" s="234"/>
      <c r="R5" s="10"/>
      <c r="U5" s="10"/>
      <c r="AE5" s="12"/>
    </row>
    <row r="6" spans="2:31" ht="5.25" customHeight="1" x14ac:dyDescent="0.2">
      <c r="B6" s="4"/>
      <c r="C6" s="4"/>
      <c r="D6" s="4"/>
      <c r="E6" s="4"/>
      <c r="F6" s="4"/>
      <c r="G6" s="4"/>
      <c r="H6" s="4"/>
      <c r="I6" s="4"/>
      <c r="J6" s="4"/>
      <c r="K6" s="4"/>
      <c r="L6" s="4"/>
      <c r="M6" s="4"/>
      <c r="N6" s="4"/>
      <c r="O6" s="4"/>
      <c r="P6" s="4"/>
    </row>
    <row r="7" spans="2:31" ht="29.25" customHeight="1" x14ac:dyDescent="0.2">
      <c r="B7" s="139" t="s">
        <v>0</v>
      </c>
      <c r="C7" s="139"/>
      <c r="D7" s="141" t="str">
        <f>Proyecto!$E$7</f>
        <v>Inteligencia de datos (Supervisión preventiva con alertas tempranas) _(ID 45)</v>
      </c>
      <c r="E7" s="141"/>
      <c r="F7" s="141"/>
      <c r="G7" s="141"/>
      <c r="H7" s="141"/>
      <c r="I7" s="141"/>
      <c r="J7" s="141"/>
      <c r="K7" s="141"/>
      <c r="L7" s="141"/>
      <c r="M7" s="141"/>
      <c r="N7" s="141"/>
      <c r="O7" s="141"/>
      <c r="P7" s="141"/>
      <c r="AE7" s="1"/>
    </row>
    <row r="8" spans="2:31" ht="6.75" customHeight="1" x14ac:dyDescent="0.2">
      <c r="B8" s="7"/>
      <c r="C8" s="7"/>
      <c r="D8" s="8"/>
      <c r="E8" s="8"/>
      <c r="F8" s="8"/>
      <c r="G8" s="8"/>
      <c r="H8" s="8"/>
      <c r="I8" s="8"/>
      <c r="J8" s="8"/>
      <c r="K8" s="8"/>
      <c r="L8" s="8"/>
      <c r="M8" s="8"/>
      <c r="N8" s="8"/>
      <c r="O8" s="8"/>
      <c r="P8" s="8"/>
      <c r="AE8" s="1"/>
    </row>
    <row r="10" spans="2:31" ht="61.5" customHeight="1" x14ac:dyDescent="0.2">
      <c r="B10" s="139" t="s">
        <v>29</v>
      </c>
      <c r="C10" s="139"/>
      <c r="D10" s="140" t="s">
        <v>200</v>
      </c>
      <c r="E10" s="141"/>
      <c r="F10" s="141"/>
      <c r="G10" s="141"/>
      <c r="H10" s="141"/>
      <c r="I10" s="141"/>
      <c r="J10" s="141"/>
      <c r="K10" s="141"/>
      <c r="L10" s="141"/>
      <c r="M10" s="141"/>
      <c r="N10" s="141"/>
      <c r="O10" s="141"/>
      <c r="P10" s="141"/>
      <c r="AE10" s="1"/>
    </row>
    <row r="12" spans="2:31" ht="30" customHeight="1" x14ac:dyDescent="0.2">
      <c r="B12" s="139" t="s">
        <v>30</v>
      </c>
      <c r="C12" s="139"/>
      <c r="D12" s="140" t="s">
        <v>169</v>
      </c>
      <c r="E12" s="140"/>
      <c r="F12" s="140"/>
      <c r="G12" s="140"/>
      <c r="H12" s="140"/>
      <c r="I12" s="140"/>
      <c r="J12" s="140"/>
      <c r="K12" s="140"/>
      <c r="L12" s="140"/>
      <c r="M12" s="140"/>
      <c r="N12" s="140"/>
      <c r="O12" s="140"/>
      <c r="P12" s="140"/>
    </row>
    <row r="13" spans="2:31" ht="6.75" customHeight="1" x14ac:dyDescent="0.2">
      <c r="B13" s="7"/>
      <c r="C13" s="7"/>
      <c r="D13" s="8"/>
      <c r="E13" s="8"/>
      <c r="F13" s="8"/>
      <c r="G13" s="8"/>
      <c r="H13" s="8"/>
      <c r="I13" s="8"/>
      <c r="J13" s="8"/>
      <c r="K13" s="8"/>
      <c r="L13" s="8"/>
      <c r="M13" s="8"/>
      <c r="N13" s="8"/>
      <c r="O13" s="8"/>
      <c r="P13" s="8"/>
      <c r="AE13" s="1"/>
    </row>
    <row r="14" spans="2:31" ht="30" customHeight="1" x14ac:dyDescent="0.2">
      <c r="B14" s="139" t="s">
        <v>31</v>
      </c>
      <c r="C14" s="139"/>
      <c r="D14" s="140" t="s">
        <v>163</v>
      </c>
      <c r="E14" s="140"/>
      <c r="F14" s="140"/>
      <c r="G14" s="140"/>
      <c r="H14" s="140"/>
      <c r="I14" s="140"/>
      <c r="J14" s="140"/>
      <c r="K14" s="140"/>
      <c r="L14" s="140"/>
      <c r="M14" s="140"/>
      <c r="N14" s="140"/>
      <c r="O14" s="140"/>
      <c r="P14" s="140"/>
    </row>
    <row r="15" spans="2:31" ht="6.75" customHeight="1" x14ac:dyDescent="0.2">
      <c r="B15" s="7"/>
      <c r="C15" s="7"/>
      <c r="D15" s="8"/>
      <c r="E15" s="8"/>
      <c r="F15" s="8"/>
      <c r="G15" s="8"/>
      <c r="H15" s="8"/>
      <c r="I15" s="8"/>
      <c r="J15" s="8"/>
      <c r="K15" s="8"/>
      <c r="L15" s="8"/>
      <c r="M15" s="8"/>
      <c r="N15" s="8"/>
      <c r="O15" s="8"/>
      <c r="P15" s="8"/>
      <c r="AE15" s="1"/>
    </row>
    <row r="16" spans="2:31" ht="30" customHeight="1" x14ac:dyDescent="0.2">
      <c r="B16" s="139" t="s">
        <v>32</v>
      </c>
      <c r="C16" s="139"/>
      <c r="D16" s="140" t="s">
        <v>170</v>
      </c>
      <c r="E16" s="140"/>
      <c r="F16" s="140"/>
      <c r="G16" s="140"/>
      <c r="H16" s="140"/>
      <c r="I16" s="140"/>
      <c r="J16" s="140"/>
      <c r="K16" s="140"/>
      <c r="L16" s="140"/>
      <c r="M16" s="140"/>
      <c r="N16" s="140"/>
      <c r="O16" s="140"/>
      <c r="P16" s="140"/>
    </row>
    <row r="17" spans="2:31" ht="6.75" customHeight="1" x14ac:dyDescent="0.2">
      <c r="B17" s="7"/>
      <c r="C17" s="7"/>
      <c r="D17" s="8"/>
      <c r="E17" s="8"/>
      <c r="F17" s="8"/>
      <c r="G17" s="8"/>
      <c r="H17" s="8"/>
      <c r="I17" s="8"/>
      <c r="J17" s="8"/>
      <c r="K17" s="8"/>
      <c r="L17" s="8"/>
      <c r="M17" s="8"/>
      <c r="N17" s="8"/>
      <c r="O17" s="8"/>
      <c r="P17" s="8"/>
      <c r="AE17" s="1"/>
    </row>
    <row r="18" spans="2:31" ht="42.75" customHeight="1" x14ac:dyDescent="0.2">
      <c r="B18" s="139" t="s">
        <v>33</v>
      </c>
      <c r="C18" s="139"/>
      <c r="D18" s="140" t="s">
        <v>201</v>
      </c>
      <c r="E18" s="140"/>
      <c r="F18" s="140"/>
      <c r="G18" s="140"/>
      <c r="H18" s="140"/>
      <c r="I18" s="140"/>
      <c r="J18" s="140"/>
      <c r="K18" s="140"/>
      <c r="L18" s="140"/>
      <c r="M18" s="140"/>
      <c r="N18" s="140"/>
      <c r="O18" s="140"/>
      <c r="P18" s="140"/>
    </row>
    <row r="19" spans="2:31" ht="6.75" customHeight="1" x14ac:dyDescent="0.2">
      <c r="B19" s="7"/>
      <c r="C19" s="7"/>
      <c r="D19" s="8"/>
      <c r="E19" s="8"/>
      <c r="F19" s="8"/>
      <c r="G19" s="8"/>
      <c r="H19" s="8"/>
      <c r="I19" s="8"/>
      <c r="J19" s="8"/>
      <c r="K19" s="8"/>
      <c r="L19" s="8"/>
      <c r="M19" s="8"/>
      <c r="N19" s="8"/>
      <c r="O19" s="8"/>
      <c r="P19" s="8"/>
      <c r="AE19" s="1"/>
    </row>
    <row r="20" spans="2:31" ht="30" customHeight="1" x14ac:dyDescent="0.2">
      <c r="B20" s="139" t="s">
        <v>34</v>
      </c>
      <c r="C20" s="139"/>
      <c r="D20" s="140" t="s">
        <v>164</v>
      </c>
      <c r="E20" s="140"/>
      <c r="F20" s="140"/>
      <c r="G20" s="140"/>
      <c r="H20" s="140"/>
      <c r="I20" s="140"/>
      <c r="J20" s="140"/>
      <c r="K20" s="140"/>
      <c r="L20" s="140"/>
      <c r="M20" s="140"/>
      <c r="N20" s="140"/>
      <c r="O20" s="140"/>
      <c r="P20" s="140"/>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20"/>
  <sheetViews>
    <sheetView showGridLines="0" tabSelected="1" topLeftCell="D13" zoomScale="91" zoomScaleNormal="91" workbookViewId="0">
      <selection activeCell="B2" sqref="B2:M20"/>
    </sheetView>
  </sheetViews>
  <sheetFormatPr baseColWidth="10" defaultRowHeight="12" x14ac:dyDescent="0.2"/>
  <cols>
    <col min="1" max="1" width="2.42578125" style="1" customWidth="1"/>
    <col min="2" max="2" width="38" style="1" customWidth="1"/>
    <col min="3" max="3" width="25.5703125" style="1" customWidth="1"/>
    <col min="4" max="4" width="12" style="1" customWidth="1"/>
    <col min="5" max="5" width="15.42578125" style="1" customWidth="1"/>
    <col min="6" max="6" width="30.85546875" style="1" bestFit="1" customWidth="1"/>
    <col min="7" max="9" width="17.5703125" style="1" customWidth="1"/>
    <col min="10" max="10" width="56.28515625" style="1" customWidth="1"/>
    <col min="11" max="11" width="14" style="1" customWidth="1"/>
    <col min="12" max="12" width="14.85546875" style="1" customWidth="1"/>
    <col min="13" max="13" width="6.42578125" style="2" customWidth="1"/>
    <col min="14" max="234" width="9.140625" style="1" customWidth="1"/>
    <col min="235" max="16384" width="11.42578125" style="1"/>
  </cols>
  <sheetData>
    <row r="1" spans="2:14" ht="12.75" thickBot="1" x14ac:dyDescent="0.25"/>
    <row r="2" spans="2:14" s="3" customFormat="1" ht="26.25" customHeight="1" x14ac:dyDescent="0.2">
      <c r="B2" s="247"/>
      <c r="C2" s="246" t="s">
        <v>124</v>
      </c>
      <c r="D2" s="246"/>
      <c r="E2" s="246"/>
      <c r="F2" s="246"/>
      <c r="G2" s="246"/>
      <c r="H2" s="246"/>
      <c r="I2" s="246"/>
      <c r="J2" s="246"/>
      <c r="K2" s="252" t="str">
        <f>Proyecto!K2</f>
        <v>Codigo: GC-F-015</v>
      </c>
      <c r="L2" s="231"/>
      <c r="M2" s="71"/>
      <c r="N2" s="71"/>
    </row>
    <row r="3" spans="2:14" s="3" customFormat="1" ht="23.25" customHeight="1" x14ac:dyDescent="0.2">
      <c r="B3" s="248"/>
      <c r="C3" s="250" t="s">
        <v>126</v>
      </c>
      <c r="D3" s="250"/>
      <c r="E3" s="250"/>
      <c r="F3" s="250"/>
      <c r="G3" s="250"/>
      <c r="H3" s="250"/>
      <c r="I3" s="250"/>
      <c r="J3" s="250"/>
      <c r="K3" s="244" t="str">
        <f>Proyecto!K3</f>
        <v>Fecha: 17 de septiembre de 2014</v>
      </c>
      <c r="L3" s="232"/>
      <c r="M3" s="71"/>
      <c r="N3" s="71"/>
    </row>
    <row r="4" spans="2:14" s="3" customFormat="1" ht="24" customHeight="1" x14ac:dyDescent="0.2">
      <c r="B4" s="248"/>
      <c r="C4" s="250" t="s">
        <v>127</v>
      </c>
      <c r="D4" s="250"/>
      <c r="E4" s="250"/>
      <c r="F4" s="250"/>
      <c r="G4" s="250"/>
      <c r="H4" s="250"/>
      <c r="I4" s="250"/>
      <c r="J4" s="250"/>
      <c r="K4" s="244" t="str">
        <f>Proyecto!K4</f>
        <v>Version 001</v>
      </c>
      <c r="L4" s="232"/>
      <c r="M4" s="71"/>
      <c r="N4" s="71"/>
    </row>
    <row r="5" spans="2:14" s="3" customFormat="1" ht="22.5" customHeight="1" thickBot="1" x14ac:dyDescent="0.25">
      <c r="B5" s="249"/>
      <c r="C5" s="251" t="s">
        <v>129</v>
      </c>
      <c r="D5" s="251"/>
      <c r="E5" s="251"/>
      <c r="F5" s="251"/>
      <c r="G5" s="251"/>
      <c r="H5" s="251"/>
      <c r="I5" s="251"/>
      <c r="J5" s="251"/>
      <c r="K5" s="245" t="s">
        <v>130</v>
      </c>
      <c r="L5" s="234"/>
      <c r="M5" s="71"/>
      <c r="N5" s="71"/>
    </row>
    <row r="6" spans="2:14" ht="5.25" customHeight="1" x14ac:dyDescent="0.2">
      <c r="B6" s="4"/>
      <c r="C6" s="4"/>
      <c r="D6" s="4"/>
      <c r="E6" s="4"/>
    </row>
    <row r="7" spans="2:14" ht="29.25" customHeight="1" x14ac:dyDescent="0.2">
      <c r="B7" s="139" t="s">
        <v>0</v>
      </c>
      <c r="C7" s="139"/>
      <c r="D7" s="141" t="str">
        <f>Proyecto!$E$7</f>
        <v>Inteligencia de datos (Supervisión preventiva con alertas tempranas) _(ID 45)</v>
      </c>
      <c r="E7" s="141"/>
      <c r="F7" s="141"/>
      <c r="G7" s="141"/>
      <c r="H7" s="141"/>
      <c r="I7" s="141"/>
      <c r="J7" s="141"/>
      <c r="K7" s="141"/>
      <c r="L7" s="141"/>
      <c r="M7" s="1"/>
    </row>
    <row r="9" spans="2:14" ht="51.75" customHeight="1" x14ac:dyDescent="0.2">
      <c r="B9" s="36" t="s">
        <v>79</v>
      </c>
      <c r="C9" s="36" t="s">
        <v>80</v>
      </c>
      <c r="D9" s="36" t="s">
        <v>81</v>
      </c>
      <c r="E9" s="37" t="s">
        <v>82</v>
      </c>
      <c r="F9" s="36" t="s">
        <v>83</v>
      </c>
      <c r="G9" s="38" t="s">
        <v>92</v>
      </c>
      <c r="H9" s="38" t="s">
        <v>93</v>
      </c>
      <c r="I9" s="38" t="s">
        <v>94</v>
      </c>
      <c r="J9" s="37" t="s">
        <v>84</v>
      </c>
      <c r="K9" s="39" t="s">
        <v>85</v>
      </c>
      <c r="L9" s="39" t="s">
        <v>86</v>
      </c>
    </row>
    <row r="10" spans="2:14" ht="164.25" customHeight="1" x14ac:dyDescent="0.2">
      <c r="B10" s="115" t="s">
        <v>218</v>
      </c>
      <c r="C10" s="116" t="s">
        <v>229</v>
      </c>
      <c r="D10" s="117">
        <v>1</v>
      </c>
      <c r="E10" s="118">
        <v>0.1</v>
      </c>
      <c r="F10" s="115" t="s">
        <v>212</v>
      </c>
      <c r="G10" s="119">
        <v>43528</v>
      </c>
      <c r="H10" s="119">
        <v>43553</v>
      </c>
      <c r="I10" s="120"/>
      <c r="J10" s="112" t="s">
        <v>217</v>
      </c>
      <c r="K10" s="114">
        <v>43553</v>
      </c>
      <c r="L10" s="113">
        <v>0.1</v>
      </c>
    </row>
    <row r="11" spans="2:14" ht="99.75" customHeight="1" x14ac:dyDescent="0.2">
      <c r="B11" s="115" t="s">
        <v>219</v>
      </c>
      <c r="C11" s="116" t="s">
        <v>211</v>
      </c>
      <c r="D11" s="117">
        <v>1</v>
      </c>
      <c r="E11" s="118">
        <v>0.1</v>
      </c>
      <c r="F11" s="115" t="s">
        <v>212</v>
      </c>
      <c r="G11" s="121">
        <v>43528</v>
      </c>
      <c r="H11" s="121">
        <v>43553</v>
      </c>
      <c r="I11" s="120"/>
      <c r="J11" s="112" t="s">
        <v>215</v>
      </c>
      <c r="K11" s="114">
        <v>43553</v>
      </c>
      <c r="L11" s="113">
        <v>0.1</v>
      </c>
    </row>
    <row r="12" spans="2:14" ht="65.25" customHeight="1" x14ac:dyDescent="0.2">
      <c r="B12" s="115" t="s">
        <v>222</v>
      </c>
      <c r="C12" s="116" t="s">
        <v>220</v>
      </c>
      <c r="D12" s="117">
        <v>1</v>
      </c>
      <c r="E12" s="118">
        <v>0.1</v>
      </c>
      <c r="F12" s="115" t="s">
        <v>221</v>
      </c>
      <c r="G12" s="129">
        <v>43556</v>
      </c>
      <c r="H12" s="121">
        <v>43585</v>
      </c>
      <c r="I12" s="120"/>
      <c r="J12" s="112" t="s">
        <v>216</v>
      </c>
      <c r="K12" s="83">
        <v>43553</v>
      </c>
      <c r="L12" s="113">
        <v>0.1</v>
      </c>
    </row>
    <row r="13" spans="2:14" ht="60.75" customHeight="1" x14ac:dyDescent="0.2">
      <c r="B13" s="115" t="s">
        <v>223</v>
      </c>
      <c r="C13" s="116" t="s">
        <v>205</v>
      </c>
      <c r="D13" s="117">
        <v>1</v>
      </c>
      <c r="E13" s="118">
        <v>0.1</v>
      </c>
      <c r="F13" s="115" t="s">
        <v>221</v>
      </c>
      <c r="G13" s="121">
        <v>43591</v>
      </c>
      <c r="H13" s="119">
        <v>43644</v>
      </c>
      <c r="I13" s="120"/>
      <c r="J13" s="81"/>
      <c r="K13" s="82"/>
      <c r="L13" s="81"/>
    </row>
    <row r="14" spans="2:14" ht="57.75" customHeight="1" x14ac:dyDescent="0.2">
      <c r="B14" s="115" t="s">
        <v>224</v>
      </c>
      <c r="C14" s="116" t="s">
        <v>140</v>
      </c>
      <c r="D14" s="117">
        <v>6</v>
      </c>
      <c r="E14" s="118">
        <v>0.1</v>
      </c>
      <c r="F14" s="115" t="s">
        <v>206</v>
      </c>
      <c r="G14" s="121">
        <v>43648</v>
      </c>
      <c r="H14" s="121">
        <v>43665</v>
      </c>
      <c r="I14" s="120"/>
      <c r="J14" s="81"/>
      <c r="K14" s="82"/>
      <c r="L14" s="81"/>
    </row>
    <row r="15" spans="2:14" ht="51" customHeight="1" x14ac:dyDescent="0.2">
      <c r="B15" s="115" t="s">
        <v>208</v>
      </c>
      <c r="C15" s="116" t="s">
        <v>207</v>
      </c>
      <c r="D15" s="117">
        <v>1</v>
      </c>
      <c r="E15" s="118">
        <v>0.1</v>
      </c>
      <c r="F15" s="115" t="s">
        <v>206</v>
      </c>
      <c r="G15" s="121">
        <v>43669</v>
      </c>
      <c r="H15" s="121">
        <v>43680</v>
      </c>
      <c r="I15" s="120"/>
      <c r="J15" s="81"/>
      <c r="K15" s="82"/>
      <c r="L15" s="81"/>
    </row>
    <row r="16" spans="2:14" ht="45.75" customHeight="1" x14ac:dyDescent="0.2">
      <c r="B16" s="115" t="s">
        <v>225</v>
      </c>
      <c r="C16" s="116" t="s">
        <v>165</v>
      </c>
      <c r="D16" s="117">
        <v>1</v>
      </c>
      <c r="E16" s="118">
        <v>0.1</v>
      </c>
      <c r="F16" s="115" t="s">
        <v>193</v>
      </c>
      <c r="G16" s="121">
        <v>43681</v>
      </c>
      <c r="H16" s="119">
        <v>43738</v>
      </c>
      <c r="I16" s="120"/>
      <c r="J16" s="81"/>
      <c r="K16" s="82"/>
      <c r="L16" s="81"/>
    </row>
    <row r="17" spans="2:13" ht="44.25" customHeight="1" x14ac:dyDescent="0.2">
      <c r="B17" s="115" t="s">
        <v>210</v>
      </c>
      <c r="C17" s="116" t="s">
        <v>209</v>
      </c>
      <c r="D17" s="117">
        <v>1</v>
      </c>
      <c r="E17" s="118">
        <v>0.1</v>
      </c>
      <c r="F17" s="115" t="s">
        <v>213</v>
      </c>
      <c r="G17" s="121">
        <v>43738</v>
      </c>
      <c r="H17" s="121">
        <v>43769</v>
      </c>
      <c r="I17" s="120"/>
      <c r="J17" s="81"/>
      <c r="K17" s="82"/>
      <c r="L17" s="81"/>
    </row>
    <row r="18" spans="2:13" ht="57.75" customHeight="1" x14ac:dyDescent="0.2">
      <c r="B18" s="115" t="s">
        <v>226</v>
      </c>
      <c r="C18" s="116" t="s">
        <v>227</v>
      </c>
      <c r="D18" s="117">
        <v>2</v>
      </c>
      <c r="E18" s="118">
        <v>0.1</v>
      </c>
      <c r="F18" s="115" t="s">
        <v>193</v>
      </c>
      <c r="G18" s="119">
        <v>43770</v>
      </c>
      <c r="H18" s="119">
        <v>43783</v>
      </c>
      <c r="I18" s="120"/>
      <c r="J18" s="81"/>
      <c r="K18" s="82"/>
      <c r="L18" s="81"/>
    </row>
    <row r="19" spans="2:13" ht="39.75" customHeight="1" x14ac:dyDescent="0.2">
      <c r="B19" s="115" t="s">
        <v>228</v>
      </c>
      <c r="C19" s="116" t="s">
        <v>141</v>
      </c>
      <c r="D19" s="117">
        <v>1</v>
      </c>
      <c r="E19" s="118">
        <v>0.1</v>
      </c>
      <c r="F19" s="115" t="s">
        <v>206</v>
      </c>
      <c r="G19" s="119">
        <v>43784</v>
      </c>
      <c r="H19" s="119">
        <v>43798</v>
      </c>
      <c r="I19" s="120"/>
      <c r="J19" s="81"/>
      <c r="K19" s="82"/>
      <c r="L19" s="81"/>
    </row>
    <row r="20" spans="2:13" s="127" customFormat="1" ht="22.5" customHeight="1" x14ac:dyDescent="0.2">
      <c r="B20" s="122"/>
      <c r="C20" s="123"/>
      <c r="D20" s="123"/>
      <c r="E20" s="124">
        <f>SUM(E10:E19)</f>
        <v>0.99999999999999989</v>
      </c>
      <c r="F20" s="125"/>
      <c r="G20" s="126"/>
      <c r="H20" s="126"/>
      <c r="I20" s="125"/>
      <c r="J20" s="125"/>
      <c r="K20" s="126"/>
      <c r="L20" s="124">
        <f>SUM(L10:L19)</f>
        <v>0.30000000000000004</v>
      </c>
      <c r="M20" s="128">
        <f>E20-L20</f>
        <v>0.69999999999999984</v>
      </c>
    </row>
  </sheetData>
  <mergeCells count="11">
    <mergeCell ref="K4:L4"/>
    <mergeCell ref="K5:L5"/>
    <mergeCell ref="B7:C7"/>
    <mergeCell ref="D7:L7"/>
    <mergeCell ref="C2:J2"/>
    <mergeCell ref="B2:B5"/>
    <mergeCell ref="C3:J3"/>
    <mergeCell ref="C4:J4"/>
    <mergeCell ref="C5:J5"/>
    <mergeCell ref="K2:L2"/>
    <mergeCell ref="K3:L3"/>
  </mergeCells>
  <dataValidations count="1">
    <dataValidation type="whole" allowBlank="1" showInputMessage="1" showErrorMessage="1" sqref="F8:K8 F21:K65456">
      <formula1>1</formula1>
      <formula2>5</formula2>
    </dataValidation>
  </dataValidations>
  <pageMargins left="0.19685039370078741" right="0.19685039370078741" top="0.15748031496062992" bottom="0.19685039370078741"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9"/>
  <sheetViews>
    <sheetView showGridLines="0" topLeftCell="A7" zoomScale="90" zoomScaleNormal="90" workbookViewId="0">
      <selection activeCell="M12" sqref="M12:P12"/>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6" customWidth="1"/>
    <col min="19" max="19" width="1" style="1" customWidth="1"/>
    <col min="20" max="20" width="1.5703125" style="1" customWidth="1"/>
    <col min="21" max="21" width="1.140625" style="6"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255"/>
      <c r="C2" s="256"/>
      <c r="D2" s="261" t="s">
        <v>124</v>
      </c>
      <c r="E2" s="236"/>
      <c r="F2" s="236"/>
      <c r="G2" s="236"/>
      <c r="H2" s="236"/>
      <c r="I2" s="236"/>
      <c r="J2" s="236"/>
      <c r="K2" s="75"/>
      <c r="L2" s="75"/>
      <c r="M2" s="252" t="str">
        <f>Proyecto!K2</f>
        <v>Codigo: GC-F-015</v>
      </c>
      <c r="N2" s="230"/>
      <c r="O2" s="230"/>
      <c r="P2" s="231"/>
      <c r="R2" s="10"/>
      <c r="S2" s="10"/>
      <c r="T2" s="10" t="s">
        <v>136</v>
      </c>
      <c r="U2" s="11"/>
      <c r="AE2" s="12"/>
    </row>
    <row r="3" spans="2:31" s="3" customFormat="1" ht="23.25" customHeight="1" x14ac:dyDescent="0.2">
      <c r="B3" s="257"/>
      <c r="C3" s="258"/>
      <c r="D3" s="253" t="s">
        <v>126</v>
      </c>
      <c r="E3" s="239"/>
      <c r="F3" s="239"/>
      <c r="G3" s="239"/>
      <c r="H3" s="239"/>
      <c r="I3" s="239"/>
      <c r="J3" s="239"/>
      <c r="K3" s="74"/>
      <c r="L3" s="74"/>
      <c r="M3" s="244" t="str">
        <f>Proyecto!K3</f>
        <v>Fecha: 17 de septiembre de 2014</v>
      </c>
      <c r="N3" s="168"/>
      <c r="O3" s="168"/>
      <c r="P3" s="232"/>
      <c r="R3" s="10"/>
      <c r="S3" s="10"/>
      <c r="T3" s="10" t="s">
        <v>137</v>
      </c>
      <c r="U3" s="11"/>
      <c r="AE3" s="12"/>
    </row>
    <row r="4" spans="2:31" s="3" customFormat="1" ht="24" customHeight="1" x14ac:dyDescent="0.2">
      <c r="B4" s="257"/>
      <c r="C4" s="258"/>
      <c r="D4" s="253" t="s">
        <v>127</v>
      </c>
      <c r="E4" s="239"/>
      <c r="F4" s="239"/>
      <c r="G4" s="239"/>
      <c r="H4" s="239"/>
      <c r="I4" s="239"/>
      <c r="J4" s="239"/>
      <c r="K4" s="74"/>
      <c r="L4" s="74"/>
      <c r="M4" s="244" t="str">
        <f>Proyecto!K4</f>
        <v>Version 001</v>
      </c>
      <c r="N4" s="168"/>
      <c r="O4" s="168"/>
      <c r="P4" s="232"/>
      <c r="R4" s="10"/>
      <c r="T4" s="10" t="s">
        <v>138</v>
      </c>
      <c r="U4" s="11"/>
      <c r="AE4" s="12"/>
    </row>
    <row r="5" spans="2:31" s="3" customFormat="1" ht="22.5" customHeight="1" thickBot="1" x14ac:dyDescent="0.25">
      <c r="B5" s="259"/>
      <c r="C5" s="260"/>
      <c r="D5" s="254" t="s">
        <v>129</v>
      </c>
      <c r="E5" s="242"/>
      <c r="F5" s="242"/>
      <c r="G5" s="242"/>
      <c r="H5" s="242"/>
      <c r="I5" s="242"/>
      <c r="J5" s="242"/>
      <c r="K5" s="76"/>
      <c r="L5" s="76"/>
      <c r="M5" s="245" t="s">
        <v>130</v>
      </c>
      <c r="N5" s="233"/>
      <c r="O5" s="233"/>
      <c r="P5" s="234"/>
      <c r="R5" s="10"/>
      <c r="T5" s="10" t="s">
        <v>139</v>
      </c>
      <c r="U5" s="10"/>
      <c r="AE5" s="12"/>
    </row>
    <row r="6" spans="2:31" ht="5.25" customHeight="1" x14ac:dyDescent="0.2">
      <c r="B6" s="4"/>
      <c r="C6" s="4"/>
      <c r="D6" s="4"/>
      <c r="E6" s="4"/>
      <c r="F6" s="4"/>
      <c r="G6" s="4"/>
      <c r="H6" s="4"/>
      <c r="I6" s="4"/>
      <c r="J6" s="4"/>
      <c r="K6" s="4"/>
      <c r="L6" s="4"/>
      <c r="M6" s="4"/>
      <c r="N6" s="4"/>
      <c r="O6" s="4"/>
      <c r="P6" s="4"/>
      <c r="T6" s="6"/>
    </row>
    <row r="7" spans="2:31" ht="29.25" customHeight="1" x14ac:dyDescent="0.2">
      <c r="B7" s="139" t="s">
        <v>0</v>
      </c>
      <c r="C7" s="139"/>
      <c r="D7" s="141" t="str">
        <f>Proyecto!$E$7</f>
        <v>Inteligencia de datos (Supervisión preventiva con alertas tempranas) _(ID 45)</v>
      </c>
      <c r="E7" s="141"/>
      <c r="F7" s="141"/>
      <c r="G7" s="141"/>
      <c r="H7" s="141"/>
      <c r="I7" s="141"/>
      <c r="J7" s="141"/>
      <c r="K7" s="141"/>
      <c r="L7" s="141"/>
      <c r="M7" s="141"/>
      <c r="N7" s="141"/>
      <c r="O7" s="141"/>
      <c r="P7" s="141"/>
      <c r="AE7" s="1"/>
    </row>
    <row r="8" spans="2:31" ht="6.75" customHeight="1" x14ac:dyDescent="0.2">
      <c r="B8" s="7"/>
      <c r="C8" s="7"/>
      <c r="D8" s="8"/>
      <c r="E8" s="8"/>
      <c r="F8" s="8"/>
      <c r="G8" s="8"/>
      <c r="H8" s="8"/>
      <c r="I8" s="8"/>
      <c r="J8" s="8"/>
      <c r="K8" s="8"/>
      <c r="L8" s="8"/>
      <c r="M8" s="8"/>
      <c r="N8" s="8"/>
      <c r="O8" s="8"/>
      <c r="P8" s="8"/>
      <c r="AE8" s="1"/>
    </row>
    <row r="10" spans="2:31" ht="21.95" customHeight="1" x14ac:dyDescent="0.2">
      <c r="B10" s="178" t="s">
        <v>22</v>
      </c>
      <c r="C10" s="178"/>
      <c r="D10" s="178"/>
      <c r="E10" s="178"/>
      <c r="F10" s="178"/>
      <c r="G10" s="178"/>
      <c r="H10" s="178"/>
      <c r="I10" s="178"/>
      <c r="J10" s="178"/>
      <c r="K10" s="178"/>
      <c r="L10" s="178"/>
      <c r="M10" s="178"/>
      <c r="N10" s="178"/>
      <c r="O10" s="178"/>
      <c r="P10" s="178"/>
    </row>
    <row r="11" spans="2:31" ht="21.95" customHeight="1" x14ac:dyDescent="0.2">
      <c r="B11" s="176" t="s">
        <v>132</v>
      </c>
      <c r="C11" s="176"/>
      <c r="D11" s="176"/>
      <c r="E11" s="176"/>
      <c r="F11" s="84" t="s">
        <v>133</v>
      </c>
      <c r="G11" s="176" t="s">
        <v>134</v>
      </c>
      <c r="H11" s="176"/>
      <c r="I11" s="176"/>
      <c r="J11" s="176"/>
      <c r="K11" s="85"/>
      <c r="L11" s="85"/>
      <c r="M11" s="176" t="s">
        <v>135</v>
      </c>
      <c r="N11" s="176"/>
      <c r="O11" s="176"/>
      <c r="P11" s="176"/>
    </row>
    <row r="12" spans="2:31" ht="21.95" customHeight="1" x14ac:dyDescent="0.2">
      <c r="B12" s="185" t="s">
        <v>194</v>
      </c>
      <c r="C12" s="185"/>
      <c r="D12" s="185"/>
      <c r="E12" s="185"/>
      <c r="F12" s="26" t="s">
        <v>136</v>
      </c>
      <c r="G12" s="185" t="s">
        <v>166</v>
      </c>
      <c r="H12" s="185"/>
      <c r="I12" s="185"/>
      <c r="J12" s="185"/>
      <c r="K12" s="14"/>
      <c r="L12" s="14"/>
      <c r="M12" s="185" t="s">
        <v>167</v>
      </c>
      <c r="N12" s="185"/>
      <c r="O12" s="185"/>
      <c r="P12" s="185"/>
    </row>
    <row r="13" spans="2:31" ht="21.95" customHeight="1" x14ac:dyDescent="0.2">
      <c r="B13" s="185"/>
      <c r="C13" s="185"/>
      <c r="D13" s="185"/>
      <c r="E13" s="185"/>
      <c r="F13" s="26"/>
      <c r="G13" s="185"/>
      <c r="H13" s="185"/>
      <c r="I13" s="185"/>
      <c r="J13" s="185"/>
      <c r="K13" s="14"/>
      <c r="L13" s="14"/>
      <c r="M13" s="185"/>
      <c r="N13" s="185"/>
      <c r="O13" s="185"/>
      <c r="P13" s="185"/>
    </row>
    <row r="14" spans="2:31" ht="21.95" customHeight="1" x14ac:dyDescent="0.2">
      <c r="B14" s="185"/>
      <c r="C14" s="185"/>
      <c r="D14" s="185"/>
      <c r="E14" s="185"/>
      <c r="F14" s="26"/>
      <c r="G14" s="185"/>
      <c r="H14" s="185"/>
      <c r="I14" s="185"/>
      <c r="J14" s="185"/>
      <c r="K14" s="14"/>
      <c r="L14" s="14"/>
      <c r="M14" s="185"/>
      <c r="N14" s="185"/>
      <c r="O14" s="185"/>
      <c r="P14" s="185"/>
    </row>
    <row r="15" spans="2:31" ht="21.95" customHeight="1" x14ac:dyDescent="0.2">
      <c r="B15" s="185"/>
      <c r="C15" s="185"/>
      <c r="D15" s="185"/>
      <c r="E15" s="185"/>
      <c r="F15" s="26"/>
      <c r="G15" s="185"/>
      <c r="H15" s="185"/>
      <c r="I15" s="185"/>
      <c r="J15" s="185"/>
      <c r="K15" s="14"/>
      <c r="L15" s="14"/>
      <c r="M15" s="185"/>
      <c r="N15" s="185"/>
      <c r="O15" s="185"/>
      <c r="P15" s="185"/>
    </row>
    <row r="16" spans="2:31" ht="21.95" customHeight="1" x14ac:dyDescent="0.2">
      <c r="B16" s="185"/>
      <c r="C16" s="185"/>
      <c r="D16" s="185"/>
      <c r="E16" s="185"/>
      <c r="F16" s="26"/>
      <c r="G16" s="185"/>
      <c r="H16" s="185"/>
      <c r="I16" s="185"/>
      <c r="J16" s="185"/>
      <c r="K16" s="14"/>
      <c r="L16" s="14"/>
      <c r="M16" s="185"/>
      <c r="N16" s="185"/>
      <c r="O16" s="185"/>
      <c r="P16" s="185"/>
    </row>
    <row r="18" spans="2:16" ht="21.95" customHeight="1" x14ac:dyDescent="0.2">
      <c r="B18" s="178" t="s">
        <v>23</v>
      </c>
      <c r="C18" s="178"/>
      <c r="D18" s="178"/>
      <c r="E18" s="178"/>
      <c r="F18" s="178"/>
      <c r="G18" s="178"/>
      <c r="H18" s="178"/>
      <c r="I18" s="178"/>
      <c r="J18" s="178"/>
      <c r="K18" s="178"/>
      <c r="L18" s="178"/>
      <c r="M18" s="178"/>
      <c r="N18" s="178"/>
      <c r="O18" s="178"/>
      <c r="P18" s="178"/>
    </row>
    <row r="19" spans="2:16" ht="21.95" customHeight="1" x14ac:dyDescent="0.2">
      <c r="B19" s="140" t="s">
        <v>24</v>
      </c>
      <c r="C19" s="140"/>
      <c r="D19" s="140"/>
      <c r="E19" s="140"/>
      <c r="F19" s="140"/>
      <c r="G19" s="140"/>
      <c r="H19" s="140"/>
      <c r="I19" s="140"/>
      <c r="J19" s="140"/>
      <c r="K19" s="140"/>
      <c r="L19" s="140"/>
      <c r="M19" s="140"/>
      <c r="N19" s="140"/>
      <c r="O19" s="140"/>
      <c r="P19" s="140"/>
    </row>
  </sheetData>
  <mergeCells count="32">
    <mergeCell ref="D4:J4"/>
    <mergeCell ref="D5:J5"/>
    <mergeCell ref="M4:P4"/>
    <mergeCell ref="M5:P5"/>
    <mergeCell ref="M16:P16"/>
    <mergeCell ref="B12:E12"/>
    <mergeCell ref="B10:P10"/>
    <mergeCell ref="B2:C5"/>
    <mergeCell ref="D2:J2"/>
    <mergeCell ref="D3:J3"/>
    <mergeCell ref="B7:C7"/>
    <mergeCell ref="D7:P7"/>
    <mergeCell ref="M2:P2"/>
    <mergeCell ref="M3:P3"/>
    <mergeCell ref="M13:P13"/>
    <mergeCell ref="B15:E15"/>
    <mergeCell ref="G14:J14"/>
    <mergeCell ref="M14:P14"/>
    <mergeCell ref="B18:P18"/>
    <mergeCell ref="B19:P19"/>
    <mergeCell ref="B11:E11"/>
    <mergeCell ref="G11:J11"/>
    <mergeCell ref="G16:J16"/>
    <mergeCell ref="B13:E13"/>
    <mergeCell ref="M12:P12"/>
    <mergeCell ref="B14:E14"/>
    <mergeCell ref="G13:J13"/>
    <mergeCell ref="G12:J12"/>
    <mergeCell ref="M11:P11"/>
    <mergeCell ref="B16:E16"/>
    <mergeCell ref="G15:J15"/>
    <mergeCell ref="M15:P15"/>
  </mergeCells>
  <conditionalFormatting sqref="F12:F16">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20:P65506 O9:P9 O17:P17 G17:M17 G20:M65506 G9:M9 Q9:U65506 W9:AC65506">
      <formula1>1</formula1>
      <formula2>5</formula2>
    </dataValidation>
    <dataValidation type="list" allowBlank="1" showInputMessage="1" showErrorMessage="1" sqref="F12:F16">
      <formula1>$T$2:$T$5</formula1>
    </dataValidation>
  </dataValidations>
  <pageMargins left="0.39370078740157483" right="0.39370078740157483" top="0.74803149606299213" bottom="0.74803149606299213" header="0.31496062992125984" footer="0.31496062992125984"/>
  <pageSetup scale="75"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0" t="s">
        <v>107</v>
      </c>
      <c r="C4" s="20" t="s">
        <v>57</v>
      </c>
      <c r="E4" s="20" t="s">
        <v>58</v>
      </c>
      <c r="G4" s="20" t="s">
        <v>59</v>
      </c>
      <c r="I4" s="20" t="s">
        <v>66</v>
      </c>
      <c r="K4" s="20" t="s">
        <v>67</v>
      </c>
      <c r="M4" s="20"/>
      <c r="O4" s="20" t="s">
        <v>99</v>
      </c>
      <c r="Q4" s="20" t="s">
        <v>110</v>
      </c>
    </row>
    <row r="5" spans="1:17" x14ac:dyDescent="0.2">
      <c r="A5" t="s">
        <v>108</v>
      </c>
      <c r="C5" s="19" t="s">
        <v>52</v>
      </c>
      <c r="E5" s="19" t="s">
        <v>53</v>
      </c>
      <c r="G5" s="19" t="s">
        <v>60</v>
      </c>
      <c r="I5" s="19" t="s">
        <v>96</v>
      </c>
      <c r="K5" s="19" t="s">
        <v>68</v>
      </c>
      <c r="M5" t="s">
        <v>87</v>
      </c>
      <c r="O5" s="19" t="s">
        <v>100</v>
      </c>
      <c r="Q5" t="s">
        <v>113</v>
      </c>
    </row>
    <row r="6" spans="1:17" x14ac:dyDescent="0.2">
      <c r="A6" t="s">
        <v>109</v>
      </c>
      <c r="C6" s="19" t="s">
        <v>55</v>
      </c>
      <c r="E6" s="19" t="s">
        <v>56</v>
      </c>
      <c r="G6" s="19" t="s">
        <v>61</v>
      </c>
      <c r="I6" s="19" t="s">
        <v>97</v>
      </c>
      <c r="K6" s="19" t="s">
        <v>69</v>
      </c>
      <c r="M6" t="s">
        <v>95</v>
      </c>
      <c r="O6" s="19" t="s">
        <v>101</v>
      </c>
      <c r="Q6" t="s">
        <v>114</v>
      </c>
    </row>
    <row r="7" spans="1:17" x14ac:dyDescent="0.2">
      <c r="C7" s="19" t="s">
        <v>54</v>
      </c>
      <c r="G7" s="19" t="s">
        <v>62</v>
      </c>
      <c r="K7" s="22" t="s">
        <v>70</v>
      </c>
      <c r="O7" s="22" t="s">
        <v>102</v>
      </c>
      <c r="Q7" t="s">
        <v>115</v>
      </c>
    </row>
    <row r="8" spans="1:17" x14ac:dyDescent="0.2">
      <c r="O8" s="22" t="s">
        <v>103</v>
      </c>
      <c r="Q8" t="s">
        <v>116</v>
      </c>
    </row>
    <row r="9" spans="1:17" x14ac:dyDescent="0.2">
      <c r="O9" s="22" t="s">
        <v>104</v>
      </c>
      <c r="Q9" t="s">
        <v>117</v>
      </c>
    </row>
    <row r="10" spans="1:17" x14ac:dyDescent="0.2">
      <c r="O10" s="22" t="s">
        <v>105</v>
      </c>
      <c r="Q10" t="s">
        <v>118</v>
      </c>
    </row>
    <row r="11" spans="1:17" x14ac:dyDescent="0.2">
      <c r="O11" s="22" t="s">
        <v>78</v>
      </c>
      <c r="Q11" t="s">
        <v>119</v>
      </c>
    </row>
    <row r="12" spans="1:17" x14ac:dyDescent="0.2">
      <c r="Q12" t="s">
        <v>120</v>
      </c>
    </row>
    <row r="14" spans="1:17" x14ac:dyDescent="0.2">
      <c r="Q14" s="20" t="s">
        <v>121</v>
      </c>
    </row>
    <row r="15" spans="1:17" x14ac:dyDescent="0.2">
      <c r="Q15" t="s">
        <v>113</v>
      </c>
    </row>
    <row r="16" spans="1:17" x14ac:dyDescent="0.2">
      <c r="Q16" t="s">
        <v>114</v>
      </c>
    </row>
    <row r="17" spans="17:17" x14ac:dyDescent="0.2">
      <c r="Q17" t="s">
        <v>115</v>
      </c>
    </row>
    <row r="18" spans="17:17" x14ac:dyDescent="0.2">
      <c r="Q18" t="s">
        <v>116</v>
      </c>
    </row>
    <row r="19" spans="17:17" x14ac:dyDescent="0.2">
      <c r="Q19" t="s">
        <v>117</v>
      </c>
    </row>
    <row r="20" spans="17:17" x14ac:dyDescent="0.2">
      <c r="Q20" t="s">
        <v>118</v>
      </c>
    </row>
    <row r="21" spans="17:17" x14ac:dyDescent="0.2">
      <c r="Q21" t="s">
        <v>119</v>
      </c>
    </row>
    <row r="22" spans="17:17" x14ac:dyDescent="0.2">
      <c r="Q22" t="s">
        <v>120</v>
      </c>
    </row>
    <row r="23" spans="17:17" x14ac:dyDescent="0.2">
      <c r="Q23" s="19" t="s">
        <v>122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topLeftCell="A10" zoomScale="90" zoomScaleNormal="90" workbookViewId="0">
      <selection activeCell="F27" sqref="F27"/>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6" customWidth="1"/>
    <col min="19" max="19" width="1" style="1" customWidth="1"/>
    <col min="20" max="20" width="1.5703125" style="1" customWidth="1"/>
    <col min="21" max="21" width="1.140625" style="6"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152"/>
      <c r="C2" s="153"/>
      <c r="D2" s="130" t="s">
        <v>124</v>
      </c>
      <c r="E2" s="131"/>
      <c r="F2" s="131"/>
      <c r="G2" s="131"/>
      <c r="H2" s="131"/>
      <c r="I2" s="131"/>
      <c r="J2" s="132"/>
      <c r="K2" s="142" t="s">
        <v>125</v>
      </c>
      <c r="L2" s="162"/>
      <c r="M2" s="142" t="str">
        <f>Proyecto!K2</f>
        <v>Codigo: GC-F-015</v>
      </c>
      <c r="N2" s="154"/>
      <c r="O2" s="154"/>
      <c r="P2" s="143"/>
      <c r="R2" s="10"/>
      <c r="S2" s="10"/>
      <c r="T2" s="10"/>
      <c r="U2" s="11"/>
      <c r="AE2" s="12"/>
    </row>
    <row r="3" spans="2:31" s="3" customFormat="1" ht="23.25" customHeight="1" x14ac:dyDescent="0.2">
      <c r="B3" s="148"/>
      <c r="C3" s="149"/>
      <c r="D3" s="133" t="s">
        <v>126</v>
      </c>
      <c r="E3" s="134"/>
      <c r="F3" s="134"/>
      <c r="G3" s="134"/>
      <c r="H3" s="134"/>
      <c r="I3" s="134"/>
      <c r="J3" s="135"/>
      <c r="K3" s="144" t="s">
        <v>131</v>
      </c>
      <c r="L3" s="163"/>
      <c r="M3" s="155" t="str">
        <f>Proyecto!K3</f>
        <v>Fecha: 17 de septiembre de 2014</v>
      </c>
      <c r="N3" s="156"/>
      <c r="O3" s="156"/>
      <c r="P3" s="157"/>
      <c r="R3" s="10"/>
      <c r="S3" s="10"/>
      <c r="T3" s="10"/>
      <c r="U3" s="11"/>
      <c r="AE3" s="12"/>
    </row>
    <row r="4" spans="2:31" s="3" customFormat="1" ht="24" customHeight="1" x14ac:dyDescent="0.2">
      <c r="B4" s="148"/>
      <c r="C4" s="149"/>
      <c r="D4" s="133" t="s">
        <v>127</v>
      </c>
      <c r="E4" s="134"/>
      <c r="F4" s="134"/>
      <c r="G4" s="134"/>
      <c r="H4" s="134"/>
      <c r="I4" s="134"/>
      <c r="J4" s="135"/>
      <c r="K4" s="144" t="s">
        <v>128</v>
      </c>
      <c r="L4" s="163"/>
      <c r="M4" s="144" t="str">
        <f>Proyecto!K4</f>
        <v>Version 001</v>
      </c>
      <c r="N4" s="140"/>
      <c r="O4" s="140"/>
      <c r="P4" s="145"/>
      <c r="R4" s="10"/>
      <c r="U4" s="11"/>
      <c r="AE4" s="12"/>
    </row>
    <row r="5" spans="2:31" s="3" customFormat="1" ht="22.5" customHeight="1" thickBot="1" x14ac:dyDescent="0.25">
      <c r="B5" s="150"/>
      <c r="C5" s="151"/>
      <c r="D5" s="136" t="s">
        <v>129</v>
      </c>
      <c r="E5" s="137"/>
      <c r="F5" s="137"/>
      <c r="G5" s="137"/>
      <c r="H5" s="137"/>
      <c r="I5" s="137"/>
      <c r="J5" s="138"/>
      <c r="K5" s="146" t="s">
        <v>130</v>
      </c>
      <c r="L5" s="161"/>
      <c r="M5" s="158" t="s">
        <v>130</v>
      </c>
      <c r="N5" s="159"/>
      <c r="O5" s="159"/>
      <c r="P5" s="160"/>
      <c r="R5" s="10"/>
      <c r="U5" s="10"/>
      <c r="AE5" s="12"/>
    </row>
    <row r="6" spans="2:31" ht="5.25" customHeight="1" x14ac:dyDescent="0.2">
      <c r="B6" s="4"/>
      <c r="C6" s="4"/>
      <c r="D6" s="4"/>
      <c r="E6" s="4"/>
      <c r="F6" s="4"/>
      <c r="G6" s="4"/>
      <c r="H6" s="4"/>
      <c r="I6" s="4"/>
      <c r="J6" s="4"/>
      <c r="K6" s="4"/>
      <c r="L6" s="4"/>
      <c r="M6" s="4"/>
      <c r="N6" s="4"/>
      <c r="O6" s="4"/>
      <c r="P6" s="4"/>
    </row>
    <row r="7" spans="2:31" ht="29.25" customHeight="1" x14ac:dyDescent="0.2">
      <c r="B7" s="139" t="s">
        <v>0</v>
      </c>
      <c r="C7" s="139"/>
      <c r="D7" s="141" t="str">
        <f>Proyecto!$E$7</f>
        <v>Inteligencia de datos (Supervisión preventiva con alertas tempranas) _(ID 45)</v>
      </c>
      <c r="E7" s="141"/>
      <c r="F7" s="141"/>
      <c r="G7" s="141"/>
      <c r="H7" s="141"/>
      <c r="I7" s="141"/>
      <c r="J7" s="141"/>
      <c r="K7" s="141"/>
      <c r="L7" s="141"/>
      <c r="M7" s="141"/>
      <c r="N7" s="141"/>
      <c r="O7" s="141"/>
      <c r="P7" s="141"/>
      <c r="AE7" s="1"/>
    </row>
    <row r="8" spans="2:31" ht="6.75" customHeight="1" x14ac:dyDescent="0.2">
      <c r="B8" s="99"/>
      <c r="C8" s="7"/>
      <c r="D8" s="8"/>
      <c r="E8" s="8"/>
      <c r="F8" s="8"/>
      <c r="G8" s="8"/>
      <c r="H8" s="8"/>
      <c r="I8" s="8"/>
      <c r="J8" s="8"/>
      <c r="K8" s="8"/>
      <c r="L8" s="8"/>
      <c r="M8" s="8"/>
      <c r="N8" s="8"/>
      <c r="O8" s="8"/>
      <c r="P8" s="100"/>
      <c r="AE8" s="1"/>
    </row>
    <row r="9" spans="2:31" ht="39.75" customHeight="1" x14ac:dyDescent="0.2">
      <c r="B9" s="174" t="s">
        <v>25</v>
      </c>
      <c r="C9" s="175"/>
      <c r="D9" s="171" t="s">
        <v>143</v>
      </c>
      <c r="E9" s="172"/>
      <c r="F9" s="172"/>
      <c r="G9" s="172"/>
      <c r="H9" s="172"/>
      <c r="I9" s="172"/>
      <c r="J9" s="172"/>
      <c r="K9" s="172"/>
      <c r="L9" s="172"/>
      <c r="M9" s="172"/>
      <c r="N9" s="172"/>
      <c r="O9" s="172"/>
      <c r="P9" s="173"/>
      <c r="AE9" s="1"/>
    </row>
    <row r="10" spans="2:31" customFormat="1" ht="7.5" customHeight="1" x14ac:dyDescent="0.2">
      <c r="B10" s="101"/>
      <c r="C10" s="102"/>
      <c r="D10" s="102"/>
      <c r="E10" s="102"/>
      <c r="F10" s="102"/>
      <c r="G10" s="102"/>
      <c r="H10" s="102"/>
      <c r="I10" s="102"/>
      <c r="J10" s="102"/>
      <c r="K10" s="102"/>
      <c r="L10" s="102"/>
      <c r="M10" s="102"/>
      <c r="N10" s="102"/>
      <c r="O10" s="102"/>
      <c r="P10" s="103"/>
    </row>
    <row r="11" spans="2:31" ht="39.75" customHeight="1" x14ac:dyDescent="0.2">
      <c r="B11" s="174" t="s">
        <v>26</v>
      </c>
      <c r="C11" s="175"/>
      <c r="D11" s="168" t="s">
        <v>144</v>
      </c>
      <c r="E11" s="168"/>
      <c r="F11" s="168"/>
      <c r="G11" s="168"/>
      <c r="H11" s="168"/>
      <c r="I11" s="168"/>
      <c r="J11" s="168"/>
      <c r="K11" s="168"/>
      <c r="L11" s="168"/>
      <c r="M11" s="168"/>
      <c r="N11" s="168"/>
      <c r="O11" s="168"/>
      <c r="P11" s="168"/>
      <c r="AE11" s="1"/>
    </row>
    <row r="12" spans="2:31" s="3" customFormat="1" ht="5.25" customHeight="1" x14ac:dyDescent="0.2">
      <c r="B12" s="104"/>
      <c r="C12" s="9"/>
      <c r="D12" s="98"/>
      <c r="E12" s="98"/>
      <c r="F12" s="98"/>
      <c r="G12" s="98"/>
      <c r="H12" s="98"/>
      <c r="I12" s="98"/>
      <c r="J12" s="98"/>
      <c r="K12" s="98"/>
      <c r="L12" s="98"/>
      <c r="M12" s="98"/>
      <c r="N12" s="98"/>
      <c r="O12" s="98"/>
      <c r="P12" s="105"/>
      <c r="R12" s="10"/>
      <c r="U12" s="10"/>
    </row>
    <row r="13" spans="2:31" ht="22.5" customHeight="1" x14ac:dyDescent="0.2">
      <c r="B13" s="164" t="s">
        <v>106</v>
      </c>
      <c r="C13" s="165"/>
      <c r="D13" s="96" t="s">
        <v>1</v>
      </c>
      <c r="E13" s="168" t="s">
        <v>196</v>
      </c>
      <c r="F13" s="168"/>
      <c r="G13" s="168"/>
      <c r="H13" s="168"/>
      <c r="I13" s="168"/>
      <c r="J13" s="168"/>
      <c r="K13" s="168"/>
      <c r="L13" s="168"/>
      <c r="M13" s="168"/>
      <c r="N13" s="168"/>
      <c r="O13" s="168"/>
      <c r="P13" s="168"/>
      <c r="AE13" s="1"/>
    </row>
    <row r="14" spans="2:31" s="3" customFormat="1" ht="21" customHeight="1" x14ac:dyDescent="0.2">
      <c r="B14" s="169"/>
      <c r="C14" s="170"/>
      <c r="D14" s="97" t="s">
        <v>108</v>
      </c>
      <c r="E14" s="168"/>
      <c r="F14" s="168"/>
      <c r="G14" s="168"/>
      <c r="H14" s="168"/>
      <c r="I14" s="168"/>
      <c r="J14" s="168"/>
      <c r="K14" s="168"/>
      <c r="L14" s="168"/>
      <c r="M14" s="168"/>
      <c r="N14" s="168"/>
      <c r="O14" s="168"/>
      <c r="P14" s="168"/>
      <c r="R14" s="10"/>
      <c r="U14" s="10"/>
    </row>
    <row r="15" spans="2:31" s="3" customFormat="1" ht="5.25" customHeight="1" x14ac:dyDescent="0.2">
      <c r="B15" s="104"/>
      <c r="C15" s="9"/>
      <c r="D15" s="98"/>
      <c r="E15" s="98"/>
      <c r="F15" s="98"/>
      <c r="G15" s="98"/>
      <c r="H15" s="98"/>
      <c r="I15" s="98"/>
      <c r="J15" s="98"/>
      <c r="K15" s="98"/>
      <c r="L15" s="98"/>
      <c r="M15" s="98"/>
      <c r="N15" s="98"/>
      <c r="O15" s="98"/>
      <c r="P15" s="105"/>
      <c r="R15" s="10"/>
      <c r="U15" s="10"/>
    </row>
    <row r="16" spans="2:31" ht="22.5" customHeight="1" x14ac:dyDescent="0.2">
      <c r="B16" s="164" t="s">
        <v>106</v>
      </c>
      <c r="C16" s="165"/>
      <c r="D16" s="96" t="s">
        <v>1</v>
      </c>
      <c r="E16" s="168" t="s">
        <v>197</v>
      </c>
      <c r="F16" s="168"/>
      <c r="G16" s="168"/>
      <c r="H16" s="168"/>
      <c r="I16" s="168"/>
      <c r="J16" s="168"/>
      <c r="K16" s="168"/>
      <c r="L16" s="168"/>
      <c r="M16" s="168"/>
      <c r="N16" s="168"/>
      <c r="O16" s="168"/>
      <c r="P16" s="168"/>
      <c r="AE16" s="1"/>
    </row>
    <row r="17" spans="2:31" s="3" customFormat="1" ht="21" customHeight="1" x14ac:dyDescent="0.2">
      <c r="B17" s="169"/>
      <c r="C17" s="170"/>
      <c r="D17" s="97"/>
      <c r="E17" s="168"/>
      <c r="F17" s="168"/>
      <c r="G17" s="168"/>
      <c r="H17" s="168"/>
      <c r="I17" s="168"/>
      <c r="J17" s="168"/>
      <c r="K17" s="168"/>
      <c r="L17" s="168"/>
      <c r="M17" s="168"/>
      <c r="N17" s="168"/>
      <c r="O17" s="168"/>
      <c r="P17" s="168"/>
      <c r="R17" s="10"/>
      <c r="U17" s="10"/>
    </row>
    <row r="18" spans="2:31" s="3" customFormat="1" ht="5.25" customHeight="1" x14ac:dyDescent="0.2">
      <c r="B18" s="104"/>
      <c r="C18" s="9"/>
      <c r="D18" s="98"/>
      <c r="E18" s="98"/>
      <c r="F18" s="98"/>
      <c r="G18" s="98"/>
      <c r="H18" s="98"/>
      <c r="I18" s="98"/>
      <c r="J18" s="98"/>
      <c r="K18" s="98"/>
      <c r="L18" s="98"/>
      <c r="M18" s="98"/>
      <c r="N18" s="98"/>
      <c r="O18" s="98"/>
      <c r="P18" s="105"/>
      <c r="R18" s="10"/>
      <c r="U18" s="10"/>
    </row>
    <row r="19" spans="2:31" ht="22.5" customHeight="1" x14ac:dyDescent="0.2">
      <c r="B19" s="164" t="s">
        <v>106</v>
      </c>
      <c r="C19" s="165"/>
      <c r="D19" s="96" t="s">
        <v>1</v>
      </c>
      <c r="E19" s="168" t="s">
        <v>198</v>
      </c>
      <c r="F19" s="168"/>
      <c r="G19" s="168"/>
      <c r="H19" s="168"/>
      <c r="I19" s="168"/>
      <c r="J19" s="168"/>
      <c r="K19" s="168"/>
      <c r="L19" s="168"/>
      <c r="M19" s="168"/>
      <c r="N19" s="168"/>
      <c r="O19" s="168"/>
      <c r="P19" s="168"/>
      <c r="AE19" s="1"/>
    </row>
    <row r="20" spans="2:31" s="3" customFormat="1" ht="21" customHeight="1" x14ac:dyDescent="0.2">
      <c r="B20" s="166"/>
      <c r="C20" s="167"/>
      <c r="D20" s="97"/>
      <c r="E20" s="168"/>
      <c r="F20" s="168"/>
      <c r="G20" s="168"/>
      <c r="H20" s="168"/>
      <c r="I20" s="168"/>
      <c r="J20" s="168"/>
      <c r="K20" s="168"/>
      <c r="L20" s="168"/>
      <c r="M20" s="168"/>
      <c r="N20" s="168"/>
      <c r="O20" s="168"/>
      <c r="P20" s="168"/>
      <c r="R20" s="10"/>
      <c r="U20" s="10"/>
    </row>
    <row r="21" spans="2:31" s="3" customFormat="1" ht="5.25" customHeight="1" x14ac:dyDescent="0.2">
      <c r="B21" s="9"/>
      <c r="C21" s="9"/>
      <c r="D21" s="44"/>
      <c r="E21" s="44"/>
      <c r="F21" s="44"/>
      <c r="G21" s="44"/>
      <c r="H21" s="44"/>
      <c r="I21" s="44"/>
      <c r="J21" s="44"/>
      <c r="K21" s="44"/>
      <c r="L21" s="44"/>
      <c r="M21" s="44"/>
      <c r="N21" s="44"/>
      <c r="O21" s="44"/>
      <c r="P21" s="44"/>
      <c r="R21" s="10"/>
      <c r="U21" s="10"/>
    </row>
    <row r="22" spans="2:31" x14ac:dyDescent="0.2">
      <c r="B22" s="164" t="s">
        <v>106</v>
      </c>
      <c r="C22" s="165"/>
      <c r="D22" s="110" t="s">
        <v>1</v>
      </c>
      <c r="E22" s="168" t="s">
        <v>199</v>
      </c>
      <c r="F22" s="168"/>
      <c r="G22" s="168"/>
      <c r="H22" s="168"/>
      <c r="I22" s="168"/>
      <c r="J22" s="168"/>
      <c r="K22" s="168"/>
      <c r="L22" s="168"/>
      <c r="M22" s="168"/>
      <c r="N22" s="168"/>
      <c r="O22" s="168"/>
      <c r="P22" s="168"/>
    </row>
    <row r="23" spans="2:31" x14ac:dyDescent="0.2">
      <c r="B23" s="166"/>
      <c r="C23" s="167"/>
      <c r="D23" s="111"/>
      <c r="E23" s="168"/>
      <c r="F23" s="168"/>
      <c r="G23" s="168"/>
      <c r="H23" s="168"/>
      <c r="I23" s="168"/>
      <c r="J23" s="168"/>
      <c r="K23" s="168"/>
      <c r="L23" s="168"/>
      <c r="M23" s="168"/>
      <c r="N23" s="168"/>
      <c r="O23" s="168"/>
      <c r="P23" s="168"/>
    </row>
  </sheetData>
  <mergeCells count="30">
    <mergeCell ref="B22:C23"/>
    <mergeCell ref="E22:P23"/>
    <mergeCell ref="B3:C3"/>
    <mergeCell ref="B4:C4"/>
    <mergeCell ref="E13:P14"/>
    <mergeCell ref="B16:C17"/>
    <mergeCell ref="E16:P17"/>
    <mergeCell ref="K4:L4"/>
    <mergeCell ref="D11:P11"/>
    <mergeCell ref="D9:P9"/>
    <mergeCell ref="B19:C20"/>
    <mergeCell ref="E19:P20"/>
    <mergeCell ref="B13:C14"/>
    <mergeCell ref="B7:C7"/>
    <mergeCell ref="B11:C11"/>
    <mergeCell ref="B9:C9"/>
    <mergeCell ref="D7:P7"/>
    <mergeCell ref="D2:J2"/>
    <mergeCell ref="D5:J5"/>
    <mergeCell ref="K5:L5"/>
    <mergeCell ref="K2:L2"/>
    <mergeCell ref="D3:J3"/>
    <mergeCell ref="K3:L3"/>
    <mergeCell ref="D4:J4"/>
    <mergeCell ref="B5:C5"/>
    <mergeCell ref="B2:C2"/>
    <mergeCell ref="M2:P2"/>
    <mergeCell ref="M3:P3"/>
    <mergeCell ref="M4:P4"/>
    <mergeCell ref="M5:P5"/>
  </mergeCells>
  <dataValidations count="1">
    <dataValidation type="whole" allowBlank="1" showInputMessage="1" showErrorMessage="1" sqref="G24:M65480 W22:AC65480 Q22:U65480 O24:P65480">
      <formula1>1</formula1>
      <formula2>5</formula2>
    </dataValidation>
  </dataValidations>
  <pageMargins left="0.39370078740157483" right="0.39370078740157483" top="0.74803149606299213" bottom="0.74803149606299213" header="0.31496062992125984" footer="0.31496062992125984"/>
  <pageSetup scale="77"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topLeftCell="A4" zoomScale="90" zoomScaleNormal="90" workbookViewId="0">
      <selection activeCell="I12" sqref="I12"/>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18"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3" customFormat="1" ht="26.25" customHeight="1" thickBot="1" x14ac:dyDescent="0.25">
      <c r="B2" s="152"/>
      <c r="C2" s="153"/>
      <c r="D2" s="179" t="s">
        <v>124</v>
      </c>
      <c r="E2" s="180"/>
      <c r="F2" s="180"/>
      <c r="G2" s="180"/>
      <c r="H2" s="181"/>
      <c r="I2" s="54" t="str">
        <f>Proyecto!K2</f>
        <v>Codigo: GC-F-015</v>
      </c>
      <c r="J2" s="17"/>
      <c r="K2" s="17"/>
      <c r="L2" s="17"/>
      <c r="T2" s="12"/>
    </row>
    <row r="3" spans="2:24" s="3" customFormat="1" ht="23.25" customHeight="1" thickBot="1" x14ac:dyDescent="0.25">
      <c r="B3" s="148"/>
      <c r="C3" s="149"/>
      <c r="D3" s="179" t="s">
        <v>126</v>
      </c>
      <c r="E3" s="180"/>
      <c r="F3" s="180"/>
      <c r="G3" s="180"/>
      <c r="H3" s="181"/>
      <c r="I3" s="55" t="str">
        <f>Proyecto!K3</f>
        <v>Fecha: 17 de septiembre de 2014</v>
      </c>
      <c r="J3" s="17"/>
      <c r="K3" s="17"/>
      <c r="L3" s="17"/>
      <c r="T3" s="12"/>
    </row>
    <row r="4" spans="2:24" s="3" customFormat="1" ht="24" customHeight="1" thickBot="1" x14ac:dyDescent="0.25">
      <c r="B4" s="148"/>
      <c r="C4" s="149"/>
      <c r="D4" s="179" t="s">
        <v>127</v>
      </c>
      <c r="E4" s="180"/>
      <c r="F4" s="180"/>
      <c r="G4" s="180"/>
      <c r="H4" s="181"/>
      <c r="I4" s="55" t="str">
        <f>Proyecto!K4</f>
        <v>Version 001</v>
      </c>
      <c r="J4" s="17"/>
      <c r="K4" s="17"/>
      <c r="L4" s="17"/>
      <c r="T4" s="12"/>
    </row>
    <row r="5" spans="2:24" s="3" customFormat="1" ht="22.5" customHeight="1" thickBot="1" x14ac:dyDescent="0.25">
      <c r="B5" s="150"/>
      <c r="C5" s="151"/>
      <c r="D5" s="182" t="s">
        <v>129</v>
      </c>
      <c r="E5" s="183"/>
      <c r="F5" s="183"/>
      <c r="G5" s="183"/>
      <c r="H5" s="184"/>
      <c r="I5" s="56" t="s">
        <v>130</v>
      </c>
      <c r="J5" s="17"/>
      <c r="K5" s="17"/>
      <c r="L5" s="17"/>
      <c r="T5" s="12"/>
    </row>
    <row r="6" spans="2:24" ht="5.25" customHeight="1" x14ac:dyDescent="0.2">
      <c r="B6" s="4"/>
      <c r="C6" s="4"/>
      <c r="D6" s="4"/>
      <c r="E6" s="4"/>
      <c r="F6" s="4"/>
      <c r="G6" s="4"/>
      <c r="H6" s="4"/>
      <c r="I6" s="4"/>
    </row>
    <row r="7" spans="2:24" ht="29.25" customHeight="1" x14ac:dyDescent="0.2">
      <c r="B7" s="139" t="s">
        <v>0</v>
      </c>
      <c r="C7" s="139"/>
      <c r="D7" s="141" t="str">
        <f>Proyecto!$E$7</f>
        <v>Inteligencia de datos (Supervisión preventiva con alertas tempranas) _(ID 45)</v>
      </c>
      <c r="E7" s="141"/>
      <c r="F7" s="141"/>
      <c r="G7" s="141"/>
      <c r="H7" s="141"/>
      <c r="I7" s="141"/>
      <c r="X7" s="1"/>
    </row>
    <row r="8" spans="2:24" s="3" customFormat="1" ht="10.5" customHeight="1" x14ac:dyDescent="0.2">
      <c r="B8" s="9"/>
      <c r="C8" s="9"/>
      <c r="D8" s="5"/>
      <c r="E8" s="5"/>
      <c r="F8" s="5"/>
      <c r="G8" s="5"/>
      <c r="H8" s="5"/>
      <c r="I8" s="5"/>
      <c r="N8" s="17"/>
    </row>
    <row r="9" spans="2:24" ht="18.75" customHeight="1" x14ac:dyDescent="0.2">
      <c r="B9" s="178" t="s">
        <v>112</v>
      </c>
      <c r="C9" s="178"/>
      <c r="D9" s="178"/>
      <c r="E9" s="178"/>
      <c r="F9" s="178"/>
      <c r="G9" s="178"/>
      <c r="H9" s="178"/>
      <c r="I9" s="178"/>
      <c r="X9" s="1"/>
    </row>
    <row r="10" spans="2:24" ht="28.5" customHeight="1" x14ac:dyDescent="0.2">
      <c r="B10" s="176" t="s">
        <v>27</v>
      </c>
      <c r="C10" s="176"/>
      <c r="D10" s="177" t="s">
        <v>203</v>
      </c>
      <c r="E10" s="177"/>
      <c r="F10" s="177"/>
      <c r="G10" s="177"/>
      <c r="H10" s="177"/>
      <c r="I10" s="177"/>
      <c r="X10" s="1"/>
    </row>
    <row r="11" spans="2:24" ht="22.5" customHeight="1" x14ac:dyDescent="0.2">
      <c r="B11" s="176" t="s">
        <v>1</v>
      </c>
      <c r="C11" s="176"/>
      <c r="D11" s="176" t="s">
        <v>2</v>
      </c>
      <c r="E11" s="176"/>
      <c r="F11" s="27" t="s">
        <v>3</v>
      </c>
      <c r="G11" s="41" t="s">
        <v>110</v>
      </c>
      <c r="H11" s="41" t="s">
        <v>4</v>
      </c>
      <c r="I11" s="41" t="s">
        <v>111</v>
      </c>
      <c r="X11" s="1"/>
    </row>
    <row r="12" spans="2:24" ht="25.5" customHeight="1" x14ac:dyDescent="0.2">
      <c r="B12" s="177" t="s">
        <v>52</v>
      </c>
      <c r="C12" s="177"/>
      <c r="D12" s="177" t="s">
        <v>145</v>
      </c>
      <c r="E12" s="177"/>
      <c r="F12" s="87">
        <v>1</v>
      </c>
      <c r="G12" s="42" t="s">
        <v>118</v>
      </c>
      <c r="H12" s="42" t="s">
        <v>53</v>
      </c>
      <c r="I12" s="42" t="s">
        <v>204</v>
      </c>
      <c r="X12" s="1"/>
    </row>
    <row r="13" spans="2:24" ht="24.75" customHeight="1" x14ac:dyDescent="0.2">
      <c r="B13" s="176" t="s">
        <v>5</v>
      </c>
      <c r="C13" s="176"/>
      <c r="D13" s="177" t="s">
        <v>146</v>
      </c>
      <c r="E13" s="177"/>
      <c r="F13" s="177"/>
      <c r="G13" s="177"/>
      <c r="H13" s="177"/>
      <c r="I13" s="177"/>
      <c r="X13" s="1"/>
    </row>
  </sheetData>
  <mergeCells count="19">
    <mergeCell ref="B7:C7"/>
    <mergeCell ref="D2:H2"/>
    <mergeCell ref="D3:H3"/>
    <mergeCell ref="D4:H4"/>
    <mergeCell ref="D5:H5"/>
    <mergeCell ref="B2:C2"/>
    <mergeCell ref="B4:C4"/>
    <mergeCell ref="B5:C5"/>
    <mergeCell ref="B3:C3"/>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8"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2"/>
  <sheetViews>
    <sheetView showGridLines="0" topLeftCell="B1" zoomScale="90" zoomScaleNormal="90" workbookViewId="0">
      <selection activeCell="D14" sqref="D14"/>
    </sheetView>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6" customWidth="1"/>
    <col min="10" max="10" width="1" style="1" customWidth="1"/>
    <col min="11" max="11" width="1.5703125" style="1" customWidth="1"/>
    <col min="12" max="12" width="1.140625" style="6"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3" customFormat="1" ht="26.25" customHeight="1" thickBot="1" x14ac:dyDescent="0.25">
      <c r="B2" s="57"/>
      <c r="C2" s="182" t="s">
        <v>124</v>
      </c>
      <c r="D2" s="183"/>
      <c r="E2" s="183"/>
      <c r="F2" s="184"/>
      <c r="G2" s="54" t="str">
        <f>Proyecto!K2</f>
        <v>Codigo: GC-F-015</v>
      </c>
      <c r="H2" s="10"/>
      <c r="I2" s="10"/>
      <c r="J2" s="11"/>
      <c r="T2" s="12"/>
    </row>
    <row r="3" spans="2:22" s="3" customFormat="1" ht="23.25" customHeight="1" thickBot="1" x14ac:dyDescent="0.25">
      <c r="B3" s="58"/>
      <c r="C3" s="182" t="s">
        <v>126</v>
      </c>
      <c r="D3" s="183"/>
      <c r="E3" s="183"/>
      <c r="F3" s="184"/>
      <c r="G3" s="55" t="str">
        <f>Proyecto!K3</f>
        <v>Fecha: 17 de septiembre de 2014</v>
      </c>
      <c r="H3" s="10"/>
      <c r="I3" s="10"/>
      <c r="J3" s="11"/>
      <c r="T3" s="12"/>
    </row>
    <row r="4" spans="2:22" s="3" customFormat="1" ht="24" customHeight="1" thickBot="1" x14ac:dyDescent="0.25">
      <c r="B4" s="58"/>
      <c r="C4" s="182" t="s">
        <v>127</v>
      </c>
      <c r="D4" s="183"/>
      <c r="E4" s="183"/>
      <c r="F4" s="184"/>
      <c r="G4" s="55" t="str">
        <f>Proyecto!K4</f>
        <v>Version 001</v>
      </c>
      <c r="J4" s="11"/>
      <c r="T4" s="12"/>
    </row>
    <row r="5" spans="2:22" s="3" customFormat="1" ht="22.5" customHeight="1" thickBot="1" x14ac:dyDescent="0.25">
      <c r="B5" s="59"/>
      <c r="C5" s="182" t="s">
        <v>129</v>
      </c>
      <c r="D5" s="183"/>
      <c r="E5" s="183"/>
      <c r="F5" s="184"/>
      <c r="G5" s="56" t="s">
        <v>130</v>
      </c>
      <c r="J5" s="10"/>
      <c r="T5" s="12"/>
    </row>
    <row r="6" spans="2:22" ht="5.25" customHeight="1" x14ac:dyDescent="0.2">
      <c r="B6" s="4"/>
      <c r="C6" s="4"/>
      <c r="D6" s="4"/>
      <c r="E6" s="4"/>
      <c r="F6" s="4"/>
      <c r="G6" s="4"/>
    </row>
    <row r="7" spans="2:22" ht="29.25" customHeight="1" x14ac:dyDescent="0.2">
      <c r="B7" s="32" t="s">
        <v>0</v>
      </c>
      <c r="C7" s="141" t="str">
        <f>Proyecto!$E$7</f>
        <v>Inteligencia de datos (Supervisión preventiva con alertas tempranas) _(ID 45)</v>
      </c>
      <c r="D7" s="141"/>
      <c r="E7" s="141"/>
      <c r="F7" s="141"/>
      <c r="G7" s="141"/>
      <c r="V7" s="1"/>
    </row>
    <row r="9" spans="2:22" ht="18" customHeight="1" x14ac:dyDescent="0.2">
      <c r="B9" s="178" t="s">
        <v>43</v>
      </c>
      <c r="C9" s="178"/>
      <c r="D9" s="178"/>
      <c r="E9" s="178"/>
      <c r="F9" s="178"/>
      <c r="G9" s="178"/>
    </row>
    <row r="10" spans="2:22" customFormat="1" ht="15" customHeight="1" x14ac:dyDescent="0.2"/>
    <row r="11" spans="2:22" ht="20.25" customHeight="1" x14ac:dyDescent="0.2">
      <c r="B11" s="27" t="s">
        <v>75</v>
      </c>
      <c r="C11" s="27" t="s">
        <v>6</v>
      </c>
      <c r="D11" s="27" t="s">
        <v>14</v>
      </c>
      <c r="E11" s="27" t="s">
        <v>42</v>
      </c>
      <c r="F11" s="178" t="s">
        <v>15</v>
      </c>
      <c r="G11" s="178"/>
    </row>
    <row r="12" spans="2:22" ht="84" x14ac:dyDescent="0.2">
      <c r="B12" s="26" t="s">
        <v>60</v>
      </c>
      <c r="C12" s="26" t="s">
        <v>214</v>
      </c>
      <c r="D12" s="25" t="s">
        <v>63</v>
      </c>
      <c r="E12" s="14" t="s">
        <v>96</v>
      </c>
      <c r="F12" s="185"/>
      <c r="G12" s="185"/>
    </row>
    <row r="13" spans="2:22" ht="144" x14ac:dyDescent="0.2">
      <c r="B13" s="26" t="s">
        <v>61</v>
      </c>
      <c r="C13" s="26" t="s">
        <v>147</v>
      </c>
      <c r="D13" s="25" t="s">
        <v>64</v>
      </c>
      <c r="E13" s="14" t="s">
        <v>96</v>
      </c>
      <c r="F13" s="185"/>
      <c r="G13" s="185"/>
    </row>
    <row r="14" spans="2:22" ht="84" x14ac:dyDescent="0.2">
      <c r="B14" s="26" t="s">
        <v>62</v>
      </c>
      <c r="C14" s="26" t="s">
        <v>148</v>
      </c>
      <c r="D14" s="25" t="s">
        <v>65</v>
      </c>
      <c r="E14" s="14" t="s">
        <v>96</v>
      </c>
      <c r="F14" s="185"/>
      <c r="G14" s="185"/>
    </row>
    <row r="15" spans="2:22" ht="25.5" customHeight="1" x14ac:dyDescent="0.2">
      <c r="B15" s="26" t="s">
        <v>149</v>
      </c>
      <c r="C15" s="26" t="s">
        <v>171</v>
      </c>
      <c r="D15" s="26"/>
      <c r="E15" s="14"/>
      <c r="F15" s="185"/>
      <c r="G15" s="185"/>
    </row>
    <row r="16" spans="2:22" ht="18" customHeight="1" x14ac:dyDescent="0.2">
      <c r="B16" s="26"/>
      <c r="C16" s="26"/>
      <c r="D16" s="26"/>
      <c r="E16" s="14"/>
      <c r="F16" s="185"/>
      <c r="G16" s="185"/>
    </row>
    <row r="17" spans="2:7" ht="18" customHeight="1" x14ac:dyDescent="0.2">
      <c r="B17" s="26"/>
      <c r="C17" s="26"/>
      <c r="D17" s="26"/>
      <c r="E17" s="14"/>
      <c r="F17" s="185"/>
      <c r="G17" s="185"/>
    </row>
    <row r="18" spans="2:7" ht="18" customHeight="1" x14ac:dyDescent="0.2">
      <c r="B18" s="26"/>
      <c r="C18" s="26"/>
      <c r="D18" s="26"/>
      <c r="E18" s="14"/>
      <c r="F18" s="185"/>
      <c r="G18" s="185"/>
    </row>
    <row r="19" spans="2:7" ht="18" customHeight="1" x14ac:dyDescent="0.2">
      <c r="B19" s="26"/>
      <c r="C19" s="26"/>
      <c r="D19" s="26"/>
      <c r="E19" s="14"/>
      <c r="F19" s="185"/>
      <c r="G19" s="185"/>
    </row>
    <row r="20" spans="2:7" ht="18" customHeight="1" x14ac:dyDescent="0.2">
      <c r="B20" s="26"/>
      <c r="C20" s="26"/>
      <c r="D20" s="26"/>
      <c r="E20" s="14"/>
      <c r="F20" s="185"/>
      <c r="G20" s="185"/>
    </row>
    <row r="21" spans="2:7" ht="18" customHeight="1" x14ac:dyDescent="0.2">
      <c r="B21" s="26"/>
      <c r="C21" s="26"/>
      <c r="D21" s="26"/>
      <c r="E21" s="14"/>
      <c r="F21" s="185"/>
      <c r="G21" s="185"/>
    </row>
    <row r="22" spans="2:7" x14ac:dyDescent="0.2">
      <c r="B22" s="3"/>
    </row>
  </sheetData>
  <mergeCells count="17">
    <mergeCell ref="F21:G21"/>
    <mergeCell ref="F18:G18"/>
    <mergeCell ref="F19:G19"/>
    <mergeCell ref="F12:G12"/>
    <mergeCell ref="F17:G17"/>
    <mergeCell ref="F13:G13"/>
    <mergeCell ref="F14:G14"/>
    <mergeCell ref="F15:G15"/>
    <mergeCell ref="F16:G16"/>
    <mergeCell ref="C2:F2"/>
    <mergeCell ref="C3:F3"/>
    <mergeCell ref="C4:F4"/>
    <mergeCell ref="C5:F5"/>
    <mergeCell ref="F20:G20"/>
    <mergeCell ref="F11:G11"/>
    <mergeCell ref="C7:G7"/>
    <mergeCell ref="B9:G9"/>
  </mergeCells>
  <dataValidations count="1">
    <dataValidation type="whole" allowBlank="1" showInputMessage="1" showErrorMessage="1" sqref="F22:G22 E8:G8 E23:L65492 N8:T65492 H8:L22 E21:E2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2"/>
  <sheetViews>
    <sheetView topLeftCell="A4" zoomScale="115" zoomScaleNormal="115" workbookViewId="0">
      <selection activeCell="B18" sqref="B18"/>
    </sheetView>
  </sheetViews>
  <sheetFormatPr baseColWidth="10" defaultRowHeight="12.75" x14ac:dyDescent="0.2"/>
  <cols>
    <col min="1" max="1" width="5" style="60" customWidth="1"/>
    <col min="2" max="2" width="30.28515625" style="60" customWidth="1"/>
    <col min="3" max="3" width="25" style="60" customWidth="1"/>
    <col min="4" max="4" width="11.42578125" style="60"/>
    <col min="5" max="5" width="33" style="60" customWidth="1"/>
    <col min="6" max="6" width="20.7109375" style="60" customWidth="1"/>
    <col min="7" max="7" width="25.5703125" style="60" customWidth="1"/>
    <col min="8" max="8" width="15" style="60" customWidth="1"/>
    <col min="9" max="16384" width="11.42578125" style="60"/>
  </cols>
  <sheetData>
    <row r="1" spans="2:8" ht="13.5" thickBot="1" x14ac:dyDescent="0.25"/>
    <row r="2" spans="2:8" ht="18" customHeight="1" thickBot="1" x14ac:dyDescent="0.25">
      <c r="B2" s="65"/>
      <c r="C2" s="197" t="s">
        <v>124</v>
      </c>
      <c r="D2" s="198"/>
      <c r="E2" s="198"/>
      <c r="F2" s="198"/>
      <c r="G2" s="191" t="str">
        <f>Proyecto!K2</f>
        <v>Codigo: GC-F-015</v>
      </c>
      <c r="H2" s="192"/>
    </row>
    <row r="3" spans="2:8" ht="19.5" customHeight="1" thickBot="1" x14ac:dyDescent="0.25">
      <c r="B3" s="67"/>
      <c r="C3" s="197" t="s">
        <v>126</v>
      </c>
      <c r="D3" s="198"/>
      <c r="E3" s="198"/>
      <c r="F3" s="198"/>
      <c r="G3" s="193" t="str">
        <f>Proyecto!K3</f>
        <v>Fecha: 17 de septiembre de 2014</v>
      </c>
      <c r="H3" s="194"/>
    </row>
    <row r="4" spans="2:8" ht="19.5" customHeight="1" thickBot="1" x14ac:dyDescent="0.25">
      <c r="B4" s="67"/>
      <c r="C4" s="197" t="s">
        <v>127</v>
      </c>
      <c r="D4" s="198"/>
      <c r="E4" s="198"/>
      <c r="F4" s="198"/>
      <c r="G4" s="195" t="str">
        <f>Proyecto!K4</f>
        <v>Version 001</v>
      </c>
      <c r="H4" s="196"/>
    </row>
    <row r="5" spans="2:8" ht="21.75" customHeight="1" thickBot="1" x14ac:dyDescent="0.25">
      <c r="B5" s="69"/>
      <c r="C5" s="197" t="s">
        <v>129</v>
      </c>
      <c r="D5" s="198"/>
      <c r="E5" s="198"/>
      <c r="F5" s="198"/>
      <c r="G5" s="193" t="s">
        <v>130</v>
      </c>
      <c r="H5" s="194"/>
    </row>
    <row r="6" spans="2:8" ht="21" customHeight="1" x14ac:dyDescent="0.2"/>
    <row r="7" spans="2:8" ht="22.5" customHeight="1" x14ac:dyDescent="0.2">
      <c r="B7" s="186" t="s">
        <v>77</v>
      </c>
      <c r="C7" s="187"/>
      <c r="D7" s="187"/>
      <c r="E7" s="187"/>
      <c r="F7" s="187"/>
      <c r="G7" s="187"/>
      <c r="H7" s="187"/>
    </row>
    <row r="8" spans="2:8" ht="45" customHeight="1" x14ac:dyDescent="0.2">
      <c r="B8" s="188"/>
      <c r="C8" s="188"/>
      <c r="D8" s="188"/>
      <c r="E8" s="188"/>
      <c r="F8" s="188"/>
      <c r="G8" s="188"/>
      <c r="H8" s="188"/>
    </row>
    <row r="9" spans="2:8" x14ac:dyDescent="0.2">
      <c r="B9" s="61"/>
    </row>
    <row r="11" spans="2:8" ht="22.5" customHeight="1" x14ac:dyDescent="0.2">
      <c r="B11" s="189" t="s">
        <v>74</v>
      </c>
      <c r="C11" s="190"/>
      <c r="E11" s="186" t="s">
        <v>76</v>
      </c>
      <c r="F11" s="187"/>
      <c r="G11" s="187"/>
      <c r="H11" s="187"/>
    </row>
    <row r="13" spans="2:8" ht="20.25" customHeight="1" x14ac:dyDescent="0.2">
      <c r="B13" s="33" t="s">
        <v>6</v>
      </c>
      <c r="C13" s="33" t="s">
        <v>75</v>
      </c>
      <c r="D13" s="62"/>
      <c r="E13" s="33" t="s">
        <v>6</v>
      </c>
      <c r="F13" s="33" t="s">
        <v>75</v>
      </c>
      <c r="G13" s="33" t="s">
        <v>73</v>
      </c>
      <c r="H13" s="33" t="s">
        <v>91</v>
      </c>
    </row>
    <row r="14" spans="2:8" ht="21.95" customHeight="1" x14ac:dyDescent="0.2">
      <c r="B14" s="88" t="s">
        <v>142</v>
      </c>
      <c r="C14" s="89" t="s">
        <v>60</v>
      </c>
      <c r="E14" s="63"/>
      <c r="F14" s="63"/>
      <c r="G14" s="63"/>
      <c r="H14" s="63"/>
    </row>
    <row r="15" spans="2:8" ht="21.95" customHeight="1" x14ac:dyDescent="0.2">
      <c r="B15" s="88" t="s">
        <v>147</v>
      </c>
      <c r="C15" s="89" t="s">
        <v>61</v>
      </c>
      <c r="E15" s="63"/>
      <c r="F15" s="63"/>
      <c r="G15" s="63"/>
      <c r="H15" s="63"/>
    </row>
    <row r="16" spans="2:8" ht="30.75" customHeight="1" x14ac:dyDescent="0.2">
      <c r="B16" s="88" t="s">
        <v>148</v>
      </c>
      <c r="C16" s="89" t="s">
        <v>62</v>
      </c>
      <c r="E16" s="63"/>
      <c r="F16" s="63"/>
      <c r="G16" s="63"/>
      <c r="H16" s="63"/>
    </row>
    <row r="17" spans="2:8" ht="21.95" customHeight="1" x14ac:dyDescent="0.2">
      <c r="B17" s="90" t="s">
        <v>171</v>
      </c>
      <c r="C17" s="89" t="s">
        <v>150</v>
      </c>
      <c r="E17" s="63"/>
      <c r="F17" s="63"/>
      <c r="G17" s="63"/>
      <c r="H17" s="63"/>
    </row>
    <row r="18" spans="2:8" ht="21.95" customHeight="1" x14ac:dyDescent="0.2">
      <c r="B18" s="63"/>
      <c r="C18" s="63"/>
      <c r="E18" s="63"/>
      <c r="F18" s="63"/>
      <c r="G18" s="63"/>
      <c r="H18" s="63"/>
    </row>
    <row r="19" spans="2:8" ht="21.95" customHeight="1" x14ac:dyDescent="0.2">
      <c r="B19" s="63"/>
      <c r="C19" s="63"/>
      <c r="E19" s="63"/>
      <c r="F19" s="63"/>
      <c r="G19" s="63"/>
      <c r="H19" s="63"/>
    </row>
    <row r="20" spans="2:8" ht="21.95" customHeight="1" x14ac:dyDescent="0.2">
      <c r="B20" s="63"/>
      <c r="C20" s="63"/>
      <c r="D20" s="64"/>
      <c r="E20" s="63"/>
      <c r="F20" s="63"/>
      <c r="G20" s="63"/>
      <c r="H20" s="63"/>
    </row>
    <row r="21" spans="2:8" ht="21.95" customHeight="1" x14ac:dyDescent="0.2">
      <c r="B21" s="63"/>
      <c r="C21" s="63"/>
      <c r="E21" s="63"/>
      <c r="F21" s="63"/>
      <c r="G21" s="63"/>
      <c r="H21" s="63"/>
    </row>
    <row r="22" spans="2:8" ht="21.95" customHeight="1" x14ac:dyDescent="0.2">
      <c r="B22" s="63"/>
      <c r="C22" s="63"/>
      <c r="E22" s="63"/>
      <c r="F22" s="63"/>
      <c r="G22" s="63"/>
      <c r="H22" s="63"/>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C24" sqref="C24"/>
    </sheetView>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6" customWidth="1"/>
    <col min="9" max="9" width="1" style="1" customWidth="1"/>
    <col min="10" max="10" width="1.5703125" style="1" customWidth="1"/>
    <col min="11" max="11" width="1.140625" style="6"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3" customFormat="1" ht="26.25" customHeight="1" thickBot="1" x14ac:dyDescent="0.25">
      <c r="B2" s="65"/>
      <c r="C2" s="197" t="s">
        <v>124</v>
      </c>
      <c r="D2" s="198"/>
      <c r="E2" s="198"/>
      <c r="F2" s="198"/>
      <c r="G2" s="191" t="str">
        <f>Proyecto!K2</f>
        <v>Codigo: GC-F-015</v>
      </c>
      <c r="H2" s="199"/>
      <c r="I2" s="199"/>
      <c r="J2" s="199"/>
      <c r="K2" s="199"/>
      <c r="L2" s="192"/>
      <c r="U2" s="12"/>
    </row>
    <row r="3" spans="1:21" s="3" customFormat="1" ht="23.25" customHeight="1" thickBot="1" x14ac:dyDescent="0.25">
      <c r="B3" s="67"/>
      <c r="C3" s="197" t="s">
        <v>126</v>
      </c>
      <c r="D3" s="198"/>
      <c r="E3" s="198"/>
      <c r="F3" s="198"/>
      <c r="G3" s="193" t="str">
        <f>Proyecto!K3</f>
        <v>Fecha: 17 de septiembre de 2014</v>
      </c>
      <c r="H3" s="200"/>
      <c r="I3" s="200"/>
      <c r="J3" s="200"/>
      <c r="K3" s="200"/>
      <c r="L3" s="194"/>
      <c r="U3" s="12"/>
    </row>
    <row r="4" spans="1:21" s="3" customFormat="1" ht="24" customHeight="1" thickBot="1" x14ac:dyDescent="0.25">
      <c r="B4" s="67"/>
      <c r="C4" s="197" t="s">
        <v>127</v>
      </c>
      <c r="D4" s="198"/>
      <c r="E4" s="198"/>
      <c r="F4" s="198"/>
      <c r="G4" s="195" t="str">
        <f>Proyecto!K4</f>
        <v>Version 001</v>
      </c>
      <c r="H4" s="201"/>
      <c r="I4" s="201"/>
      <c r="J4" s="201"/>
      <c r="K4" s="201"/>
      <c r="L4" s="196"/>
      <c r="U4" s="12"/>
    </row>
    <row r="5" spans="1:21" s="3" customFormat="1" ht="22.5" customHeight="1" thickBot="1" x14ac:dyDescent="0.25">
      <c r="B5" s="69"/>
      <c r="C5" s="197" t="s">
        <v>129</v>
      </c>
      <c r="D5" s="198"/>
      <c r="E5" s="198"/>
      <c r="F5" s="198"/>
      <c r="G5" s="193" t="s">
        <v>130</v>
      </c>
      <c r="H5" s="200"/>
      <c r="I5" s="200"/>
      <c r="J5" s="200"/>
      <c r="K5" s="200"/>
      <c r="L5" s="194"/>
      <c r="U5" s="12"/>
    </row>
    <row r="6" spans="1:21" ht="5.25" customHeight="1" x14ac:dyDescent="0.2">
      <c r="A6" s="6" t="str">
        <f>Proyecto!$E$7</f>
        <v>Inteligencia de datos (Supervisión preventiva con alertas tempranas) _(ID 45)</v>
      </c>
      <c r="B6" s="4"/>
      <c r="C6" s="4"/>
      <c r="D6" s="4"/>
      <c r="E6" s="4"/>
      <c r="F6" s="4"/>
    </row>
    <row r="7" spans="1:21" ht="29.25" customHeight="1" x14ac:dyDescent="0.2">
      <c r="B7" s="32" t="s">
        <v>0</v>
      </c>
      <c r="C7" s="141" t="str">
        <f>Proyecto!$E$7</f>
        <v>Inteligencia de datos (Supervisión preventiva con alertas tempranas) _(ID 45)</v>
      </c>
      <c r="D7" s="141"/>
      <c r="E7" s="141"/>
      <c r="F7" s="141"/>
      <c r="U7" s="1"/>
    </row>
    <row r="8" spans="1:21" x14ac:dyDescent="0.2">
      <c r="B8" s="3"/>
    </row>
    <row r="10" spans="1:21" ht="18" customHeight="1" x14ac:dyDescent="0.2">
      <c r="B10" s="32" t="s">
        <v>88</v>
      </c>
      <c r="C10" s="16" t="s">
        <v>168</v>
      </c>
    </row>
    <row r="11" spans="1:21" ht="6" customHeight="1" x14ac:dyDescent="0.2"/>
    <row r="12" spans="1:21" ht="18" customHeight="1" x14ac:dyDescent="0.2">
      <c r="B12" s="32" t="s">
        <v>47</v>
      </c>
      <c r="C12" s="16"/>
    </row>
    <row r="13" spans="1:21" ht="6" customHeight="1" x14ac:dyDescent="0.2"/>
    <row r="14" spans="1:21" ht="18" customHeight="1" x14ac:dyDescent="0.2">
      <c r="B14" s="32" t="s">
        <v>48</v>
      </c>
      <c r="C14" s="16"/>
    </row>
    <row r="15" spans="1:21" ht="6" customHeight="1" x14ac:dyDescent="0.2"/>
    <row r="16" spans="1:21" ht="18" customHeight="1" x14ac:dyDescent="0.2">
      <c r="B16" s="32" t="s">
        <v>44</v>
      </c>
      <c r="C16" s="15">
        <v>0</v>
      </c>
    </row>
    <row r="17" spans="2:3" ht="6" customHeight="1" x14ac:dyDescent="0.2"/>
    <row r="18" spans="2:3" ht="18" customHeight="1" x14ac:dyDescent="0.2">
      <c r="B18" s="32" t="s">
        <v>45</v>
      </c>
      <c r="C18" s="15">
        <v>0</v>
      </c>
    </row>
    <row r="19" spans="2:3" ht="6" customHeight="1" x14ac:dyDescent="0.2"/>
    <row r="20" spans="2:3" ht="18" customHeight="1" x14ac:dyDescent="0.2">
      <c r="B20" s="32" t="s">
        <v>46</v>
      </c>
      <c r="C20" s="15">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2"/>
  <sheetViews>
    <sheetView showGridLines="0" zoomScale="90" zoomScaleNormal="90" workbookViewId="0">
      <selection activeCell="B12" sqref="B12:D15"/>
    </sheetView>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20.8554687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3" customFormat="1" ht="26.25" customHeight="1" thickBot="1" x14ac:dyDescent="0.25">
      <c r="B2" s="211"/>
      <c r="C2" s="212"/>
      <c r="D2" s="202" t="s">
        <v>124</v>
      </c>
      <c r="E2" s="203"/>
      <c r="F2" s="203"/>
      <c r="G2" s="204"/>
      <c r="H2" s="66" t="str">
        <f>Proyecto!K2</f>
        <v>Codigo: GC-F-015</v>
      </c>
      <c r="P2" s="12"/>
    </row>
    <row r="3" spans="2:16" s="3" customFormat="1" ht="23.25" customHeight="1" thickBot="1" x14ac:dyDescent="0.25">
      <c r="B3" s="213"/>
      <c r="C3" s="214"/>
      <c r="D3" s="205" t="s">
        <v>126</v>
      </c>
      <c r="E3" s="206"/>
      <c r="F3" s="206"/>
      <c r="G3" s="207"/>
      <c r="H3" s="70" t="str">
        <f>Proyecto!K3</f>
        <v>Fecha: 17 de septiembre de 2014</v>
      </c>
      <c r="P3" s="12"/>
    </row>
    <row r="4" spans="2:16" s="3" customFormat="1" ht="24" customHeight="1" thickBot="1" x14ac:dyDescent="0.25">
      <c r="B4" s="213"/>
      <c r="C4" s="214"/>
      <c r="D4" s="208" t="s">
        <v>127</v>
      </c>
      <c r="E4" s="209"/>
      <c r="F4" s="209"/>
      <c r="G4" s="210"/>
      <c r="H4" s="68" t="str">
        <f>Proyecto!K4</f>
        <v>Version 001</v>
      </c>
      <c r="P4" s="12"/>
    </row>
    <row r="5" spans="2:16" s="3" customFormat="1" ht="22.5" customHeight="1" thickBot="1" x14ac:dyDescent="0.25">
      <c r="B5" s="215"/>
      <c r="C5" s="216"/>
      <c r="D5" s="205" t="s">
        <v>129</v>
      </c>
      <c r="E5" s="206"/>
      <c r="F5" s="206"/>
      <c r="G5" s="207"/>
      <c r="H5" s="70" t="s">
        <v>130</v>
      </c>
      <c r="P5" s="12"/>
    </row>
    <row r="6" spans="2:16" ht="5.25" customHeight="1" x14ac:dyDescent="0.2">
      <c r="B6" s="4"/>
      <c r="C6" s="4"/>
      <c r="D6" s="4"/>
      <c r="E6" s="4"/>
      <c r="F6" s="4"/>
      <c r="G6" s="4"/>
      <c r="H6" s="4"/>
    </row>
    <row r="7" spans="2:16" ht="29.25" customHeight="1" x14ac:dyDescent="0.2">
      <c r="B7" s="139" t="s">
        <v>0</v>
      </c>
      <c r="C7" s="139"/>
      <c r="D7" s="141" t="str">
        <f>Proyecto!$E$7</f>
        <v>Inteligencia de datos (Supervisión preventiva con alertas tempranas) _(ID 45)</v>
      </c>
      <c r="E7" s="141"/>
      <c r="F7" s="141"/>
      <c r="G7" s="141"/>
      <c r="H7" s="141"/>
      <c r="P7" s="1"/>
    </row>
    <row r="8" spans="2:16" customFormat="1" ht="19.5" customHeight="1" x14ac:dyDescent="0.2"/>
    <row r="9" spans="2:16" ht="30" customHeight="1" x14ac:dyDescent="0.2">
      <c r="B9" s="221" t="s">
        <v>37</v>
      </c>
      <c r="C9" s="222"/>
      <c r="D9" s="222"/>
      <c r="E9" s="222"/>
      <c r="F9" s="222"/>
      <c r="G9" s="222"/>
      <c r="H9" s="222"/>
    </row>
    <row r="10" spans="2:16" ht="9.75" customHeight="1" x14ac:dyDescent="0.2">
      <c r="B10" s="214"/>
      <c r="C10" s="214"/>
      <c r="D10" s="214"/>
      <c r="E10" s="214"/>
      <c r="F10" s="214"/>
      <c r="G10" s="214"/>
      <c r="H10" s="214"/>
      <c r="P10" s="1"/>
    </row>
    <row r="11" spans="2:16" ht="25.5" customHeight="1" x14ac:dyDescent="0.2">
      <c r="B11" s="176" t="s">
        <v>6</v>
      </c>
      <c r="C11" s="176"/>
      <c r="D11" s="27" t="s">
        <v>7</v>
      </c>
      <c r="E11" s="29" t="s">
        <v>71</v>
      </c>
      <c r="F11" s="27" t="s">
        <v>11</v>
      </c>
      <c r="G11" s="27" t="s">
        <v>98</v>
      </c>
      <c r="H11" s="27" t="s">
        <v>8</v>
      </c>
      <c r="P11" s="1"/>
    </row>
    <row r="12" spans="2:16" ht="21.95" customHeight="1" x14ac:dyDescent="0.2">
      <c r="B12" s="217" t="s">
        <v>142</v>
      </c>
      <c r="C12" s="218"/>
      <c r="D12" s="89" t="s">
        <v>60</v>
      </c>
      <c r="E12" s="30"/>
      <c r="F12" s="30"/>
      <c r="G12" s="43" t="s">
        <v>152</v>
      </c>
      <c r="H12" s="24" t="s">
        <v>68</v>
      </c>
      <c r="P12" s="1"/>
    </row>
    <row r="13" spans="2:16" ht="21.95" customHeight="1" x14ac:dyDescent="0.2">
      <c r="B13" s="217" t="s">
        <v>147</v>
      </c>
      <c r="C13" s="218"/>
      <c r="D13" s="89" t="s">
        <v>61</v>
      </c>
      <c r="E13" s="24"/>
      <c r="F13" s="24"/>
      <c r="G13" s="86" t="s">
        <v>152</v>
      </c>
      <c r="H13" s="86" t="s">
        <v>68</v>
      </c>
      <c r="P13" s="1"/>
    </row>
    <row r="14" spans="2:16" ht="30.75" customHeight="1" x14ac:dyDescent="0.2">
      <c r="B14" s="217" t="s">
        <v>148</v>
      </c>
      <c r="C14" s="218"/>
      <c r="D14" s="89" t="s">
        <v>62</v>
      </c>
      <c r="E14" s="24"/>
      <c r="F14" s="24"/>
      <c r="G14" s="86" t="s">
        <v>152</v>
      </c>
      <c r="H14" s="86" t="s">
        <v>68</v>
      </c>
      <c r="P14" s="1"/>
    </row>
    <row r="15" spans="2:16" ht="21.95" customHeight="1" x14ac:dyDescent="0.2">
      <c r="B15" s="219" t="s">
        <v>171</v>
      </c>
      <c r="C15" s="220"/>
      <c r="D15" s="89" t="s">
        <v>150</v>
      </c>
      <c r="E15" s="26"/>
      <c r="F15" s="26"/>
      <c r="G15" s="86" t="s">
        <v>152</v>
      </c>
      <c r="H15" s="86" t="s">
        <v>68</v>
      </c>
      <c r="O15" s="2"/>
      <c r="P15" s="1"/>
    </row>
    <row r="16" spans="2:16" ht="28.5" customHeight="1" x14ac:dyDescent="0.2">
      <c r="B16" s="217" t="s">
        <v>151</v>
      </c>
      <c r="C16" s="218"/>
      <c r="D16" s="24"/>
      <c r="E16" s="24"/>
      <c r="F16" s="24"/>
      <c r="G16" s="86" t="s">
        <v>152</v>
      </c>
      <c r="H16" s="86" t="s">
        <v>68</v>
      </c>
      <c r="P16" s="1"/>
    </row>
    <row r="17" spans="2:16" ht="21.95" customHeight="1" x14ac:dyDescent="0.2">
      <c r="B17" s="217" t="s">
        <v>153</v>
      </c>
      <c r="C17" s="218"/>
      <c r="D17" s="24"/>
      <c r="E17" s="24"/>
      <c r="F17" s="24"/>
      <c r="G17" s="24" t="s">
        <v>154</v>
      </c>
      <c r="H17" s="24" t="s">
        <v>68</v>
      </c>
      <c r="O17" s="2"/>
      <c r="P17" s="1"/>
    </row>
    <row r="18" spans="2:16" ht="21.95" customHeight="1" x14ac:dyDescent="0.2">
      <c r="B18" s="168"/>
      <c r="C18" s="168"/>
      <c r="D18" s="26"/>
      <c r="E18" s="26"/>
      <c r="F18" s="26"/>
      <c r="G18" s="24"/>
      <c r="H18" s="24"/>
      <c r="P18" s="1"/>
    </row>
    <row r="19" spans="2:16" ht="21.95" customHeight="1" x14ac:dyDescent="0.2">
      <c r="B19" s="168"/>
      <c r="C19" s="168"/>
      <c r="D19" s="24"/>
      <c r="E19" s="24"/>
      <c r="F19" s="24"/>
      <c r="G19" s="24"/>
      <c r="H19" s="24"/>
      <c r="O19" s="2"/>
      <c r="P19" s="1"/>
    </row>
    <row r="20" spans="2:16" ht="21.95" customHeight="1" x14ac:dyDescent="0.2">
      <c r="B20" s="168"/>
      <c r="C20" s="168"/>
      <c r="D20" s="24"/>
      <c r="E20" s="24"/>
      <c r="F20" s="24"/>
      <c r="G20" s="24"/>
      <c r="H20" s="24"/>
      <c r="P20" s="1"/>
    </row>
    <row r="21" spans="2:16" ht="21.95" customHeight="1" x14ac:dyDescent="0.2">
      <c r="B21" s="168"/>
      <c r="C21" s="168"/>
      <c r="D21" s="24"/>
      <c r="E21" s="24"/>
      <c r="F21" s="24"/>
      <c r="G21" s="24"/>
      <c r="H21" s="24"/>
      <c r="O21" s="2"/>
      <c r="P21" s="1"/>
    </row>
    <row r="22" spans="2:16" ht="21.95" customHeight="1" x14ac:dyDescent="0.2">
      <c r="B22" s="168"/>
      <c r="C22" s="168"/>
      <c r="D22" s="24"/>
      <c r="E22" s="24"/>
      <c r="F22" s="24"/>
      <c r="G22" s="24"/>
      <c r="H22" s="24"/>
      <c r="O22" s="2"/>
      <c r="P22" s="1"/>
    </row>
  </sheetData>
  <mergeCells count="21">
    <mergeCell ref="B7:C7"/>
    <mergeCell ref="D7:H7"/>
    <mergeCell ref="B22:C22"/>
    <mergeCell ref="B20:C20"/>
    <mergeCell ref="B14:C14"/>
    <mergeCell ref="B19:C19"/>
    <mergeCell ref="B17:C17"/>
    <mergeCell ref="B18:C18"/>
    <mergeCell ref="B10:H10"/>
    <mergeCell ref="B13:C13"/>
    <mergeCell ref="B16:C16"/>
    <mergeCell ref="B15:C15"/>
    <mergeCell ref="B9:H9"/>
    <mergeCell ref="B21:C21"/>
    <mergeCell ref="B11:C11"/>
    <mergeCell ref="B12:C12"/>
    <mergeCell ref="D2:G2"/>
    <mergeCell ref="D3:G3"/>
    <mergeCell ref="D4:G4"/>
    <mergeCell ref="D5:G5"/>
    <mergeCell ref="B2:C5"/>
  </mergeCells>
  <conditionalFormatting sqref="D19:D22 D11:D12 D14">
    <cfRule type="cellIs" dxfId="36" priority="13" stopIfTrue="1" operator="equal">
      <formula>"Alto"</formula>
    </cfRule>
    <cfRule type="cellIs" dxfId="35" priority="14" stopIfTrue="1" operator="equal">
      <formula>"Medio"</formula>
    </cfRule>
    <cfRule type="cellIs" dxfId="34" priority="15" stopIfTrue="1" operator="equal">
      <formula>"Bajo"</formula>
    </cfRule>
  </conditionalFormatting>
  <conditionalFormatting sqref="D16:D17">
    <cfRule type="cellIs" dxfId="33" priority="4" stopIfTrue="1" operator="equal">
      <formula>"Alto"</formula>
    </cfRule>
    <cfRule type="cellIs" dxfId="32" priority="5" stopIfTrue="1" operator="equal">
      <formula>"Medio"</formula>
    </cfRule>
    <cfRule type="cellIs" dxfId="31" priority="6" stopIfTrue="1" operator="equal">
      <formula>"Bajo"</formula>
    </cfRule>
  </conditionalFormatting>
  <conditionalFormatting sqref="D13">
    <cfRule type="cellIs" dxfId="30" priority="1" stopIfTrue="1" operator="equal">
      <formula>"Alto"</formula>
    </cfRule>
    <cfRule type="cellIs" dxfId="29" priority="2" stopIfTrue="1" operator="equal">
      <formula>"Medio"</formula>
    </cfRule>
    <cfRule type="cellIs" dxfId="28" priority="3" stopIfTrue="1" operator="equal">
      <formula>"Bajo"</formula>
    </cfRule>
  </conditionalFormatting>
  <dataValidations count="1">
    <dataValidation type="whole" allowBlank="1" showInputMessage="1" showErrorMessage="1" sqref="E22:F22 F23:N65500 I9:N9">
      <formula1>1</formula1>
      <formula2>5</formula2>
    </dataValidation>
  </dataValidations>
  <pageMargins left="0.39370078740157483" right="0.39370078740157483" top="0.74803149606299213" bottom="0.74803149606299213" header="0.31496062992125984" footer="0.31496062992125984"/>
  <pageSetup scale="84"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32"/>
  <sheetViews>
    <sheetView showGridLines="0" zoomScale="90" zoomScaleNormal="90" workbookViewId="0">
      <selection activeCell="G13" sqref="G13:G17"/>
    </sheetView>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3" customFormat="1" ht="26.25" customHeight="1" thickBot="1" x14ac:dyDescent="0.25">
      <c r="B2" s="65"/>
      <c r="C2" s="197" t="s">
        <v>124</v>
      </c>
      <c r="D2" s="198"/>
      <c r="E2" s="198"/>
      <c r="F2" s="198"/>
      <c r="G2" s="72" t="str">
        <f>Proyecto!K2</f>
        <v>Codigo: GC-F-015</v>
      </c>
      <c r="H2" s="71"/>
      <c r="P2" s="12"/>
    </row>
    <row r="3" spans="2:16" s="3" customFormat="1" ht="23.25" customHeight="1" thickBot="1" x14ac:dyDescent="0.25">
      <c r="B3" s="67"/>
      <c r="C3" s="197" t="s">
        <v>126</v>
      </c>
      <c r="D3" s="198"/>
      <c r="E3" s="198"/>
      <c r="F3" s="198"/>
      <c r="G3" s="70" t="str">
        <f>Proyecto!K3</f>
        <v>Fecha: 17 de septiembre de 2014</v>
      </c>
      <c r="H3" s="71"/>
      <c r="P3" s="12"/>
    </row>
    <row r="4" spans="2:16" s="3" customFormat="1" ht="24" customHeight="1" thickBot="1" x14ac:dyDescent="0.25">
      <c r="B4" s="67"/>
      <c r="C4" s="197" t="s">
        <v>127</v>
      </c>
      <c r="D4" s="198"/>
      <c r="E4" s="198"/>
      <c r="F4" s="198"/>
      <c r="G4" s="70" t="str">
        <f>Proyecto!K4</f>
        <v>Version 001</v>
      </c>
      <c r="H4" s="71"/>
      <c r="P4" s="12"/>
    </row>
    <row r="5" spans="2:16" s="3" customFormat="1" ht="22.5" customHeight="1" thickBot="1" x14ac:dyDescent="0.25">
      <c r="B5" s="69"/>
      <c r="C5" s="197" t="s">
        <v>129</v>
      </c>
      <c r="D5" s="198"/>
      <c r="E5" s="198"/>
      <c r="F5" s="198"/>
      <c r="G5" s="73" t="s">
        <v>130</v>
      </c>
      <c r="H5" s="71"/>
      <c r="P5" s="12"/>
    </row>
    <row r="6" spans="2:16" ht="5.25" customHeight="1" x14ac:dyDescent="0.2">
      <c r="B6" s="4"/>
      <c r="C6" s="4"/>
      <c r="D6" s="4"/>
      <c r="E6" s="4"/>
      <c r="F6" s="4"/>
    </row>
    <row r="7" spans="2:16" ht="29.25" customHeight="1" x14ac:dyDescent="0.2">
      <c r="B7" s="32" t="s">
        <v>0</v>
      </c>
      <c r="C7" s="226" t="str">
        <f>Proyecto!$E$7</f>
        <v>Inteligencia de datos (Supervisión preventiva con alertas tempranas) _(ID 45)</v>
      </c>
      <c r="D7" s="226"/>
      <c r="E7" s="226"/>
      <c r="F7" s="226"/>
      <c r="G7" s="21"/>
      <c r="P7" s="1"/>
    </row>
    <row r="8" spans="2:16" ht="6.75" customHeight="1" x14ac:dyDescent="0.2">
      <c r="B8" s="7"/>
      <c r="C8" s="8"/>
      <c r="D8" s="8"/>
      <c r="E8" s="8"/>
      <c r="F8" s="8"/>
      <c r="P8" s="1"/>
    </row>
    <row r="9" spans="2:16" x14ac:dyDescent="0.2">
      <c r="B9" s="149"/>
      <c r="C9" s="149"/>
    </row>
    <row r="10" spans="2:16" ht="20.25" customHeight="1" x14ac:dyDescent="0.2">
      <c r="B10" s="223" t="s">
        <v>16</v>
      </c>
      <c r="C10" s="224"/>
      <c r="D10" s="224"/>
      <c r="E10" s="224"/>
      <c r="F10" s="224"/>
      <c r="G10" s="225"/>
    </row>
    <row r="11" spans="2:16" customFormat="1" ht="15" customHeight="1" x14ac:dyDescent="0.2"/>
    <row r="12" spans="2:16" ht="24.75" customHeight="1" x14ac:dyDescent="0.2">
      <c r="B12" s="28" t="s">
        <v>89</v>
      </c>
      <c r="C12" s="31" t="s">
        <v>17</v>
      </c>
      <c r="D12" s="31" t="s">
        <v>18</v>
      </c>
      <c r="E12" s="31" t="s">
        <v>19</v>
      </c>
      <c r="F12" s="31" t="s">
        <v>20</v>
      </c>
      <c r="G12" s="31" t="s">
        <v>21</v>
      </c>
    </row>
    <row r="13" spans="2:16" ht="29.25" customHeight="1" x14ac:dyDescent="0.2">
      <c r="B13" s="94" t="s">
        <v>142</v>
      </c>
      <c r="C13" s="91" t="s">
        <v>103</v>
      </c>
      <c r="D13" s="25" t="s">
        <v>174</v>
      </c>
      <c r="E13" s="25" t="s">
        <v>175</v>
      </c>
      <c r="F13" s="26" t="s">
        <v>176</v>
      </c>
      <c r="G13" s="25" t="s">
        <v>177</v>
      </c>
    </row>
    <row r="14" spans="2:16" ht="24.75" customHeight="1" x14ac:dyDescent="0.2">
      <c r="B14" s="94" t="s">
        <v>147</v>
      </c>
      <c r="C14" s="91" t="s">
        <v>103</v>
      </c>
      <c r="D14" s="25" t="s">
        <v>178</v>
      </c>
      <c r="E14" s="25" t="s">
        <v>179</v>
      </c>
      <c r="F14" s="26" t="s">
        <v>180</v>
      </c>
      <c r="G14" s="25" t="s">
        <v>181</v>
      </c>
    </row>
    <row r="15" spans="2:16" ht="30.75" customHeight="1" x14ac:dyDescent="0.2">
      <c r="B15" s="94" t="s">
        <v>148</v>
      </c>
      <c r="C15" s="91" t="s">
        <v>103</v>
      </c>
      <c r="D15" s="25" t="s">
        <v>178</v>
      </c>
      <c r="E15" s="25" t="s">
        <v>179</v>
      </c>
      <c r="F15" s="26" t="s">
        <v>180</v>
      </c>
      <c r="G15" s="25" t="s">
        <v>182</v>
      </c>
    </row>
    <row r="16" spans="2:16" ht="21.95" customHeight="1" x14ac:dyDescent="0.2">
      <c r="B16" s="108" t="s">
        <v>171</v>
      </c>
      <c r="C16" s="107" t="s">
        <v>103</v>
      </c>
      <c r="D16" s="25" t="s">
        <v>178</v>
      </c>
      <c r="E16" s="25" t="s">
        <v>179</v>
      </c>
      <c r="F16" s="26" t="s">
        <v>195</v>
      </c>
      <c r="G16" s="25" t="s">
        <v>182</v>
      </c>
    </row>
    <row r="17" spans="2:7" ht="21.95" customHeight="1" x14ac:dyDescent="0.2">
      <c r="B17" s="109" t="s">
        <v>183</v>
      </c>
      <c r="C17" s="109" t="s">
        <v>100</v>
      </c>
      <c r="D17" s="25" t="s">
        <v>184</v>
      </c>
      <c r="E17" s="25" t="s">
        <v>175</v>
      </c>
      <c r="F17" s="109" t="s">
        <v>185</v>
      </c>
      <c r="G17" s="25" t="s">
        <v>186</v>
      </c>
    </row>
    <row r="18" spans="2:7" ht="21.95" customHeight="1" x14ac:dyDescent="0.2">
      <c r="B18" s="94" t="s">
        <v>151</v>
      </c>
      <c r="C18" s="91" t="s">
        <v>100</v>
      </c>
      <c r="D18" s="25" t="s">
        <v>155</v>
      </c>
      <c r="E18" s="25" t="s">
        <v>158</v>
      </c>
      <c r="F18" s="26" t="s">
        <v>62</v>
      </c>
      <c r="G18" s="25" t="s">
        <v>160</v>
      </c>
    </row>
    <row r="19" spans="2:7" ht="21.95" customHeight="1" x14ac:dyDescent="0.2">
      <c r="B19" s="94" t="s">
        <v>151</v>
      </c>
      <c r="C19" s="92" t="s">
        <v>100</v>
      </c>
      <c r="D19" s="25" t="s">
        <v>156</v>
      </c>
      <c r="E19" s="25" t="s">
        <v>158</v>
      </c>
      <c r="F19" s="26" t="s">
        <v>150</v>
      </c>
      <c r="G19" s="25" t="s">
        <v>161</v>
      </c>
    </row>
    <row r="20" spans="2:7" ht="21.95" customHeight="1" x14ac:dyDescent="0.2">
      <c r="B20" s="94" t="s">
        <v>151</v>
      </c>
      <c r="C20" s="93" t="s">
        <v>105</v>
      </c>
      <c r="D20" s="25" t="s">
        <v>157</v>
      </c>
      <c r="E20" s="25" t="s">
        <v>158</v>
      </c>
      <c r="F20" s="26" t="s">
        <v>60</v>
      </c>
      <c r="G20" s="25" t="s">
        <v>162</v>
      </c>
    </row>
    <row r="21" spans="2:7" ht="21.95" customHeight="1" x14ac:dyDescent="0.2">
      <c r="B21" s="94" t="s">
        <v>153</v>
      </c>
      <c r="C21" s="92" t="s">
        <v>101</v>
      </c>
      <c r="D21" s="25" t="s">
        <v>159</v>
      </c>
      <c r="E21" s="25" t="s">
        <v>158</v>
      </c>
      <c r="F21" s="26" t="s">
        <v>62</v>
      </c>
      <c r="G21" s="25" t="s">
        <v>101</v>
      </c>
    </row>
    <row r="22" spans="2:7" ht="21.95" customHeight="1" x14ac:dyDescent="0.2">
      <c r="B22" s="26"/>
      <c r="C22" s="106"/>
      <c r="D22" s="25"/>
      <c r="E22" s="25"/>
      <c r="F22" s="26"/>
      <c r="G22" s="25"/>
    </row>
    <row r="23" spans="2:7" ht="21.95" customHeight="1" x14ac:dyDescent="0.2">
      <c r="B23" s="94"/>
      <c r="C23" s="92"/>
      <c r="D23" s="26"/>
      <c r="E23" s="26"/>
      <c r="F23" s="26"/>
      <c r="G23" s="26"/>
    </row>
    <row r="24" spans="2:7" ht="21.95" customHeight="1" x14ac:dyDescent="0.2">
      <c r="B24" s="26"/>
      <c r="C24" s="93"/>
      <c r="D24" s="26"/>
      <c r="E24" s="26"/>
      <c r="F24" s="26"/>
      <c r="G24" s="26"/>
    </row>
    <row r="26" spans="2:7" ht="12.75" x14ac:dyDescent="0.2">
      <c r="C26" s="19"/>
    </row>
    <row r="27" spans="2:7" ht="12.75" x14ac:dyDescent="0.2">
      <c r="C27" s="19"/>
    </row>
    <row r="28" spans="2:7" ht="12.75" x14ac:dyDescent="0.2">
      <c r="C28" s="22"/>
    </row>
    <row r="29" spans="2:7" ht="12.75" x14ac:dyDescent="0.2">
      <c r="C29" s="22"/>
    </row>
    <row r="30" spans="2:7" ht="12.75" x14ac:dyDescent="0.2">
      <c r="C30" s="22"/>
    </row>
    <row r="31" spans="2:7" ht="12.75" x14ac:dyDescent="0.2">
      <c r="C31" s="22"/>
    </row>
    <row r="32" spans="2:7" ht="12.75" x14ac:dyDescent="0.2">
      <c r="C32" s="22"/>
    </row>
  </sheetData>
  <mergeCells count="7">
    <mergeCell ref="B10:G10"/>
    <mergeCell ref="B9:C9"/>
    <mergeCell ref="C7:F7"/>
    <mergeCell ref="C2:F2"/>
    <mergeCell ref="C3:F3"/>
    <mergeCell ref="C4:F4"/>
    <mergeCell ref="C5:F5"/>
  </mergeCells>
  <dataValidations count="1">
    <dataValidation type="whole" allowBlank="1" showInputMessage="1" showErrorMessage="1" sqref="H9:N65510 E9 E25:E65510 G25:G65510 G11 G9">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2"/>
  <sheetViews>
    <sheetView showGridLines="0" topLeftCell="A3" zoomScale="90" zoomScaleNormal="90" workbookViewId="0">
      <selection activeCell="B20" sqref="B20:C20"/>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6" customWidth="1"/>
    <col min="11" max="11" width="1" style="1" customWidth="1"/>
    <col min="12" max="12" width="1.5703125" style="1" customWidth="1"/>
    <col min="13" max="13" width="1.140625" style="6"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3" customFormat="1" ht="26.25" customHeight="1" thickBot="1" x14ac:dyDescent="0.25">
      <c r="B2" s="65"/>
      <c r="C2" s="197" t="s">
        <v>124</v>
      </c>
      <c r="D2" s="198"/>
      <c r="E2" s="198"/>
      <c r="F2" s="198"/>
      <c r="G2" s="191" t="str">
        <f>Proyecto!K2</f>
        <v>Codigo: GC-F-015</v>
      </c>
      <c r="H2" s="192"/>
      <c r="J2" s="10"/>
      <c r="K2" s="10"/>
      <c r="L2" s="10"/>
      <c r="M2" s="11"/>
      <c r="W2" s="12"/>
    </row>
    <row r="3" spans="2:23" s="3" customFormat="1" ht="23.25" customHeight="1" thickBot="1" x14ac:dyDescent="0.25">
      <c r="B3" s="67"/>
      <c r="C3" s="197" t="s">
        <v>126</v>
      </c>
      <c r="D3" s="198"/>
      <c r="E3" s="198"/>
      <c r="F3" s="198"/>
      <c r="G3" s="193" t="str">
        <f>Proyecto!K3</f>
        <v>Fecha: 17 de septiembre de 2014</v>
      </c>
      <c r="H3" s="194"/>
      <c r="J3" s="10"/>
      <c r="K3" s="10"/>
      <c r="L3" s="10"/>
      <c r="M3" s="11"/>
      <c r="W3" s="12"/>
    </row>
    <row r="4" spans="2:23" s="3" customFormat="1" ht="24" customHeight="1" thickBot="1" x14ac:dyDescent="0.25">
      <c r="B4" s="67"/>
      <c r="C4" s="197" t="s">
        <v>127</v>
      </c>
      <c r="D4" s="198"/>
      <c r="E4" s="198"/>
      <c r="F4" s="198"/>
      <c r="G4" s="195" t="str">
        <f>Proyecto!K4</f>
        <v>Version 001</v>
      </c>
      <c r="H4" s="196"/>
      <c r="J4" s="10"/>
      <c r="M4" s="11"/>
      <c r="W4" s="12"/>
    </row>
    <row r="5" spans="2:23" s="3" customFormat="1" ht="22.5" customHeight="1" thickBot="1" x14ac:dyDescent="0.25">
      <c r="B5" s="69"/>
      <c r="C5" s="197" t="s">
        <v>129</v>
      </c>
      <c r="D5" s="198"/>
      <c r="E5" s="198"/>
      <c r="F5" s="198"/>
      <c r="G5" s="193" t="s">
        <v>130</v>
      </c>
      <c r="H5" s="194"/>
      <c r="J5" s="10"/>
      <c r="M5" s="10"/>
      <c r="W5" s="12"/>
    </row>
    <row r="6" spans="2:23" ht="5.25" customHeight="1" x14ac:dyDescent="0.2">
      <c r="B6" s="4"/>
      <c r="C6" s="4"/>
      <c r="D6" s="4"/>
      <c r="E6" s="4"/>
      <c r="F6" s="4"/>
      <c r="G6" s="4"/>
      <c r="H6" s="4"/>
    </row>
    <row r="7" spans="2:23" ht="29.25" customHeight="1" x14ac:dyDescent="0.2">
      <c r="B7" s="35" t="s">
        <v>0</v>
      </c>
      <c r="C7" s="141" t="str">
        <f>Proyecto!$E$7</f>
        <v>Inteligencia de datos (Supervisión preventiva con alertas tempranas) _(ID 45)</v>
      </c>
      <c r="D7" s="141"/>
      <c r="E7" s="141"/>
      <c r="F7" s="141"/>
      <c r="G7" s="141"/>
      <c r="H7" s="141"/>
      <c r="W7" s="1"/>
    </row>
    <row r="9" spans="2:23" ht="15" customHeight="1" x14ac:dyDescent="0.2">
      <c r="B9" s="178" t="s">
        <v>9</v>
      </c>
      <c r="C9" s="178"/>
      <c r="D9" s="178"/>
      <c r="E9" s="178"/>
      <c r="F9" s="178"/>
      <c r="G9" s="178"/>
      <c r="H9" s="178"/>
    </row>
    <row r="10" spans="2:23" customFormat="1" ht="15" customHeight="1" x14ac:dyDescent="0.2"/>
    <row r="11" spans="2:23" ht="33.75" customHeight="1" x14ac:dyDescent="0.2">
      <c r="B11" s="176" t="s">
        <v>90</v>
      </c>
      <c r="C11" s="176"/>
      <c r="D11" s="27" t="s">
        <v>28</v>
      </c>
      <c r="E11" s="27" t="s">
        <v>10</v>
      </c>
      <c r="F11" s="40" t="s">
        <v>12</v>
      </c>
      <c r="G11" s="27" t="s">
        <v>13</v>
      </c>
      <c r="H11" s="27" t="s">
        <v>123</v>
      </c>
    </row>
    <row r="12" spans="2:23" ht="24.75" customHeight="1" x14ac:dyDescent="0.2">
      <c r="B12" s="228" t="s">
        <v>174</v>
      </c>
      <c r="C12" s="229"/>
      <c r="D12" s="97"/>
      <c r="E12" s="109" t="s">
        <v>185</v>
      </c>
      <c r="F12" s="25" t="s">
        <v>177</v>
      </c>
      <c r="G12" s="34" t="s">
        <v>118</v>
      </c>
      <c r="H12" s="95" t="s">
        <v>187</v>
      </c>
    </row>
    <row r="13" spans="2:23" ht="27" customHeight="1" x14ac:dyDescent="0.2">
      <c r="B13" s="228" t="s">
        <v>178</v>
      </c>
      <c r="C13" s="229"/>
      <c r="D13" s="97"/>
      <c r="E13" s="109" t="s">
        <v>176</v>
      </c>
      <c r="F13" s="25" t="s">
        <v>181</v>
      </c>
      <c r="G13" s="34" t="s">
        <v>118</v>
      </c>
      <c r="H13" s="97" t="s">
        <v>188</v>
      </c>
    </row>
    <row r="14" spans="2:23" ht="27.75" customHeight="1" x14ac:dyDescent="0.2">
      <c r="B14" s="228" t="s">
        <v>178</v>
      </c>
      <c r="C14" s="229"/>
      <c r="D14" s="97"/>
      <c r="E14" s="109" t="s">
        <v>189</v>
      </c>
      <c r="F14" s="25" t="s">
        <v>182</v>
      </c>
      <c r="G14" s="34" t="s">
        <v>118</v>
      </c>
      <c r="H14" s="97" t="s">
        <v>188</v>
      </c>
    </row>
    <row r="15" spans="2:23" ht="26.25" customHeight="1" x14ac:dyDescent="0.2">
      <c r="B15" s="228" t="s">
        <v>178</v>
      </c>
      <c r="C15" s="229"/>
      <c r="D15" s="97"/>
      <c r="E15" s="109" t="s">
        <v>195</v>
      </c>
      <c r="F15" s="25" t="s">
        <v>182</v>
      </c>
      <c r="G15" s="34" t="s">
        <v>118</v>
      </c>
      <c r="H15" s="97" t="s">
        <v>188</v>
      </c>
    </row>
    <row r="16" spans="2:23" ht="32.25" customHeight="1" x14ac:dyDescent="0.2">
      <c r="B16" s="228" t="s">
        <v>184</v>
      </c>
      <c r="C16" s="229"/>
      <c r="D16" s="97"/>
      <c r="E16" s="109" t="s">
        <v>183</v>
      </c>
      <c r="F16" s="25" t="s">
        <v>186</v>
      </c>
      <c r="G16" s="34" t="s">
        <v>118</v>
      </c>
      <c r="H16" s="97" t="s">
        <v>187</v>
      </c>
    </row>
    <row r="17" spans="2:8" ht="30" customHeight="1" x14ac:dyDescent="0.2">
      <c r="B17" s="163" t="s">
        <v>155</v>
      </c>
      <c r="C17" s="227"/>
      <c r="D17" s="97"/>
      <c r="E17" s="95" t="s">
        <v>172</v>
      </c>
      <c r="F17" s="25" t="s">
        <v>160</v>
      </c>
      <c r="G17" s="34" t="s">
        <v>190</v>
      </c>
      <c r="H17" s="24" t="s">
        <v>191</v>
      </c>
    </row>
    <row r="18" spans="2:8" ht="26.25" customHeight="1" x14ac:dyDescent="0.2">
      <c r="B18" s="163" t="s">
        <v>156</v>
      </c>
      <c r="C18" s="227"/>
      <c r="D18" s="97"/>
      <c r="E18" s="95" t="s">
        <v>172</v>
      </c>
      <c r="F18" s="25" t="s">
        <v>161</v>
      </c>
      <c r="G18" s="34" t="s">
        <v>190</v>
      </c>
      <c r="H18" s="24" t="s">
        <v>191</v>
      </c>
    </row>
    <row r="19" spans="2:8" ht="18" customHeight="1" x14ac:dyDescent="0.2">
      <c r="B19" s="163" t="s">
        <v>157</v>
      </c>
      <c r="C19" s="227"/>
      <c r="D19" s="97"/>
      <c r="E19" s="95" t="s">
        <v>172</v>
      </c>
      <c r="F19" s="25" t="s">
        <v>162</v>
      </c>
      <c r="G19" s="34" t="s">
        <v>190</v>
      </c>
      <c r="H19" s="97" t="s">
        <v>191</v>
      </c>
    </row>
    <row r="20" spans="2:8" ht="18" customHeight="1" x14ac:dyDescent="0.2">
      <c r="B20" s="163" t="s">
        <v>159</v>
      </c>
      <c r="C20" s="227"/>
      <c r="D20" s="97"/>
      <c r="E20" s="95" t="s">
        <v>173</v>
      </c>
      <c r="F20" s="25" t="s">
        <v>101</v>
      </c>
      <c r="G20" s="34" t="s">
        <v>190</v>
      </c>
      <c r="H20" s="24" t="s">
        <v>192</v>
      </c>
    </row>
    <row r="21" spans="2:8" ht="18" customHeight="1" x14ac:dyDescent="0.2">
      <c r="B21" s="168"/>
      <c r="C21" s="168"/>
      <c r="D21" s="24"/>
      <c r="E21" s="24"/>
      <c r="F21" s="23"/>
      <c r="G21" s="34"/>
      <c r="H21" s="24"/>
    </row>
    <row r="22" spans="2:8" ht="18" customHeight="1" x14ac:dyDescent="0.2">
      <c r="B22" s="168"/>
      <c r="C22" s="168"/>
      <c r="D22" s="24"/>
      <c r="E22" s="24"/>
      <c r="F22" s="23"/>
      <c r="G22" s="34"/>
      <c r="H22" s="24"/>
    </row>
  </sheetData>
  <mergeCells count="22">
    <mergeCell ref="C5:F5"/>
    <mergeCell ref="G5:H5"/>
    <mergeCell ref="B15:C15"/>
    <mergeCell ref="B9:H9"/>
    <mergeCell ref="B11:C11"/>
    <mergeCell ref="C7:H7"/>
    <mergeCell ref="C2:F2"/>
    <mergeCell ref="G2:H2"/>
    <mergeCell ref="C3:F3"/>
    <mergeCell ref="G3:H3"/>
    <mergeCell ref="C4:F4"/>
    <mergeCell ref="G4:H4"/>
    <mergeCell ref="B22:C22"/>
    <mergeCell ref="B20:C20"/>
    <mergeCell ref="B21:C21"/>
    <mergeCell ref="B12:C12"/>
    <mergeCell ref="B19:C19"/>
    <mergeCell ref="B16:C16"/>
    <mergeCell ref="B17:C17"/>
    <mergeCell ref="B18:C18"/>
    <mergeCell ref="B13:C13"/>
    <mergeCell ref="B14:C14"/>
  </mergeCells>
  <conditionalFormatting sqref="E21:E22">
    <cfRule type="cellIs" dxfId="27" priority="37" stopIfTrue="1" operator="equal">
      <formula>"Alto"</formula>
    </cfRule>
    <cfRule type="cellIs" dxfId="26" priority="38" stopIfTrue="1" operator="equal">
      <formula>"Medio"</formula>
    </cfRule>
    <cfRule type="cellIs" dxfId="25" priority="39" stopIfTrue="1" operator="equal">
      <formula>"Bajo"</formula>
    </cfRule>
  </conditionalFormatting>
  <conditionalFormatting sqref="E17">
    <cfRule type="cellIs" dxfId="24" priority="19" stopIfTrue="1" operator="equal">
      <formula>"Alto"</formula>
    </cfRule>
    <cfRule type="cellIs" dxfId="23" priority="20" stopIfTrue="1" operator="equal">
      <formula>"Medio"</formula>
    </cfRule>
    <cfRule type="cellIs" dxfId="22" priority="21" stopIfTrue="1" operator="equal">
      <formula>"Bajo"</formula>
    </cfRule>
  </conditionalFormatting>
  <conditionalFormatting sqref="E18">
    <cfRule type="cellIs" dxfId="21" priority="16" stopIfTrue="1" operator="equal">
      <formula>"Alto"</formula>
    </cfRule>
    <cfRule type="cellIs" dxfId="20" priority="17" stopIfTrue="1" operator="equal">
      <formula>"Medio"</formula>
    </cfRule>
    <cfRule type="cellIs" dxfId="19" priority="18" stopIfTrue="1" operator="equal">
      <formula>"Bajo"</formula>
    </cfRule>
  </conditionalFormatting>
  <conditionalFormatting sqref="E19">
    <cfRule type="cellIs" dxfId="18" priority="13" stopIfTrue="1" operator="equal">
      <formula>"Alto"</formula>
    </cfRule>
    <cfRule type="cellIs" dxfId="17" priority="14" stopIfTrue="1" operator="equal">
      <formula>"Medio"</formula>
    </cfRule>
    <cfRule type="cellIs" dxfId="16" priority="15" stopIfTrue="1" operator="equal">
      <formula>"Bajo"</formula>
    </cfRule>
  </conditionalFormatting>
  <conditionalFormatting sqref="E20">
    <cfRule type="cellIs" dxfId="15" priority="10" stopIfTrue="1" operator="equal">
      <formula>"Alto"</formula>
    </cfRule>
    <cfRule type="cellIs" dxfId="14" priority="11" stopIfTrue="1" operator="equal">
      <formula>"Medio"</formula>
    </cfRule>
    <cfRule type="cellIs" dxfId="13" priority="12" stopIfTrue="1" operator="equal">
      <formula>"Bajo"</formula>
    </cfRule>
  </conditionalFormatting>
  <conditionalFormatting sqref="E12">
    <cfRule type="cellIs" dxfId="12" priority="7" stopIfTrue="1" operator="equal">
      <formula>"Alto"</formula>
    </cfRule>
    <cfRule type="cellIs" dxfId="11" priority="8" stopIfTrue="1" operator="equal">
      <formula>"Medio"</formula>
    </cfRule>
    <cfRule type="cellIs" dxfId="10" priority="9" stopIfTrue="1" operator="equal">
      <formula>"Bajo"</formula>
    </cfRule>
  </conditionalFormatting>
  <conditionalFormatting sqref="E16">
    <cfRule type="cellIs" dxfId="9" priority="4" stopIfTrue="1" operator="equal">
      <formula>"Alto"</formula>
    </cfRule>
    <cfRule type="cellIs" dxfId="8" priority="5" stopIfTrue="1" operator="equal">
      <formula>"Medio"</formula>
    </cfRule>
    <cfRule type="cellIs" dxfId="7" priority="6" stopIfTrue="1" operator="equal">
      <formula>"Bajo"</formula>
    </cfRule>
  </conditionalFormatting>
  <conditionalFormatting sqref="E13:E15">
    <cfRule type="cellIs" dxfId="6" priority="1" stopIfTrue="1" operator="equal">
      <formula>"Alto"</formula>
    </cfRule>
    <cfRule type="cellIs" dxfId="5" priority="2" stopIfTrue="1" operator="equal">
      <formula>"Medio"</formula>
    </cfRule>
    <cfRule type="cellIs" dxfId="4" priority="3" stopIfTrue="1" operator="equal">
      <formula>"Bajo"</formula>
    </cfRule>
  </conditionalFormatting>
  <dataValidations count="1">
    <dataValidation type="whole" allowBlank="1" showInputMessage="1" showErrorMessage="1" sqref="F22:F23 F24:G65507 G23 F8:G8 O8:U65507 I8:M65507">
      <formula1>1</formula1>
      <formula2>5</formula2>
    </dataValidation>
  </dataValidations>
  <pageMargins left="0.39370078740157483" right="0.39370078740157483" top="0.74803149606299213" bottom="0.74803149606299213" header="0.31496062992125984" footer="0.31496062992125984"/>
  <pageSetup scale="81"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0948c079-19c9-4a36-bb7d-d65ca794eba7">NV5X2DCNMZXR-706062453-3039</_dlc_DocId>
    <_dlc_DocIdUrl xmlns="0948c079-19c9-4a36-bb7d-d65ca794eba7">
      <Url>https://www.supersociedades.gov.co/nuestra_entidad/Planeacion/_layouts/15/DocIdRedir.aspx?ID=NV5X2DCNMZXR-706062453-3039</Url>
      <Description>NV5X2DCNMZXR-706062453-3039</Description>
    </_dlc_DocIdUrl>
    <Dependencia xmlns="5f825442-ca3b-4a38-940d-1239f94ecb68" xsi:nil="true"/>
    <PublishingExpirationDate xmlns="http://schemas.microsoft.com/sharepoint/v3" xsi:nil="true"/>
    <PublishingStartDate xmlns="http://schemas.microsoft.com/sharepoint/v3" xsi:nil="true"/>
  </documentManagement>
</p:properties>
</file>

<file path=customXml/item2.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F5E1D4E-2BED-41FC-9755-5992A52D81B6}">
  <ds:schemaRefs>
    <ds:schemaRef ds:uri="http://www.w3.org/XML/1998/namespace"/>
    <ds:schemaRef ds:uri="http://schemas.microsoft.com/office/2006/documentManagement/types"/>
    <ds:schemaRef ds:uri="http://purl.org/dc/elements/1.1/"/>
    <ds:schemaRef ds:uri="http://purl.org/dc/terms/"/>
    <ds:schemaRef ds:uri="ff8e3638-9d45-4162-afb4-6d390653d547"/>
    <ds:schemaRef ds:uri="http://schemas.microsoft.com/sharepoint/v3"/>
    <ds:schemaRef ds:uri="http://purl.org/dc/dcmitype/"/>
    <ds:schemaRef ds:uri="http://schemas.microsoft.com/office/infopath/2007/PartnerControls"/>
    <ds:schemaRef ds:uri="http://schemas.openxmlformats.org/package/2006/metadata/core-properties"/>
    <ds:schemaRef ds:uri="http://schemas.microsoft.com/sharepoint/v4"/>
    <ds:schemaRef ds:uri="http://schemas.microsoft.com/office/2006/metadata/properties"/>
  </ds:schemaRefs>
</ds:datastoreItem>
</file>

<file path=customXml/itemProps2.xml><?xml version="1.0" encoding="utf-8"?>
<ds:datastoreItem xmlns:ds="http://schemas.openxmlformats.org/officeDocument/2006/customXml" ds:itemID="{1242FAEE-A550-4480-8F26-EF0743AC3DB1}">
  <ds:schemaRefs>
    <ds:schemaRef ds:uri="office.server.policy"/>
  </ds:schemaRefs>
</ds:datastoreItem>
</file>

<file path=customXml/itemProps3.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4.xml><?xml version="1.0" encoding="utf-8"?>
<ds:datastoreItem xmlns:ds="http://schemas.openxmlformats.org/officeDocument/2006/customXml" ds:itemID="{7D3F97C4-96B9-4A03-9E71-93236496FEE5}"/>
</file>

<file path=customXml/itemProps5.xml><?xml version="1.0" encoding="utf-8"?>
<ds:datastoreItem xmlns:ds="http://schemas.openxmlformats.org/officeDocument/2006/customXml" ds:itemID="{B13CD477-B8C4-471A-B823-7944A32F36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C0B5DB84-16D7-41AA-82E6-058B750FFA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Angela Patricia Peñarete Ortíz</cp:lastModifiedBy>
  <cp:lastPrinted>2019-04-23T19:45:24Z</cp:lastPrinted>
  <dcterms:created xsi:type="dcterms:W3CDTF">2009-01-14T13:57:13Z</dcterms:created>
  <dcterms:modified xsi:type="dcterms:W3CDTF">2019-04-23T19:46:12Z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PublishingExpirationDate">
    <vt:lpwstr/>
  </property>
  <property fmtid="{D5CDD505-2E9C-101B-9397-08002B2CF9AE}" pid="4" name="PublishingStartDate">
    <vt:lpwstr/>
  </property>
  <property fmtid="{D5CDD505-2E9C-101B-9397-08002B2CF9AE}" pid="5" name="eDOCS AutoSave">
    <vt:lpwstr>20190423144608911</vt:lpwstr>
  </property>
  <property fmtid="{D5CDD505-2E9C-101B-9397-08002B2CF9AE}" pid="6" name="_dlc_DocIdItemGuid">
    <vt:lpwstr>28f01b09-15ed-450c-878a-8f23e8e1334e</vt:lpwstr>
  </property>
</Properties>
</file>