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rubenmp\Documents\Publicaciones\WEB\2020\ProyectosEstrategicos\SecretariaGeneral\"/>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I13" i="11" l="1"/>
  <c r="L15" i="11" l="1"/>
  <c r="I11" i="11"/>
  <c r="I14" i="11"/>
  <c r="I12" i="11"/>
  <c r="E15" i="11"/>
  <c r="I10"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<sst xmlns="http://schemas.openxmlformats.org/spreadsheetml/2006/main" count="305" uniqueCount="186">
  <si>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</si>
  <si>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</si>
  <si>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</si>
  <si>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</si>
  <si>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</si>
  <si>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</si>
  <si>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</si>
  <si>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</si>
  <si>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</si>
  <si>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</si>
  <si>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</si>
  <si>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</si>
  <si>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</si>
  <si>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</si>
  <si>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</si>
  <si>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</si>
  <si>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</si>
  <si>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</si>
  <si>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</si>
  <si>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</si>
  <si>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</si>
  <si>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</si>
  <si>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</si>
  <si>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</si>
  <si>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</si>
  <si>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</si>
  <si>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</si>
  <si>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</si>
  <si>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</si>
  <si>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</si>
  <si>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</si>
  <si>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</si>
  <si>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</si>
  <si>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</si>
  <si>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</si>
  <si>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</si>
  <si>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</si>
  <si>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</si>
  <si>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</si>
  <si>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</si>
  <si>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</si>
  <si>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</si>
  <si>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</si>
  <si>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</si>
  <si>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</si>
  <si>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</si>
  <si>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</si>
  <si>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</si>
  <si>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</si>
  <si>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</si>
  <si>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</si>
  <si>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</si>
  <si>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</si>
  <si>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</si>
  <si>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</si>
  <si>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</si>
  <si>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</si>
  <si>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</si>
  <si>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</si>
  <si>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</si>
  <si>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</si>
  <si>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</si>
  <si>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</si>
  <si>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</si>
  <si>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</si>
  <si>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</si>
  <si>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</si>
  <si>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</si>
  <si>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</si>
  <si>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</si>
  <si>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</si>
  <si>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</si>
  <si>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</si>
  <si>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</si>
  <si>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</si>
  <si>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</si>
  <si>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</si>
  <si>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</si>
  <si>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</si>
  <si>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</si>
  <si>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</si>
  <si>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</si>
  <si>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</si>
  <si>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</si>
  <si>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</si>
  <si>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</si>
  <si>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</si>
  <si>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</si>
  <si>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</si>
  <si>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</si>
  <si>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</si>
  <si>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</si>
  <si>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</si>
  <si>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</si>
  <si>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</si>
  <si>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</si>
  <si>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</si>
  <si>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</si>
  <si>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</si>
  <si>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</si>
  <si>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</si>
  <si>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</si>
  <si>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</si>
  <si>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</si>
  <si>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</si>
  <si>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</si>
  <si>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</si>
  <si>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</si>
  <si>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</si>
  <si>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</si>
  <si>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</si>
  <si>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</si>
  <si>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</si>
  <si>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</si>
  <si>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</si>
  <si>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</si>
  <si>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</si>
  <si>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</si>
  <si>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</si>
  <si>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</si>
  <si>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</si>
  <si>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</si>
  <si>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</si>
  <si>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</si>
  <si>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</si>
  <si>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</si>
  <si>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</si>
  <si>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</si>
  <si>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</si>
  <si>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</si>
  <si>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</si>
  <si>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</si>
  <si>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</si>
  <si>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</si>
  <si>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</si>
  <si>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</si>
  <si>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</si>
  <si>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</si>
  <si>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</si>
  <si>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AUTOMATIZACIÓN DE PROCESOS DE APOYO DE LA ENTIDAD</t>
  </si>
  <si>
    <t>Fortalecimiento de la oferta de valor para los usuarios</t>
  </si>
  <si>
    <t>Mejorar niveles de automatización y digitalización</t>
  </si>
  <si>
    <t>Cumplimiento con la ejecución del proyecto</t>
  </si>
  <si>
    <t>Porcentaje</t>
  </si>
  <si>
    <t>(actividades ejecutadas/actividades programadas)*100</t>
  </si>
  <si>
    <t>Lider técnico</t>
  </si>
  <si>
    <t>Danery Buitrago Gómez</t>
  </si>
  <si>
    <t>Secretaria General</t>
  </si>
  <si>
    <t>Director de Informática y Desarrollo</t>
  </si>
  <si>
    <t>INTERNO</t>
  </si>
  <si>
    <t>A FAVOR</t>
  </si>
  <si>
    <t>ESPECÍFICO</t>
  </si>
  <si>
    <t>Capacidad de supervisión y participación de los recursos humanos de la entidad.
Disponibilidad presupuestal para el costo del proyecto una vez se tenga el diseño detallado.</t>
  </si>
  <si>
    <t>Gerente del proyecto</t>
  </si>
  <si>
    <t>Líder técnico</t>
  </si>
  <si>
    <t>Nubia Xiomara Sepulveda</t>
  </si>
  <si>
    <t>EVIDENCIA O AVANCES  DE LOS ENTREGABLES</t>
  </si>
  <si>
    <t>Elaborar y presentar el requerimiento al Comité de Arquitectura Empresarial de la Entidad.</t>
  </si>
  <si>
    <t>Requerimientos estudiados por el Comité Técnico de Arquitectura Empresarial.</t>
  </si>
  <si>
    <t>1. Identificación de las necesidades y requerimientos
2. Evaluación de los requerimientos tecnicos y funcionales por parte del Comité Técnico de Arquitectura Empresarial.</t>
  </si>
  <si>
    <t>NA</t>
  </si>
  <si>
    <t>Requerimientos funcionales y técnicos no sean suficientemente claros para que sean evaluados por el Comité Técnico de Arquitectura Empresarial.</t>
  </si>
  <si>
    <t>Involucrar a los funcionarios que conocen el proceso en la elaboración de los requerimientos</t>
  </si>
  <si>
    <t>AUTOMATIZACIÓN DE PROCESOS DE APOYO DE LA ENTIDAD - FASE II</t>
  </si>
  <si>
    <t>Implementación de mejoras al aplicativo Kactus HCM.</t>
  </si>
  <si>
    <t>Camilo Andrés Bustos Mancera</t>
  </si>
  <si>
    <t xml:space="preserve">Patricia Ferreira / Hector Jativa </t>
  </si>
  <si>
    <t>Mixto</t>
  </si>
  <si>
    <t>Realizar el levantamiento de requerimientos funcionales y técnicos a implementar en Kactus HCM del proceso de Gestión del Talento Humano.</t>
  </si>
  <si>
    <t>Anexo técnico de requerimientos funcionales</t>
  </si>
  <si>
    <t xml:space="preserve"> Director de Informática y Desarrollo / Asesor despacho del Superintendente de Sociedades / Coordinador grupo de desarrollo del talento humano / Coordinador grupo de administración de personal</t>
  </si>
  <si>
    <t>Realizar la priorización de acuerdo al levantamiento de los requerimientos  funcionales y técnicos del proceso de Gestión del Talento Humano</t>
  </si>
  <si>
    <t>Secretaria General/ 
Director de Informática y Desarrollo /
 Asesor despacho del Superintendente de Sociedades /
 Coordinador grupo de desarrollo del talento humano/
Coordinador grupo de administración de personal</t>
  </si>
  <si>
    <t>Plan de ejecución</t>
  </si>
  <si>
    <t>Coordinador Grupo de Desarrollo del Talento Humano/
Coordinador Grupo de Administración de Personal</t>
  </si>
  <si>
    <t>Presentación de proyecto</t>
  </si>
  <si>
    <t>Gestión del proceso contractual con el proveedor</t>
  </si>
  <si>
    <t>Contrato</t>
  </si>
  <si>
    <t>Implementación de los requerimientos en Kactus</t>
  </si>
  <si>
    <t>Acta de recibo de los productos</t>
  </si>
  <si>
    <t xml:space="preserve"> Director de Informática y Desarrollo / Asesor despacho del Superintendente de Sociedades / 
Coordinador grupo de desarrollo del talento humano/
Coordinador grupo de administración de personal</t>
  </si>
  <si>
    <t>Fabián Ulises Velandia Soto</t>
  </si>
  <si>
    <t>Coordinadora Grupo de Arquitectura de Datos</t>
  </si>
  <si>
    <t>Desde el levantamiento de la identificación de los requerimientos y necesidades hasta su implementación en el aplicativo.</t>
  </si>
  <si>
    <t>Incumplimiento con los tiempos establecidos en las etapas del proyecto</t>
  </si>
  <si>
    <t>Monitoreo permanente a las actividades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</si>
</sst>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240A]#,##0"/>
    <numFmt numFmtId="166" formatCode="dd\-mm\-yy"/>
    <numFmt numFmtId="167" formatCode="[$-240A]dddd\ d&quot; de &quot;mmmm&quot; de &quot;yy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3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justify" vertical="center" wrapText="1"/>
    </xf>
    <xf numFmtId="9" fontId="4" fillId="0" borderId="3" xfId="4"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3" applyFont="1" applyBorder="1" applyAlignment="1">
      <alignment vertical="center" wrapText="1"/>
    </xf>
    <xf numFmtId="0" fontId="4" fillId="0" borderId="3" xfId="0" applyFont="1" applyBorder="1" applyAlignment="1">
      <alignment horizontal="center" vertical="center" wrapText="1"/>
    </xf>
    <xf numFmtId="9" fontId="4" fillId="0" borderId="0" xfId="0" applyNumberFormat="1" applyFont="1" applyAlignment="1">
      <alignment horizontal="center" vertical="center" wrapText="1"/>
    </xf>
    <xf numFmtId="167" fontId="4" fillId="0" borderId="3" xfId="0" applyNumberFormat="1" applyFont="1" applyBorder="1" applyAlignment="1">
      <alignment horizontal="center" vertical="center"/>
    </xf>
    <xf numFmtId="1" fontId="4" fillId="0" borderId="3" xfId="0" applyNumberFormat="1" applyFont="1" applyBorder="1" applyAlignment="1">
      <alignment horizontal="center" vertical="center"/>
    </xf>
    <xf numFmtId="14" fontId="4" fillId="0" borderId="3" xfId="0" applyNumberFormat="1" applyFont="1" applyBorder="1"/>
    <xf numFmtId="9" fontId="4" fillId="0" borderId="3" xfId="4" applyFont="1" applyBorder="1" applyAlignment="1">
      <alignment horizontal="center" vertical="center"/>
    </xf>
    <xf numFmtId="0" fontId="4" fillId="0" borderId="3" xfId="0" applyFont="1" applyBorder="1" applyAlignment="1">
      <alignment wrapText="1"/>
    </xf>
    <xf numFmtId="0" fontId="4" fillId="0" borderId="3" xfId="0" applyFont="1" applyBorder="1" applyAlignment="1">
      <alignment horizontal="center" vertical="center" wrapText="1"/>
    </xf>
    <xf numFmtId="0" fontId="15" fillId="6" borderId="3" xfId="0" applyFont="1" applyFill="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xf>
    <xf numFmtId="0" fontId="4" fillId="3" borderId="36" xfId="0" applyFont="1" applyFill="1" applyBorder="1" applyAlignment="1">
      <alignment horizontal="left" vertical="center"/>
    </xf>
    <xf numFmtId="0" fontId="4" fillId="3" borderId="4" xfId="0" applyFont="1" applyFill="1" applyBorder="1" applyAlignment="1">
      <alignment horizontal="left" vertical="center"/>
    </xf>
    <xf numFmtId="0" fontId="15" fillId="6" borderId="2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6"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26"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6"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4" fillId="9" borderId="3"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3"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6"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18" fillId="0" borderId="3" xfId="3" applyFont="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8" fillId="0" borderId="3" xfId="0" applyFont="1" applyBorder="1" applyAlignment="1">
      <alignment horizontal="justify"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0" borderId="3" xfId="3" applyFont="1" applyBorder="1" applyAlignment="1">
      <alignment horizontal="left" vertical="center" wrapText="1"/>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3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02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25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27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29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06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08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10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13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1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1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2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22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C18" sqref="C18"/>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13"/>
      <c r="C2" s="114"/>
      <c r="D2" s="115" t="s">
        <v>123</v>
      </c>
      <c r="E2" s="116"/>
      <c r="F2" s="116"/>
      <c r="G2" s="116"/>
      <c r="H2" s="116"/>
      <c r="I2" s="116"/>
      <c r="J2" s="117"/>
      <c r="K2" s="103" t="s">
        <v>124</v>
      </c>
      <c r="L2" s="104"/>
      <c r="S2" s="13"/>
    </row>
    <row r="3" spans="2:19" s="3" customFormat="1" ht="23.25" customHeight="1" x14ac:dyDescent="0.2">
      <c r="B3" s="109"/>
      <c r="C3" s="110"/>
      <c r="D3" s="118" t="s">
        <v>125</v>
      </c>
      <c r="E3" s="119"/>
      <c r="F3" s="119"/>
      <c r="G3" s="119"/>
      <c r="H3" s="119"/>
      <c r="I3" s="119"/>
      <c r="J3" s="120"/>
      <c r="K3" s="105" t="s">
        <v>130</v>
      </c>
      <c r="L3" s="106"/>
      <c r="S3" s="13"/>
    </row>
    <row r="4" spans="2:19" s="3" customFormat="1" ht="24" customHeight="1" x14ac:dyDescent="0.2">
      <c r="B4" s="109"/>
      <c r="C4" s="110"/>
      <c r="D4" s="118" t="s">
        <v>126</v>
      </c>
      <c r="E4" s="119"/>
      <c r="F4" s="119"/>
      <c r="G4" s="119"/>
      <c r="H4" s="119"/>
      <c r="I4" s="119"/>
      <c r="J4" s="120"/>
      <c r="K4" s="105" t="s">
        <v>127</v>
      </c>
      <c r="L4" s="106"/>
      <c r="S4" s="13"/>
    </row>
    <row r="5" spans="2:19" s="3" customFormat="1" ht="22.5" customHeight="1" thickBot="1" x14ac:dyDescent="0.25">
      <c r="B5" s="111"/>
      <c r="C5" s="112"/>
      <c r="D5" s="121" t="s">
        <v>128</v>
      </c>
      <c r="E5" s="122"/>
      <c r="F5" s="122"/>
      <c r="G5" s="122"/>
      <c r="H5" s="122"/>
      <c r="I5" s="122"/>
      <c r="J5" s="123"/>
      <c r="K5" s="107" t="s">
        <v>129</v>
      </c>
      <c r="L5" s="108"/>
      <c r="S5" s="13"/>
    </row>
    <row r="6" spans="2:19" ht="5.25" customHeight="1" x14ac:dyDescent="0.2">
      <c r="C6" s="5"/>
      <c r="D6" s="5"/>
      <c r="E6" s="5"/>
      <c r="F6" s="5"/>
      <c r="G6" s="5"/>
      <c r="H6" s="5"/>
      <c r="I6" s="5"/>
    </row>
    <row r="7" spans="2:19" ht="29.25" customHeight="1" x14ac:dyDescent="0.2">
      <c r="C7" s="101" t="s">
        <v>0</v>
      </c>
      <c r="D7" s="101"/>
      <c r="E7" s="102" t="s">
        <v>163</v>
      </c>
      <c r="F7" s="102"/>
      <c r="G7" s="102"/>
      <c r="H7" s="102"/>
      <c r="I7" s="102"/>
      <c r="J7" s="102"/>
      <c r="K7" s="102"/>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35</v>
      </c>
      <c r="D11" s="53"/>
      <c r="E11" s="14" t="s">
        <v>36</v>
      </c>
      <c r="F11" s="53"/>
      <c r="G11" s="14" t="s">
        <v>49</v>
      </c>
      <c r="H11" s="53"/>
      <c r="I11" s="14" t="s">
        <v>72</v>
      </c>
      <c r="J11" s="53"/>
      <c r="K11" s="14" t="s">
        <v>50</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37</v>
      </c>
      <c r="D13" s="53"/>
      <c r="E13" s="14" t="s">
        <v>38</v>
      </c>
      <c r="F13" s="53"/>
      <c r="G13" s="14" t="s">
        <v>39</v>
      </c>
      <c r="H13" s="53"/>
      <c r="I13" s="14" t="s">
        <v>51</v>
      </c>
      <c r="J13" s="53"/>
      <c r="K13" s="14" t="s">
        <v>40</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41</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Normal="100" workbookViewId="0">
      <selection activeCell="D12" sqref="D12:P1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83"/>
      <c r="C2" s="184"/>
      <c r="D2" s="197" t="s">
        <v>123</v>
      </c>
      <c r="E2" s="198"/>
      <c r="F2" s="198"/>
      <c r="G2" s="198"/>
      <c r="H2" s="198"/>
      <c r="I2" s="198"/>
      <c r="J2" s="199"/>
      <c r="K2" s="83"/>
      <c r="L2" s="81"/>
      <c r="M2" s="192" t="str">
        <f>Proyecto!K2</f>
        <v>Codigo: GC-F-015</v>
      </c>
      <c r="N2" s="192"/>
      <c r="O2" s="192"/>
      <c r="P2" s="193"/>
      <c r="R2" s="11"/>
      <c r="S2" s="11"/>
      <c r="T2" s="11"/>
      <c r="U2" s="12"/>
      <c r="AE2" s="13"/>
    </row>
    <row r="3" spans="2:31" s="3" customFormat="1" ht="23.25" customHeight="1" x14ac:dyDescent="0.2">
      <c r="B3" s="185"/>
      <c r="C3" s="169"/>
      <c r="D3" s="200" t="s">
        <v>125</v>
      </c>
      <c r="E3" s="201"/>
      <c r="F3" s="201"/>
      <c r="G3" s="201"/>
      <c r="H3" s="201"/>
      <c r="I3" s="201"/>
      <c r="J3" s="202"/>
      <c r="K3" s="22"/>
      <c r="L3" s="27"/>
      <c r="M3" s="124" t="str">
        <f>Proyecto!K3</f>
        <v>Fecha: 17 de septiembre de 2014</v>
      </c>
      <c r="N3" s="124"/>
      <c r="O3" s="124"/>
      <c r="P3" s="194"/>
      <c r="R3" s="11"/>
      <c r="S3" s="11"/>
      <c r="T3" s="11"/>
      <c r="U3" s="12"/>
      <c r="AE3" s="13"/>
    </row>
    <row r="4" spans="2:31" s="3" customFormat="1" ht="24" customHeight="1" x14ac:dyDescent="0.2">
      <c r="B4" s="185"/>
      <c r="C4" s="169"/>
      <c r="D4" s="200" t="s">
        <v>126</v>
      </c>
      <c r="E4" s="201"/>
      <c r="F4" s="201"/>
      <c r="G4" s="201"/>
      <c r="H4" s="201"/>
      <c r="I4" s="201"/>
      <c r="J4" s="202"/>
      <c r="K4" s="22"/>
      <c r="L4" s="27"/>
      <c r="M4" s="124" t="str">
        <f>Proyecto!K4</f>
        <v>Version 001</v>
      </c>
      <c r="N4" s="124"/>
      <c r="O4" s="124"/>
      <c r="P4" s="194"/>
      <c r="R4" s="11"/>
      <c r="U4" s="12"/>
      <c r="AE4" s="13"/>
    </row>
    <row r="5" spans="2:31" s="3" customFormat="1" ht="22.5" customHeight="1" thickBot="1" x14ac:dyDescent="0.25">
      <c r="B5" s="186"/>
      <c r="C5" s="187"/>
      <c r="D5" s="203" t="s">
        <v>128</v>
      </c>
      <c r="E5" s="204"/>
      <c r="F5" s="204"/>
      <c r="G5" s="204"/>
      <c r="H5" s="204"/>
      <c r="I5" s="204"/>
      <c r="J5" s="205"/>
      <c r="K5" s="84"/>
      <c r="L5" s="82"/>
      <c r="M5" s="195" t="s">
        <v>129</v>
      </c>
      <c r="N5" s="195"/>
      <c r="O5" s="195"/>
      <c r="P5" s="196"/>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1" t="s">
        <v>0</v>
      </c>
      <c r="C7" s="101"/>
      <c r="D7" s="102" t="str">
        <f>Proyecto!$E$7</f>
        <v>AUTOMATIZACIÓN DE PROCESOS DE APOYO DE LA ENTIDAD - FASE II</v>
      </c>
      <c r="E7" s="102"/>
      <c r="F7" s="102"/>
      <c r="G7" s="102"/>
      <c r="H7" s="102"/>
      <c r="I7" s="102"/>
      <c r="J7" s="102"/>
      <c r="K7" s="102"/>
      <c r="L7" s="102"/>
      <c r="M7" s="102"/>
      <c r="N7" s="102"/>
      <c r="O7" s="102"/>
      <c r="P7" s="102"/>
      <c r="AE7" s="1"/>
    </row>
    <row r="8" spans="2:31" ht="6.75" customHeight="1" x14ac:dyDescent="0.2">
      <c r="B8" s="8"/>
      <c r="C8" s="8"/>
      <c r="D8" s="9"/>
      <c r="E8" s="9"/>
      <c r="F8" s="9"/>
      <c r="G8" s="9"/>
      <c r="H8" s="9"/>
      <c r="I8" s="9"/>
      <c r="J8" s="9"/>
      <c r="K8" s="9"/>
      <c r="L8" s="9"/>
      <c r="M8" s="9"/>
      <c r="N8" s="9"/>
      <c r="O8" s="9"/>
      <c r="P8" s="9"/>
      <c r="AE8" s="1"/>
    </row>
    <row r="10" spans="2:31" ht="38.25" customHeight="1" x14ac:dyDescent="0.2">
      <c r="B10" s="101" t="s">
        <v>29</v>
      </c>
      <c r="C10" s="101"/>
      <c r="D10" s="207" t="s">
        <v>183</v>
      </c>
      <c r="E10" s="207"/>
      <c r="F10" s="207"/>
      <c r="G10" s="207"/>
      <c r="H10" s="207"/>
      <c r="I10" s="207"/>
      <c r="J10" s="207"/>
      <c r="K10" s="207"/>
      <c r="L10" s="207"/>
      <c r="M10" s="207"/>
      <c r="N10" s="207"/>
      <c r="O10" s="207"/>
      <c r="P10" s="207"/>
      <c r="AE10" s="1"/>
    </row>
    <row r="11" spans="2:31" ht="6.75" customHeight="1" x14ac:dyDescent="0.2"/>
    <row r="12" spans="2:31" ht="30" customHeight="1" x14ac:dyDescent="0.2">
      <c r="B12" s="101" t="s">
        <v>30</v>
      </c>
      <c r="C12" s="101"/>
      <c r="D12" s="206"/>
      <c r="E12" s="206"/>
      <c r="F12" s="206"/>
      <c r="G12" s="206"/>
      <c r="H12" s="206"/>
      <c r="I12" s="206"/>
      <c r="J12" s="206"/>
      <c r="K12" s="206"/>
      <c r="L12" s="206"/>
      <c r="M12" s="206"/>
      <c r="N12" s="206"/>
      <c r="O12" s="206"/>
      <c r="P12" s="20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01" t="s">
        <v>31</v>
      </c>
      <c r="C14" s="101"/>
      <c r="D14" s="208" t="s">
        <v>152</v>
      </c>
      <c r="E14" s="208"/>
      <c r="F14" s="208"/>
      <c r="G14" s="208"/>
      <c r="H14" s="208"/>
      <c r="I14" s="208"/>
      <c r="J14" s="208"/>
      <c r="K14" s="208"/>
      <c r="L14" s="208"/>
      <c r="M14" s="208"/>
      <c r="N14" s="208"/>
      <c r="O14" s="208"/>
      <c r="P14" s="20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01" t="s">
        <v>32</v>
      </c>
      <c r="C16" s="101"/>
      <c r="D16" s="208" t="s">
        <v>160</v>
      </c>
      <c r="E16" s="208"/>
      <c r="F16" s="208"/>
      <c r="G16" s="208"/>
      <c r="H16" s="208"/>
      <c r="I16" s="208"/>
      <c r="J16" s="208"/>
      <c r="K16" s="208"/>
      <c r="L16" s="208"/>
      <c r="M16" s="208"/>
      <c r="N16" s="208"/>
      <c r="O16" s="208"/>
      <c r="P16" s="208"/>
    </row>
    <row r="17" spans="2:31" ht="6.75" customHeight="1" x14ac:dyDescent="0.2">
      <c r="B17" s="8"/>
      <c r="C17" s="8"/>
      <c r="D17" s="9"/>
      <c r="E17" s="9"/>
      <c r="F17" s="9"/>
      <c r="G17" s="9"/>
      <c r="H17" s="9"/>
      <c r="I17" s="9"/>
      <c r="J17" s="9"/>
      <c r="K17" s="9"/>
      <c r="L17" s="9"/>
      <c r="M17" s="9"/>
      <c r="N17" s="9"/>
      <c r="O17" s="9"/>
      <c r="P17" s="9"/>
      <c r="AE17" s="1"/>
    </row>
    <row r="18" spans="2:31" ht="44.25" customHeight="1" x14ac:dyDescent="0.2">
      <c r="B18" s="101" t="s">
        <v>33</v>
      </c>
      <c r="C18" s="101"/>
      <c r="D18" s="206" t="s">
        <v>159</v>
      </c>
      <c r="E18" s="206"/>
      <c r="F18" s="206"/>
      <c r="G18" s="206"/>
      <c r="H18" s="206"/>
      <c r="I18" s="206"/>
      <c r="J18" s="206"/>
      <c r="K18" s="206"/>
      <c r="L18" s="206"/>
      <c r="M18" s="206"/>
      <c r="N18" s="206"/>
      <c r="O18" s="206"/>
      <c r="P18" s="206"/>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01" t="s">
        <v>34</v>
      </c>
      <c r="C20" s="101"/>
      <c r="D20" s="206" t="s">
        <v>158</v>
      </c>
      <c r="E20" s="206"/>
      <c r="F20" s="206"/>
      <c r="G20" s="206"/>
      <c r="H20" s="206"/>
      <c r="I20" s="206"/>
      <c r="J20" s="206"/>
      <c r="K20" s="206"/>
      <c r="L20" s="206"/>
      <c r="M20" s="206"/>
      <c r="N20" s="206"/>
      <c r="O20" s="206"/>
      <c r="P20" s="20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G18:M18 O11:P11 G11:M11 W14:AC14 O14:U14 Q11:U12 W11:AC12 W16:AC16 G14:M14 O18:U18 G16:M16 W18:AC18 W20:AC65492 O16:U16 O20:U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abSelected="1" topLeftCell="A8" zoomScale="85" zoomScaleNormal="85" workbookViewId="0">
      <selection activeCell="A10" sqref="A10"/>
    </sheetView>
  </sheetViews>
  <sheetFormatPr baseColWidth="10" defaultRowHeight="12" x14ac:dyDescent="0.2"/>
  <cols>
    <col min="1" max="1" width="2.42578125" style="1" customWidth="1"/>
    <col min="2" max="2" width="38" style="1" customWidth="1"/>
    <col min="3" max="3" width="26" style="1" customWidth="1"/>
    <col min="4" max="4" width="13.85546875" style="1" customWidth="1"/>
    <col min="5" max="5" width="21.7109375" style="1" customWidth="1"/>
    <col min="6" max="6" width="34.42578125" style="1" customWidth="1"/>
    <col min="7" max="7" width="30.85546875" style="1" bestFit="1" customWidth="1"/>
    <col min="8" max="8" width="32.28515625" style="1" customWidth="1"/>
    <col min="9" max="9" width="17.5703125" style="1" customWidth="1"/>
    <col min="10" max="10" width="54.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11"/>
      <c r="C2" s="210" t="s">
        <v>123</v>
      </c>
      <c r="D2" s="210"/>
      <c r="E2" s="210"/>
      <c r="F2" s="210"/>
      <c r="G2" s="210"/>
      <c r="H2" s="210"/>
      <c r="I2" s="210"/>
      <c r="J2" s="210"/>
      <c r="K2" s="209" t="str">
        <f>Proyecto!K2</f>
        <v>Codigo: GC-F-015</v>
      </c>
      <c r="L2" s="193"/>
      <c r="M2" s="75"/>
      <c r="N2" s="75"/>
    </row>
    <row r="3" spans="2:14" s="3" customFormat="1" ht="23.25" customHeight="1" x14ac:dyDescent="0.2">
      <c r="B3" s="212"/>
      <c r="C3" s="214" t="s">
        <v>125</v>
      </c>
      <c r="D3" s="214"/>
      <c r="E3" s="214"/>
      <c r="F3" s="214"/>
      <c r="G3" s="214"/>
      <c r="H3" s="214"/>
      <c r="I3" s="214"/>
      <c r="J3" s="214"/>
      <c r="K3" s="216" t="str">
        <f>Proyecto!K3</f>
        <v>Fecha: 17 de septiembre de 2014</v>
      </c>
      <c r="L3" s="194"/>
      <c r="M3" s="75"/>
      <c r="N3" s="75"/>
    </row>
    <row r="4" spans="2:14" s="3" customFormat="1" ht="24" customHeight="1" x14ac:dyDescent="0.2">
      <c r="B4" s="212"/>
      <c r="C4" s="214" t="s">
        <v>126</v>
      </c>
      <c r="D4" s="214"/>
      <c r="E4" s="214"/>
      <c r="F4" s="214"/>
      <c r="G4" s="214"/>
      <c r="H4" s="214"/>
      <c r="I4" s="214"/>
      <c r="J4" s="214"/>
      <c r="K4" s="216" t="str">
        <f>Proyecto!K4</f>
        <v>Version 001</v>
      </c>
      <c r="L4" s="194"/>
      <c r="M4" s="75"/>
      <c r="N4" s="75"/>
    </row>
    <row r="5" spans="2:14" s="3" customFormat="1" ht="22.5" customHeight="1" thickBot="1" x14ac:dyDescent="0.25">
      <c r="B5" s="213"/>
      <c r="C5" s="215" t="s">
        <v>128</v>
      </c>
      <c r="D5" s="215"/>
      <c r="E5" s="215"/>
      <c r="F5" s="215"/>
      <c r="G5" s="215"/>
      <c r="H5" s="215"/>
      <c r="I5" s="215"/>
      <c r="J5" s="215"/>
      <c r="K5" s="217" t="s">
        <v>129</v>
      </c>
      <c r="L5" s="196"/>
      <c r="M5" s="75"/>
      <c r="N5" s="75"/>
    </row>
    <row r="6" spans="2:14" ht="5.25" customHeight="1" x14ac:dyDescent="0.2">
      <c r="B6" s="5"/>
      <c r="C6" s="5"/>
      <c r="D6" s="5"/>
      <c r="E6" s="5"/>
    </row>
    <row r="7" spans="2:14" ht="29.25" customHeight="1" x14ac:dyDescent="0.2">
      <c r="B7" s="101" t="s">
        <v>0</v>
      </c>
      <c r="C7" s="101"/>
      <c r="D7" s="102" t="str">
        <f>Proyecto!$E$7</f>
        <v>AUTOMATIZACIÓN DE PROCESOS DE APOYO DE LA ENTIDAD - FASE II</v>
      </c>
      <c r="E7" s="102"/>
      <c r="F7" s="102"/>
      <c r="G7" s="102"/>
      <c r="H7" s="102"/>
      <c r="I7" s="102"/>
      <c r="J7" s="102"/>
      <c r="K7" s="102"/>
      <c r="L7" s="102"/>
      <c r="M7" s="1"/>
    </row>
    <row r="9" spans="2:14" ht="51.75" customHeight="1" x14ac:dyDescent="0.2">
      <c r="B9" s="38" t="s">
        <v>79</v>
      </c>
      <c r="C9" s="38" t="s">
        <v>80</v>
      </c>
      <c r="D9" s="38" t="s">
        <v>81</v>
      </c>
      <c r="E9" s="39" t="s">
        <v>82</v>
      </c>
      <c r="F9" s="38" t="s">
        <v>83</v>
      </c>
      <c r="G9" s="40" t="s">
        <v>91</v>
      </c>
      <c r="H9" s="40" t="s">
        <v>92</v>
      </c>
      <c r="I9" s="40" t="s">
        <v>93</v>
      </c>
      <c r="J9" s="39" t="s">
        <v>156</v>
      </c>
      <c r="K9" s="41" t="s">
        <v>84</v>
      </c>
      <c r="L9" s="41" t="s">
        <v>85</v>
      </c>
    </row>
    <row r="10" spans="2:14" ht="91.5" customHeight="1" x14ac:dyDescent="0.2">
      <c r="B10" s="85" t="s">
        <v>168</v>
      </c>
      <c r="C10" s="93" t="s">
        <v>169</v>
      </c>
      <c r="D10" s="93">
        <v>1</v>
      </c>
      <c r="E10" s="86">
        <v>0.15</v>
      </c>
      <c r="F10" s="93" t="s">
        <v>170</v>
      </c>
      <c r="G10" s="95">
        <v>43871</v>
      </c>
      <c r="H10" s="95">
        <v>43900</v>
      </c>
      <c r="I10" s="96">
        <f t="shared" ref="I10:I14" si="0">(H10-G10)/7</f>
        <v>4.1428571428571432</v>
      </c>
      <c r="J10" s="15"/>
      <c r="K10" s="97"/>
      <c r="L10" s="98"/>
    </row>
    <row r="11" spans="2:14" ht="75" customHeight="1" x14ac:dyDescent="0.2">
      <c r="B11" s="85" t="s">
        <v>157</v>
      </c>
      <c r="C11" s="93" t="s">
        <v>175</v>
      </c>
      <c r="D11" s="93">
        <v>1</v>
      </c>
      <c r="E11" s="86">
        <v>0.15</v>
      </c>
      <c r="F11" s="93" t="s">
        <v>174</v>
      </c>
      <c r="G11" s="95">
        <v>43901</v>
      </c>
      <c r="H11" s="95">
        <v>43902</v>
      </c>
      <c r="I11" s="96">
        <f>(H11-G11)/7</f>
        <v>0.14285714285714285</v>
      </c>
      <c r="J11" s="15"/>
      <c r="K11" s="97"/>
      <c r="L11" s="98"/>
    </row>
    <row r="12" spans="2:14" ht="122.25" customHeight="1" x14ac:dyDescent="0.2">
      <c r="B12" s="85" t="s">
        <v>171</v>
      </c>
      <c r="C12" s="93" t="s">
        <v>173</v>
      </c>
      <c r="D12" s="93">
        <v>1</v>
      </c>
      <c r="E12" s="86">
        <v>0.1</v>
      </c>
      <c r="F12" s="93" t="s">
        <v>172</v>
      </c>
      <c r="G12" s="95">
        <v>43901</v>
      </c>
      <c r="H12" s="95">
        <v>43907</v>
      </c>
      <c r="I12" s="96">
        <f t="shared" si="0"/>
        <v>0.8571428571428571</v>
      </c>
      <c r="J12" s="15"/>
      <c r="K12" s="97"/>
      <c r="L12" s="98"/>
    </row>
    <row r="13" spans="2:14" ht="122.25" customHeight="1" x14ac:dyDescent="0.2">
      <c r="B13" s="85" t="s">
        <v>176</v>
      </c>
      <c r="C13" s="100" t="s">
        <v>177</v>
      </c>
      <c r="D13" s="100">
        <v>1</v>
      </c>
      <c r="E13" s="86">
        <v>0.2</v>
      </c>
      <c r="F13" s="100" t="s">
        <v>172</v>
      </c>
      <c r="G13" s="95">
        <v>43871</v>
      </c>
      <c r="H13" s="95">
        <v>43916</v>
      </c>
      <c r="I13" s="96">
        <f t="shared" si="0"/>
        <v>6.4285714285714288</v>
      </c>
      <c r="J13" s="15"/>
      <c r="K13" s="97"/>
      <c r="L13" s="98"/>
    </row>
    <row r="14" spans="2:14" ht="112.5" customHeight="1" x14ac:dyDescent="0.2">
      <c r="B14" s="85" t="s">
        <v>178</v>
      </c>
      <c r="C14" s="93" t="s">
        <v>179</v>
      </c>
      <c r="D14" s="93">
        <v>1</v>
      </c>
      <c r="E14" s="86">
        <v>0.4</v>
      </c>
      <c r="F14" s="93" t="s">
        <v>180</v>
      </c>
      <c r="G14" s="95">
        <v>43922</v>
      </c>
      <c r="H14" s="95">
        <v>44180</v>
      </c>
      <c r="I14" s="96">
        <f t="shared" si="0"/>
        <v>36.857142857142854</v>
      </c>
      <c r="J14" s="99"/>
      <c r="K14" s="97"/>
      <c r="L14" s="98"/>
    </row>
    <row r="15" spans="2:14" x14ac:dyDescent="0.2">
      <c r="E15" s="94">
        <f>SUM(E10:E14)</f>
        <v>1</v>
      </c>
      <c r="L15" s="94">
        <f>SUM(L10:L14)</f>
        <v>0</v>
      </c>
    </row>
  </sheetData>
  <mergeCells count="11">
    <mergeCell ref="B7:C7"/>
    <mergeCell ref="D7:L7"/>
    <mergeCell ref="K2:L2"/>
    <mergeCell ref="C2:J2"/>
    <mergeCell ref="B2:B5"/>
    <mergeCell ref="C3:J3"/>
    <mergeCell ref="C4:J4"/>
    <mergeCell ref="C5:J5"/>
    <mergeCell ref="K3:L3"/>
    <mergeCell ref="K4:L4"/>
    <mergeCell ref="K5:L5"/>
  </mergeCells>
  <dataValidations count="1">
    <dataValidation type="whole" allowBlank="1" showInputMessage="1" showErrorMessage="1" sqref="F8:K8 F15: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G13" sqref="G13:J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2"/>
      <c r="C2" s="223"/>
      <c r="D2" s="219" t="s">
        <v>123</v>
      </c>
      <c r="E2" s="198"/>
      <c r="F2" s="198"/>
      <c r="G2" s="198"/>
      <c r="H2" s="198"/>
      <c r="I2" s="198"/>
      <c r="J2" s="198"/>
      <c r="K2" s="79"/>
      <c r="L2" s="79"/>
      <c r="M2" s="209" t="str">
        <f>Proyecto!K2</f>
        <v>Codigo: GC-F-015</v>
      </c>
      <c r="N2" s="192"/>
      <c r="O2" s="192"/>
      <c r="P2" s="193"/>
      <c r="R2" s="11"/>
      <c r="S2" s="11"/>
      <c r="T2" s="11" t="s">
        <v>135</v>
      </c>
      <c r="U2" s="12"/>
      <c r="AE2" s="13"/>
    </row>
    <row r="3" spans="2:31" s="3" customFormat="1" ht="23.25" customHeight="1" x14ac:dyDescent="0.2">
      <c r="B3" s="224"/>
      <c r="C3" s="225"/>
      <c r="D3" s="220" t="s">
        <v>125</v>
      </c>
      <c r="E3" s="201"/>
      <c r="F3" s="201"/>
      <c r="G3" s="201"/>
      <c r="H3" s="201"/>
      <c r="I3" s="201"/>
      <c r="J3" s="201"/>
      <c r="K3" s="78"/>
      <c r="L3" s="78"/>
      <c r="M3" s="216" t="str">
        <f>Proyecto!K3</f>
        <v>Fecha: 17 de septiembre de 2014</v>
      </c>
      <c r="N3" s="124"/>
      <c r="O3" s="124"/>
      <c r="P3" s="194"/>
      <c r="R3" s="11"/>
      <c r="S3" s="11"/>
      <c r="T3" s="11" t="s">
        <v>136</v>
      </c>
      <c r="U3" s="12"/>
      <c r="AE3" s="13"/>
    </row>
    <row r="4" spans="2:31" s="3" customFormat="1" ht="24" customHeight="1" x14ac:dyDescent="0.2">
      <c r="B4" s="224"/>
      <c r="C4" s="225"/>
      <c r="D4" s="220" t="s">
        <v>126</v>
      </c>
      <c r="E4" s="201"/>
      <c r="F4" s="201"/>
      <c r="G4" s="201"/>
      <c r="H4" s="201"/>
      <c r="I4" s="201"/>
      <c r="J4" s="201"/>
      <c r="K4" s="78"/>
      <c r="L4" s="78"/>
      <c r="M4" s="216" t="str">
        <f>Proyecto!K4</f>
        <v>Version 001</v>
      </c>
      <c r="N4" s="124"/>
      <c r="O4" s="124"/>
      <c r="P4" s="194"/>
      <c r="R4" s="11"/>
      <c r="T4" s="11" t="s">
        <v>137</v>
      </c>
      <c r="U4" s="12"/>
      <c r="AE4" s="13"/>
    </row>
    <row r="5" spans="2:31" s="3" customFormat="1" ht="22.5" customHeight="1" thickBot="1" x14ac:dyDescent="0.25">
      <c r="B5" s="226"/>
      <c r="C5" s="227"/>
      <c r="D5" s="221" t="s">
        <v>128</v>
      </c>
      <c r="E5" s="204"/>
      <c r="F5" s="204"/>
      <c r="G5" s="204"/>
      <c r="H5" s="204"/>
      <c r="I5" s="204"/>
      <c r="J5" s="204"/>
      <c r="K5" s="80"/>
      <c r="L5" s="80"/>
      <c r="M5" s="217" t="s">
        <v>129</v>
      </c>
      <c r="N5" s="195"/>
      <c r="O5" s="195"/>
      <c r="P5" s="196"/>
      <c r="R5" s="11"/>
      <c r="T5" s="11" t="s">
        <v>138</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01" t="s">
        <v>0</v>
      </c>
      <c r="C7" s="101"/>
      <c r="D7" s="102" t="str">
        <f>Proyecto!$E$7</f>
        <v>AUTOMATIZACIÓN DE PROCESOS DE APOYO DE LA ENTIDAD - FASE II</v>
      </c>
      <c r="E7" s="102"/>
      <c r="F7" s="102"/>
      <c r="G7" s="102"/>
      <c r="H7" s="102"/>
      <c r="I7" s="102"/>
      <c r="J7" s="102"/>
      <c r="K7" s="102"/>
      <c r="L7" s="102"/>
      <c r="M7" s="102"/>
      <c r="N7" s="102"/>
      <c r="O7" s="102"/>
      <c r="P7" s="102"/>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1" t="s">
        <v>22</v>
      </c>
      <c r="C10" s="151"/>
      <c r="D10" s="151"/>
      <c r="E10" s="151"/>
      <c r="F10" s="151"/>
      <c r="G10" s="151"/>
      <c r="H10" s="151"/>
      <c r="I10" s="151"/>
      <c r="J10" s="151"/>
      <c r="K10" s="151"/>
      <c r="L10" s="151"/>
      <c r="M10" s="151"/>
      <c r="N10" s="151"/>
      <c r="O10" s="151"/>
      <c r="P10" s="151"/>
    </row>
    <row r="11" spans="2:31" ht="21.95" customHeight="1" x14ac:dyDescent="0.2">
      <c r="B11" s="149" t="s">
        <v>131</v>
      </c>
      <c r="C11" s="149"/>
      <c r="D11" s="149"/>
      <c r="E11" s="149"/>
      <c r="F11" s="87" t="s">
        <v>132</v>
      </c>
      <c r="G11" s="149" t="s">
        <v>133</v>
      </c>
      <c r="H11" s="149"/>
      <c r="I11" s="149"/>
      <c r="J11" s="149"/>
      <c r="K11" s="88"/>
      <c r="L11" s="88"/>
      <c r="M11" s="149" t="s">
        <v>134</v>
      </c>
      <c r="N11" s="149"/>
      <c r="O11" s="149"/>
      <c r="P11" s="149"/>
    </row>
    <row r="12" spans="2:31" ht="47.25" customHeight="1" x14ac:dyDescent="0.2">
      <c r="B12" s="228" t="s">
        <v>161</v>
      </c>
      <c r="C12" s="228"/>
      <c r="D12" s="228"/>
      <c r="E12" s="228"/>
      <c r="F12" s="90" t="s">
        <v>136</v>
      </c>
      <c r="G12" s="229" t="s">
        <v>162</v>
      </c>
      <c r="H12" s="229"/>
      <c r="I12" s="229"/>
      <c r="J12" s="229"/>
      <c r="K12" s="91"/>
      <c r="L12" s="91"/>
      <c r="M12" s="218" t="s">
        <v>153</v>
      </c>
      <c r="N12" s="218"/>
      <c r="O12" s="218"/>
      <c r="P12" s="218"/>
    </row>
    <row r="13" spans="2:31" ht="36.75" customHeight="1" x14ac:dyDescent="0.2">
      <c r="B13" s="230" t="s">
        <v>184</v>
      </c>
      <c r="C13" s="230"/>
      <c r="D13" s="230"/>
      <c r="E13" s="230"/>
      <c r="F13" s="90" t="s">
        <v>136</v>
      </c>
      <c r="G13" s="231" t="s">
        <v>185</v>
      </c>
      <c r="H13" s="231"/>
      <c r="I13" s="231"/>
      <c r="J13" s="231"/>
      <c r="K13" s="92"/>
      <c r="L13" s="92"/>
      <c r="M13" s="218" t="s">
        <v>153</v>
      </c>
      <c r="N13" s="218"/>
      <c r="O13" s="218"/>
      <c r="P13" s="218"/>
    </row>
    <row r="14" spans="2:31" ht="21.95" customHeight="1" x14ac:dyDescent="0.2">
      <c r="B14" s="152"/>
      <c r="C14" s="152"/>
      <c r="D14" s="152"/>
      <c r="E14" s="152"/>
      <c r="F14" s="27"/>
      <c r="G14" s="152"/>
      <c r="H14" s="152"/>
      <c r="I14" s="152"/>
      <c r="J14" s="152"/>
      <c r="K14" s="15"/>
      <c r="L14" s="15"/>
      <c r="M14" s="152"/>
      <c r="N14" s="152"/>
      <c r="O14" s="152"/>
      <c r="P14" s="152"/>
    </row>
    <row r="15" spans="2:31" ht="21.95" customHeight="1" x14ac:dyDescent="0.2">
      <c r="B15" s="152"/>
      <c r="C15" s="152"/>
      <c r="D15" s="152"/>
      <c r="E15" s="152"/>
      <c r="F15" s="27"/>
      <c r="G15" s="152"/>
      <c r="H15" s="152"/>
      <c r="I15" s="152"/>
      <c r="J15" s="152"/>
      <c r="K15" s="15"/>
      <c r="L15" s="15"/>
      <c r="M15" s="152"/>
      <c r="N15" s="152"/>
      <c r="O15" s="152"/>
      <c r="P15" s="152"/>
    </row>
    <row r="16" spans="2:31" ht="21.95" customHeight="1" x14ac:dyDescent="0.2">
      <c r="B16" s="152"/>
      <c r="C16" s="152"/>
      <c r="D16" s="152"/>
      <c r="E16" s="152"/>
      <c r="F16" s="27"/>
      <c r="G16" s="152"/>
      <c r="H16" s="152"/>
      <c r="I16" s="152"/>
      <c r="J16" s="152"/>
      <c r="K16" s="15"/>
      <c r="L16" s="15"/>
      <c r="M16" s="152"/>
      <c r="N16" s="152"/>
      <c r="O16" s="152"/>
      <c r="P16" s="152"/>
    </row>
    <row r="18" spans="2:16" ht="21.95" customHeight="1" x14ac:dyDescent="0.2">
      <c r="B18" s="151" t="s">
        <v>23</v>
      </c>
      <c r="C18" s="151"/>
      <c r="D18" s="151"/>
      <c r="E18" s="151"/>
      <c r="F18" s="151"/>
      <c r="G18" s="151"/>
      <c r="H18" s="151"/>
      <c r="I18" s="151"/>
      <c r="J18" s="151"/>
      <c r="K18" s="151"/>
      <c r="L18" s="151"/>
      <c r="M18" s="151"/>
      <c r="N18" s="151"/>
      <c r="O18" s="151"/>
      <c r="P18" s="151"/>
    </row>
    <row r="19" spans="2:16" ht="21.95" customHeight="1" x14ac:dyDescent="0.2">
      <c r="B19" s="136" t="s">
        <v>24</v>
      </c>
      <c r="C19" s="136"/>
      <c r="D19" s="136"/>
      <c r="E19" s="136"/>
      <c r="F19" s="136"/>
      <c r="G19" s="136"/>
      <c r="H19" s="136"/>
      <c r="I19" s="136"/>
      <c r="J19" s="136"/>
      <c r="K19" s="136"/>
      <c r="L19" s="136"/>
      <c r="M19" s="136"/>
      <c r="N19" s="136"/>
      <c r="O19" s="136"/>
      <c r="P19" s="136"/>
    </row>
  </sheetData>
  <mergeCells count="32">
    <mergeCell ref="B19:P19"/>
    <mergeCell ref="B7:C7"/>
    <mergeCell ref="D7:P7"/>
    <mergeCell ref="B11:E11"/>
    <mergeCell ref="G11:J11"/>
    <mergeCell ref="G15:J15"/>
    <mergeCell ref="M15:P15"/>
    <mergeCell ref="B10:P10"/>
    <mergeCell ref="G12:J12"/>
    <mergeCell ref="M12:P12"/>
    <mergeCell ref="B13:E13"/>
    <mergeCell ref="G13:J13"/>
    <mergeCell ref="M11:P11"/>
    <mergeCell ref="B15:E15"/>
    <mergeCell ref="G14:J14"/>
    <mergeCell ref="M14:P14"/>
    <mergeCell ref="M2:P2"/>
    <mergeCell ref="M3:P3"/>
    <mergeCell ref="M13:P13"/>
    <mergeCell ref="B14:E14"/>
    <mergeCell ref="B18:P18"/>
    <mergeCell ref="M4:P4"/>
    <mergeCell ref="M5:P5"/>
    <mergeCell ref="D2:J2"/>
    <mergeCell ref="D3:J3"/>
    <mergeCell ref="D4:J4"/>
    <mergeCell ref="D5:J5"/>
    <mergeCell ref="B2:C5"/>
    <mergeCell ref="B16:E16"/>
    <mergeCell ref="G16:J16"/>
    <mergeCell ref="M16:P16"/>
    <mergeCell ref="B12:E12"/>
  </mergeCells>
  <conditionalFormatting sqref="F14:F16">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106</v>
      </c>
      <c r="C4" s="21" t="s">
        <v>57</v>
      </c>
      <c r="E4" s="21" t="s">
        <v>58</v>
      </c>
      <c r="G4" s="21" t="s">
        <v>59</v>
      </c>
      <c r="I4" s="21" t="s">
        <v>66</v>
      </c>
      <c r="K4" s="21" t="s">
        <v>67</v>
      </c>
      <c r="M4" s="21"/>
      <c r="O4" s="21" t="s">
        <v>98</v>
      </c>
      <c r="Q4" s="21" t="s">
        <v>109</v>
      </c>
    </row>
    <row r="5" spans="1:17" x14ac:dyDescent="0.2">
      <c r="A5" t="s">
        <v>107</v>
      </c>
      <c r="C5" s="20" t="s">
        <v>52</v>
      </c>
      <c r="E5" s="20" t="s">
        <v>53</v>
      </c>
      <c r="G5" s="20" t="s">
        <v>60</v>
      </c>
      <c r="I5" s="20" t="s">
        <v>95</v>
      </c>
      <c r="K5" s="20" t="s">
        <v>68</v>
      </c>
      <c r="M5" t="s">
        <v>86</v>
      </c>
      <c r="O5" s="20" t="s">
        <v>99</v>
      </c>
      <c r="Q5" t="s">
        <v>112</v>
      </c>
    </row>
    <row r="6" spans="1:17" x14ac:dyDescent="0.2">
      <c r="A6" t="s">
        <v>108</v>
      </c>
      <c r="C6" s="20" t="s">
        <v>55</v>
      </c>
      <c r="E6" s="20" t="s">
        <v>56</v>
      </c>
      <c r="G6" s="20" t="s">
        <v>61</v>
      </c>
      <c r="I6" s="20" t="s">
        <v>96</v>
      </c>
      <c r="K6" s="20" t="s">
        <v>69</v>
      </c>
      <c r="M6" t="s">
        <v>94</v>
      </c>
      <c r="O6" s="20" t="s">
        <v>100</v>
      </c>
      <c r="Q6" t="s">
        <v>113</v>
      </c>
    </row>
    <row r="7" spans="1:17" x14ac:dyDescent="0.2">
      <c r="C7" s="20" t="s">
        <v>54</v>
      </c>
      <c r="G7" s="20" t="s">
        <v>62</v>
      </c>
      <c r="K7" s="23" t="s">
        <v>70</v>
      </c>
      <c r="O7" s="23" t="s">
        <v>101</v>
      </c>
      <c r="Q7" t="s">
        <v>114</v>
      </c>
    </row>
    <row r="8" spans="1:17" x14ac:dyDescent="0.2">
      <c r="O8" s="23" t="s">
        <v>102</v>
      </c>
      <c r="Q8" t="s">
        <v>115</v>
      </c>
    </row>
    <row r="9" spans="1:17" x14ac:dyDescent="0.2">
      <c r="O9" s="23" t="s">
        <v>103</v>
      </c>
      <c r="Q9" t="s">
        <v>116</v>
      </c>
    </row>
    <row r="10" spans="1:17" x14ac:dyDescent="0.2">
      <c r="O10" s="23" t="s">
        <v>104</v>
      </c>
      <c r="Q10" t="s">
        <v>117</v>
      </c>
    </row>
    <row r="11" spans="1:17" x14ac:dyDescent="0.2">
      <c r="O11" s="23" t="s">
        <v>78</v>
      </c>
      <c r="Q11" t="s">
        <v>118</v>
      </c>
    </row>
    <row r="12" spans="1:17" x14ac:dyDescent="0.2">
      <c r="Q12" t="s">
        <v>119</v>
      </c>
    </row>
    <row r="14" spans="1:17" x14ac:dyDescent="0.2">
      <c r="Q14" s="21"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0"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91" zoomScaleNormal="120" workbookViewId="0">
      <selection activeCell="E15" sqref="E15"/>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13"/>
      <c r="C2" s="114"/>
      <c r="D2" s="115" t="s">
        <v>123</v>
      </c>
      <c r="E2" s="116"/>
      <c r="F2" s="116"/>
      <c r="G2" s="116"/>
      <c r="H2" s="116"/>
      <c r="I2" s="116"/>
      <c r="J2" s="117"/>
      <c r="K2" s="103" t="s">
        <v>124</v>
      </c>
      <c r="L2" s="141"/>
      <c r="M2" s="103" t="str">
        <f>Proyecto!K2</f>
        <v>Codigo: GC-F-015</v>
      </c>
      <c r="N2" s="132"/>
      <c r="O2" s="132"/>
      <c r="P2" s="104"/>
      <c r="R2" s="11"/>
      <c r="S2" s="11"/>
      <c r="T2" s="11"/>
      <c r="U2" s="12"/>
      <c r="AE2" s="13"/>
    </row>
    <row r="3" spans="2:31" s="3" customFormat="1" ht="23.25" customHeight="1" x14ac:dyDescent="0.2">
      <c r="B3" s="109"/>
      <c r="C3" s="110"/>
      <c r="D3" s="118" t="s">
        <v>125</v>
      </c>
      <c r="E3" s="119"/>
      <c r="F3" s="119"/>
      <c r="G3" s="119"/>
      <c r="H3" s="119"/>
      <c r="I3" s="119"/>
      <c r="J3" s="120"/>
      <c r="K3" s="105" t="s">
        <v>130</v>
      </c>
      <c r="L3" s="142"/>
      <c r="M3" s="133" t="str">
        <f>Proyecto!K3</f>
        <v>Fecha: 17 de septiembre de 2014</v>
      </c>
      <c r="N3" s="134"/>
      <c r="O3" s="134"/>
      <c r="P3" s="135"/>
      <c r="R3" s="11"/>
      <c r="S3" s="11"/>
      <c r="T3" s="11"/>
      <c r="U3" s="12"/>
      <c r="AE3" s="13"/>
    </row>
    <row r="4" spans="2:31" s="3" customFormat="1" ht="24" customHeight="1" x14ac:dyDescent="0.2">
      <c r="B4" s="109"/>
      <c r="C4" s="110"/>
      <c r="D4" s="118" t="s">
        <v>126</v>
      </c>
      <c r="E4" s="119"/>
      <c r="F4" s="119"/>
      <c r="G4" s="119"/>
      <c r="H4" s="119"/>
      <c r="I4" s="119"/>
      <c r="J4" s="120"/>
      <c r="K4" s="105" t="s">
        <v>127</v>
      </c>
      <c r="L4" s="142"/>
      <c r="M4" s="105" t="str">
        <f>Proyecto!K4</f>
        <v>Version 001</v>
      </c>
      <c r="N4" s="136"/>
      <c r="O4" s="136"/>
      <c r="P4" s="106"/>
      <c r="R4" s="11"/>
      <c r="U4" s="12"/>
      <c r="AE4" s="13"/>
    </row>
    <row r="5" spans="2:31" s="3" customFormat="1" ht="22.5" customHeight="1" thickBot="1" x14ac:dyDescent="0.25">
      <c r="B5" s="111"/>
      <c r="C5" s="112"/>
      <c r="D5" s="121" t="s">
        <v>128</v>
      </c>
      <c r="E5" s="122"/>
      <c r="F5" s="122"/>
      <c r="G5" s="122"/>
      <c r="H5" s="122"/>
      <c r="I5" s="122"/>
      <c r="J5" s="123"/>
      <c r="K5" s="107" t="s">
        <v>129</v>
      </c>
      <c r="L5" s="140"/>
      <c r="M5" s="137" t="s">
        <v>129</v>
      </c>
      <c r="N5" s="138"/>
      <c r="O5" s="138"/>
      <c r="P5" s="13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1" t="s">
        <v>0</v>
      </c>
      <c r="C7" s="101"/>
      <c r="D7" s="102" t="s">
        <v>139</v>
      </c>
      <c r="E7" s="102"/>
      <c r="F7" s="102"/>
      <c r="G7" s="102"/>
      <c r="H7" s="102"/>
      <c r="I7" s="102"/>
      <c r="J7" s="102"/>
      <c r="K7" s="102"/>
      <c r="L7" s="102"/>
      <c r="M7" s="102"/>
      <c r="N7" s="102"/>
      <c r="O7" s="102"/>
      <c r="P7" s="102"/>
      <c r="AE7" s="1"/>
    </row>
    <row r="8" spans="2:31" ht="6.75" customHeight="1" x14ac:dyDescent="0.2">
      <c r="B8" s="8"/>
      <c r="C8" s="8"/>
      <c r="D8" s="9"/>
      <c r="E8" s="9"/>
      <c r="F8" s="9"/>
      <c r="G8" s="9"/>
      <c r="H8" s="9"/>
      <c r="I8" s="9"/>
      <c r="J8" s="9"/>
      <c r="K8" s="9"/>
      <c r="L8" s="9"/>
      <c r="M8" s="9"/>
      <c r="N8" s="9"/>
      <c r="O8" s="9"/>
      <c r="P8" s="9"/>
      <c r="AE8" s="1"/>
    </row>
    <row r="9" spans="2:31" ht="39.75" customHeight="1" x14ac:dyDescent="0.2">
      <c r="B9" s="128" t="s">
        <v>25</v>
      </c>
      <c r="C9" s="129"/>
      <c r="D9" s="125" t="s">
        <v>140</v>
      </c>
      <c r="E9" s="126"/>
      <c r="F9" s="126"/>
      <c r="G9" s="126"/>
      <c r="H9" s="126"/>
      <c r="I9" s="126"/>
      <c r="J9" s="126"/>
      <c r="K9" s="126"/>
      <c r="L9" s="126"/>
      <c r="M9" s="126"/>
      <c r="N9" s="126"/>
      <c r="O9" s="126"/>
      <c r="P9" s="127"/>
      <c r="AE9" s="1"/>
    </row>
    <row r="10" spans="2:31" customFormat="1" ht="7.5" customHeight="1" x14ac:dyDescent="0.2"/>
    <row r="11" spans="2:31" ht="39.75" customHeight="1" x14ac:dyDescent="0.2">
      <c r="B11" s="128" t="s">
        <v>26</v>
      </c>
      <c r="C11" s="129"/>
      <c r="D11" s="124" t="s">
        <v>141</v>
      </c>
      <c r="E11" s="124"/>
      <c r="F11" s="124"/>
      <c r="G11" s="124"/>
      <c r="H11" s="124"/>
      <c r="I11" s="124"/>
      <c r="J11" s="124"/>
      <c r="K11" s="124"/>
      <c r="L11" s="124"/>
      <c r="M11" s="124"/>
      <c r="N11" s="124"/>
      <c r="O11" s="124"/>
      <c r="P11" s="12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0" t="s">
        <v>105</v>
      </c>
      <c r="C13" s="130"/>
      <c r="D13" s="43" t="s">
        <v>1</v>
      </c>
      <c r="E13" s="124" t="s">
        <v>164</v>
      </c>
      <c r="F13" s="124"/>
      <c r="G13" s="124"/>
      <c r="H13" s="124"/>
      <c r="I13" s="124"/>
      <c r="J13" s="124"/>
      <c r="K13" s="124"/>
      <c r="L13" s="124"/>
      <c r="M13" s="124"/>
      <c r="N13" s="124"/>
      <c r="O13" s="124"/>
      <c r="P13" s="124"/>
      <c r="AE13" s="1"/>
    </row>
    <row r="14" spans="2:31" s="3" customFormat="1" ht="21" customHeight="1" x14ac:dyDescent="0.2">
      <c r="B14" s="131"/>
      <c r="C14" s="131"/>
      <c r="D14" s="44" t="s">
        <v>107</v>
      </c>
      <c r="E14" s="124"/>
      <c r="F14" s="124"/>
      <c r="G14" s="124"/>
      <c r="H14" s="124"/>
      <c r="I14" s="124"/>
      <c r="J14" s="124"/>
      <c r="K14" s="124"/>
      <c r="L14" s="124"/>
      <c r="M14" s="124"/>
      <c r="N14" s="124"/>
      <c r="O14" s="124"/>
      <c r="P14" s="124"/>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30" t="s">
        <v>105</v>
      </c>
      <c r="C16" s="130"/>
      <c r="D16" s="46" t="s">
        <v>1</v>
      </c>
      <c r="E16" s="124"/>
      <c r="F16" s="124"/>
      <c r="G16" s="124"/>
      <c r="H16" s="124"/>
      <c r="I16" s="124"/>
      <c r="J16" s="124"/>
      <c r="K16" s="124"/>
      <c r="L16" s="124"/>
      <c r="M16" s="124"/>
      <c r="N16" s="124"/>
      <c r="O16" s="124"/>
      <c r="P16" s="124"/>
      <c r="AE16" s="1"/>
    </row>
    <row r="17" spans="2:31" s="3" customFormat="1" ht="21" customHeight="1" x14ac:dyDescent="0.2">
      <c r="B17" s="131"/>
      <c r="C17" s="131"/>
      <c r="D17" s="47" t="s">
        <v>151</v>
      </c>
      <c r="E17" s="124"/>
      <c r="F17" s="124"/>
      <c r="G17" s="124"/>
      <c r="H17" s="124"/>
      <c r="I17" s="124"/>
      <c r="J17" s="124"/>
      <c r="K17" s="124"/>
      <c r="L17" s="124"/>
      <c r="M17" s="124"/>
      <c r="N17" s="124"/>
      <c r="O17" s="124"/>
      <c r="P17" s="124"/>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30" t="s">
        <v>105</v>
      </c>
      <c r="C19" s="130"/>
      <c r="D19" s="46" t="s">
        <v>1</v>
      </c>
      <c r="E19" s="124"/>
      <c r="F19" s="124"/>
      <c r="G19" s="124"/>
      <c r="H19" s="124"/>
      <c r="I19" s="124"/>
      <c r="J19" s="124"/>
      <c r="K19" s="124"/>
      <c r="L19" s="124"/>
      <c r="M19" s="124"/>
      <c r="N19" s="124"/>
      <c r="O19" s="124"/>
      <c r="P19" s="124"/>
      <c r="AE19" s="1"/>
    </row>
    <row r="20" spans="2:31" s="3" customFormat="1" ht="21" customHeight="1" x14ac:dyDescent="0.2">
      <c r="B20" s="131"/>
      <c r="C20" s="131"/>
      <c r="D20" s="47" t="s">
        <v>107</v>
      </c>
      <c r="E20" s="124"/>
      <c r="F20" s="124"/>
      <c r="G20" s="124"/>
      <c r="H20" s="124"/>
      <c r="I20" s="124"/>
      <c r="J20" s="124"/>
      <c r="K20" s="124"/>
      <c r="L20" s="124"/>
      <c r="M20" s="124"/>
      <c r="N20" s="124"/>
      <c r="O20" s="124"/>
      <c r="P20" s="124"/>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30" t="s">
        <v>105</v>
      </c>
      <c r="C22" s="130"/>
      <c r="D22" s="46" t="s">
        <v>1</v>
      </c>
      <c r="E22" s="124"/>
      <c r="F22" s="124"/>
      <c r="G22" s="124"/>
      <c r="H22" s="124"/>
      <c r="I22" s="124"/>
      <c r="J22" s="124"/>
      <c r="K22" s="124"/>
      <c r="L22" s="124"/>
      <c r="M22" s="124"/>
      <c r="N22" s="124"/>
      <c r="O22" s="124"/>
      <c r="P22" s="124"/>
      <c r="AE22" s="1"/>
    </row>
    <row r="23" spans="2:31" s="3" customFormat="1" ht="21" customHeight="1" x14ac:dyDescent="0.2">
      <c r="B23" s="131"/>
      <c r="C23" s="131"/>
      <c r="D23" s="47"/>
      <c r="E23" s="124"/>
      <c r="F23" s="124"/>
      <c r="G23" s="124"/>
      <c r="H23" s="124"/>
      <c r="I23" s="124"/>
      <c r="J23" s="124"/>
      <c r="K23" s="124"/>
      <c r="L23" s="124"/>
      <c r="M23" s="124"/>
      <c r="N23" s="124"/>
      <c r="O23" s="124"/>
      <c r="P23" s="124"/>
      <c r="R23" s="11"/>
      <c r="U23" s="11"/>
    </row>
  </sheetData>
  <mergeCells count="30">
    <mergeCell ref="B2:C2"/>
    <mergeCell ref="M2:P2"/>
    <mergeCell ref="M3:P3"/>
    <mergeCell ref="M4:P4"/>
    <mergeCell ref="M5:P5"/>
    <mergeCell ref="B3:C3"/>
    <mergeCell ref="B4:C4"/>
    <mergeCell ref="B5:C5"/>
    <mergeCell ref="D2:J2"/>
    <mergeCell ref="D5:J5"/>
    <mergeCell ref="K5:L5"/>
    <mergeCell ref="K2:L2"/>
    <mergeCell ref="D3:J3"/>
    <mergeCell ref="K3:L3"/>
    <mergeCell ref="D4:J4"/>
    <mergeCell ref="K4:L4"/>
    <mergeCell ref="E22:P23"/>
    <mergeCell ref="E13:P14"/>
    <mergeCell ref="B16:C17"/>
    <mergeCell ref="E16:P17"/>
    <mergeCell ref="B19:C20"/>
    <mergeCell ref="E19:P20"/>
    <mergeCell ref="B13:C14"/>
    <mergeCell ref="B22:C23"/>
    <mergeCell ref="D11:P11"/>
    <mergeCell ref="D9:P9"/>
    <mergeCell ref="B7:C7"/>
    <mergeCell ref="B11:C11"/>
    <mergeCell ref="B9:C9"/>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13"/>
      <c r="C2" s="114"/>
      <c r="D2" s="143" t="s">
        <v>123</v>
      </c>
      <c r="E2" s="144"/>
      <c r="F2" s="144"/>
      <c r="G2" s="144"/>
      <c r="H2" s="145"/>
      <c r="I2" s="58" t="str">
        <f>Proyecto!K2</f>
        <v>Codigo: GC-F-015</v>
      </c>
      <c r="J2" s="18"/>
      <c r="K2" s="18"/>
      <c r="L2" s="18"/>
      <c r="T2" s="13"/>
    </row>
    <row r="3" spans="2:24" s="3" customFormat="1" ht="23.25" customHeight="1" thickBot="1" x14ac:dyDescent="0.25">
      <c r="B3" s="109"/>
      <c r="C3" s="110"/>
      <c r="D3" s="143" t="s">
        <v>125</v>
      </c>
      <c r="E3" s="144"/>
      <c r="F3" s="144"/>
      <c r="G3" s="144"/>
      <c r="H3" s="145"/>
      <c r="I3" s="59" t="str">
        <f>Proyecto!K3</f>
        <v>Fecha: 17 de septiembre de 2014</v>
      </c>
      <c r="J3" s="18"/>
      <c r="K3" s="18"/>
      <c r="L3" s="18"/>
      <c r="T3" s="13"/>
    </row>
    <row r="4" spans="2:24" s="3" customFormat="1" ht="24" customHeight="1" thickBot="1" x14ac:dyDescent="0.25">
      <c r="B4" s="109"/>
      <c r="C4" s="110"/>
      <c r="D4" s="143" t="s">
        <v>126</v>
      </c>
      <c r="E4" s="144"/>
      <c r="F4" s="144"/>
      <c r="G4" s="144"/>
      <c r="H4" s="145"/>
      <c r="I4" s="59" t="str">
        <f>Proyecto!K4</f>
        <v>Version 001</v>
      </c>
      <c r="J4" s="18"/>
      <c r="K4" s="18"/>
      <c r="L4" s="18"/>
      <c r="T4" s="13"/>
    </row>
    <row r="5" spans="2:24" s="3" customFormat="1" ht="22.5" customHeight="1" thickBot="1" x14ac:dyDescent="0.25">
      <c r="B5" s="111"/>
      <c r="C5" s="112"/>
      <c r="D5" s="146" t="s">
        <v>128</v>
      </c>
      <c r="E5" s="147"/>
      <c r="F5" s="147"/>
      <c r="G5" s="147"/>
      <c r="H5" s="148"/>
      <c r="I5" s="60" t="s">
        <v>129</v>
      </c>
      <c r="J5" s="18"/>
      <c r="K5" s="18"/>
      <c r="L5" s="18"/>
      <c r="T5" s="13"/>
    </row>
    <row r="6" spans="2:24" ht="5.25" customHeight="1" x14ac:dyDescent="0.2">
      <c r="B6" s="5"/>
      <c r="C6" s="5"/>
      <c r="D6" s="5"/>
      <c r="E6" s="5"/>
      <c r="F6" s="5"/>
      <c r="G6" s="5"/>
      <c r="H6" s="5"/>
      <c r="I6" s="5"/>
    </row>
    <row r="7" spans="2:24" ht="29.25" customHeight="1" x14ac:dyDescent="0.2">
      <c r="B7" s="101" t="s">
        <v>0</v>
      </c>
      <c r="C7" s="101"/>
      <c r="D7" s="102" t="str">
        <f>Proyecto!$E$7</f>
        <v>AUTOMATIZACIÓN DE PROCESOS DE APOYO DE LA ENTIDAD - FASE II</v>
      </c>
      <c r="E7" s="102"/>
      <c r="F7" s="102"/>
      <c r="G7" s="102"/>
      <c r="H7" s="102"/>
      <c r="I7" s="102"/>
      <c r="X7" s="1"/>
    </row>
    <row r="8" spans="2:24" s="3" customFormat="1" ht="10.5" customHeight="1" x14ac:dyDescent="0.2">
      <c r="B8" s="10"/>
      <c r="C8" s="10"/>
      <c r="D8" s="6"/>
      <c r="E8" s="6"/>
      <c r="F8" s="6"/>
      <c r="G8" s="6"/>
      <c r="H8" s="6"/>
      <c r="I8" s="6"/>
      <c r="N8" s="18"/>
    </row>
    <row r="9" spans="2:24" ht="18.75" customHeight="1" x14ac:dyDescent="0.2">
      <c r="B9" s="151" t="s">
        <v>111</v>
      </c>
      <c r="C9" s="151"/>
      <c r="D9" s="151"/>
      <c r="E9" s="151"/>
      <c r="F9" s="151"/>
      <c r="G9" s="151"/>
      <c r="H9" s="151"/>
      <c r="I9" s="151"/>
      <c r="X9" s="1"/>
    </row>
    <row r="10" spans="2:24" ht="28.5" customHeight="1" x14ac:dyDescent="0.2">
      <c r="B10" s="149" t="s">
        <v>27</v>
      </c>
      <c r="C10" s="149"/>
      <c r="D10" s="150" t="s">
        <v>142</v>
      </c>
      <c r="E10" s="150"/>
      <c r="F10" s="150"/>
      <c r="G10" s="150"/>
      <c r="H10" s="150"/>
      <c r="I10" s="150"/>
      <c r="X10" s="1"/>
    </row>
    <row r="11" spans="2:24" ht="22.5" customHeight="1" x14ac:dyDescent="0.2">
      <c r="B11" s="149" t="s">
        <v>1</v>
      </c>
      <c r="C11" s="149"/>
      <c r="D11" s="149" t="s">
        <v>2</v>
      </c>
      <c r="E11" s="149"/>
      <c r="F11" s="28" t="s">
        <v>3</v>
      </c>
      <c r="G11" s="43" t="s">
        <v>109</v>
      </c>
      <c r="H11" s="43" t="s">
        <v>4</v>
      </c>
      <c r="I11" s="43" t="s">
        <v>110</v>
      </c>
      <c r="X11" s="1"/>
    </row>
    <row r="12" spans="2:24" ht="25.5" customHeight="1" x14ac:dyDescent="0.2">
      <c r="B12" s="150" t="s">
        <v>52</v>
      </c>
      <c r="C12" s="150"/>
      <c r="D12" s="150" t="s">
        <v>143</v>
      </c>
      <c r="E12" s="150"/>
      <c r="F12" s="89">
        <v>1</v>
      </c>
      <c r="G12" s="44" t="s">
        <v>117</v>
      </c>
      <c r="H12" s="44" t="s">
        <v>53</v>
      </c>
      <c r="I12" s="44" t="s">
        <v>144</v>
      </c>
      <c r="X12" s="1"/>
    </row>
    <row r="13" spans="2:24" ht="24.75" customHeight="1" x14ac:dyDescent="0.2">
      <c r="B13" s="149" t="s">
        <v>5</v>
      </c>
      <c r="C13" s="149"/>
      <c r="D13" s="150" t="s">
        <v>145</v>
      </c>
      <c r="E13" s="150"/>
      <c r="F13" s="150"/>
      <c r="G13" s="150"/>
      <c r="H13" s="150"/>
      <c r="I13" s="150"/>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115" zoomScaleNormal="115" workbookViewId="0">
      <selection activeCell="D15" sqref="D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46" t="s">
        <v>123</v>
      </c>
      <c r="D2" s="147"/>
      <c r="E2" s="147"/>
      <c r="F2" s="148"/>
      <c r="G2" s="58" t="str">
        <f>Proyecto!K2</f>
        <v>Codigo: GC-F-015</v>
      </c>
      <c r="H2" s="11"/>
      <c r="I2" s="11"/>
      <c r="J2" s="12"/>
      <c r="T2" s="13"/>
    </row>
    <row r="3" spans="2:22" s="3" customFormat="1" ht="23.25" customHeight="1" thickBot="1" x14ac:dyDescent="0.25">
      <c r="B3" s="62"/>
      <c r="C3" s="146" t="s">
        <v>125</v>
      </c>
      <c r="D3" s="147"/>
      <c r="E3" s="147"/>
      <c r="F3" s="148"/>
      <c r="G3" s="59" t="str">
        <f>Proyecto!K3</f>
        <v>Fecha: 17 de septiembre de 2014</v>
      </c>
      <c r="H3" s="11"/>
      <c r="I3" s="11"/>
      <c r="J3" s="12"/>
      <c r="T3" s="13"/>
    </row>
    <row r="4" spans="2:22" s="3" customFormat="1" ht="24" customHeight="1" thickBot="1" x14ac:dyDescent="0.25">
      <c r="B4" s="62"/>
      <c r="C4" s="146" t="s">
        <v>126</v>
      </c>
      <c r="D4" s="147"/>
      <c r="E4" s="147"/>
      <c r="F4" s="148"/>
      <c r="G4" s="59" t="str">
        <f>Proyecto!K4</f>
        <v>Version 001</v>
      </c>
      <c r="J4" s="12"/>
      <c r="T4" s="13"/>
    </row>
    <row r="5" spans="2:22" s="3" customFormat="1" ht="22.5" customHeight="1" thickBot="1" x14ac:dyDescent="0.25">
      <c r="B5" s="63"/>
      <c r="C5" s="146" t="s">
        <v>128</v>
      </c>
      <c r="D5" s="147"/>
      <c r="E5" s="147"/>
      <c r="F5" s="148"/>
      <c r="G5" s="60" t="s">
        <v>129</v>
      </c>
      <c r="J5" s="11"/>
      <c r="T5" s="13"/>
    </row>
    <row r="6" spans="2:22" ht="5.25" customHeight="1" x14ac:dyDescent="0.2">
      <c r="B6" s="5"/>
      <c r="C6" s="5"/>
      <c r="D6" s="5"/>
      <c r="E6" s="5"/>
      <c r="F6" s="5"/>
      <c r="G6" s="5"/>
    </row>
    <row r="7" spans="2:22" ht="29.25" customHeight="1" x14ac:dyDescent="0.2">
      <c r="B7" s="34" t="s">
        <v>0</v>
      </c>
      <c r="C7" s="102" t="str">
        <f>Proyecto!$E$7</f>
        <v>AUTOMATIZACIÓN DE PROCESOS DE APOYO DE LA ENTIDAD - FASE II</v>
      </c>
      <c r="D7" s="102"/>
      <c r="E7" s="102"/>
      <c r="F7" s="102"/>
      <c r="G7" s="102"/>
      <c r="V7" s="1"/>
    </row>
    <row r="9" spans="2:22" ht="18" customHeight="1" x14ac:dyDescent="0.2">
      <c r="B9" s="151" t="s">
        <v>43</v>
      </c>
      <c r="C9" s="151"/>
      <c r="D9" s="151"/>
      <c r="E9" s="151"/>
      <c r="F9" s="151"/>
      <c r="G9" s="151"/>
    </row>
    <row r="10" spans="2:22" customFormat="1" ht="15" customHeight="1" x14ac:dyDescent="0.2"/>
    <row r="11" spans="2:22" ht="20.25" customHeight="1" x14ac:dyDescent="0.2">
      <c r="B11" s="28" t="s">
        <v>75</v>
      </c>
      <c r="C11" s="28" t="s">
        <v>6</v>
      </c>
      <c r="D11" s="28" t="s">
        <v>14</v>
      </c>
      <c r="E11" s="28" t="s">
        <v>42</v>
      </c>
      <c r="F11" s="151" t="s">
        <v>15</v>
      </c>
      <c r="G11" s="151"/>
    </row>
    <row r="12" spans="2:22" ht="84" x14ac:dyDescent="0.2">
      <c r="B12" s="27" t="s">
        <v>60</v>
      </c>
      <c r="C12" s="27" t="s">
        <v>146</v>
      </c>
      <c r="D12" s="26" t="s">
        <v>63</v>
      </c>
      <c r="E12" s="15" t="s">
        <v>95</v>
      </c>
      <c r="F12" s="152"/>
      <c r="G12" s="152"/>
    </row>
    <row r="13" spans="2:22" ht="132" x14ac:dyDescent="0.2">
      <c r="B13" s="27" t="s">
        <v>61</v>
      </c>
      <c r="C13" s="27" t="s">
        <v>165</v>
      </c>
      <c r="D13" s="26" t="s">
        <v>64</v>
      </c>
      <c r="E13" s="15" t="s">
        <v>95</v>
      </c>
      <c r="F13" s="152"/>
      <c r="G13" s="152"/>
    </row>
    <row r="14" spans="2:22" ht="84" x14ac:dyDescent="0.2">
      <c r="B14" s="27" t="s">
        <v>62</v>
      </c>
      <c r="C14" s="27" t="s">
        <v>166</v>
      </c>
      <c r="D14" s="26" t="s">
        <v>65</v>
      </c>
      <c r="E14" s="15" t="s">
        <v>95</v>
      </c>
      <c r="F14" s="152"/>
      <c r="G14" s="152"/>
    </row>
    <row r="15" spans="2:22" ht="18" customHeight="1" x14ac:dyDescent="0.2">
      <c r="B15" s="27" t="s">
        <v>154</v>
      </c>
      <c r="C15" s="27" t="s">
        <v>155</v>
      </c>
      <c r="D15" s="27"/>
      <c r="E15" s="15" t="s">
        <v>95</v>
      </c>
      <c r="F15" s="152"/>
      <c r="G15" s="152"/>
    </row>
    <row r="16" spans="2:22" ht="18" customHeight="1" x14ac:dyDescent="0.2">
      <c r="B16" s="27"/>
      <c r="C16" s="27"/>
      <c r="D16" s="27"/>
      <c r="E16" s="15"/>
      <c r="F16" s="152"/>
      <c r="G16" s="152"/>
    </row>
    <row r="17" spans="2:7" ht="18" customHeight="1" x14ac:dyDescent="0.2">
      <c r="B17" s="27"/>
      <c r="C17" s="27"/>
      <c r="D17" s="27"/>
      <c r="E17" s="15"/>
      <c r="F17" s="152"/>
      <c r="G17" s="152"/>
    </row>
    <row r="18" spans="2:7" ht="18" customHeight="1" x14ac:dyDescent="0.2">
      <c r="B18" s="27"/>
      <c r="C18" s="27"/>
      <c r="D18" s="27"/>
      <c r="E18" s="15"/>
      <c r="F18" s="152"/>
      <c r="G18" s="152"/>
    </row>
    <row r="19" spans="2:7" ht="18" customHeight="1" x14ac:dyDescent="0.2">
      <c r="B19" s="27"/>
      <c r="C19" s="27"/>
      <c r="D19" s="27"/>
      <c r="E19" s="15"/>
      <c r="F19" s="152"/>
      <c r="G19" s="152"/>
    </row>
    <row r="20" spans="2:7" ht="18" customHeight="1" x14ac:dyDescent="0.2">
      <c r="B20" s="27"/>
      <c r="C20" s="27"/>
      <c r="D20" s="27"/>
      <c r="E20" s="15"/>
      <c r="F20" s="152"/>
      <c r="G20" s="152"/>
    </row>
    <row r="21" spans="2:7" ht="18" customHeight="1" x14ac:dyDescent="0.2">
      <c r="B21" s="27"/>
      <c r="C21" s="27"/>
      <c r="D21" s="27"/>
      <c r="E21" s="15"/>
      <c r="F21" s="152"/>
      <c r="G21" s="152"/>
    </row>
    <row r="22" spans="2:7" x14ac:dyDescent="0.2">
      <c r="B22" s="3"/>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B7" zoomScale="115" zoomScaleNormal="115" workbookViewId="0">
      <selection activeCell="B16" sqref="B16"/>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64" t="s">
        <v>123</v>
      </c>
      <c r="D2" s="165"/>
      <c r="E2" s="165"/>
      <c r="F2" s="165"/>
      <c r="G2" s="158" t="str">
        <f>Proyecto!K2</f>
        <v>Codigo: GC-F-015</v>
      </c>
      <c r="H2" s="159"/>
    </row>
    <row r="3" spans="2:8" ht="19.5" customHeight="1" thickBot="1" x14ac:dyDescent="0.25">
      <c r="B3" s="71"/>
      <c r="C3" s="164" t="s">
        <v>125</v>
      </c>
      <c r="D3" s="165"/>
      <c r="E3" s="165"/>
      <c r="F3" s="165"/>
      <c r="G3" s="160" t="str">
        <f>Proyecto!K3</f>
        <v>Fecha: 17 de septiembre de 2014</v>
      </c>
      <c r="H3" s="161"/>
    </row>
    <row r="4" spans="2:8" ht="19.5" customHeight="1" thickBot="1" x14ac:dyDescent="0.25">
      <c r="B4" s="71"/>
      <c r="C4" s="164" t="s">
        <v>126</v>
      </c>
      <c r="D4" s="165"/>
      <c r="E4" s="165"/>
      <c r="F4" s="165"/>
      <c r="G4" s="162" t="str">
        <f>Proyecto!K4</f>
        <v>Version 001</v>
      </c>
      <c r="H4" s="163"/>
    </row>
    <row r="5" spans="2:8" ht="21.75" customHeight="1" thickBot="1" x14ac:dyDescent="0.25">
      <c r="B5" s="73"/>
      <c r="C5" s="164" t="s">
        <v>128</v>
      </c>
      <c r="D5" s="165"/>
      <c r="E5" s="165"/>
      <c r="F5" s="165"/>
      <c r="G5" s="160" t="s">
        <v>129</v>
      </c>
      <c r="H5" s="161"/>
    </row>
    <row r="6" spans="2:8" ht="21" customHeight="1" x14ac:dyDescent="0.2"/>
    <row r="7" spans="2:8" ht="22.5" customHeight="1" x14ac:dyDescent="0.2">
      <c r="B7" s="153" t="s">
        <v>77</v>
      </c>
      <c r="C7" s="154"/>
      <c r="D7" s="154"/>
      <c r="E7" s="154"/>
      <c r="F7" s="154"/>
      <c r="G7" s="154"/>
      <c r="H7" s="154"/>
    </row>
    <row r="8" spans="2:8" ht="45" customHeight="1" x14ac:dyDescent="0.2">
      <c r="B8" s="155"/>
      <c r="C8" s="155"/>
      <c r="D8" s="155"/>
      <c r="E8" s="155"/>
      <c r="F8" s="155"/>
      <c r="G8" s="155"/>
      <c r="H8" s="155"/>
    </row>
    <row r="9" spans="2:8" x14ac:dyDescent="0.2">
      <c r="B9" s="65"/>
    </row>
    <row r="11" spans="2:8" ht="22.5" customHeight="1" x14ac:dyDescent="0.2">
      <c r="B11" s="156" t="s">
        <v>74</v>
      </c>
      <c r="C11" s="157"/>
      <c r="E11" s="153" t="s">
        <v>76</v>
      </c>
      <c r="F11" s="154"/>
      <c r="G11" s="154"/>
      <c r="H11" s="154"/>
    </row>
    <row r="13" spans="2:8" ht="20.25" customHeight="1" x14ac:dyDescent="0.2">
      <c r="B13" s="35" t="s">
        <v>6</v>
      </c>
      <c r="C13" s="35" t="s">
        <v>75</v>
      </c>
      <c r="D13" s="66"/>
      <c r="E13" s="35" t="s">
        <v>6</v>
      </c>
      <c r="F13" s="35" t="s">
        <v>75</v>
      </c>
      <c r="G13" s="35" t="s">
        <v>73</v>
      </c>
      <c r="H13" s="35" t="s">
        <v>90</v>
      </c>
    </row>
    <row r="14" spans="2:8" ht="21.95" customHeight="1" x14ac:dyDescent="0.2">
      <c r="B14" s="27" t="s">
        <v>146</v>
      </c>
      <c r="C14" s="27" t="s">
        <v>60</v>
      </c>
      <c r="E14" s="67"/>
      <c r="F14" s="67"/>
      <c r="G14" s="67"/>
      <c r="H14" s="67"/>
    </row>
    <row r="15" spans="2:8" ht="21.95" customHeight="1" x14ac:dyDescent="0.2">
      <c r="B15" s="27" t="s">
        <v>165</v>
      </c>
      <c r="C15" s="27" t="s">
        <v>61</v>
      </c>
      <c r="E15" s="67"/>
      <c r="F15" s="67"/>
      <c r="G15" s="67"/>
      <c r="H15" s="67"/>
    </row>
    <row r="16" spans="2:8" ht="21.95" customHeight="1" x14ac:dyDescent="0.2">
      <c r="B16" s="27" t="s">
        <v>181</v>
      </c>
      <c r="C16" s="27" t="s">
        <v>62</v>
      </c>
      <c r="E16" s="67"/>
      <c r="F16" s="67"/>
      <c r="G16" s="67"/>
      <c r="H16" s="67"/>
    </row>
    <row r="17" spans="2:8" ht="21.95" customHeight="1" x14ac:dyDescent="0.2">
      <c r="B17" s="67"/>
      <c r="C17" s="67"/>
      <c r="E17" s="67"/>
      <c r="F17" s="67"/>
      <c r="G17" s="67"/>
      <c r="H17" s="67"/>
    </row>
    <row r="18" spans="2:8" ht="21.95" customHeight="1" x14ac:dyDescent="0.2">
      <c r="B18" s="67"/>
      <c r="C18" s="67"/>
      <c r="E18" s="67"/>
      <c r="F18" s="67"/>
      <c r="G18" s="67"/>
      <c r="H18" s="67"/>
    </row>
    <row r="19" spans="2:8" ht="21.95" customHeight="1" x14ac:dyDescent="0.2">
      <c r="B19" s="67"/>
      <c r="C19" s="67"/>
      <c r="E19" s="67"/>
      <c r="F19" s="67"/>
      <c r="G19" s="67"/>
      <c r="H19" s="67"/>
    </row>
    <row r="20" spans="2:8" ht="21.95" customHeight="1" x14ac:dyDescent="0.2">
      <c r="B20" s="67"/>
      <c r="C20" s="67"/>
      <c r="D20" s="68"/>
      <c r="E20" s="67"/>
      <c r="F20" s="67"/>
      <c r="G20" s="67"/>
      <c r="H20" s="67"/>
    </row>
    <row r="21" spans="2:8" ht="21.95" customHeight="1" x14ac:dyDescent="0.2">
      <c r="B21" s="67"/>
      <c r="C21" s="67"/>
      <c r="E21" s="67"/>
      <c r="F21" s="67"/>
      <c r="G21" s="67"/>
      <c r="H21" s="67"/>
    </row>
    <row r="22" spans="2:8" ht="21.95" customHeight="1" x14ac:dyDescent="0.2">
      <c r="B22" s="67"/>
      <c r="C22" s="67"/>
      <c r="E22" s="67"/>
      <c r="F22" s="67"/>
      <c r="G22" s="67"/>
      <c r="H22" s="6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L17" sqref="L17"/>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64" t="s">
        <v>123</v>
      </c>
      <c r="D2" s="165"/>
      <c r="E2" s="165"/>
      <c r="F2" s="165"/>
      <c r="G2" s="158" t="str">
        <f>Proyecto!K2</f>
        <v>Codigo: GC-F-015</v>
      </c>
      <c r="H2" s="166"/>
      <c r="I2" s="166"/>
      <c r="J2" s="166"/>
      <c r="K2" s="166"/>
      <c r="L2" s="159"/>
      <c r="U2" s="13"/>
    </row>
    <row r="3" spans="1:21" s="3" customFormat="1" ht="23.25" customHeight="1" thickBot="1" x14ac:dyDescent="0.25">
      <c r="B3" s="71"/>
      <c r="C3" s="164" t="s">
        <v>125</v>
      </c>
      <c r="D3" s="165"/>
      <c r="E3" s="165"/>
      <c r="F3" s="165"/>
      <c r="G3" s="160" t="str">
        <f>Proyecto!K3</f>
        <v>Fecha: 17 de septiembre de 2014</v>
      </c>
      <c r="H3" s="167"/>
      <c r="I3" s="167"/>
      <c r="J3" s="167"/>
      <c r="K3" s="167"/>
      <c r="L3" s="161"/>
      <c r="U3" s="13"/>
    </row>
    <row r="4" spans="1:21" s="3" customFormat="1" ht="24" customHeight="1" thickBot="1" x14ac:dyDescent="0.25">
      <c r="B4" s="71"/>
      <c r="C4" s="164" t="s">
        <v>126</v>
      </c>
      <c r="D4" s="165"/>
      <c r="E4" s="165"/>
      <c r="F4" s="165"/>
      <c r="G4" s="162" t="str">
        <f>Proyecto!K4</f>
        <v>Version 001</v>
      </c>
      <c r="H4" s="168"/>
      <c r="I4" s="168"/>
      <c r="J4" s="168"/>
      <c r="K4" s="168"/>
      <c r="L4" s="163"/>
      <c r="U4" s="13"/>
    </row>
    <row r="5" spans="1:21" s="3" customFormat="1" ht="22.5" customHeight="1" thickBot="1" x14ac:dyDescent="0.25">
      <c r="B5" s="73"/>
      <c r="C5" s="164" t="s">
        <v>128</v>
      </c>
      <c r="D5" s="165"/>
      <c r="E5" s="165"/>
      <c r="F5" s="165"/>
      <c r="G5" s="160" t="s">
        <v>129</v>
      </c>
      <c r="H5" s="167"/>
      <c r="I5" s="167"/>
      <c r="J5" s="167"/>
      <c r="K5" s="167"/>
      <c r="L5" s="161"/>
      <c r="U5" s="13"/>
    </row>
    <row r="6" spans="1:21" ht="5.25" customHeight="1" x14ac:dyDescent="0.2">
      <c r="A6" s="7" t="str">
        <f>Proyecto!$E$7</f>
        <v>AUTOMATIZACIÓN DE PROCESOS DE APOYO DE LA ENTIDAD - FASE II</v>
      </c>
      <c r="B6" s="5"/>
      <c r="C6" s="5"/>
      <c r="D6" s="5"/>
      <c r="E6" s="5"/>
      <c r="F6" s="5"/>
    </row>
    <row r="7" spans="1:21" ht="29.25" customHeight="1" x14ac:dyDescent="0.2">
      <c r="B7" s="34" t="s">
        <v>0</v>
      </c>
      <c r="C7" s="102" t="str">
        <f>Proyecto!$E$7</f>
        <v>AUTOMATIZACIÓN DE PROCESOS DE APOYO DE LA ENTIDAD - FASE II</v>
      </c>
      <c r="D7" s="102"/>
      <c r="E7" s="102"/>
      <c r="F7" s="102"/>
      <c r="U7" s="1"/>
    </row>
    <row r="8" spans="1:21" x14ac:dyDescent="0.2">
      <c r="B8" s="3"/>
    </row>
    <row r="10" spans="1:21" ht="18" customHeight="1" x14ac:dyDescent="0.2">
      <c r="B10" s="34" t="s">
        <v>87</v>
      </c>
      <c r="C10" s="17" t="s">
        <v>167</v>
      </c>
    </row>
    <row r="11" spans="1:21" ht="6" customHeight="1" x14ac:dyDescent="0.2"/>
    <row r="12" spans="1:21" ht="18" customHeight="1" x14ac:dyDescent="0.2">
      <c r="B12" s="34" t="s">
        <v>47</v>
      </c>
      <c r="C12" s="17"/>
    </row>
    <row r="13" spans="1:21" ht="6" customHeight="1" x14ac:dyDescent="0.2"/>
    <row r="14" spans="1:21" ht="18" customHeight="1" x14ac:dyDescent="0.2">
      <c r="B14" s="34" t="s">
        <v>48</v>
      </c>
      <c r="C14" s="17"/>
    </row>
    <row r="15" spans="1:21" ht="6" customHeight="1" x14ac:dyDescent="0.2"/>
    <row r="16" spans="1:21" ht="18" customHeight="1" x14ac:dyDescent="0.2">
      <c r="B16" s="34" t="s">
        <v>44</v>
      </c>
      <c r="C16" s="16">
        <v>0</v>
      </c>
    </row>
    <row r="17" spans="2:3" ht="6" customHeight="1" x14ac:dyDescent="0.2"/>
    <row r="18" spans="2:3" ht="18" customHeight="1" x14ac:dyDescent="0.2">
      <c r="B18" s="34" t="s">
        <v>45</v>
      </c>
      <c r="C18" s="16">
        <v>0</v>
      </c>
    </row>
    <row r="19" spans="2:3" ht="6" customHeight="1" x14ac:dyDescent="0.2"/>
    <row r="20" spans="2:3" ht="18" customHeight="1" x14ac:dyDescent="0.2">
      <c r="B20" s="34" t="s">
        <v>46</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4" zoomScale="90" zoomScaleNormal="90" workbookViewId="0">
      <selection activeCell="H15" sqref="H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183"/>
      <c r="C2" s="184"/>
      <c r="D2" s="174" t="s">
        <v>123</v>
      </c>
      <c r="E2" s="175"/>
      <c r="F2" s="175"/>
      <c r="G2" s="176"/>
      <c r="H2" s="70" t="str">
        <f>Proyecto!K2</f>
        <v>Codigo: GC-F-015</v>
      </c>
      <c r="P2" s="13"/>
    </row>
    <row r="3" spans="2:16" s="3" customFormat="1" ht="23.25" customHeight="1" thickBot="1" x14ac:dyDescent="0.25">
      <c r="B3" s="185"/>
      <c r="C3" s="169"/>
      <c r="D3" s="177" t="s">
        <v>125</v>
      </c>
      <c r="E3" s="178"/>
      <c r="F3" s="178"/>
      <c r="G3" s="179"/>
      <c r="H3" s="74" t="str">
        <f>Proyecto!K3</f>
        <v>Fecha: 17 de septiembre de 2014</v>
      </c>
      <c r="P3" s="13"/>
    </row>
    <row r="4" spans="2:16" s="3" customFormat="1" ht="24" customHeight="1" thickBot="1" x14ac:dyDescent="0.25">
      <c r="B4" s="185"/>
      <c r="C4" s="169"/>
      <c r="D4" s="180" t="s">
        <v>126</v>
      </c>
      <c r="E4" s="181"/>
      <c r="F4" s="181"/>
      <c r="G4" s="182"/>
      <c r="H4" s="72" t="str">
        <f>Proyecto!K4</f>
        <v>Version 001</v>
      </c>
      <c r="P4" s="13"/>
    </row>
    <row r="5" spans="2:16" s="3" customFormat="1" ht="22.5" customHeight="1" thickBot="1" x14ac:dyDescent="0.25">
      <c r="B5" s="186"/>
      <c r="C5" s="187"/>
      <c r="D5" s="177" t="s">
        <v>128</v>
      </c>
      <c r="E5" s="178"/>
      <c r="F5" s="178"/>
      <c r="G5" s="179"/>
      <c r="H5" s="74" t="s">
        <v>129</v>
      </c>
      <c r="P5" s="13"/>
    </row>
    <row r="6" spans="2:16" ht="5.25" customHeight="1" x14ac:dyDescent="0.2">
      <c r="B6" s="5"/>
      <c r="C6" s="5"/>
      <c r="D6" s="5"/>
      <c r="E6" s="5"/>
      <c r="F6" s="5"/>
      <c r="G6" s="5"/>
      <c r="H6" s="5"/>
    </row>
    <row r="7" spans="2:16" ht="29.25" customHeight="1" x14ac:dyDescent="0.2">
      <c r="B7" s="101" t="s">
        <v>0</v>
      </c>
      <c r="C7" s="101"/>
      <c r="D7" s="102" t="str">
        <f>Proyecto!$E$7</f>
        <v>AUTOMATIZACIÓN DE PROCESOS DE APOYO DE LA ENTIDAD - FASE II</v>
      </c>
      <c r="E7" s="102"/>
      <c r="F7" s="102"/>
      <c r="G7" s="102"/>
      <c r="H7" s="102"/>
      <c r="P7" s="1"/>
    </row>
    <row r="8" spans="2:16" customFormat="1" ht="19.5" customHeight="1" x14ac:dyDescent="0.2"/>
    <row r="9" spans="2:16" ht="30" customHeight="1" x14ac:dyDescent="0.2">
      <c r="B9" s="172" t="s">
        <v>37</v>
      </c>
      <c r="C9" s="173"/>
      <c r="D9" s="173"/>
      <c r="E9" s="173"/>
      <c r="F9" s="173"/>
      <c r="G9" s="173"/>
      <c r="H9" s="173"/>
    </row>
    <row r="10" spans="2:16" ht="9.75" customHeight="1" x14ac:dyDescent="0.2">
      <c r="B10" s="169"/>
      <c r="C10" s="169"/>
      <c r="D10" s="169"/>
      <c r="E10" s="169"/>
      <c r="F10" s="169"/>
      <c r="G10" s="169"/>
      <c r="H10" s="169"/>
      <c r="P10" s="1"/>
    </row>
    <row r="11" spans="2:16" ht="25.5" customHeight="1" x14ac:dyDescent="0.2">
      <c r="B11" s="149" t="s">
        <v>6</v>
      </c>
      <c r="C11" s="149"/>
      <c r="D11" s="28" t="s">
        <v>7</v>
      </c>
      <c r="E11" s="30" t="s">
        <v>71</v>
      </c>
      <c r="F11" s="28" t="s">
        <v>11</v>
      </c>
      <c r="G11" s="28" t="s">
        <v>97</v>
      </c>
      <c r="H11" s="28" t="s">
        <v>8</v>
      </c>
      <c r="P11" s="1"/>
    </row>
    <row r="12" spans="2:16" ht="21.95" customHeight="1" x14ac:dyDescent="0.2">
      <c r="B12" s="170" t="s">
        <v>146</v>
      </c>
      <c r="C12" s="171"/>
      <c r="D12" s="31" t="s">
        <v>147</v>
      </c>
      <c r="E12" s="32">
        <v>2201000</v>
      </c>
      <c r="F12" s="32"/>
      <c r="G12" s="47" t="s">
        <v>149</v>
      </c>
      <c r="H12" s="25" t="s">
        <v>150</v>
      </c>
      <c r="P12" s="1"/>
    </row>
    <row r="13" spans="2:16" ht="21.95" customHeight="1" x14ac:dyDescent="0.2">
      <c r="B13" s="170" t="s">
        <v>165</v>
      </c>
      <c r="C13" s="171"/>
      <c r="D13" s="25" t="s">
        <v>148</v>
      </c>
      <c r="E13" s="25">
        <v>2201000</v>
      </c>
      <c r="F13" s="25"/>
      <c r="G13" s="25" t="s">
        <v>149</v>
      </c>
      <c r="H13" s="25" t="s">
        <v>150</v>
      </c>
      <c r="P13" s="1"/>
    </row>
    <row r="14" spans="2:16" ht="21.95" customHeight="1" x14ac:dyDescent="0.2">
      <c r="B14" s="170" t="s">
        <v>181</v>
      </c>
      <c r="C14" s="171"/>
      <c r="D14" s="25" t="s">
        <v>182</v>
      </c>
      <c r="E14" s="25">
        <v>2201000</v>
      </c>
      <c r="F14" s="25"/>
      <c r="G14" s="25" t="s">
        <v>149</v>
      </c>
      <c r="H14" s="25" t="s">
        <v>150</v>
      </c>
      <c r="P14" s="1"/>
    </row>
    <row r="15" spans="2:16" ht="21.95" customHeight="1" x14ac:dyDescent="0.2">
      <c r="B15" s="124"/>
      <c r="C15" s="124"/>
      <c r="D15" s="27"/>
      <c r="E15" s="27"/>
      <c r="F15" s="27"/>
      <c r="G15" s="25"/>
      <c r="H15" s="25"/>
      <c r="O15" s="2"/>
      <c r="P15" s="1"/>
    </row>
    <row r="16" spans="2:16" ht="21.95" customHeight="1" x14ac:dyDescent="0.2">
      <c r="B16" s="124"/>
      <c r="C16" s="124"/>
      <c r="D16" s="25"/>
      <c r="E16" s="25"/>
      <c r="F16" s="25"/>
      <c r="G16" s="25"/>
      <c r="H16" s="25"/>
      <c r="P16" s="1"/>
    </row>
    <row r="17" spans="2:16" ht="21.95" customHeight="1" x14ac:dyDescent="0.2">
      <c r="B17" s="124"/>
      <c r="C17" s="124"/>
      <c r="D17" s="25"/>
      <c r="E17" s="25"/>
      <c r="F17" s="25"/>
      <c r="G17" s="25"/>
      <c r="H17" s="25"/>
      <c r="O17" s="2"/>
      <c r="P17" s="1"/>
    </row>
    <row r="18" spans="2:16" ht="21.95" customHeight="1" x14ac:dyDescent="0.2">
      <c r="B18" s="124"/>
      <c r="C18" s="124"/>
      <c r="D18" s="27"/>
      <c r="E18" s="27"/>
      <c r="F18" s="27"/>
      <c r="G18" s="25"/>
      <c r="H18" s="25"/>
      <c r="P18" s="1"/>
    </row>
    <row r="19" spans="2:16" ht="21.95" customHeight="1" x14ac:dyDescent="0.2">
      <c r="B19" s="124"/>
      <c r="C19" s="124"/>
      <c r="D19" s="25"/>
      <c r="E19" s="25"/>
      <c r="F19" s="25"/>
      <c r="G19" s="25"/>
      <c r="H19" s="25"/>
      <c r="O19" s="2"/>
      <c r="P19" s="1"/>
    </row>
    <row r="20" spans="2:16" ht="21.95" customHeight="1" x14ac:dyDescent="0.2">
      <c r="B20" s="124"/>
      <c r="C20" s="124"/>
      <c r="D20" s="25"/>
      <c r="E20" s="25"/>
      <c r="F20" s="25"/>
      <c r="G20" s="25"/>
      <c r="H20" s="25"/>
      <c r="P20" s="1"/>
    </row>
    <row r="21" spans="2:16" ht="21.95" customHeight="1" x14ac:dyDescent="0.2">
      <c r="B21" s="124"/>
      <c r="C21" s="124"/>
      <c r="D21" s="25"/>
      <c r="E21" s="25"/>
      <c r="F21" s="25"/>
      <c r="G21" s="25"/>
      <c r="H21" s="25"/>
      <c r="O21" s="2"/>
      <c r="P21" s="1"/>
    </row>
    <row r="22" spans="2:16" ht="21.95" customHeight="1" x14ac:dyDescent="0.2">
      <c r="B22" s="124"/>
      <c r="C22" s="124"/>
      <c r="D22" s="25"/>
      <c r="E22" s="25"/>
      <c r="F22" s="25"/>
      <c r="G22" s="25"/>
      <c r="H22" s="25"/>
      <c r="O22" s="2"/>
      <c r="P22" s="1"/>
    </row>
  </sheetData>
  <mergeCells count="21">
    <mergeCell ref="B7:C7"/>
    <mergeCell ref="D7:H7"/>
    <mergeCell ref="D2:G2"/>
    <mergeCell ref="D3:G3"/>
    <mergeCell ref="D4:G4"/>
    <mergeCell ref="D5:G5"/>
    <mergeCell ref="B2:C5"/>
    <mergeCell ref="B21:C21"/>
    <mergeCell ref="B11:C11"/>
    <mergeCell ref="B12:C12"/>
    <mergeCell ref="B22:C22"/>
    <mergeCell ref="B20:C20"/>
    <mergeCell ref="B14:C14"/>
    <mergeCell ref="B19:C19"/>
    <mergeCell ref="B17:C17"/>
    <mergeCell ref="B18:C18"/>
    <mergeCell ref="B10:H10"/>
    <mergeCell ref="B13:C13"/>
    <mergeCell ref="B16:C16"/>
    <mergeCell ref="B15:C15"/>
    <mergeCell ref="B9:H9"/>
  </mergeCells>
  <conditionalFormatting sqref="D19:D22 D11:D12 D14">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6:D17">
    <cfRule type="cellIs" dxfId="26" priority="4" stopIfTrue="1" operator="equal">
      <formula>"Alto"</formula>
    </cfRule>
    <cfRule type="cellIs" dxfId="25" priority="5" stopIfTrue="1" operator="equal">
      <formula>"Medio"</formula>
    </cfRule>
    <cfRule type="cellIs" dxfId="24" priority="6" stopIfTrue="1" operator="equal">
      <formula>"Bajo"</formula>
    </cfRule>
  </conditionalFormatting>
  <conditionalFormatting sqref="D13">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D13" sqref="D13"/>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64" t="s">
        <v>123</v>
      </c>
      <c r="D2" s="165"/>
      <c r="E2" s="165"/>
      <c r="F2" s="165"/>
      <c r="G2" s="76" t="str">
        <f>Proyecto!K2</f>
        <v>Codigo: GC-F-015</v>
      </c>
      <c r="H2" s="75"/>
      <c r="P2" s="13"/>
    </row>
    <row r="3" spans="2:16" s="3" customFormat="1" ht="23.25" customHeight="1" thickBot="1" x14ac:dyDescent="0.25">
      <c r="B3" s="71"/>
      <c r="C3" s="164" t="s">
        <v>125</v>
      </c>
      <c r="D3" s="165"/>
      <c r="E3" s="165"/>
      <c r="F3" s="165"/>
      <c r="G3" s="74" t="str">
        <f>Proyecto!K3</f>
        <v>Fecha: 17 de septiembre de 2014</v>
      </c>
      <c r="H3" s="75"/>
      <c r="P3" s="13"/>
    </row>
    <row r="4" spans="2:16" s="3" customFormat="1" ht="24" customHeight="1" thickBot="1" x14ac:dyDescent="0.25">
      <c r="B4" s="71"/>
      <c r="C4" s="164" t="s">
        <v>126</v>
      </c>
      <c r="D4" s="165"/>
      <c r="E4" s="165"/>
      <c r="F4" s="165"/>
      <c r="G4" s="74" t="str">
        <f>Proyecto!K4</f>
        <v>Version 001</v>
      </c>
      <c r="H4" s="75"/>
      <c r="P4" s="13"/>
    </row>
    <row r="5" spans="2:16" s="3" customFormat="1" ht="22.5" customHeight="1" thickBot="1" x14ac:dyDescent="0.25">
      <c r="B5" s="73"/>
      <c r="C5" s="164" t="s">
        <v>128</v>
      </c>
      <c r="D5" s="165"/>
      <c r="E5" s="165"/>
      <c r="F5" s="165"/>
      <c r="G5" s="77" t="s">
        <v>129</v>
      </c>
      <c r="H5" s="75"/>
      <c r="P5" s="13"/>
    </row>
    <row r="6" spans="2:16" ht="5.25" customHeight="1" x14ac:dyDescent="0.2">
      <c r="B6" s="5"/>
      <c r="C6" s="5"/>
      <c r="D6" s="5"/>
      <c r="E6" s="5"/>
      <c r="F6" s="5"/>
    </row>
    <row r="7" spans="2:16" ht="29.25" customHeight="1" x14ac:dyDescent="0.2">
      <c r="B7" s="34" t="s">
        <v>0</v>
      </c>
      <c r="C7" s="191" t="str">
        <f>Proyecto!$E$7</f>
        <v>AUTOMATIZACIÓN DE PROCESOS DE APOYO DE LA ENTIDAD - FASE II</v>
      </c>
      <c r="D7" s="191"/>
      <c r="E7" s="191"/>
      <c r="F7" s="191"/>
      <c r="G7" s="22"/>
      <c r="P7" s="1"/>
    </row>
    <row r="8" spans="2:16" ht="6.75" customHeight="1" x14ac:dyDescent="0.2">
      <c r="B8" s="8"/>
      <c r="C8" s="9"/>
      <c r="D8" s="9"/>
      <c r="E8" s="9"/>
      <c r="F8" s="9"/>
      <c r="P8" s="1"/>
    </row>
    <row r="9" spans="2:16" x14ac:dyDescent="0.2">
      <c r="B9" s="110"/>
      <c r="C9" s="110"/>
    </row>
    <row r="10" spans="2:16" ht="20.25" customHeight="1" x14ac:dyDescent="0.2">
      <c r="B10" s="188" t="s">
        <v>16</v>
      </c>
      <c r="C10" s="189"/>
      <c r="D10" s="189"/>
      <c r="E10" s="189"/>
      <c r="F10" s="189"/>
      <c r="G10" s="190"/>
    </row>
    <row r="11" spans="2:16" customFormat="1" ht="15" customHeight="1" x14ac:dyDescent="0.2"/>
    <row r="12" spans="2:16" ht="24.75" customHeight="1" x14ac:dyDescent="0.2">
      <c r="B12" s="29" t="s">
        <v>88</v>
      </c>
      <c r="C12" s="33" t="s">
        <v>17</v>
      </c>
      <c r="D12" s="33" t="s">
        <v>18</v>
      </c>
      <c r="E12" s="33" t="s">
        <v>19</v>
      </c>
      <c r="F12" s="33" t="s">
        <v>20</v>
      </c>
      <c r="G12" s="33" t="s">
        <v>21</v>
      </c>
    </row>
    <row r="13" spans="2:16" ht="21.95" customHeight="1" x14ac:dyDescent="0.2">
      <c r="B13" s="27"/>
      <c r="C13" s="26"/>
      <c r="D13" s="26"/>
      <c r="E13" s="26"/>
      <c r="F13" s="27"/>
      <c r="G13" s="26"/>
    </row>
    <row r="14" spans="2:16" ht="21.95" customHeight="1" x14ac:dyDescent="0.2">
      <c r="B14" s="27"/>
      <c r="C14" s="26"/>
      <c r="D14" s="26"/>
      <c r="E14" s="26"/>
      <c r="F14" s="27"/>
      <c r="G14" s="26"/>
    </row>
    <row r="15" spans="2:16" ht="21.95" customHeight="1" x14ac:dyDescent="0.2">
      <c r="B15" s="27"/>
      <c r="C15" s="26"/>
      <c r="D15" s="26"/>
      <c r="E15" s="26"/>
      <c r="F15" s="27"/>
      <c r="G15" s="26"/>
    </row>
    <row r="16" spans="2:16" ht="21.95" customHeight="1" x14ac:dyDescent="0.2">
      <c r="B16" s="27"/>
      <c r="C16" s="26"/>
      <c r="D16" s="26"/>
      <c r="E16" s="26"/>
      <c r="F16" s="27"/>
      <c r="G16" s="26"/>
    </row>
    <row r="17" spans="2:7" ht="21.95" customHeight="1" x14ac:dyDescent="0.2">
      <c r="B17" s="27"/>
      <c r="C17" s="26"/>
      <c r="D17" s="26"/>
      <c r="E17" s="26"/>
      <c r="F17" s="27"/>
      <c r="G17" s="26"/>
    </row>
    <row r="18" spans="2:7" ht="21.95" customHeight="1" x14ac:dyDescent="0.2">
      <c r="B18" s="27"/>
      <c r="C18" s="26"/>
      <c r="D18" s="27"/>
      <c r="E18" s="27"/>
      <c r="F18" s="27"/>
      <c r="G18" s="27"/>
    </row>
    <row r="19" spans="2:7" ht="21.9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G25" sqref="G2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64" t="s">
        <v>123</v>
      </c>
      <c r="D2" s="165"/>
      <c r="E2" s="165"/>
      <c r="F2" s="165"/>
      <c r="G2" s="158" t="str">
        <f>Proyecto!K2</f>
        <v>Codigo: GC-F-015</v>
      </c>
      <c r="H2" s="159"/>
      <c r="J2" s="11"/>
      <c r="K2" s="11"/>
      <c r="L2" s="11"/>
      <c r="M2" s="12"/>
      <c r="W2" s="13"/>
    </row>
    <row r="3" spans="2:23" s="3" customFormat="1" ht="23.25" customHeight="1" thickBot="1" x14ac:dyDescent="0.25">
      <c r="B3" s="71"/>
      <c r="C3" s="164" t="s">
        <v>125</v>
      </c>
      <c r="D3" s="165"/>
      <c r="E3" s="165"/>
      <c r="F3" s="165"/>
      <c r="G3" s="160" t="str">
        <f>Proyecto!K3</f>
        <v>Fecha: 17 de septiembre de 2014</v>
      </c>
      <c r="H3" s="161"/>
      <c r="J3" s="11"/>
      <c r="K3" s="11"/>
      <c r="L3" s="11"/>
      <c r="M3" s="12"/>
      <c r="W3" s="13"/>
    </row>
    <row r="4" spans="2:23" s="3" customFormat="1" ht="24" customHeight="1" thickBot="1" x14ac:dyDescent="0.25">
      <c r="B4" s="71"/>
      <c r="C4" s="164" t="s">
        <v>126</v>
      </c>
      <c r="D4" s="165"/>
      <c r="E4" s="165"/>
      <c r="F4" s="165"/>
      <c r="G4" s="162" t="str">
        <f>Proyecto!K4</f>
        <v>Version 001</v>
      </c>
      <c r="H4" s="163"/>
      <c r="J4" s="11"/>
      <c r="M4" s="12"/>
      <c r="W4" s="13"/>
    </row>
    <row r="5" spans="2:23" s="3" customFormat="1" ht="22.5" customHeight="1" thickBot="1" x14ac:dyDescent="0.25">
      <c r="B5" s="73"/>
      <c r="C5" s="164" t="s">
        <v>128</v>
      </c>
      <c r="D5" s="165"/>
      <c r="E5" s="165"/>
      <c r="F5" s="165"/>
      <c r="G5" s="160" t="s">
        <v>129</v>
      </c>
      <c r="H5" s="161"/>
      <c r="J5" s="11"/>
      <c r="M5" s="11"/>
      <c r="W5" s="13"/>
    </row>
    <row r="6" spans="2:23" ht="5.25" customHeight="1" x14ac:dyDescent="0.2">
      <c r="B6" s="5"/>
      <c r="C6" s="5"/>
      <c r="D6" s="5"/>
      <c r="E6" s="5"/>
      <c r="F6" s="5"/>
      <c r="G6" s="5"/>
      <c r="H6" s="5"/>
    </row>
    <row r="7" spans="2:23" ht="29.25" customHeight="1" x14ac:dyDescent="0.2">
      <c r="B7" s="37" t="s">
        <v>0</v>
      </c>
      <c r="C7" s="102" t="str">
        <f>Proyecto!$E$7</f>
        <v>AUTOMATIZACIÓN DE PROCESOS DE APOYO DE LA ENTIDAD - FASE II</v>
      </c>
      <c r="D7" s="102"/>
      <c r="E7" s="102"/>
      <c r="F7" s="102"/>
      <c r="G7" s="102"/>
      <c r="H7" s="102"/>
      <c r="W7" s="1"/>
    </row>
    <row r="9" spans="2:23" ht="15" customHeight="1" x14ac:dyDescent="0.2">
      <c r="B9" s="151" t="s">
        <v>9</v>
      </c>
      <c r="C9" s="151"/>
      <c r="D9" s="151"/>
      <c r="E9" s="151"/>
      <c r="F9" s="151"/>
      <c r="G9" s="151"/>
      <c r="H9" s="151"/>
    </row>
    <row r="10" spans="2:23" customFormat="1" ht="15" customHeight="1" x14ac:dyDescent="0.2"/>
    <row r="11" spans="2:23" ht="33.75" customHeight="1" x14ac:dyDescent="0.2">
      <c r="B11" s="149" t="s">
        <v>89</v>
      </c>
      <c r="C11" s="149"/>
      <c r="D11" s="28" t="s">
        <v>28</v>
      </c>
      <c r="E11" s="28" t="s">
        <v>10</v>
      </c>
      <c r="F11" s="42" t="s">
        <v>12</v>
      </c>
      <c r="G11" s="28" t="s">
        <v>13</v>
      </c>
      <c r="H11" s="28" t="s">
        <v>122</v>
      </c>
    </row>
    <row r="12" spans="2:23" ht="20.25" customHeight="1" x14ac:dyDescent="0.2">
      <c r="B12" s="124"/>
      <c r="C12" s="124"/>
      <c r="D12" s="25"/>
      <c r="E12" s="24"/>
      <c r="F12" s="24"/>
      <c r="G12" s="36"/>
      <c r="H12" s="24"/>
    </row>
    <row r="13" spans="2:23" ht="18" customHeight="1" x14ac:dyDescent="0.2">
      <c r="B13" s="124"/>
      <c r="C13" s="124"/>
      <c r="D13" s="25"/>
      <c r="E13" s="25"/>
      <c r="F13" s="24"/>
      <c r="G13" s="36"/>
      <c r="H13" s="25"/>
    </row>
    <row r="14" spans="2:23" ht="18" customHeight="1" x14ac:dyDescent="0.2">
      <c r="B14" s="124"/>
      <c r="C14" s="124"/>
      <c r="D14" s="25"/>
      <c r="E14" s="25"/>
      <c r="F14" s="24"/>
      <c r="G14" s="36"/>
      <c r="H14" s="25"/>
    </row>
    <row r="15" spans="2:23" ht="18" customHeight="1" x14ac:dyDescent="0.2">
      <c r="B15" s="124"/>
      <c r="C15" s="124"/>
      <c r="D15" s="25"/>
      <c r="E15" s="25"/>
      <c r="F15" s="24"/>
      <c r="G15" s="36"/>
      <c r="H15" s="25"/>
    </row>
    <row r="16" spans="2:23" ht="18" customHeight="1" x14ac:dyDescent="0.2">
      <c r="B16" s="124"/>
      <c r="C16" s="124"/>
      <c r="D16" s="25"/>
      <c r="E16" s="25"/>
      <c r="F16" s="24"/>
      <c r="G16" s="36"/>
      <c r="H16" s="25"/>
    </row>
    <row r="17" spans="2:8" ht="18" customHeight="1" x14ac:dyDescent="0.2">
      <c r="B17" s="124"/>
      <c r="C17" s="124"/>
      <c r="D17" s="25"/>
      <c r="E17" s="25"/>
      <c r="F17" s="24"/>
      <c r="G17" s="36"/>
      <c r="H17" s="25"/>
    </row>
    <row r="18" spans="2:8" ht="18" customHeight="1" x14ac:dyDescent="0.2">
      <c r="B18" s="124"/>
      <c r="C18" s="124"/>
      <c r="D18" s="25"/>
      <c r="E18" s="25"/>
      <c r="F18" s="24"/>
      <c r="G18" s="36"/>
      <c r="H18" s="25"/>
    </row>
    <row r="19" spans="2:8" ht="18" customHeight="1" x14ac:dyDescent="0.2">
      <c r="B19" s="124"/>
      <c r="C19" s="124"/>
      <c r="D19" s="25"/>
      <c r="E19" s="25"/>
      <c r="F19" s="24"/>
      <c r="G19" s="36"/>
      <c r="H19" s="25"/>
    </row>
    <row r="20" spans="2:8" ht="18" customHeight="1" x14ac:dyDescent="0.2">
      <c r="B20" s="124"/>
      <c r="C20" s="124"/>
      <c r="D20" s="25"/>
      <c r="E20" s="25"/>
      <c r="F20" s="24"/>
      <c r="G20" s="36"/>
      <c r="H20" s="25"/>
    </row>
    <row r="21" spans="2:8" ht="18" customHeight="1" x14ac:dyDescent="0.2">
      <c r="B21" s="124"/>
      <c r="C21" s="124"/>
      <c r="D21" s="25"/>
      <c r="E21" s="25"/>
      <c r="F21" s="24"/>
      <c r="G21" s="36"/>
      <c r="H21" s="25"/>
    </row>
    <row r="22" spans="2:8" ht="18" customHeight="1" x14ac:dyDescent="0.2">
      <c r="B22" s="124"/>
      <c r="C22" s="124"/>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E16:E18">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E13:E15">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pendencia xmlns="5f825442-ca3b-4a38-940d-1239f94ecb68" xsi:nil="true"/>
    <PublishingExpirationDate xmlns="http://schemas.microsoft.com/sharepoint/v3" xsi:nil="true"/>
    <PublishingStartDate xmlns="http://schemas.microsoft.com/sharepoint/v3" xsi:nil="true"/>
    <_dlc_DocId xmlns="0948c079-19c9-4a36-bb7d-d65ca794eba7">NV5X2DCNMZXR-706062453-3068</_dlc_DocId>
    <_dlc_DocIdUrl xmlns="0948c079-19c9-4a36-bb7d-d65ca794eba7">
      <Url>https://www.supersociedades.gov.co/nuestra_entidad/Planeacion/_layouts/15/DocIdRedir.aspx?ID=NV5X2DCNMZXR-706062453-3068</Url>
      <Description>NV5X2DCNMZXR-706062453-3068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993FB4A-34D9-42BB-8143-45361A908B94}"/>
</file>

<file path=customXml/itemProps2.xml><?xml version="1.0" encoding="utf-8"?>
<ds:datastoreItem xmlns:ds="http://schemas.openxmlformats.org/officeDocument/2006/customXml" ds:itemID="{A6BFBF4E-84BA-42C1-B28D-6551961DB905}">
  <ds:schemaRefs>
    <ds:schemaRef ds:uri="http://schemas.microsoft.com/office/2006/metadata/properties"/>
    <ds:schemaRef ds:uri="http://schemas.microsoft.com/office/infopath/2007/PartnerControls"/>
    <ds:schemaRef ds:uri="http://schemas.microsoft.com/sharepoint/v4"/>
    <ds:schemaRef ds:uri="ff8e3638-9d45-4162-afb4-6d390653d547"/>
    <ds:schemaRef ds:uri="http://schemas.microsoft.com/sharepoint/v3"/>
  </ds:schemaRefs>
</ds:datastoreItem>
</file>

<file path=customXml/itemProps3.xml><?xml version="1.0" encoding="utf-8"?>
<ds:datastoreItem xmlns:ds="http://schemas.openxmlformats.org/officeDocument/2006/customXml" ds:itemID="{7A21D8D6-E3EE-41C8-8757-8A024F97D7C5}"/>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6F9D4B18-B112-4F54-8E98-E7150A78E0C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2020-03-24T15:02:22Z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eDOCS AutoSave">
    <vt:lpwstr/>
  </property>
  <property fmtid="{D5CDD505-2E9C-101B-9397-08002B2CF9AE}" pid="4" name="_dlc_DocIdItemGuid">
    <vt:lpwstr>8b931ea6-63a3-4c26-acc3-e312591bb1b2</vt:lpwstr>
  </property>
</Properties>
</file>