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40" yWindow="-210" windowWidth="15360" windowHeight="7395" tabRatio="803" activeTab="7"/>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Requerimientos!$B$2:$H$17</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7" i="11" l="1"/>
  <c r="E17" i="11"/>
  <c r="K12" i="11" l="1"/>
  <c r="K11" i="11"/>
  <c r="K10" i="11"/>
  <c r="B18" i="7" l="1"/>
  <c r="B17" i="7"/>
  <c r="B16" i="7"/>
  <c r="B15" i="7"/>
  <c r="B14" i="7"/>
  <c r="B13" i="7"/>
  <c r="C16" i="16"/>
  <c r="C15" i="16"/>
  <c r="C14" i="16"/>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 ref="B28" authorId="0">
      <text>
        <r>
          <rPr>
            <b/>
            <sz val="9"/>
            <color indexed="81"/>
            <rFont val="Tahoma"/>
            <family val="2"/>
          </rPr>
          <t>OBJETIVOS DE PROYECTO:</t>
        </r>
        <r>
          <rPr>
            <sz val="9"/>
            <color indexed="81"/>
            <rFont val="Tahoma"/>
            <family val="2"/>
          </rPr>
          <t xml:space="preserve">
Incluir los objetivos que debe cumplir el proyecto
</t>
        </r>
      </text>
    </comment>
    <comment ref="D28" authorId="0">
      <text>
        <r>
          <rPr>
            <b/>
            <sz val="9"/>
            <color indexed="81"/>
            <rFont val="Tahoma"/>
            <family val="2"/>
          </rPr>
          <t>TIPO:</t>
        </r>
        <r>
          <rPr>
            <sz val="9"/>
            <color indexed="81"/>
            <rFont val="Tahoma"/>
            <family val="2"/>
          </rPr>
          <t xml:space="preserve">
Definir si el objetivo es general o específico</t>
        </r>
      </text>
    </comment>
    <comment ref="B31" authorId="0">
      <text>
        <r>
          <rPr>
            <b/>
            <sz val="9"/>
            <color indexed="81"/>
            <rFont val="Tahoma"/>
            <family val="2"/>
          </rPr>
          <t>OBJETIVOS DE PROYECTO:</t>
        </r>
        <r>
          <rPr>
            <sz val="9"/>
            <color indexed="81"/>
            <rFont val="Tahoma"/>
            <family val="2"/>
          </rPr>
          <t xml:space="preserve">
Incluir los objetivos que debe cumplir el proyecto
</t>
        </r>
      </text>
    </comment>
    <comment ref="D31"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RESPONSABLE:</t>
        </r>
        <r>
          <rPr>
            <sz val="9"/>
            <color indexed="81"/>
            <rFont val="Tahoma"/>
            <family val="2"/>
          </rPr>
          <t xml:space="preserve">
Indicar quien debe realizar la comunicación</t>
        </r>
      </text>
    </comment>
    <comment ref="F12" authorId="0">
      <text>
        <r>
          <rPr>
            <b/>
            <sz val="9"/>
            <color indexed="81"/>
            <rFont val="Tahoma"/>
            <family val="2"/>
          </rPr>
          <t>FRECUENCIA:</t>
        </r>
        <r>
          <rPr>
            <sz val="9"/>
            <color indexed="81"/>
            <rFont val="Tahoma"/>
            <family val="2"/>
          </rPr>
          <t xml:space="preserve">
Indicar cada cuanto se produce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<sst xmlns="http://schemas.openxmlformats.org/spreadsheetml/2006/main" count="386" uniqueCount="217">
  <si>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</si>
  <si>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</si>
  <si>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</si>
  <si>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</si>
  <si>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</si>
  <si>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</si>
  <si>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</si>
  <si>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</si>
  <si>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</si>
  <si>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</si>
  <si>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</si>
  <si>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</si>
  <si>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</si>
  <si>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</si>
  <si>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</si>
  <si>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</si>
  <si>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</si>
  <si>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</si>
  <si>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</si>
  <si>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</si>
  <si>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</si>
  <si>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</si>
  <si>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</si>
  <si>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</si>
  <si>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</si>
  <si>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</si>
  <si>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</si>
  <si>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</si>
  <si>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</si>
  <si>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</si>
  <si>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</si>
  <si>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</si>
  <si>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</si>
  <si>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</si>
  <si>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</si>
  <si>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</si>
  <si>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</si>
  <si>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</si>
  <si>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</si>
  <si>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</si>
  <si>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</si>
  <si>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</si>
  <si>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</si>
  <si>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</si>
  <si>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</si>
  <si>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</si>
  <si>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</si>
  <si>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</si>
  <si>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</si>
  <si>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</si>
  <si>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</si>
  <si>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</si>
  <si>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</si>
  <si>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</si>
  <si>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</si>
  <si>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</si>
  <si>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</si>
  <si>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</si>
  <si>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</si>
  <si>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</si>
  <si>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</si>
  <si>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</si>
  <si>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</si>
  <si>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</si>
  <si>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</si>
  <si>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</si>
  <si>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</si>
  <si>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</si>
  <si>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</si>
  <si>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</si>
  <si>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</si>
  <si>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</si>
  <si>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</si>
  <si>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</si>
  <si>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</si>
  <si>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</si>
  <si>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</si>
  <si>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</si>
  <si>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</si>
  <si>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</si>
  <si>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</si>
  <si>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</si>
  <si>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</si>
  <si>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</si>
  <si>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</si>
  <si>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</si>
  <si>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</si>
  <si>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</si>
  <si>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</si>
  <si>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</si>
  <si>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</si>
  <si>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</si>
  <si>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</si>
  <si>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</si>
  <si>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</si>
  <si>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</si>
  <si>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</si>
  <si>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</si>
  <si>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</si>
  <si>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</si>
  <si>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</si>
  <si>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</si>
  <si>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</si>
  <si>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</si>
  <si>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</si>
  <si>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</si>
  <si>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</si>
  <si>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</si>
  <si>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</si>
  <si>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</si>
  <si>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</si>
  <si>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</si>
  <si>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</si>
  <si>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</si>
  <si>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</si>
  <si>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</si>
  <si>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</si>
  <si>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</si>
  <si>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</si>
  <si>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</si>
  <si>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</si>
  <si>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</si>
  <si>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</si>
  <si>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</si>
  <si>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</si>
  <si>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</si>
  <si>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</si>
  <si>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</si>
  <si>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</si>
  <si>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</si>
  <si>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</si>
  <si>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Apoyar el desarrollo de una cultura hacia la tecnología de la información
</t>
  </si>
  <si>
    <t xml:space="preserve">
Propiciar el uso óptimo de recursos que tiene la entidad</t>
  </si>
  <si>
    <t>UNIDAD</t>
  </si>
  <si>
    <t>Número de actividades ejecutadas/ Número de actividades planeadas</t>
  </si>
  <si>
    <t>Funcionario de administración de personal al cual el Coordinador del grupo le designe esta labor</t>
  </si>
  <si>
    <t>SECRETARIA GENERAL</t>
  </si>
  <si>
    <t>COORDINADOR ADMINISTRACION DE PERSONAL</t>
  </si>
  <si>
    <t>Liderazgo, comunicación efectiva</t>
  </si>
  <si>
    <t>Liderazgo, comunicación efectiva y trabajo en equipo</t>
  </si>
  <si>
    <t>Trabajo en equipo, responsabilidad</t>
  </si>
  <si>
    <t>LIGIA RODRIGUEZ</t>
  </si>
  <si>
    <t>MAURICIO LATORRE</t>
  </si>
  <si>
    <t>MARIA FERNANDA SOLANO</t>
  </si>
  <si>
    <t>Responsable comunicaciones internas</t>
  </si>
  <si>
    <t xml:space="preserve">SUPERINTENDENTE </t>
  </si>
  <si>
    <t>FReyes@SUPERSOCIEDADES.GOV.CO</t>
  </si>
  <si>
    <t>Gina Astrid Salazar Landinez</t>
  </si>
  <si>
    <t>SECRETARIA GENERAL MINCIT</t>
  </si>
  <si>
    <t>gasalazar@mincit.gov.co</t>
  </si>
  <si>
    <t>HectorG@SUPERSOCIEDADES.GOV.CO</t>
  </si>
  <si>
    <t>DIRECTOR DE INFORMÁTICA</t>
  </si>
  <si>
    <t xml:space="preserve">Luz Amparo Macías </t>
  </si>
  <si>
    <t>LuzM@SUPERSOCIEDADES.GOV.CO</t>
  </si>
  <si>
    <t>SUBDIRECTORA ADMINISTRATIVA</t>
  </si>
  <si>
    <t xml:space="preserve">Joaquin Fernando Ruíz González </t>
  </si>
  <si>
    <t>JoaquinRG@SUPERSOCIEDADES.GOV.CO</t>
  </si>
  <si>
    <t>SUBDIRECTOR FINANCIERO</t>
  </si>
  <si>
    <t>Francisco Reyes Villamizar</t>
  </si>
  <si>
    <t>Apoyo al proyecto</t>
  </si>
  <si>
    <t xml:space="preserve">Maria Fernanda Solano Dumar </t>
  </si>
  <si>
    <t>MariaS@SUPERSOCIEDADES.GOV.CO</t>
  </si>
  <si>
    <t>COORDINADORA DE GRUPO DESARROLLO TALENTO HUMANO</t>
  </si>
  <si>
    <t>Enterar a MINCIT de la participación de la entidad en Teletrabajo</t>
  </si>
  <si>
    <t>Ayuda de memoria</t>
  </si>
  <si>
    <t>Acto Administrativo de Implementación</t>
  </si>
  <si>
    <t>Disponibilidad de recursos</t>
  </si>
  <si>
    <t>Mide la ejecución de actividades ejecutadas respecto de las planeadas</t>
  </si>
  <si>
    <t>Estudio previo para teletrabajo</t>
  </si>
  <si>
    <t>Manual</t>
  </si>
  <si>
    <t>Equipos de oficina</t>
  </si>
  <si>
    <t xml:space="preserve">Infraestructura Informática </t>
  </si>
  <si>
    <t>Telecomunicaciones</t>
  </si>
  <si>
    <t xml:space="preserve">Dispositivos de Usuario </t>
  </si>
  <si>
    <t xml:space="preserve"> Aplicaciones </t>
  </si>
  <si>
    <t>Recursos financieros</t>
  </si>
  <si>
    <t>Que la población objetivo no acepte teletrabajo, que no haya recursos para financiar el proyecto</t>
  </si>
  <si>
    <t>Determinación de las necesidades, población objetivo, identificación de la modalidad más conveniente, determinación de garantías para los teletrabajadores,  identificación de los elementos de TIC,  Evaluación del Desempeño, soporte técnico para teletrabajadores, obligaciones en materia de riesgos laborales, medidas preventivas en el lugar de trabajo y determinación e identificación de los costos que genera el Teletrabajo para la Entidad</t>
  </si>
  <si>
    <t xml:space="preserve">Contar con la información necesaria para determinar la viabilidad, los riesgos, beneficios y las herramientas necesarias para la implementación del Teletrabajo en la Superintendencia de Sociedades.
Realizar un análisis de las distintas circunstancias que se pueden presentar durante el Teletrabajo y contar con las herramientas necesarias para solucionar los inconvenientes que se puedan llegar a presentar.
</t>
  </si>
  <si>
    <t>Funcionario del Grupo de Administración de Personal - Mauricio Latorre</t>
  </si>
  <si>
    <t>Contar con el documento que servirá de base para la implementación, desarrollo y ejecución del Teletrabajo al interior de la Superintendencia de Sociedades.</t>
  </si>
  <si>
    <t>Contar con el documento legal y reglamentario en el que se regulen todos y cada uno de los aspectos relacionados con el Teletrabajo en la Superintendencia de Sociedades.</t>
  </si>
  <si>
    <t>ALEXANDRA NAVARRO E.</t>
  </si>
  <si>
    <t>Jorge Bernardo Gómez</t>
  </si>
  <si>
    <t xml:space="preserve">TELETRABAJO 
</t>
  </si>
  <si>
    <t>Implementar una nueva forma de oreganización laboral y la generación de autoempleo</t>
  </si>
  <si>
    <t>Administrar eficazmente el recurso humano de la Entidad</t>
  </si>
  <si>
    <t>Promover  ila implementación del trabajo como mecanismo de generación de empleo complementario al existente, que le permita a los funcionarios, desarrollar su gestión desde un sitio diferente a las instalaciones de la Suprintendencia.</t>
  </si>
  <si>
    <t xml:space="preserve">Mejorar calidad de vida del funcionario.
</t>
  </si>
  <si>
    <t xml:space="preserve">Liberar espacio físico en las oficinas.
</t>
  </si>
  <si>
    <t xml:space="preserve">Reducir la circulación de personas y vehículos en la ciudad.
</t>
  </si>
  <si>
    <t xml:space="preserve">Reducir los costos de rodamiento de los    funcionarios y los costos asociados al funcionamiento de la Superintendencia
</t>
  </si>
  <si>
    <t xml:space="preserve">Apoya en la elaboración de la defición de  los Objetivos del Proyecto
Apoya el  seguimiento al plan de trabajo
Aopoya la  gestión sobre los recursos del proyecto 
Punto de contacto con el implementador externo y fabrica de Software
Apoya en la defición de la gestión de los riesgos del proyecto
Apoya la elaboración de  estudios,  cuando Aplique
Apoya  la gestión del cambio del proyecto
</t>
  </si>
  <si>
    <t>Apoyo para la Implementación</t>
  </si>
  <si>
    <t>Apoyo para la ImIplementación</t>
  </si>
  <si>
    <t>Apoyo para la implementación</t>
  </si>
  <si>
    <t>Alexandra Navarro</t>
  </si>
  <si>
    <t>El teletrabjo no incluye a todos los funcionarios de la Entidad</t>
  </si>
  <si>
    <t>Permitir mejor calidad de vida de los funcionarios objetivo, contribuir con las finazas de los funcionarios y de la Entidad, contribuir con el mejoramiento de la movilidad en la ciudad.</t>
  </si>
  <si>
    <t>Evaluación satisfactoria de los superiores de los tetetrabajadores.</t>
  </si>
  <si>
    <t>Formatos</t>
  </si>
  <si>
    <t>Resolución 510-000356 de 2015 http://intranet/Documents/Noticias/2015/BDSS01-104968004-v1-2015-01-256410-000.pdf</t>
  </si>
  <si>
    <t>Solicitud y recepción de observaciones y sugerencias por parte de los Teletrabajadores y sus superiores jerárquicos.</t>
  </si>
  <si>
    <t>Definiciones, necesidades de la Entidad, objetivo del teletrabajo, destinatarios, difusión, modalidades, proceso de selección, evaluaciones psicológicas, condiciones de ubicación, aceptación, duración, sensibilización, derechos y deberes, evaluación del desempeño, condiciones de reversibilidad, minutas y modelos</t>
  </si>
  <si>
    <t>Diseño Acuerdo de Teletrabajo, Resolución Particular, Registro de Teletrabajadores y demás soportes y documentos necesarios</t>
  </si>
  <si>
    <t>Contar con los documentos pertinentes a través de los cuales se plasme la voluntad del funcionario de hacerse participe del Teletrabajo, se conceda la modalidad de Teletrabajo (especificando cada una de las circunstancias específicas que le serán aplicables a ese determinado funcionario) y se recopile toda la información de contacto del Teletrabajador.</t>
  </si>
  <si>
    <t>Formato acuerdo teletrabajo Código: GTH-F-044 // Resolución 510-000398 Postal // Base de datos archivo Excel</t>
  </si>
  <si>
    <t>Ampliar los días autorizados para Teletrabajar cuando las circunstancias así lo ameriten</t>
  </si>
  <si>
    <t>Permitir que los funcionarios que por condición de discapacidad, por recomendación medica o por cualquier otra contingencia, puedan ser participes del Teletrabajo en una jornada superior a la actualmente establecida (02 días).</t>
  </si>
  <si>
    <t>Contar con la opinión de quienes están ejecutando el Plan piloto de Teletrabajo en aras de determinar aquellos aspectos en los cuales se debe mejorar o corregir la estrategia.</t>
  </si>
  <si>
    <t>Evaluación del Plan Piloto de Teletrabajo</t>
  </si>
  <si>
    <t>Evaluación</t>
  </si>
  <si>
    <t>Contar con instrumento que permita determinar el impacto que el Teletrabajo tuvo para la Entidad y para los funcionarios, y con base en estas experiencias determinar la viabilidad o no de implementarlo como una forma permanente de trabajo al interior de esta Entidad.</t>
  </si>
  <si>
    <t>Resolución 510-002786 del 18 de Agosto de 2015</t>
  </si>
  <si>
    <t>Resolución de teletrabajo por la cual se implementa la modalidad de teletrabajo en la Superintendecia de Sociedades a nivel nacional.</t>
  </si>
  <si>
    <t>Fortalecer la estructura institucional y las competencias de los funcionarios</t>
  </si>
  <si>
    <t>Teletrabajo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</si>
</sst>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0"/>
    <numFmt numFmtId="165" formatCode="dd\-mm\-yy"/>
  </numFmts>
  <fonts count="19"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2"/>
      <name val="Arial"/>
      <family val="2"/>
    </font>
    <font>
      <sz val="11"/>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0" fontId="1" fillId="0" borderId="0"/>
  </cellStyleXfs>
  <cellXfs count="254">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xf>
    <xf numFmtId="0" fontId="12" fillId="4" borderId="2" xfId="4"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6"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5"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 xfId="0" applyFont="1" applyBorder="1" applyAlignment="1">
      <alignment horizontal="left" vertical="center" wrapText="1"/>
    </xf>
    <xf numFmtId="9" fontId="5" fillId="4" borderId="2" xfId="0" applyNumberFormat="1" applyFont="1" applyFill="1" applyBorder="1" applyAlignment="1">
      <alignment horizontal="center" vertical="center" wrapText="1"/>
    </xf>
    <xf numFmtId="0" fontId="12" fillId="0" borderId="2" xfId="4" applyBorder="1" applyAlignment="1">
      <alignment horizontal="center" vertical="center" wrapText="1"/>
    </xf>
    <xf numFmtId="9" fontId="0" fillId="4" borderId="2" xfId="0" applyNumberFormat="1" applyFill="1" applyBorder="1" applyAlignment="1">
      <alignment horizontal="center" vertical="center"/>
    </xf>
    <xf numFmtId="14" fontId="0" fillId="4" borderId="2" xfId="0" applyNumberFormat="1" applyFill="1" applyBorder="1" applyAlignment="1">
      <alignment horizontal="center" vertical="center"/>
    </xf>
    <xf numFmtId="0" fontId="3" fillId="0" borderId="2" xfId="0" applyFont="1" applyBorder="1" applyAlignment="1">
      <alignment horizontal="center" vertical="center" wrapText="1"/>
    </xf>
    <xf numFmtId="0" fontId="0" fillId="4" borderId="2" xfId="0" applyFill="1" applyBorder="1" applyAlignment="1">
      <alignment horizontal="center" vertical="center"/>
    </xf>
    <xf numFmtId="9" fontId="5" fillId="0" borderId="2" xfId="0" applyNumberFormat="1" applyFont="1" applyBorder="1" applyAlignment="1">
      <alignment horizontal="center" vertical="center" wrapText="1"/>
    </xf>
    <xf numFmtId="9" fontId="5" fillId="0" borderId="54" xfId="0" applyNumberFormat="1" applyFont="1" applyBorder="1" applyAlignment="1">
      <alignment horizontal="center" vertical="center" wrapText="1"/>
    </xf>
    <xf numFmtId="14" fontId="3" fillId="9" borderId="2"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center" vertical="center" wrapText="1"/>
    </xf>
    <xf numFmtId="14" fontId="0" fillId="4" borderId="54" xfId="0" applyNumberFormat="1" applyFill="1" applyBorder="1" applyAlignment="1">
      <alignment horizontal="center" vertical="center"/>
    </xf>
    <xf numFmtId="14" fontId="3" fillId="9" borderId="54" xfId="0" applyNumberFormat="1" applyFont="1" applyFill="1" applyBorder="1" applyAlignment="1">
      <alignment horizontal="center" vertical="center"/>
    </xf>
    <xf numFmtId="0" fontId="0" fillId="4" borderId="54" xfId="0" applyFill="1" applyBorder="1" applyAlignment="1">
      <alignment horizontal="center" vertical="center"/>
    </xf>
    <xf numFmtId="9" fontId="0" fillId="4" borderId="54" xfId="0" applyNumberFormat="1" applyFill="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wrapText="1"/>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left" vertical="center" wrapText="1"/>
    </xf>
    <xf numFmtId="0" fontId="0" fillId="0" borderId="0" xfId="0" applyAlignment="1">
      <alignment vertical="center" wrapText="1"/>
    </xf>
    <xf numFmtId="0" fontId="3" fillId="4"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0" xfId="0" applyFill="1" applyAlignment="1">
      <alignment vertical="center" wrapText="1"/>
    </xf>
    <xf numFmtId="0" fontId="0" fillId="4" borderId="2" xfId="0" applyFill="1" applyBorder="1" applyAlignment="1">
      <alignment vertical="center" wrapText="1"/>
    </xf>
    <xf numFmtId="0" fontId="5" fillId="4" borderId="2" xfId="0" quotePrefix="1" applyFont="1" applyFill="1" applyBorder="1" applyAlignment="1">
      <alignment horizontal="left" vertical="center" wrapText="1"/>
    </xf>
    <xf numFmtId="0" fontId="9" fillId="0" borderId="0" xfId="0" applyFont="1" applyAlignment="1">
      <alignment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18"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3" fillId="0" borderId="2" xfId="0" applyFont="1" applyBorder="1" applyAlignment="1">
      <alignment horizontal="left" vertical="center" wrapText="1"/>
    </xf>
    <xf numFmtId="14" fontId="0" fillId="0" borderId="2" xfId="0" applyNumberFormat="1" applyBorder="1" applyAlignment="1">
      <alignment horizontal="center" vertical="center"/>
    </xf>
    <xf numFmtId="0" fontId="6" fillId="3" borderId="2" xfId="0" applyFont="1" applyFill="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0" borderId="27" xfId="0" applyFont="1" applyBorder="1" applyAlignment="1">
      <alignment horizontal="left" vertical="center" wrapText="1"/>
    </xf>
    <xf numFmtId="0" fontId="5" fillId="4" borderId="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3" fillId="0" borderId="2" xfId="0" applyFont="1" applyBorder="1" applyAlignment="1">
      <alignment vertical="center" wrapText="1"/>
    </xf>
    <xf numFmtId="0" fontId="0" fillId="0" borderId="2" xfId="0" applyBorder="1" applyAlignment="1">
      <alignmen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xf>
    <xf numFmtId="0" fontId="17" fillId="0" borderId="3" xfId="0" applyFont="1" applyBorder="1" applyAlignment="1">
      <alignment vertical="center"/>
    </xf>
  </cellXfs>
  <cellStyles count="6">
    <cellStyle name="Hipervínculo" xfId="4" builtinId="8"/>
    <cellStyle name="Neutral" xfId="1" builtinId="28" customBuiltin="1"/>
    <cellStyle name="Normal" xfId="0" builtinId="0"/>
    <cellStyle name="Normal 2" xfId="2"/>
    <cellStyle name="Normal 3" xfId="5"/>
    <cellStyle name="Total" xfId="3" builtinId="25" customBuiltin="1"/>
  </cellStyles>
  <dxfs count="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3</xdr:row>
      <xdr:rowOff>339587</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HectorG@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gasalazar@mincit.gov.co" TargetMode="External"/><Relationship Id="rId1" Type="http://schemas.openxmlformats.org/officeDocument/2006/relationships/hyperlink" Target="mailto:FReyes@SUPERSOCIEDADES.GOV.CO" TargetMode="External"/><Relationship Id="rId6" Type="http://schemas.openxmlformats.org/officeDocument/2006/relationships/hyperlink" Target="mailto:MariaS@SUPERSOCIEDADES.GOV.CO" TargetMode="External"/><Relationship Id="rId5" Type="http://schemas.openxmlformats.org/officeDocument/2006/relationships/hyperlink" Target="mailto:JoaquinRG@SUPERSOCIEDADES.GOV.CO" TargetMode="External"/><Relationship Id="rId10" Type="http://schemas.openxmlformats.org/officeDocument/2006/relationships/comments" Target="../comments6.xml"/><Relationship Id="rId4" Type="http://schemas.openxmlformats.org/officeDocument/2006/relationships/hyperlink" Target="mailto:LuzM@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1" customFormat="1" ht="26.25" customHeight="1" x14ac:dyDescent="0.2">
      <c r="A2" s="49"/>
      <c r="B2" s="136"/>
      <c r="C2" s="137"/>
      <c r="D2" s="138" t="s">
        <v>123</v>
      </c>
      <c r="E2" s="139"/>
      <c r="F2" s="139"/>
      <c r="G2" s="139"/>
      <c r="H2" s="139"/>
      <c r="I2" s="139"/>
      <c r="J2" s="140"/>
      <c r="K2" s="126" t="s">
        <v>124</v>
      </c>
      <c r="L2" s="127"/>
      <c r="S2" s="14"/>
    </row>
    <row r="3" spans="1:19" s="11" customFormat="1" ht="23.25" customHeight="1" x14ac:dyDescent="0.2">
      <c r="A3" s="49"/>
      <c r="B3" s="132"/>
      <c r="C3" s="133"/>
      <c r="D3" s="141" t="s">
        <v>125</v>
      </c>
      <c r="E3" s="142"/>
      <c r="F3" s="142"/>
      <c r="G3" s="142"/>
      <c r="H3" s="142"/>
      <c r="I3" s="142"/>
      <c r="J3" s="143"/>
      <c r="K3" s="128" t="s">
        <v>130</v>
      </c>
      <c r="L3" s="129"/>
      <c r="S3" s="14"/>
    </row>
    <row r="4" spans="1:19" s="11" customFormat="1" ht="24" customHeight="1" x14ac:dyDescent="0.2">
      <c r="A4" s="49"/>
      <c r="B4" s="132"/>
      <c r="C4" s="133"/>
      <c r="D4" s="141" t="s">
        <v>126</v>
      </c>
      <c r="E4" s="142"/>
      <c r="F4" s="142"/>
      <c r="G4" s="142"/>
      <c r="H4" s="142"/>
      <c r="I4" s="142"/>
      <c r="J4" s="143"/>
      <c r="K4" s="128" t="s">
        <v>127</v>
      </c>
      <c r="L4" s="129"/>
      <c r="S4" s="14"/>
    </row>
    <row r="5" spans="1:19" s="11" customFormat="1" ht="22.5" customHeight="1" thickBot="1" x14ac:dyDescent="0.25">
      <c r="A5" s="49"/>
      <c r="B5" s="134"/>
      <c r="C5" s="135"/>
      <c r="D5" s="144" t="s">
        <v>128</v>
      </c>
      <c r="E5" s="145"/>
      <c r="F5" s="145"/>
      <c r="G5" s="145"/>
      <c r="H5" s="145"/>
      <c r="I5" s="145"/>
      <c r="J5" s="146"/>
      <c r="K5" s="130" t="s">
        <v>129</v>
      </c>
      <c r="L5" s="131"/>
      <c r="S5" s="14"/>
    </row>
    <row r="6" spans="1:19" ht="5.25" customHeight="1" x14ac:dyDescent="0.2">
      <c r="C6" s="12"/>
      <c r="D6" s="12"/>
      <c r="E6" s="12"/>
      <c r="F6" s="12"/>
      <c r="G6" s="12"/>
      <c r="H6" s="12"/>
      <c r="I6" s="12"/>
    </row>
    <row r="7" spans="1:19" ht="29.25" customHeight="1" x14ac:dyDescent="0.2">
      <c r="C7" s="125" t="s">
        <v>0</v>
      </c>
      <c r="D7" s="125"/>
      <c r="E7" s="251" t="s">
        <v>184</v>
      </c>
      <c r="F7" s="252"/>
      <c r="G7" s="252"/>
      <c r="H7" s="252"/>
      <c r="I7" s="252"/>
      <c r="J7" s="252"/>
      <c r="K7" s="253"/>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50"/>
      <c r="C10" s="51"/>
      <c r="D10" s="51"/>
      <c r="E10" s="51"/>
      <c r="F10" s="51"/>
      <c r="G10" s="51"/>
      <c r="H10" s="51"/>
      <c r="I10" s="51"/>
      <c r="J10" s="51"/>
      <c r="K10" s="51"/>
      <c r="L10" s="52"/>
    </row>
    <row r="11" spans="1:19" ht="39.950000000000003" customHeight="1" thickBot="1" x14ac:dyDescent="0.25">
      <c r="B11" s="53"/>
      <c r="C11" s="17" t="s">
        <v>35</v>
      </c>
      <c r="D11" s="54"/>
      <c r="E11" s="17" t="s">
        <v>36</v>
      </c>
      <c r="F11" s="54"/>
      <c r="G11" s="17" t="s">
        <v>49</v>
      </c>
      <c r="H11" s="54"/>
      <c r="I11" s="17" t="s">
        <v>71</v>
      </c>
      <c r="J11" s="54"/>
      <c r="K11" s="17" t="s">
        <v>50</v>
      </c>
      <c r="L11" s="55"/>
    </row>
    <row r="12" spans="1:19" ht="15" customHeight="1" thickBot="1" x14ac:dyDescent="0.25">
      <c r="B12" s="53"/>
      <c r="C12" s="54"/>
      <c r="D12" s="54"/>
      <c r="E12" s="54"/>
      <c r="F12" s="54"/>
      <c r="G12" s="54"/>
      <c r="H12" s="54"/>
      <c r="I12" s="54"/>
      <c r="J12" s="54"/>
      <c r="K12" s="54"/>
      <c r="L12" s="55"/>
    </row>
    <row r="13" spans="1:19" ht="39.950000000000003" customHeight="1" thickBot="1" x14ac:dyDescent="0.25">
      <c r="B13" s="53"/>
      <c r="C13" s="17" t="s">
        <v>37</v>
      </c>
      <c r="D13" s="54"/>
      <c r="E13" s="17" t="s">
        <v>38</v>
      </c>
      <c r="F13" s="54"/>
      <c r="G13" s="17" t="s">
        <v>39</v>
      </c>
      <c r="H13" s="54"/>
      <c r="I13" s="17" t="s">
        <v>51</v>
      </c>
      <c r="J13" s="54"/>
      <c r="K13" s="17" t="s">
        <v>40</v>
      </c>
      <c r="L13" s="55"/>
    </row>
    <row r="14" spans="1:19" ht="15" customHeight="1" thickBot="1" x14ac:dyDescent="0.25">
      <c r="B14" s="53"/>
      <c r="C14" s="54"/>
      <c r="D14" s="54"/>
      <c r="E14" s="54"/>
      <c r="F14" s="54"/>
      <c r="G14" s="54"/>
      <c r="H14" s="54"/>
      <c r="I14" s="54"/>
      <c r="J14" s="54"/>
      <c r="K14" s="54"/>
      <c r="L14" s="55"/>
    </row>
    <row r="15" spans="1:19" ht="37.5" customHeight="1" thickBot="1" x14ac:dyDescent="0.25">
      <c r="B15" s="53"/>
      <c r="C15" s="54"/>
      <c r="D15" s="54"/>
      <c r="E15" s="54"/>
      <c r="F15" s="54"/>
      <c r="G15" s="17" t="s">
        <v>41</v>
      </c>
      <c r="H15" s="54"/>
      <c r="I15" s="54"/>
      <c r="J15" s="54"/>
      <c r="K15" s="54"/>
      <c r="L15" s="55"/>
    </row>
    <row r="16" spans="1:19" ht="12.75" thickBot="1" x14ac:dyDescent="0.25">
      <c r="B16" s="56"/>
      <c r="C16" s="57"/>
      <c r="D16" s="57"/>
      <c r="E16" s="57"/>
      <c r="F16" s="57"/>
      <c r="G16" s="57"/>
      <c r="H16" s="57"/>
      <c r="I16" s="57"/>
      <c r="J16" s="57"/>
      <c r="K16" s="57"/>
      <c r="L16" s="58"/>
    </row>
    <row r="17" ht="37.5" customHeight="1" x14ac:dyDescent="0.2"/>
    <row r="19" ht="37.5" customHeight="1" x14ac:dyDescent="0.2"/>
    <row r="21" ht="37.5" customHeight="1" x14ac:dyDescent="0.2"/>
    <row r="23" ht="37.5" customHeight="1" x14ac:dyDescent="0.2"/>
    <row r="25" ht="37.5" customHeight="1" x14ac:dyDescent="0.2"/>
  </sheetData>
  <mergeCells count="13">
    <mergeCell ref="C7:D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8" sqref="D18:P1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02"/>
      <c r="C2" s="203"/>
      <c r="D2" s="221" t="s">
        <v>123</v>
      </c>
      <c r="E2" s="222"/>
      <c r="F2" s="222"/>
      <c r="G2" s="222"/>
      <c r="H2" s="222"/>
      <c r="I2" s="222"/>
      <c r="J2" s="223"/>
      <c r="K2" s="84"/>
      <c r="L2" s="82"/>
      <c r="M2" s="216" t="str">
        <f>Proyecto!K2</f>
        <v>Codigo: GC-F-015</v>
      </c>
      <c r="N2" s="216"/>
      <c r="O2" s="216"/>
      <c r="P2" s="217"/>
      <c r="R2" s="9"/>
      <c r="S2" s="9"/>
      <c r="T2" s="9"/>
      <c r="U2" s="13"/>
      <c r="AE2" s="14"/>
    </row>
    <row r="3" spans="2:31" s="10" customFormat="1" ht="23.25" customHeight="1" x14ac:dyDescent="0.2">
      <c r="B3" s="204"/>
      <c r="C3" s="205"/>
      <c r="D3" s="224" t="s">
        <v>125</v>
      </c>
      <c r="E3" s="225"/>
      <c r="F3" s="225"/>
      <c r="G3" s="225"/>
      <c r="H3" s="225"/>
      <c r="I3" s="225"/>
      <c r="J3" s="226"/>
      <c r="K3" s="27"/>
      <c r="L3" s="59"/>
      <c r="M3" s="149" t="str">
        <f>Proyecto!K3</f>
        <v>Fecha: 17 de septiembre de 2014</v>
      </c>
      <c r="N3" s="149"/>
      <c r="O3" s="149"/>
      <c r="P3" s="218"/>
      <c r="R3" s="9"/>
      <c r="S3" s="9"/>
      <c r="T3" s="9"/>
      <c r="U3" s="13"/>
      <c r="AE3" s="14"/>
    </row>
    <row r="4" spans="2:31" s="10" customFormat="1" ht="24" customHeight="1" x14ac:dyDescent="0.2">
      <c r="B4" s="204"/>
      <c r="C4" s="205"/>
      <c r="D4" s="224" t="s">
        <v>126</v>
      </c>
      <c r="E4" s="225"/>
      <c r="F4" s="225"/>
      <c r="G4" s="225"/>
      <c r="H4" s="225"/>
      <c r="I4" s="225"/>
      <c r="J4" s="226"/>
      <c r="K4" s="27"/>
      <c r="L4" s="59"/>
      <c r="M4" s="149" t="str">
        <f>Proyecto!K4</f>
        <v>Version 001</v>
      </c>
      <c r="N4" s="149"/>
      <c r="O4" s="149"/>
      <c r="P4" s="218"/>
      <c r="R4" s="9"/>
      <c r="U4" s="13"/>
      <c r="AE4" s="14"/>
    </row>
    <row r="5" spans="2:31" s="10" customFormat="1" ht="22.5" customHeight="1" thickBot="1" x14ac:dyDescent="0.25">
      <c r="B5" s="206"/>
      <c r="C5" s="207"/>
      <c r="D5" s="227" t="s">
        <v>128</v>
      </c>
      <c r="E5" s="228"/>
      <c r="F5" s="228"/>
      <c r="G5" s="228"/>
      <c r="H5" s="228"/>
      <c r="I5" s="228"/>
      <c r="J5" s="229"/>
      <c r="K5" s="85"/>
      <c r="L5" s="83"/>
      <c r="M5" s="219" t="s">
        <v>129</v>
      </c>
      <c r="N5" s="219"/>
      <c r="O5" s="219"/>
      <c r="P5" s="220"/>
      <c r="R5" s="9"/>
      <c r="U5" s="9"/>
      <c r="AE5" s="14"/>
    </row>
    <row r="6" spans="2:31" ht="5.25" customHeight="1" x14ac:dyDescent="0.2">
      <c r="B6" s="3"/>
      <c r="C6" s="3"/>
      <c r="D6" s="3"/>
      <c r="E6" s="3"/>
      <c r="F6" s="3"/>
      <c r="G6" s="3"/>
      <c r="H6" s="3"/>
      <c r="I6" s="3"/>
      <c r="J6" s="3"/>
      <c r="K6" s="3"/>
      <c r="L6" s="3"/>
      <c r="M6" s="3"/>
      <c r="N6" s="3"/>
      <c r="O6" s="3"/>
      <c r="P6" s="3"/>
    </row>
    <row r="7" spans="2:31" ht="29.25" customHeight="1" x14ac:dyDescent="0.2">
      <c r="B7" s="125" t="s">
        <v>0</v>
      </c>
      <c r="C7" s="125"/>
      <c r="D7" s="167" t="str">
        <f>Proyecto!$E$7</f>
        <v xml:space="preserve">TELETRABAJO 
</v>
      </c>
      <c r="E7" s="167"/>
      <c r="F7" s="167"/>
      <c r="G7" s="167"/>
      <c r="H7" s="167"/>
      <c r="I7" s="167"/>
      <c r="J7" s="167"/>
      <c r="K7" s="167"/>
      <c r="L7" s="167"/>
      <c r="M7" s="167"/>
      <c r="N7" s="167"/>
      <c r="O7" s="167"/>
      <c r="P7" s="167"/>
      <c r="AE7" s="1"/>
    </row>
    <row r="8" spans="2:31" ht="6.75" customHeight="1" x14ac:dyDescent="0.2">
      <c r="B8" s="6"/>
      <c r="C8" s="6"/>
      <c r="D8" s="7"/>
      <c r="E8" s="7"/>
      <c r="F8" s="7"/>
      <c r="G8" s="7"/>
      <c r="H8" s="7"/>
      <c r="I8" s="7"/>
      <c r="J8" s="7"/>
      <c r="K8" s="7"/>
      <c r="L8" s="7"/>
      <c r="M8" s="7"/>
      <c r="N8" s="7"/>
      <c r="O8" s="7"/>
      <c r="P8" s="7"/>
      <c r="AE8" s="1"/>
    </row>
    <row r="10" spans="2:31" ht="61.5" customHeight="1" x14ac:dyDescent="0.2">
      <c r="B10" s="125" t="s">
        <v>29</v>
      </c>
      <c r="C10" s="125"/>
      <c r="D10" s="167" t="s">
        <v>185</v>
      </c>
      <c r="E10" s="167"/>
      <c r="F10" s="167"/>
      <c r="G10" s="167"/>
      <c r="H10" s="167"/>
      <c r="I10" s="167"/>
      <c r="J10" s="167"/>
      <c r="K10" s="167"/>
      <c r="L10" s="167"/>
      <c r="M10" s="167"/>
      <c r="N10" s="167"/>
      <c r="O10" s="167"/>
      <c r="P10" s="167"/>
      <c r="AE10" s="1"/>
    </row>
    <row r="12" spans="2:31" ht="30" customHeight="1" x14ac:dyDescent="0.2">
      <c r="B12" s="125" t="s">
        <v>30</v>
      </c>
      <c r="C12" s="125"/>
      <c r="D12" s="161" t="s">
        <v>197</v>
      </c>
      <c r="E12" s="161"/>
      <c r="F12" s="161"/>
      <c r="G12" s="161"/>
      <c r="H12" s="161"/>
      <c r="I12" s="161"/>
      <c r="J12" s="161"/>
      <c r="K12" s="161"/>
      <c r="L12" s="161"/>
      <c r="M12" s="161"/>
      <c r="N12" s="161"/>
      <c r="O12" s="161"/>
      <c r="P12" s="161"/>
    </row>
    <row r="13" spans="2:31" ht="6.75" customHeight="1" x14ac:dyDescent="0.2">
      <c r="B13" s="6"/>
      <c r="C13" s="6"/>
      <c r="D13" s="7"/>
      <c r="E13" s="7"/>
      <c r="F13" s="7"/>
      <c r="G13" s="7"/>
      <c r="H13" s="7"/>
      <c r="I13" s="7"/>
      <c r="J13" s="7"/>
      <c r="K13" s="7"/>
      <c r="L13" s="7"/>
      <c r="M13" s="7"/>
      <c r="N13" s="7"/>
      <c r="O13" s="7"/>
      <c r="P13" s="7"/>
      <c r="AE13" s="1"/>
    </row>
    <row r="14" spans="2:31" ht="30" customHeight="1" x14ac:dyDescent="0.2">
      <c r="B14" s="125" t="s">
        <v>31</v>
      </c>
      <c r="C14" s="125"/>
      <c r="D14" s="161" t="s">
        <v>166</v>
      </c>
      <c r="E14" s="161"/>
      <c r="F14" s="161"/>
      <c r="G14" s="161"/>
      <c r="H14" s="161"/>
      <c r="I14" s="161"/>
      <c r="J14" s="161"/>
      <c r="K14" s="161"/>
      <c r="L14" s="161"/>
      <c r="M14" s="161"/>
      <c r="N14" s="161"/>
      <c r="O14" s="161"/>
      <c r="P14" s="161"/>
    </row>
    <row r="15" spans="2:31" ht="6.75" customHeight="1" x14ac:dyDescent="0.2">
      <c r="B15" s="6"/>
      <c r="C15" s="6"/>
      <c r="D15" s="7"/>
      <c r="E15" s="7"/>
      <c r="F15" s="7"/>
      <c r="G15" s="7"/>
      <c r="H15" s="7"/>
      <c r="I15" s="7"/>
      <c r="J15" s="7"/>
      <c r="K15" s="7"/>
      <c r="L15" s="7"/>
      <c r="M15" s="7"/>
      <c r="N15" s="7"/>
      <c r="O15" s="7"/>
      <c r="P15" s="7"/>
      <c r="AE15" s="1"/>
    </row>
    <row r="16" spans="2:31" ht="30" customHeight="1" x14ac:dyDescent="0.2">
      <c r="B16" s="125" t="s">
        <v>32</v>
      </c>
      <c r="C16" s="125"/>
      <c r="D16" s="161" t="s">
        <v>198</v>
      </c>
      <c r="E16" s="161"/>
      <c r="F16" s="161"/>
      <c r="G16" s="161"/>
      <c r="H16" s="161"/>
      <c r="I16" s="161"/>
      <c r="J16" s="161"/>
      <c r="K16" s="161"/>
      <c r="L16" s="161"/>
      <c r="M16" s="161"/>
      <c r="N16" s="161"/>
      <c r="O16" s="161"/>
      <c r="P16" s="161"/>
    </row>
    <row r="17" spans="2:31" ht="6.75" customHeight="1" x14ac:dyDescent="0.2">
      <c r="B17" s="6"/>
      <c r="C17" s="6"/>
      <c r="D17" s="7"/>
      <c r="E17" s="7"/>
      <c r="F17" s="7"/>
      <c r="G17" s="7"/>
      <c r="H17" s="7"/>
      <c r="I17" s="7"/>
      <c r="J17" s="7"/>
      <c r="K17" s="7"/>
      <c r="L17" s="7"/>
      <c r="M17" s="7"/>
      <c r="N17" s="7"/>
      <c r="O17" s="7"/>
      <c r="P17" s="7"/>
      <c r="AE17" s="1"/>
    </row>
    <row r="18" spans="2:31" ht="30" customHeight="1" x14ac:dyDescent="0.2">
      <c r="B18" s="125" t="s">
        <v>33</v>
      </c>
      <c r="C18" s="125"/>
      <c r="D18" s="161" t="s">
        <v>214</v>
      </c>
      <c r="E18" s="161"/>
      <c r="F18" s="161"/>
      <c r="G18" s="161"/>
      <c r="H18" s="161"/>
      <c r="I18" s="161"/>
      <c r="J18" s="161"/>
      <c r="K18" s="161"/>
      <c r="L18" s="161"/>
      <c r="M18" s="161"/>
      <c r="N18" s="161"/>
      <c r="O18" s="161"/>
      <c r="P18" s="161"/>
    </row>
    <row r="19" spans="2:31" ht="6.75" customHeight="1" x14ac:dyDescent="0.2">
      <c r="B19" s="6"/>
      <c r="C19" s="6"/>
      <c r="D19" s="7"/>
      <c r="E19" s="7"/>
      <c r="F19" s="7"/>
      <c r="G19" s="7"/>
      <c r="H19" s="7"/>
      <c r="I19" s="7"/>
      <c r="J19" s="7"/>
      <c r="K19" s="7"/>
      <c r="L19" s="7"/>
      <c r="M19" s="7"/>
      <c r="N19" s="7"/>
      <c r="O19" s="7"/>
      <c r="P19" s="7"/>
      <c r="AE19" s="1"/>
    </row>
    <row r="20" spans="2:31" ht="30" customHeight="1" x14ac:dyDescent="0.2">
      <c r="B20" s="125" t="s">
        <v>34</v>
      </c>
      <c r="C20" s="125"/>
      <c r="D20" s="161" t="s">
        <v>199</v>
      </c>
      <c r="E20" s="161"/>
      <c r="F20" s="161"/>
      <c r="G20" s="161"/>
      <c r="H20" s="161"/>
      <c r="I20" s="161"/>
      <c r="J20" s="161"/>
      <c r="K20" s="161"/>
      <c r="L20" s="161"/>
      <c r="M20" s="161"/>
      <c r="N20" s="161"/>
      <c r="O20" s="161"/>
      <c r="P20" s="16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7"/>
  <sheetViews>
    <sheetView showGridLines="0" zoomScale="70" zoomScaleNormal="70" zoomScalePageLayoutView="75" workbookViewId="0">
      <selection activeCell="N10" sqref="N10"/>
    </sheetView>
  </sheetViews>
  <sheetFormatPr baseColWidth="10" defaultRowHeight="12" x14ac:dyDescent="0.2"/>
  <cols>
    <col min="1" max="1" width="2.42578125" style="1" customWidth="1"/>
    <col min="2" max="2" width="41.28515625" style="1" customWidth="1"/>
    <col min="3" max="3" width="21.140625" style="1" customWidth="1"/>
    <col min="4" max="4" width="38.140625" style="1" customWidth="1"/>
    <col min="5" max="5" width="22.7109375" style="1" customWidth="1"/>
    <col min="6" max="6" width="26.28515625" style="1" customWidth="1"/>
    <col min="7" max="9" width="17.5703125" style="1" customWidth="1"/>
    <col min="10" max="10" width="28.7109375" style="1" customWidth="1"/>
    <col min="11" max="11" width="10.7109375" style="1" customWidth="1"/>
    <col min="12" max="12" width="20.7109375" style="1" customWidth="1"/>
    <col min="13" max="13" width="9.140625" style="102" customWidth="1"/>
    <col min="14" max="234" width="9.140625" style="1" customWidth="1"/>
    <col min="235" max="16384" width="11.42578125" style="1"/>
  </cols>
  <sheetData>
    <row r="1" spans="2:14" ht="12.75" thickBot="1" x14ac:dyDescent="0.25"/>
    <row r="2" spans="2:14" s="97" customFormat="1" ht="26.25" customHeight="1" x14ac:dyDescent="0.2">
      <c r="B2" s="231"/>
      <c r="C2" s="230" t="s">
        <v>123</v>
      </c>
      <c r="D2" s="230"/>
      <c r="E2" s="230"/>
      <c r="F2" s="230"/>
      <c r="G2" s="230"/>
      <c r="H2" s="230"/>
      <c r="I2" s="230"/>
      <c r="J2" s="230"/>
      <c r="K2" s="236" t="str">
        <f>Proyecto!K2</f>
        <v>Codigo: GC-F-015</v>
      </c>
      <c r="L2" s="217"/>
      <c r="M2" s="76"/>
      <c r="N2" s="76"/>
    </row>
    <row r="3" spans="2:14" s="97" customFormat="1" ht="23.25" customHeight="1" x14ac:dyDescent="0.2">
      <c r="B3" s="232"/>
      <c r="C3" s="234" t="s">
        <v>125</v>
      </c>
      <c r="D3" s="234"/>
      <c r="E3" s="234"/>
      <c r="F3" s="234"/>
      <c r="G3" s="234"/>
      <c r="H3" s="234"/>
      <c r="I3" s="234"/>
      <c r="J3" s="234"/>
      <c r="K3" s="237" t="str">
        <f>Proyecto!K3</f>
        <v>Fecha: 17 de septiembre de 2014</v>
      </c>
      <c r="L3" s="218"/>
      <c r="M3" s="76"/>
      <c r="N3" s="76"/>
    </row>
    <row r="4" spans="2:14" s="97" customFormat="1" ht="24" customHeight="1" x14ac:dyDescent="0.2">
      <c r="B4" s="232"/>
      <c r="C4" s="234" t="s">
        <v>126</v>
      </c>
      <c r="D4" s="234"/>
      <c r="E4" s="234"/>
      <c r="F4" s="234"/>
      <c r="G4" s="234"/>
      <c r="H4" s="234"/>
      <c r="I4" s="234"/>
      <c r="J4" s="234"/>
      <c r="K4" s="237" t="str">
        <f>Proyecto!K4</f>
        <v>Version 001</v>
      </c>
      <c r="L4" s="218"/>
      <c r="M4" s="76"/>
      <c r="N4" s="76"/>
    </row>
    <row r="5" spans="2:14" s="97" customFormat="1" ht="22.5" customHeight="1" thickBot="1" x14ac:dyDescent="0.25">
      <c r="B5" s="233"/>
      <c r="C5" s="235" t="s">
        <v>128</v>
      </c>
      <c r="D5" s="235"/>
      <c r="E5" s="235"/>
      <c r="F5" s="235"/>
      <c r="G5" s="235"/>
      <c r="H5" s="235"/>
      <c r="I5" s="235"/>
      <c r="J5" s="235"/>
      <c r="K5" s="238" t="s">
        <v>129</v>
      </c>
      <c r="L5" s="220"/>
      <c r="M5" s="76"/>
      <c r="N5" s="76"/>
    </row>
    <row r="6" spans="2:14" ht="5.25" customHeight="1" x14ac:dyDescent="0.2">
      <c r="B6" s="45"/>
      <c r="C6" s="45"/>
      <c r="D6" s="45"/>
      <c r="E6" s="45"/>
    </row>
    <row r="7" spans="2:14" ht="29.25" customHeight="1" x14ac:dyDescent="0.2">
      <c r="B7" s="125" t="s">
        <v>0</v>
      </c>
      <c r="C7" s="125"/>
      <c r="D7" s="167" t="str">
        <f>Proyecto!$E$7</f>
        <v xml:space="preserve">TELETRABAJO 
</v>
      </c>
      <c r="E7" s="167"/>
      <c r="F7" s="167"/>
      <c r="G7" s="167"/>
      <c r="H7" s="167"/>
      <c r="I7" s="167"/>
      <c r="J7" s="167"/>
      <c r="K7" s="167"/>
      <c r="L7" s="167"/>
      <c r="M7" s="1"/>
    </row>
    <row r="9" spans="2:14" ht="51.75" customHeight="1" x14ac:dyDescent="0.2">
      <c r="B9" s="40" t="s">
        <v>78</v>
      </c>
      <c r="C9" s="40" t="s">
        <v>79</v>
      </c>
      <c r="D9" s="40" t="s">
        <v>80</v>
      </c>
      <c r="E9" s="41" t="s">
        <v>81</v>
      </c>
      <c r="F9" s="40" t="s">
        <v>82</v>
      </c>
      <c r="G9" s="42" t="s">
        <v>91</v>
      </c>
      <c r="H9" s="42" t="s">
        <v>92</v>
      </c>
      <c r="I9" s="42" t="s">
        <v>93</v>
      </c>
      <c r="J9" s="41" t="s">
        <v>83</v>
      </c>
      <c r="K9" s="43" t="s">
        <v>84</v>
      </c>
      <c r="L9" s="43" t="s">
        <v>85</v>
      </c>
    </row>
    <row r="10" spans="2:14" ht="221.25" customHeight="1" x14ac:dyDescent="0.2">
      <c r="B10" s="121" t="s">
        <v>177</v>
      </c>
      <c r="C10" s="91" t="s">
        <v>168</v>
      </c>
      <c r="D10" s="112" t="s">
        <v>178</v>
      </c>
      <c r="E10" s="89">
        <v>0.2</v>
      </c>
      <c r="F10" s="112" t="s">
        <v>179</v>
      </c>
      <c r="G10" s="90">
        <v>42005</v>
      </c>
      <c r="H10" s="90">
        <v>42078</v>
      </c>
      <c r="I10" s="92"/>
      <c r="J10" s="105" t="s">
        <v>168</v>
      </c>
      <c r="K10" s="124">
        <f>H10</f>
        <v>42078</v>
      </c>
      <c r="L10" s="89">
        <v>0.2</v>
      </c>
    </row>
    <row r="11" spans="2:14" ht="140.25" customHeight="1" x14ac:dyDescent="0.2">
      <c r="B11" s="121" t="s">
        <v>203</v>
      </c>
      <c r="C11" s="91" t="s">
        <v>169</v>
      </c>
      <c r="D11" s="112" t="s">
        <v>180</v>
      </c>
      <c r="E11" s="89">
        <v>0.2</v>
      </c>
      <c r="F11" s="112" t="s">
        <v>179</v>
      </c>
      <c r="G11" s="90">
        <v>42079</v>
      </c>
      <c r="H11" s="90">
        <v>42109</v>
      </c>
      <c r="I11" s="92"/>
      <c r="J11" s="105" t="s">
        <v>169</v>
      </c>
      <c r="K11" s="124">
        <f t="shared" ref="K11:K12" si="0">H11</f>
        <v>42109</v>
      </c>
      <c r="L11" s="89">
        <v>0.2</v>
      </c>
    </row>
    <row r="12" spans="2:14" ht="114" customHeight="1" x14ac:dyDescent="0.2">
      <c r="B12" s="121" t="s">
        <v>165</v>
      </c>
      <c r="C12" s="91" t="s">
        <v>77</v>
      </c>
      <c r="D12" s="112" t="s">
        <v>181</v>
      </c>
      <c r="E12" s="89">
        <v>0.2</v>
      </c>
      <c r="F12" s="113" t="s">
        <v>179</v>
      </c>
      <c r="G12" s="90">
        <v>42110</v>
      </c>
      <c r="H12" s="95">
        <v>42154</v>
      </c>
      <c r="I12" s="92"/>
      <c r="J12" s="122" t="s">
        <v>201</v>
      </c>
      <c r="K12" s="124">
        <f t="shared" si="0"/>
        <v>42154</v>
      </c>
      <c r="L12" s="89">
        <v>0.2</v>
      </c>
    </row>
    <row r="13" spans="2:14" ht="125.25" customHeight="1" x14ac:dyDescent="0.2">
      <c r="B13" s="121" t="s">
        <v>204</v>
      </c>
      <c r="C13" s="91" t="s">
        <v>200</v>
      </c>
      <c r="D13" s="112" t="s">
        <v>205</v>
      </c>
      <c r="E13" s="89">
        <v>0.1</v>
      </c>
      <c r="F13" s="113" t="s">
        <v>179</v>
      </c>
      <c r="G13" s="90">
        <v>42110</v>
      </c>
      <c r="H13" s="95">
        <v>42369</v>
      </c>
      <c r="I13" s="92"/>
      <c r="J13" s="123" t="s">
        <v>206</v>
      </c>
      <c r="K13" s="124">
        <v>42185</v>
      </c>
      <c r="L13" s="89">
        <v>0.1</v>
      </c>
    </row>
    <row r="14" spans="2:14" ht="120" customHeight="1" x14ac:dyDescent="0.2">
      <c r="B14" s="121" t="s">
        <v>207</v>
      </c>
      <c r="C14" s="91" t="s">
        <v>77</v>
      </c>
      <c r="D14" s="112" t="s">
        <v>208</v>
      </c>
      <c r="E14" s="89">
        <v>0.1</v>
      </c>
      <c r="F14" s="113" t="s">
        <v>179</v>
      </c>
      <c r="G14" s="90">
        <v>42217</v>
      </c>
      <c r="H14" s="95">
        <v>42277</v>
      </c>
      <c r="I14" s="100"/>
      <c r="J14" s="123" t="s">
        <v>213</v>
      </c>
      <c r="K14" s="95">
        <v>42277</v>
      </c>
      <c r="L14" s="101">
        <v>0.1</v>
      </c>
    </row>
    <row r="15" spans="2:14" ht="120" customHeight="1" x14ac:dyDescent="0.2">
      <c r="B15" s="121" t="s">
        <v>202</v>
      </c>
      <c r="C15" s="91" t="s">
        <v>101</v>
      </c>
      <c r="D15" s="112" t="s">
        <v>209</v>
      </c>
      <c r="E15" s="89">
        <v>0.1</v>
      </c>
      <c r="F15" s="113" t="s">
        <v>179</v>
      </c>
      <c r="G15" s="90">
        <v>42217</v>
      </c>
      <c r="H15" s="95">
        <v>42338</v>
      </c>
      <c r="I15" s="100"/>
      <c r="J15" s="123"/>
      <c r="K15" s="95">
        <v>42338</v>
      </c>
      <c r="L15" s="101">
        <v>0.1</v>
      </c>
    </row>
    <row r="16" spans="2:14" ht="120" customHeight="1" x14ac:dyDescent="0.2">
      <c r="B16" s="121" t="s">
        <v>210</v>
      </c>
      <c r="C16" s="91" t="s">
        <v>211</v>
      </c>
      <c r="D16" s="112" t="s">
        <v>212</v>
      </c>
      <c r="E16" s="89">
        <v>0.1</v>
      </c>
      <c r="F16" s="113" t="s">
        <v>179</v>
      </c>
      <c r="G16" s="98">
        <v>42339</v>
      </c>
      <c r="H16" s="99">
        <v>42369</v>
      </c>
      <c r="I16" s="100"/>
      <c r="J16" s="123"/>
      <c r="K16" s="99">
        <v>42369</v>
      </c>
      <c r="L16" s="101">
        <v>0.1</v>
      </c>
    </row>
    <row r="17" spans="2:12" ht="26.25" customHeight="1" x14ac:dyDescent="0.2">
      <c r="B17" s="118"/>
      <c r="C17" s="118"/>
      <c r="D17" s="119"/>
      <c r="E17" s="93">
        <f>SUM(E10:E16)</f>
        <v>1</v>
      </c>
      <c r="F17" s="120"/>
      <c r="G17" s="118"/>
      <c r="H17" s="118"/>
      <c r="I17" s="118"/>
      <c r="J17" s="118"/>
      <c r="K17" s="119"/>
      <c r="L17" s="94">
        <f>SUM(L10:L16)</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H17:H65424 H10:H11 J17:K65424 I10:I65424 F10:G6542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opLeftCell="A4" zoomScale="90" zoomScaleNormal="90" workbookViewId="0">
      <selection activeCell="H52" sqref="H5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42"/>
      <c r="C2" s="243"/>
      <c r="D2" s="239" t="s">
        <v>123</v>
      </c>
      <c r="E2" s="222"/>
      <c r="F2" s="222"/>
      <c r="G2" s="222"/>
      <c r="H2" s="222"/>
      <c r="I2" s="222"/>
      <c r="J2" s="222"/>
      <c r="K2" s="80"/>
      <c r="L2" s="80"/>
      <c r="M2" s="236" t="str">
        <f>Proyecto!K2</f>
        <v>Codigo: GC-F-015</v>
      </c>
      <c r="N2" s="216"/>
      <c r="O2" s="216"/>
      <c r="P2" s="217"/>
      <c r="R2" s="9"/>
      <c r="S2" s="9"/>
      <c r="T2" s="9"/>
      <c r="U2" s="13"/>
      <c r="AE2" s="14"/>
    </row>
    <row r="3" spans="2:31" s="10" customFormat="1" ht="23.25" customHeight="1" x14ac:dyDescent="0.2">
      <c r="B3" s="244"/>
      <c r="C3" s="245"/>
      <c r="D3" s="240" t="s">
        <v>125</v>
      </c>
      <c r="E3" s="225"/>
      <c r="F3" s="225"/>
      <c r="G3" s="225"/>
      <c r="H3" s="225"/>
      <c r="I3" s="225"/>
      <c r="J3" s="225"/>
      <c r="K3" s="79"/>
      <c r="L3" s="79"/>
      <c r="M3" s="237" t="str">
        <f>Proyecto!K3</f>
        <v>Fecha: 17 de septiembre de 2014</v>
      </c>
      <c r="N3" s="149"/>
      <c r="O3" s="149"/>
      <c r="P3" s="218"/>
      <c r="R3" s="9"/>
      <c r="S3" s="9"/>
      <c r="T3" s="9"/>
      <c r="U3" s="13"/>
      <c r="AE3" s="14"/>
    </row>
    <row r="4" spans="2:31" s="10" customFormat="1" ht="24" customHeight="1" x14ac:dyDescent="0.2">
      <c r="B4" s="244"/>
      <c r="C4" s="245"/>
      <c r="D4" s="240" t="s">
        <v>126</v>
      </c>
      <c r="E4" s="225"/>
      <c r="F4" s="225"/>
      <c r="G4" s="225"/>
      <c r="H4" s="225"/>
      <c r="I4" s="225"/>
      <c r="J4" s="225"/>
      <c r="K4" s="79"/>
      <c r="L4" s="79"/>
      <c r="M4" s="237" t="str">
        <f>Proyecto!K4</f>
        <v>Version 001</v>
      </c>
      <c r="N4" s="149"/>
      <c r="O4" s="149"/>
      <c r="P4" s="218"/>
      <c r="R4" s="9"/>
      <c r="U4" s="13"/>
      <c r="AE4" s="14"/>
    </row>
    <row r="5" spans="2:31" s="10" customFormat="1" ht="22.5" customHeight="1" thickBot="1" x14ac:dyDescent="0.25">
      <c r="B5" s="246"/>
      <c r="C5" s="247"/>
      <c r="D5" s="241" t="s">
        <v>128</v>
      </c>
      <c r="E5" s="228"/>
      <c r="F5" s="228"/>
      <c r="G5" s="228"/>
      <c r="H5" s="228"/>
      <c r="I5" s="228"/>
      <c r="J5" s="228"/>
      <c r="K5" s="81"/>
      <c r="L5" s="81"/>
      <c r="M5" s="238" t="s">
        <v>129</v>
      </c>
      <c r="N5" s="219"/>
      <c r="O5" s="219"/>
      <c r="P5" s="220"/>
      <c r="R5" s="9"/>
      <c r="U5" s="9"/>
      <c r="AE5" s="14"/>
    </row>
    <row r="6" spans="2:31" ht="5.25" customHeight="1" x14ac:dyDescent="0.2">
      <c r="B6" s="3"/>
      <c r="C6" s="3"/>
      <c r="D6" s="3"/>
      <c r="E6" s="3"/>
      <c r="F6" s="3"/>
      <c r="G6" s="3"/>
      <c r="H6" s="3"/>
      <c r="I6" s="3"/>
      <c r="J6" s="3"/>
      <c r="K6" s="3"/>
      <c r="L6" s="3"/>
      <c r="M6" s="3"/>
      <c r="N6" s="3"/>
      <c r="O6" s="3"/>
      <c r="P6" s="3"/>
    </row>
    <row r="7" spans="2:31" ht="29.25" customHeight="1" x14ac:dyDescent="0.2">
      <c r="B7" s="125" t="s">
        <v>0</v>
      </c>
      <c r="C7" s="125"/>
      <c r="D7" s="167" t="str">
        <f>Proyecto!$E$7</f>
        <v xml:space="preserve">TELETRABAJO 
</v>
      </c>
      <c r="E7" s="167"/>
      <c r="F7" s="167"/>
      <c r="G7" s="167"/>
      <c r="H7" s="167"/>
      <c r="I7" s="167"/>
      <c r="J7" s="167"/>
      <c r="K7" s="167"/>
      <c r="L7" s="167"/>
      <c r="M7" s="167"/>
      <c r="N7" s="167"/>
      <c r="O7" s="167"/>
      <c r="P7" s="167"/>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70" t="s">
        <v>22</v>
      </c>
      <c r="C10" s="170"/>
      <c r="D10" s="170"/>
      <c r="E10" s="170"/>
      <c r="F10" s="170"/>
      <c r="G10" s="170"/>
      <c r="H10" s="170"/>
      <c r="I10" s="170"/>
      <c r="J10" s="170"/>
      <c r="K10" s="170"/>
      <c r="L10" s="170"/>
      <c r="M10" s="170"/>
      <c r="N10" s="170"/>
      <c r="O10" s="170"/>
      <c r="P10" s="170"/>
    </row>
    <row r="11" spans="2:31" ht="21.95" customHeight="1" x14ac:dyDescent="0.2">
      <c r="B11" s="161" t="s">
        <v>176</v>
      </c>
      <c r="C11" s="161"/>
      <c r="D11" s="161"/>
      <c r="E11" s="161"/>
      <c r="F11" s="161"/>
      <c r="G11" s="161"/>
      <c r="H11" s="161"/>
      <c r="I11" s="161"/>
      <c r="J11" s="161"/>
      <c r="K11" s="161"/>
      <c r="L11" s="161"/>
      <c r="M11" s="161"/>
      <c r="N11" s="161"/>
      <c r="O11" s="161"/>
      <c r="P11" s="161"/>
    </row>
    <row r="13" spans="2:31" ht="21.95" customHeight="1" x14ac:dyDescent="0.2">
      <c r="B13" s="170" t="s">
        <v>23</v>
      </c>
      <c r="C13" s="170"/>
      <c r="D13" s="170"/>
      <c r="E13" s="170"/>
      <c r="F13" s="170"/>
      <c r="G13" s="170"/>
      <c r="H13" s="170"/>
      <c r="I13" s="170"/>
      <c r="J13" s="170"/>
      <c r="K13" s="170"/>
      <c r="L13" s="170"/>
      <c r="M13" s="170"/>
      <c r="N13" s="170"/>
      <c r="O13" s="170"/>
      <c r="P13" s="170"/>
    </row>
    <row r="14" spans="2:31" ht="21.95" customHeight="1" x14ac:dyDescent="0.2">
      <c r="B14" s="161" t="s">
        <v>24</v>
      </c>
      <c r="C14" s="161"/>
      <c r="D14" s="161"/>
      <c r="E14" s="161"/>
      <c r="F14" s="161"/>
      <c r="G14" s="161"/>
      <c r="H14" s="161"/>
      <c r="I14" s="161"/>
      <c r="J14" s="161"/>
      <c r="K14" s="161"/>
      <c r="L14" s="161"/>
      <c r="M14" s="161"/>
      <c r="N14" s="161"/>
      <c r="O14" s="161"/>
      <c r="P14" s="161"/>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6" t="s">
        <v>106</v>
      </c>
      <c r="C4" s="26" t="s">
        <v>57</v>
      </c>
      <c r="E4" s="26" t="s">
        <v>58</v>
      </c>
      <c r="G4" s="26" t="s">
        <v>59</v>
      </c>
      <c r="I4" s="26" t="s">
        <v>65</v>
      </c>
      <c r="K4" s="26" t="s">
        <v>66</v>
      </c>
      <c r="M4" s="26"/>
      <c r="O4" s="26" t="s">
        <v>98</v>
      </c>
      <c r="Q4" s="26" t="s">
        <v>109</v>
      </c>
    </row>
    <row r="5" spans="1:17" x14ac:dyDescent="0.2">
      <c r="A5" t="s">
        <v>107</v>
      </c>
      <c r="C5" s="25" t="s">
        <v>52</v>
      </c>
      <c r="E5" s="25" t="s">
        <v>53</v>
      </c>
      <c r="G5" s="25" t="s">
        <v>60</v>
      </c>
      <c r="I5" s="25" t="s">
        <v>95</v>
      </c>
      <c r="K5" s="25" t="s">
        <v>67</v>
      </c>
      <c r="M5" t="s">
        <v>86</v>
      </c>
      <c r="O5" s="25" t="s">
        <v>99</v>
      </c>
      <c r="Q5" t="s">
        <v>112</v>
      </c>
    </row>
    <row r="6" spans="1:17" x14ac:dyDescent="0.2">
      <c r="A6" t="s">
        <v>108</v>
      </c>
      <c r="C6" s="25" t="s">
        <v>55</v>
      </c>
      <c r="E6" s="25" t="s">
        <v>56</v>
      </c>
      <c r="G6" s="25" t="s">
        <v>61</v>
      </c>
      <c r="I6" s="25" t="s">
        <v>96</v>
      </c>
      <c r="K6" s="25" t="s">
        <v>68</v>
      </c>
      <c r="M6" t="s">
        <v>94</v>
      </c>
      <c r="O6" s="25" t="s">
        <v>100</v>
      </c>
      <c r="Q6" t="s">
        <v>113</v>
      </c>
    </row>
    <row r="7" spans="1:17" x14ac:dyDescent="0.2">
      <c r="C7" s="25" t="s">
        <v>54</v>
      </c>
      <c r="G7" s="25" t="s">
        <v>62</v>
      </c>
      <c r="K7" s="28" t="s">
        <v>69</v>
      </c>
      <c r="O7" s="28" t="s">
        <v>101</v>
      </c>
      <c r="Q7" t="s">
        <v>114</v>
      </c>
    </row>
    <row r="8" spans="1:17" x14ac:dyDescent="0.2">
      <c r="O8" s="28" t="s">
        <v>102</v>
      </c>
      <c r="Q8" t="s">
        <v>115</v>
      </c>
    </row>
    <row r="9" spans="1:17" x14ac:dyDescent="0.2">
      <c r="O9" s="28" t="s">
        <v>103</v>
      </c>
      <c r="Q9" t="s">
        <v>116</v>
      </c>
    </row>
    <row r="10" spans="1:17" x14ac:dyDescent="0.2">
      <c r="O10" s="28" t="s">
        <v>104</v>
      </c>
      <c r="Q10" t="s">
        <v>117</v>
      </c>
    </row>
    <row r="11" spans="1:17" x14ac:dyDescent="0.2">
      <c r="O11" s="28" t="s">
        <v>77</v>
      </c>
      <c r="Q11" t="s">
        <v>118</v>
      </c>
    </row>
    <row r="12" spans="1:17" x14ac:dyDescent="0.2">
      <c r="Q12" t="s">
        <v>119</v>
      </c>
    </row>
    <row r="14" spans="1:17" x14ac:dyDescent="0.2">
      <c r="Q14" s="26"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5"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2"/>
  <sheetViews>
    <sheetView showGridLines="0" zoomScale="90" zoomScaleNormal="90" workbookViewId="0">
      <selection activeCell="E7" sqref="E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36"/>
      <c r="C2" s="137"/>
      <c r="D2" s="138" t="s">
        <v>123</v>
      </c>
      <c r="E2" s="139"/>
      <c r="F2" s="139"/>
      <c r="G2" s="139"/>
      <c r="H2" s="139"/>
      <c r="I2" s="139"/>
      <c r="J2" s="140"/>
      <c r="K2" s="126" t="s">
        <v>124</v>
      </c>
      <c r="L2" s="165"/>
      <c r="M2" s="126" t="str">
        <f>Proyecto!K2</f>
        <v>Codigo: GC-F-015</v>
      </c>
      <c r="N2" s="157"/>
      <c r="O2" s="157"/>
      <c r="P2" s="127"/>
      <c r="R2" s="9"/>
      <c r="S2" s="9"/>
      <c r="T2" s="9"/>
      <c r="U2" s="13"/>
      <c r="AE2" s="14"/>
    </row>
    <row r="3" spans="2:31" s="10" customFormat="1" ht="23.25" customHeight="1" x14ac:dyDescent="0.2">
      <c r="B3" s="132"/>
      <c r="C3" s="133"/>
      <c r="D3" s="141" t="s">
        <v>125</v>
      </c>
      <c r="E3" s="142"/>
      <c r="F3" s="142"/>
      <c r="G3" s="142"/>
      <c r="H3" s="142"/>
      <c r="I3" s="142"/>
      <c r="J3" s="143"/>
      <c r="K3" s="128" t="s">
        <v>130</v>
      </c>
      <c r="L3" s="166"/>
      <c r="M3" s="158" t="str">
        <f>Proyecto!K3</f>
        <v>Fecha: 17 de septiembre de 2014</v>
      </c>
      <c r="N3" s="159"/>
      <c r="O3" s="159"/>
      <c r="P3" s="160"/>
      <c r="R3" s="9"/>
      <c r="S3" s="9"/>
      <c r="T3" s="9"/>
      <c r="U3" s="13"/>
      <c r="AE3" s="14"/>
    </row>
    <row r="4" spans="2:31" s="10" customFormat="1" ht="24" customHeight="1" x14ac:dyDescent="0.2">
      <c r="B4" s="132"/>
      <c r="C4" s="133"/>
      <c r="D4" s="141" t="s">
        <v>126</v>
      </c>
      <c r="E4" s="142"/>
      <c r="F4" s="142"/>
      <c r="G4" s="142"/>
      <c r="H4" s="142"/>
      <c r="I4" s="142"/>
      <c r="J4" s="143"/>
      <c r="K4" s="128" t="s">
        <v>127</v>
      </c>
      <c r="L4" s="166"/>
      <c r="M4" s="128" t="str">
        <f>Proyecto!K4</f>
        <v>Version 001</v>
      </c>
      <c r="N4" s="161"/>
      <c r="O4" s="161"/>
      <c r="P4" s="129"/>
      <c r="R4" s="9"/>
      <c r="U4" s="13"/>
      <c r="AE4" s="14"/>
    </row>
    <row r="5" spans="2:31" s="10" customFormat="1" ht="22.5" customHeight="1" thickBot="1" x14ac:dyDescent="0.25">
      <c r="B5" s="134"/>
      <c r="C5" s="135"/>
      <c r="D5" s="144" t="s">
        <v>128</v>
      </c>
      <c r="E5" s="145"/>
      <c r="F5" s="145"/>
      <c r="G5" s="145"/>
      <c r="H5" s="145"/>
      <c r="I5" s="145"/>
      <c r="J5" s="146"/>
      <c r="K5" s="130" t="s">
        <v>129</v>
      </c>
      <c r="L5" s="150"/>
      <c r="M5" s="162" t="s">
        <v>129</v>
      </c>
      <c r="N5" s="163"/>
      <c r="O5" s="163"/>
      <c r="P5" s="164"/>
      <c r="R5" s="9"/>
      <c r="U5" s="9"/>
      <c r="AE5" s="14"/>
    </row>
    <row r="6" spans="2:31" ht="5.25" customHeight="1" x14ac:dyDescent="0.2">
      <c r="B6" s="3"/>
      <c r="C6" s="3"/>
      <c r="D6" s="3"/>
      <c r="E6" s="3"/>
      <c r="F6" s="3"/>
      <c r="G6" s="3"/>
      <c r="H6" s="3"/>
      <c r="I6" s="3"/>
      <c r="J6" s="3"/>
      <c r="K6" s="3"/>
      <c r="L6" s="3"/>
      <c r="M6" s="3"/>
      <c r="N6" s="3"/>
      <c r="O6" s="3"/>
      <c r="P6" s="3"/>
    </row>
    <row r="7" spans="2:31" ht="29.25" customHeight="1" x14ac:dyDescent="0.2">
      <c r="B7" s="154" t="s">
        <v>0</v>
      </c>
      <c r="C7" s="154"/>
      <c r="D7" s="248" t="s">
        <v>216</v>
      </c>
      <c r="E7" s="249"/>
      <c r="F7" s="249"/>
      <c r="G7" s="249"/>
      <c r="H7" s="249"/>
      <c r="I7" s="249"/>
      <c r="J7" s="249"/>
      <c r="K7" s="249"/>
      <c r="L7" s="249"/>
      <c r="M7" s="249"/>
      <c r="N7" s="249"/>
      <c r="O7" s="249"/>
      <c r="P7" s="250"/>
      <c r="AE7" s="1"/>
    </row>
    <row r="8" spans="2:31" ht="6.75" customHeight="1" x14ac:dyDescent="0.2">
      <c r="B8" s="110"/>
      <c r="C8" s="110"/>
      <c r="D8" s="103"/>
      <c r="E8" s="103"/>
      <c r="F8" s="103"/>
      <c r="G8" s="103"/>
      <c r="H8" s="103"/>
      <c r="I8" s="103"/>
      <c r="J8" s="103"/>
      <c r="K8" s="103"/>
      <c r="L8" s="103"/>
      <c r="M8" s="103"/>
      <c r="N8" s="103"/>
      <c r="O8" s="103"/>
      <c r="P8" s="103"/>
      <c r="AE8" s="1"/>
    </row>
    <row r="9" spans="2:31" ht="39.75" customHeight="1" x14ac:dyDescent="0.2">
      <c r="B9" s="155" t="s">
        <v>25</v>
      </c>
      <c r="C9" s="156"/>
      <c r="D9" s="151" t="s">
        <v>215</v>
      </c>
      <c r="E9" s="152"/>
      <c r="F9" s="152"/>
      <c r="G9" s="152"/>
      <c r="H9" s="152"/>
      <c r="I9" s="152"/>
      <c r="J9" s="152"/>
      <c r="K9" s="152"/>
      <c r="L9" s="152"/>
      <c r="M9" s="152"/>
      <c r="N9" s="152"/>
      <c r="O9" s="152"/>
      <c r="P9" s="153"/>
      <c r="AE9" s="1"/>
    </row>
    <row r="10" spans="2:31" s="111" customFormat="1" ht="7.5" customHeight="1" x14ac:dyDescent="0.2"/>
    <row r="11" spans="2:31" ht="39.75" customHeight="1" x14ac:dyDescent="0.2">
      <c r="B11" s="155" t="s">
        <v>26</v>
      </c>
      <c r="C11" s="156"/>
      <c r="D11" s="149" t="s">
        <v>186</v>
      </c>
      <c r="E11" s="149"/>
      <c r="F11" s="149"/>
      <c r="G11" s="149"/>
      <c r="H11" s="149"/>
      <c r="I11" s="149"/>
      <c r="J11" s="149"/>
      <c r="K11" s="149"/>
      <c r="L11" s="149"/>
      <c r="M11" s="149"/>
      <c r="N11" s="149"/>
      <c r="O11" s="149"/>
      <c r="P11" s="149"/>
      <c r="AE11" s="1"/>
    </row>
    <row r="12" spans="2:31" s="103" customFormat="1" ht="5.25" customHeight="1" x14ac:dyDescent="0.2">
      <c r="B12" s="8"/>
      <c r="C12" s="8"/>
      <c r="D12" s="109"/>
      <c r="E12" s="109"/>
      <c r="F12" s="109"/>
      <c r="G12" s="109"/>
      <c r="H12" s="109"/>
      <c r="I12" s="109"/>
      <c r="J12" s="109"/>
      <c r="K12" s="109"/>
      <c r="L12" s="109"/>
      <c r="M12" s="109"/>
      <c r="N12" s="109"/>
      <c r="O12" s="109"/>
      <c r="P12" s="109"/>
      <c r="R12" s="9"/>
      <c r="U12" s="9"/>
    </row>
    <row r="13" spans="2:31" ht="22.5" customHeight="1" x14ac:dyDescent="0.2">
      <c r="B13" s="147" t="s">
        <v>105</v>
      </c>
      <c r="C13" s="147"/>
      <c r="D13" s="106" t="s">
        <v>1</v>
      </c>
      <c r="E13" s="149" t="s">
        <v>187</v>
      </c>
      <c r="F13" s="149"/>
      <c r="G13" s="149"/>
      <c r="H13" s="149"/>
      <c r="I13" s="149"/>
      <c r="J13" s="149"/>
      <c r="K13" s="149"/>
      <c r="L13" s="149"/>
      <c r="M13" s="149"/>
      <c r="N13" s="149"/>
      <c r="O13" s="149"/>
      <c r="P13" s="149"/>
      <c r="AE13" s="1"/>
    </row>
    <row r="14" spans="2:31" s="103" customFormat="1" ht="21" customHeight="1" x14ac:dyDescent="0.2">
      <c r="B14" s="148"/>
      <c r="C14" s="148"/>
      <c r="D14" s="107" t="s">
        <v>107</v>
      </c>
      <c r="E14" s="149"/>
      <c r="F14" s="149"/>
      <c r="G14" s="149"/>
      <c r="H14" s="149"/>
      <c r="I14" s="149"/>
      <c r="J14" s="149"/>
      <c r="K14" s="149"/>
      <c r="L14" s="149"/>
      <c r="M14" s="149"/>
      <c r="N14" s="149"/>
      <c r="O14" s="149"/>
      <c r="P14" s="149"/>
      <c r="R14" s="9"/>
      <c r="U14" s="9"/>
    </row>
    <row r="15" spans="2:31" s="103" customFormat="1" ht="5.25" customHeight="1" x14ac:dyDescent="0.2">
      <c r="B15" s="8"/>
      <c r="C15" s="8"/>
      <c r="D15" s="109"/>
      <c r="E15" s="109"/>
      <c r="F15" s="109"/>
      <c r="G15" s="109"/>
      <c r="H15" s="109"/>
      <c r="I15" s="109"/>
      <c r="J15" s="109"/>
      <c r="K15" s="109"/>
      <c r="L15" s="109"/>
      <c r="M15" s="109"/>
      <c r="N15" s="109"/>
      <c r="O15" s="109"/>
      <c r="P15" s="109"/>
      <c r="R15" s="9"/>
      <c r="U15" s="9"/>
    </row>
    <row r="16" spans="2:31" ht="22.5" customHeight="1" x14ac:dyDescent="0.2">
      <c r="B16" s="147" t="s">
        <v>105</v>
      </c>
      <c r="C16" s="147"/>
      <c r="D16" s="106" t="s">
        <v>1</v>
      </c>
      <c r="E16" s="149" t="s">
        <v>188</v>
      </c>
      <c r="F16" s="149"/>
      <c r="G16" s="149"/>
      <c r="H16" s="149"/>
      <c r="I16" s="149"/>
      <c r="J16" s="149"/>
      <c r="K16" s="149"/>
      <c r="L16" s="149"/>
      <c r="M16" s="149"/>
      <c r="N16" s="149"/>
      <c r="O16" s="149"/>
      <c r="P16" s="149"/>
      <c r="AE16" s="1"/>
    </row>
    <row r="17" spans="2:31" s="103" customFormat="1" ht="21" customHeight="1" x14ac:dyDescent="0.2">
      <c r="B17" s="148"/>
      <c r="C17" s="148"/>
      <c r="D17" s="107" t="s">
        <v>108</v>
      </c>
      <c r="E17" s="149"/>
      <c r="F17" s="149"/>
      <c r="G17" s="149"/>
      <c r="H17" s="149"/>
      <c r="I17" s="149"/>
      <c r="J17" s="149"/>
      <c r="K17" s="149"/>
      <c r="L17" s="149"/>
      <c r="M17" s="149"/>
      <c r="N17" s="149"/>
      <c r="O17" s="149"/>
      <c r="P17" s="149"/>
      <c r="R17" s="9"/>
      <c r="U17" s="9"/>
    </row>
    <row r="18" spans="2:31" s="103" customFormat="1" ht="5.25" customHeight="1" x14ac:dyDescent="0.2">
      <c r="B18" s="8"/>
      <c r="C18" s="8"/>
      <c r="D18" s="109"/>
      <c r="E18" s="109"/>
      <c r="F18" s="109"/>
      <c r="G18" s="109"/>
      <c r="H18" s="109"/>
      <c r="I18" s="109"/>
      <c r="J18" s="109"/>
      <c r="K18" s="109"/>
      <c r="L18" s="109"/>
      <c r="M18" s="109"/>
      <c r="N18" s="109"/>
      <c r="O18" s="109"/>
      <c r="P18" s="109"/>
      <c r="R18" s="9"/>
      <c r="U18" s="9"/>
    </row>
    <row r="19" spans="2:31" ht="22.5" customHeight="1" x14ac:dyDescent="0.2">
      <c r="B19" s="147" t="s">
        <v>105</v>
      </c>
      <c r="C19" s="147"/>
      <c r="D19" s="106" t="s">
        <v>1</v>
      </c>
      <c r="E19" s="149" t="s">
        <v>189</v>
      </c>
      <c r="F19" s="149"/>
      <c r="G19" s="149"/>
      <c r="H19" s="149"/>
      <c r="I19" s="149"/>
      <c r="J19" s="149"/>
      <c r="K19" s="149"/>
      <c r="L19" s="149"/>
      <c r="M19" s="149"/>
      <c r="N19" s="149"/>
      <c r="O19" s="149"/>
      <c r="P19" s="149"/>
      <c r="AE19" s="1"/>
    </row>
    <row r="20" spans="2:31" s="103" customFormat="1" ht="21" customHeight="1" x14ac:dyDescent="0.2">
      <c r="B20" s="148"/>
      <c r="C20" s="148"/>
      <c r="D20" s="107" t="s">
        <v>108</v>
      </c>
      <c r="E20" s="149"/>
      <c r="F20" s="149"/>
      <c r="G20" s="149"/>
      <c r="H20" s="149"/>
      <c r="I20" s="149"/>
      <c r="J20" s="149"/>
      <c r="K20" s="149"/>
      <c r="L20" s="149"/>
      <c r="M20" s="149"/>
      <c r="N20" s="149"/>
      <c r="O20" s="149"/>
      <c r="P20" s="149"/>
      <c r="R20" s="9"/>
      <c r="U20" s="9"/>
    </row>
    <row r="21" spans="2:31" s="103" customFormat="1" ht="5.25" customHeight="1" x14ac:dyDescent="0.2">
      <c r="B21" s="8"/>
      <c r="C21" s="8"/>
      <c r="D21" s="109"/>
      <c r="E21" s="109"/>
      <c r="F21" s="109"/>
      <c r="G21" s="109"/>
      <c r="H21" s="109"/>
      <c r="I21" s="109"/>
      <c r="J21" s="109"/>
      <c r="K21" s="109"/>
      <c r="L21" s="109"/>
      <c r="M21" s="109"/>
      <c r="N21" s="109"/>
      <c r="O21" s="109"/>
      <c r="P21" s="109"/>
      <c r="R21" s="9"/>
      <c r="U21" s="9"/>
    </row>
    <row r="22" spans="2:31" ht="22.5" customHeight="1" x14ac:dyDescent="0.2">
      <c r="B22" s="147" t="s">
        <v>105</v>
      </c>
      <c r="C22" s="147"/>
      <c r="D22" s="106" t="s">
        <v>1</v>
      </c>
      <c r="E22" s="149" t="s">
        <v>190</v>
      </c>
      <c r="F22" s="149"/>
      <c r="G22" s="149"/>
      <c r="H22" s="149"/>
      <c r="I22" s="149"/>
      <c r="J22" s="149"/>
      <c r="K22" s="149"/>
      <c r="L22" s="149"/>
      <c r="M22" s="149"/>
      <c r="N22" s="149"/>
      <c r="O22" s="149"/>
      <c r="P22" s="149"/>
      <c r="AE22" s="1"/>
    </row>
    <row r="23" spans="2:31" s="103" customFormat="1" ht="21" customHeight="1" x14ac:dyDescent="0.2">
      <c r="B23" s="148"/>
      <c r="C23" s="148"/>
      <c r="D23" s="107" t="s">
        <v>108</v>
      </c>
      <c r="E23" s="149"/>
      <c r="F23" s="149"/>
      <c r="G23" s="149"/>
      <c r="H23" s="149"/>
      <c r="I23" s="149"/>
      <c r="J23" s="149"/>
      <c r="K23" s="149"/>
      <c r="L23" s="149"/>
      <c r="M23" s="149"/>
      <c r="N23" s="149"/>
      <c r="O23" s="149"/>
      <c r="P23" s="149"/>
      <c r="R23" s="9"/>
      <c r="U23" s="9"/>
    </row>
    <row r="24" spans="2:31" s="103" customFormat="1" ht="5.25" customHeight="1" x14ac:dyDescent="0.2">
      <c r="B24" s="8"/>
      <c r="C24" s="8"/>
      <c r="D24" s="109"/>
      <c r="E24" s="109"/>
      <c r="F24" s="109"/>
      <c r="G24" s="109"/>
      <c r="H24" s="109"/>
      <c r="I24" s="109"/>
      <c r="J24" s="109"/>
      <c r="K24" s="109"/>
      <c r="L24" s="109"/>
      <c r="M24" s="109"/>
      <c r="N24" s="109"/>
      <c r="O24" s="109"/>
      <c r="P24" s="109"/>
      <c r="R24" s="9"/>
      <c r="U24" s="9"/>
    </row>
    <row r="25" spans="2:31" ht="22.5" customHeight="1" x14ac:dyDescent="0.2">
      <c r="B25" s="147" t="s">
        <v>105</v>
      </c>
      <c r="C25" s="147"/>
      <c r="D25" s="106" t="s">
        <v>1</v>
      </c>
      <c r="E25" s="149" t="s">
        <v>191</v>
      </c>
      <c r="F25" s="149"/>
      <c r="G25" s="149"/>
      <c r="H25" s="149"/>
      <c r="I25" s="149"/>
      <c r="J25" s="149"/>
      <c r="K25" s="149"/>
      <c r="L25" s="149"/>
      <c r="M25" s="149"/>
      <c r="N25" s="149"/>
      <c r="O25" s="149"/>
      <c r="P25" s="149"/>
      <c r="AE25" s="1"/>
    </row>
    <row r="26" spans="2:31" s="103" customFormat="1" ht="21" customHeight="1" x14ac:dyDescent="0.2">
      <c r="B26" s="148"/>
      <c r="C26" s="148"/>
      <c r="D26" s="107" t="s">
        <v>108</v>
      </c>
      <c r="E26" s="149"/>
      <c r="F26" s="149"/>
      <c r="G26" s="149"/>
      <c r="H26" s="149"/>
      <c r="I26" s="149"/>
      <c r="J26" s="149"/>
      <c r="K26" s="149"/>
      <c r="L26" s="149"/>
      <c r="M26" s="149"/>
      <c r="N26" s="149"/>
      <c r="O26" s="149"/>
      <c r="P26" s="149"/>
      <c r="R26" s="9"/>
      <c r="U26" s="9"/>
    </row>
    <row r="27" spans="2:31" s="103" customFormat="1" ht="5.25" customHeight="1" x14ac:dyDescent="0.2">
      <c r="B27" s="8"/>
      <c r="C27" s="8"/>
      <c r="D27" s="109"/>
      <c r="E27" s="109"/>
      <c r="F27" s="109"/>
      <c r="G27" s="109"/>
      <c r="H27" s="109"/>
      <c r="I27" s="109"/>
      <c r="J27" s="109"/>
      <c r="K27" s="109"/>
      <c r="L27" s="109"/>
      <c r="M27" s="109"/>
      <c r="N27" s="109"/>
      <c r="O27" s="109"/>
      <c r="P27" s="109"/>
      <c r="R27" s="9"/>
      <c r="U27" s="9"/>
    </row>
    <row r="28" spans="2:31" ht="22.5" customHeight="1" x14ac:dyDescent="0.2">
      <c r="B28" s="147" t="s">
        <v>105</v>
      </c>
      <c r="C28" s="147"/>
      <c r="D28" s="106" t="s">
        <v>1</v>
      </c>
      <c r="E28" s="149" t="s">
        <v>131</v>
      </c>
      <c r="F28" s="149"/>
      <c r="G28" s="149"/>
      <c r="H28" s="149"/>
      <c r="I28" s="149"/>
      <c r="J28" s="149"/>
      <c r="K28" s="149"/>
      <c r="L28" s="149"/>
      <c r="M28" s="149"/>
      <c r="N28" s="149"/>
      <c r="O28" s="149"/>
      <c r="P28" s="149"/>
      <c r="AE28" s="1"/>
    </row>
    <row r="29" spans="2:31" s="103" customFormat="1" ht="21" customHeight="1" x14ac:dyDescent="0.2">
      <c r="B29" s="148"/>
      <c r="C29" s="148"/>
      <c r="D29" s="107" t="s">
        <v>108</v>
      </c>
      <c r="E29" s="149"/>
      <c r="F29" s="149"/>
      <c r="G29" s="149"/>
      <c r="H29" s="149"/>
      <c r="I29" s="149"/>
      <c r="J29" s="149"/>
      <c r="K29" s="149"/>
      <c r="L29" s="149"/>
      <c r="M29" s="149"/>
      <c r="N29" s="149"/>
      <c r="O29" s="149"/>
      <c r="P29" s="149"/>
      <c r="R29" s="9"/>
      <c r="U29" s="9"/>
    </row>
    <row r="30" spans="2:31" s="103" customFormat="1" ht="5.25" customHeight="1" x14ac:dyDescent="0.2">
      <c r="B30" s="8"/>
      <c r="C30" s="8"/>
      <c r="D30" s="109"/>
      <c r="E30" s="109"/>
      <c r="F30" s="109"/>
      <c r="G30" s="109"/>
      <c r="H30" s="109"/>
      <c r="I30" s="109"/>
      <c r="J30" s="109"/>
      <c r="K30" s="109"/>
      <c r="L30" s="109"/>
      <c r="M30" s="109"/>
      <c r="N30" s="109"/>
      <c r="O30" s="109"/>
      <c r="P30" s="109"/>
      <c r="R30" s="9"/>
      <c r="U30" s="9"/>
    </row>
    <row r="31" spans="2:31" ht="22.5" customHeight="1" x14ac:dyDescent="0.2">
      <c r="B31" s="147" t="s">
        <v>105</v>
      </c>
      <c r="C31" s="147"/>
      <c r="D31" s="106" t="s">
        <v>1</v>
      </c>
      <c r="E31" s="149" t="s">
        <v>132</v>
      </c>
      <c r="F31" s="149"/>
      <c r="G31" s="149"/>
      <c r="H31" s="149"/>
      <c r="I31" s="149"/>
      <c r="J31" s="149"/>
      <c r="K31" s="149"/>
      <c r="L31" s="149"/>
      <c r="M31" s="149"/>
      <c r="N31" s="149"/>
      <c r="O31" s="149"/>
      <c r="P31" s="149"/>
      <c r="AE31" s="1"/>
    </row>
    <row r="32" spans="2:31" s="103" customFormat="1" ht="21" customHeight="1" x14ac:dyDescent="0.2">
      <c r="B32" s="148"/>
      <c r="C32" s="148"/>
      <c r="D32" s="107" t="s">
        <v>108</v>
      </c>
      <c r="E32" s="149"/>
      <c r="F32" s="149"/>
      <c r="G32" s="149"/>
      <c r="H32" s="149"/>
      <c r="I32" s="149"/>
      <c r="J32" s="149"/>
      <c r="K32" s="149"/>
      <c r="L32" s="149"/>
      <c r="M32" s="149"/>
      <c r="N32" s="149"/>
      <c r="O32" s="149"/>
      <c r="P32" s="149"/>
      <c r="R32" s="9"/>
      <c r="U32" s="9"/>
    </row>
  </sheetData>
  <mergeCells count="35">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2:J2"/>
    <mergeCell ref="K2:L2"/>
    <mergeCell ref="D3:J3"/>
    <mergeCell ref="K3:L3"/>
    <mergeCell ref="D4:J4"/>
    <mergeCell ref="K4:L4"/>
    <mergeCell ref="B5:C5"/>
    <mergeCell ref="D5:J5"/>
    <mergeCell ref="K5:L5"/>
    <mergeCell ref="D11:P11"/>
    <mergeCell ref="D9:P9"/>
    <mergeCell ref="B7:C7"/>
    <mergeCell ref="B11:C11"/>
    <mergeCell ref="B9:C9"/>
    <mergeCell ref="B25:C26"/>
    <mergeCell ref="E25:P26"/>
    <mergeCell ref="B28:C29"/>
    <mergeCell ref="E28:P29"/>
    <mergeCell ref="B31:C32"/>
    <mergeCell ref="E31:P32"/>
  </mergeCells>
  <dataValidations count="1">
    <dataValidation type="whole" allowBlank="1" showInputMessage="1" showErrorMessage="1" sqref="G33:M65482 O33:U65482 W33:AC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D26 D29 D32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4"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9" customFormat="1" ht="26.25" customHeight="1" thickBot="1" x14ac:dyDescent="0.25">
      <c r="B2" s="136"/>
      <c r="C2" s="137"/>
      <c r="D2" s="171" t="s">
        <v>123</v>
      </c>
      <c r="E2" s="172"/>
      <c r="F2" s="172"/>
      <c r="G2" s="172"/>
      <c r="H2" s="173"/>
      <c r="I2" s="61" t="str">
        <f>Proyecto!K2</f>
        <v>Codigo: GC-F-015</v>
      </c>
      <c r="J2" s="23"/>
      <c r="K2" s="23"/>
      <c r="L2" s="23"/>
      <c r="M2" s="60"/>
      <c r="N2" s="60"/>
      <c r="T2" s="14"/>
    </row>
    <row r="3" spans="2:24" s="19" customFormat="1" ht="23.25" customHeight="1" thickBot="1" x14ac:dyDescent="0.25">
      <c r="B3" s="132"/>
      <c r="C3" s="133"/>
      <c r="D3" s="171" t="s">
        <v>125</v>
      </c>
      <c r="E3" s="172"/>
      <c r="F3" s="172"/>
      <c r="G3" s="172"/>
      <c r="H3" s="173"/>
      <c r="I3" s="62" t="str">
        <f>Proyecto!K3</f>
        <v>Fecha: 17 de septiembre de 2014</v>
      </c>
      <c r="J3" s="23"/>
      <c r="K3" s="23"/>
      <c r="L3" s="23"/>
      <c r="M3" s="60"/>
      <c r="N3" s="60"/>
      <c r="T3" s="14"/>
    </row>
    <row r="4" spans="2:24" s="19" customFormat="1" ht="24" customHeight="1" thickBot="1" x14ac:dyDescent="0.25">
      <c r="B4" s="132"/>
      <c r="C4" s="133"/>
      <c r="D4" s="171" t="s">
        <v>126</v>
      </c>
      <c r="E4" s="172"/>
      <c r="F4" s="172"/>
      <c r="G4" s="172"/>
      <c r="H4" s="173"/>
      <c r="I4" s="62" t="str">
        <f>Proyecto!K4</f>
        <v>Version 001</v>
      </c>
      <c r="J4" s="23"/>
      <c r="K4" s="23"/>
      <c r="L4" s="23"/>
      <c r="M4" s="60"/>
      <c r="N4" s="60"/>
      <c r="T4" s="14"/>
    </row>
    <row r="5" spans="2:24" s="19" customFormat="1" ht="22.5" customHeight="1" thickBot="1" x14ac:dyDescent="0.25">
      <c r="B5" s="134"/>
      <c r="C5" s="135"/>
      <c r="D5" s="174" t="s">
        <v>128</v>
      </c>
      <c r="E5" s="175"/>
      <c r="F5" s="175"/>
      <c r="G5" s="175"/>
      <c r="H5" s="176"/>
      <c r="I5" s="63" t="s">
        <v>129</v>
      </c>
      <c r="J5" s="23"/>
      <c r="K5" s="23"/>
      <c r="L5" s="23"/>
      <c r="M5" s="60"/>
      <c r="N5" s="60"/>
      <c r="T5" s="14"/>
    </row>
    <row r="6" spans="2:24" ht="5.25" customHeight="1" x14ac:dyDescent="0.2">
      <c r="B6" s="18"/>
      <c r="C6" s="18"/>
      <c r="D6" s="18"/>
      <c r="E6" s="18"/>
      <c r="F6" s="18"/>
      <c r="G6" s="45"/>
      <c r="H6" s="18"/>
      <c r="I6" s="18"/>
    </row>
    <row r="7" spans="2:24" ht="29.25" customHeight="1" x14ac:dyDescent="0.2">
      <c r="B7" s="125" t="s">
        <v>0</v>
      </c>
      <c r="C7" s="125"/>
      <c r="D7" s="167" t="str">
        <f>Proyecto!$E$7</f>
        <v xml:space="preserve">TELETRABAJO 
</v>
      </c>
      <c r="E7" s="167"/>
      <c r="F7" s="167"/>
      <c r="G7" s="167"/>
      <c r="H7" s="167"/>
      <c r="I7" s="167"/>
      <c r="X7" s="1"/>
    </row>
    <row r="8" spans="2:24" s="19" customFormat="1" ht="10.5" customHeight="1" x14ac:dyDescent="0.2">
      <c r="B8" s="8"/>
      <c r="C8" s="8"/>
      <c r="D8" s="4"/>
      <c r="E8" s="4"/>
      <c r="F8" s="4"/>
      <c r="G8" s="4"/>
      <c r="H8" s="4"/>
      <c r="I8" s="4"/>
      <c r="N8" s="23"/>
    </row>
    <row r="9" spans="2:24" ht="18.75" customHeight="1" x14ac:dyDescent="0.2">
      <c r="B9" s="170" t="s">
        <v>111</v>
      </c>
      <c r="C9" s="170"/>
      <c r="D9" s="170"/>
      <c r="E9" s="170"/>
      <c r="F9" s="170"/>
      <c r="G9" s="170"/>
      <c r="H9" s="170"/>
      <c r="I9" s="170"/>
      <c r="X9" s="1"/>
    </row>
    <row r="10" spans="2:24" ht="28.5" customHeight="1" x14ac:dyDescent="0.2">
      <c r="B10" s="168" t="s">
        <v>27</v>
      </c>
      <c r="C10" s="168"/>
      <c r="D10" s="169" t="s">
        <v>167</v>
      </c>
      <c r="E10" s="169"/>
      <c r="F10" s="169"/>
      <c r="G10" s="169"/>
      <c r="H10" s="169"/>
      <c r="I10" s="169"/>
      <c r="X10" s="1"/>
    </row>
    <row r="11" spans="2:24" ht="22.5" customHeight="1" x14ac:dyDescent="0.2">
      <c r="B11" s="168" t="s">
        <v>1</v>
      </c>
      <c r="C11" s="168"/>
      <c r="D11" s="168" t="s">
        <v>2</v>
      </c>
      <c r="E11" s="168"/>
      <c r="F11" s="32" t="s">
        <v>3</v>
      </c>
      <c r="G11" s="46" t="s">
        <v>109</v>
      </c>
      <c r="H11" s="46" t="s">
        <v>4</v>
      </c>
      <c r="I11" s="46" t="s">
        <v>110</v>
      </c>
      <c r="X11" s="1"/>
    </row>
    <row r="12" spans="2:24" ht="25.5" customHeight="1" x14ac:dyDescent="0.2">
      <c r="B12" s="169" t="s">
        <v>52</v>
      </c>
      <c r="C12" s="169"/>
      <c r="D12" s="169" t="s">
        <v>133</v>
      </c>
      <c r="E12" s="169"/>
      <c r="F12" s="87">
        <v>1</v>
      </c>
      <c r="G12" s="47" t="s">
        <v>115</v>
      </c>
      <c r="H12" s="47" t="s">
        <v>53</v>
      </c>
      <c r="I12" s="47" t="s">
        <v>134</v>
      </c>
      <c r="X12" s="1"/>
    </row>
    <row r="13" spans="2:24" ht="24.75" customHeight="1" x14ac:dyDescent="0.2">
      <c r="B13" s="168" t="s">
        <v>5</v>
      </c>
      <c r="C13" s="168"/>
      <c r="D13" s="169" t="s">
        <v>135</v>
      </c>
      <c r="E13" s="169"/>
      <c r="F13" s="169"/>
      <c r="G13" s="169"/>
      <c r="H13" s="169"/>
      <c r="I13" s="169"/>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G18" sqref="G18"/>
    </sheetView>
  </sheetViews>
  <sheetFormatPr baseColWidth="10" defaultRowHeight="12" x14ac:dyDescent="0.2"/>
  <cols>
    <col min="1" max="1" width="2.42578125" style="1" customWidth="1"/>
    <col min="2" max="2" width="34.28515625" style="1" customWidth="1"/>
    <col min="3" max="3" width="39.42578125" style="1" customWidth="1"/>
    <col min="4" max="4" width="48" style="1" customWidth="1"/>
    <col min="5" max="5" width="8.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5703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64"/>
      <c r="C2" s="174" t="s">
        <v>123</v>
      </c>
      <c r="D2" s="175"/>
      <c r="E2" s="175"/>
      <c r="F2" s="176"/>
      <c r="G2" s="61" t="str">
        <f>Proyecto!K2</f>
        <v>Codigo: GC-F-015</v>
      </c>
      <c r="H2" s="9"/>
      <c r="I2" s="9"/>
      <c r="J2" s="13"/>
      <c r="T2" s="14"/>
    </row>
    <row r="3" spans="2:22" s="10" customFormat="1" ht="23.25" customHeight="1" thickBot="1" x14ac:dyDescent="0.25">
      <c r="B3" s="65"/>
      <c r="C3" s="174" t="s">
        <v>125</v>
      </c>
      <c r="D3" s="175"/>
      <c r="E3" s="175"/>
      <c r="F3" s="176"/>
      <c r="G3" s="62" t="str">
        <f>Proyecto!K3</f>
        <v>Fecha: 17 de septiembre de 2014</v>
      </c>
      <c r="H3" s="9"/>
      <c r="I3" s="9"/>
      <c r="J3" s="13"/>
      <c r="T3" s="14"/>
    </row>
    <row r="4" spans="2:22" s="10" customFormat="1" ht="24" customHeight="1" thickBot="1" x14ac:dyDescent="0.25">
      <c r="B4" s="65"/>
      <c r="C4" s="174" t="s">
        <v>126</v>
      </c>
      <c r="D4" s="175"/>
      <c r="E4" s="175"/>
      <c r="F4" s="176"/>
      <c r="G4" s="62" t="str">
        <f>Proyecto!K4</f>
        <v>Version 001</v>
      </c>
      <c r="J4" s="13"/>
      <c r="T4" s="14"/>
    </row>
    <row r="5" spans="2:22" s="10" customFormat="1" ht="22.5" customHeight="1" thickBot="1" x14ac:dyDescent="0.25">
      <c r="B5" s="66"/>
      <c r="C5" s="174" t="s">
        <v>128</v>
      </c>
      <c r="D5" s="175"/>
      <c r="E5" s="175"/>
      <c r="F5" s="176"/>
      <c r="G5" s="63" t="s">
        <v>129</v>
      </c>
      <c r="J5" s="9"/>
      <c r="T5" s="14"/>
    </row>
    <row r="6" spans="2:22" ht="5.25" customHeight="1" x14ac:dyDescent="0.2">
      <c r="B6" s="3"/>
      <c r="C6" s="18"/>
      <c r="D6" s="3"/>
      <c r="E6" s="3"/>
      <c r="F6" s="3"/>
      <c r="G6" s="3"/>
    </row>
    <row r="7" spans="2:22" ht="29.25" customHeight="1" x14ac:dyDescent="0.2">
      <c r="B7" s="37" t="s">
        <v>0</v>
      </c>
      <c r="C7" s="167" t="str">
        <f>Proyecto!$E$7</f>
        <v xml:space="preserve">TELETRABAJO 
</v>
      </c>
      <c r="D7" s="167"/>
      <c r="E7" s="167"/>
      <c r="F7" s="167"/>
      <c r="G7" s="167"/>
      <c r="V7" s="1"/>
    </row>
    <row r="9" spans="2:22" ht="18" customHeight="1" x14ac:dyDescent="0.2">
      <c r="B9" s="170" t="s">
        <v>43</v>
      </c>
      <c r="C9" s="170"/>
      <c r="D9" s="170"/>
      <c r="E9" s="170"/>
      <c r="F9" s="170"/>
      <c r="G9" s="170"/>
    </row>
    <row r="10" spans="2:22" customFormat="1" ht="15" customHeight="1" x14ac:dyDescent="0.2"/>
    <row r="11" spans="2:22" ht="20.25" customHeight="1" x14ac:dyDescent="0.2">
      <c r="B11" s="32" t="s">
        <v>74</v>
      </c>
      <c r="C11" s="32" t="s">
        <v>6</v>
      </c>
      <c r="D11" s="32" t="s">
        <v>14</v>
      </c>
      <c r="E11" s="32" t="s">
        <v>42</v>
      </c>
      <c r="F11" s="170" t="s">
        <v>15</v>
      </c>
      <c r="G11" s="170"/>
    </row>
    <row r="12" spans="2:22" ht="60" x14ac:dyDescent="0.2">
      <c r="B12" s="31" t="s">
        <v>60</v>
      </c>
      <c r="C12" s="105" t="s">
        <v>136</v>
      </c>
      <c r="D12" s="30" t="s">
        <v>63</v>
      </c>
      <c r="E12" s="108" t="s">
        <v>95</v>
      </c>
      <c r="F12" s="161" t="s">
        <v>138</v>
      </c>
      <c r="G12" s="161"/>
    </row>
    <row r="13" spans="2:22" ht="132" x14ac:dyDescent="0.2">
      <c r="B13" s="31" t="s">
        <v>61</v>
      </c>
      <c r="C13" s="105" t="s">
        <v>137</v>
      </c>
      <c r="D13" s="30" t="s">
        <v>64</v>
      </c>
      <c r="E13" s="108" t="s">
        <v>95</v>
      </c>
      <c r="F13" s="161" t="s">
        <v>139</v>
      </c>
      <c r="G13" s="161"/>
    </row>
    <row r="14" spans="2:22" ht="132" x14ac:dyDescent="0.2">
      <c r="B14" s="31" t="s">
        <v>62</v>
      </c>
      <c r="C14" s="105" t="s">
        <v>135</v>
      </c>
      <c r="D14" s="96" t="s">
        <v>192</v>
      </c>
      <c r="E14" s="108" t="s">
        <v>95</v>
      </c>
      <c r="F14" s="161" t="s">
        <v>140</v>
      </c>
      <c r="G14" s="161"/>
    </row>
    <row r="15" spans="2:22" x14ac:dyDescent="0.2">
      <c r="B15" s="16"/>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zoomScale="86" zoomScaleNormal="86" workbookViewId="0">
      <selection activeCell="E33" sqref="E33"/>
    </sheetView>
  </sheetViews>
  <sheetFormatPr baseColWidth="10" defaultRowHeight="12.75" x14ac:dyDescent="0.2"/>
  <cols>
    <col min="1" max="1" width="5" style="67" customWidth="1"/>
    <col min="2" max="2" width="30.28515625" style="67" customWidth="1"/>
    <col min="3" max="3" width="37.5703125" style="67" customWidth="1"/>
    <col min="4" max="4" width="11.42578125" style="67"/>
    <col min="5" max="5" width="33" style="67" customWidth="1"/>
    <col min="6" max="6" width="20.7109375" style="67" customWidth="1"/>
    <col min="7" max="7" width="25.5703125" style="67" customWidth="1"/>
    <col min="8" max="8" width="15" style="67" customWidth="1"/>
    <col min="9" max="16384" width="11.42578125" style="67"/>
  </cols>
  <sheetData>
    <row r="1" spans="2:8" ht="13.5" thickBot="1" x14ac:dyDescent="0.25"/>
    <row r="2" spans="2:8" ht="18" customHeight="1" thickBot="1" x14ac:dyDescent="0.25">
      <c r="B2" s="70"/>
      <c r="C2" s="188" t="s">
        <v>123</v>
      </c>
      <c r="D2" s="189"/>
      <c r="E2" s="189"/>
      <c r="F2" s="189"/>
      <c r="G2" s="182" t="str">
        <f>Proyecto!K2</f>
        <v>Codigo: GC-F-015</v>
      </c>
      <c r="H2" s="183"/>
    </row>
    <row r="3" spans="2:8" ht="19.5" customHeight="1" thickBot="1" x14ac:dyDescent="0.25">
      <c r="B3" s="72"/>
      <c r="C3" s="188" t="s">
        <v>125</v>
      </c>
      <c r="D3" s="189"/>
      <c r="E3" s="189"/>
      <c r="F3" s="189"/>
      <c r="G3" s="184" t="str">
        <f>Proyecto!K3</f>
        <v>Fecha: 17 de septiembre de 2014</v>
      </c>
      <c r="H3" s="185"/>
    </row>
    <row r="4" spans="2:8" ht="19.5" customHeight="1" thickBot="1" x14ac:dyDescent="0.25">
      <c r="B4" s="72"/>
      <c r="C4" s="188" t="s">
        <v>126</v>
      </c>
      <c r="D4" s="189"/>
      <c r="E4" s="189"/>
      <c r="F4" s="189"/>
      <c r="G4" s="186" t="str">
        <f>Proyecto!K4</f>
        <v>Version 001</v>
      </c>
      <c r="H4" s="187"/>
    </row>
    <row r="5" spans="2:8" ht="21.75" customHeight="1" thickBot="1" x14ac:dyDescent="0.25">
      <c r="B5" s="74"/>
      <c r="C5" s="188" t="s">
        <v>128</v>
      </c>
      <c r="D5" s="189"/>
      <c r="E5" s="189"/>
      <c r="F5" s="189"/>
      <c r="G5" s="184" t="s">
        <v>129</v>
      </c>
      <c r="H5" s="185"/>
    </row>
    <row r="6" spans="2:8" ht="21" customHeight="1" x14ac:dyDescent="0.2"/>
    <row r="7" spans="2:8" ht="22.5" customHeight="1" x14ac:dyDescent="0.2">
      <c r="B7" s="177" t="s">
        <v>76</v>
      </c>
      <c r="C7" s="178"/>
      <c r="D7" s="178"/>
      <c r="E7" s="178"/>
      <c r="F7" s="178"/>
      <c r="G7" s="178"/>
      <c r="H7" s="178"/>
    </row>
    <row r="8" spans="2:8" ht="45" customHeight="1" x14ac:dyDescent="0.2">
      <c r="B8" s="179"/>
      <c r="C8" s="179"/>
      <c r="D8" s="179"/>
      <c r="E8" s="179"/>
      <c r="F8" s="179"/>
      <c r="G8" s="179"/>
      <c r="H8" s="179"/>
    </row>
    <row r="9" spans="2:8" x14ac:dyDescent="0.2">
      <c r="B9" s="68"/>
    </row>
    <row r="11" spans="2:8" ht="22.5" customHeight="1" x14ac:dyDescent="0.2">
      <c r="B11" s="180" t="s">
        <v>73</v>
      </c>
      <c r="C11" s="181"/>
      <c r="E11" s="177" t="s">
        <v>75</v>
      </c>
      <c r="F11" s="178"/>
      <c r="G11" s="178"/>
      <c r="H11" s="178"/>
    </row>
    <row r="13" spans="2:8" ht="20.25" customHeight="1" x14ac:dyDescent="0.2">
      <c r="B13" s="38" t="s">
        <v>6</v>
      </c>
      <c r="C13" s="38" t="s">
        <v>74</v>
      </c>
      <c r="D13" s="69"/>
      <c r="E13" s="38" t="s">
        <v>6</v>
      </c>
      <c r="F13" s="38" t="s">
        <v>74</v>
      </c>
      <c r="G13" s="38" t="s">
        <v>72</v>
      </c>
      <c r="H13" s="38" t="s">
        <v>90</v>
      </c>
    </row>
    <row r="14" spans="2:8" s="114" customFormat="1" ht="21.95" customHeight="1" x14ac:dyDescent="0.2">
      <c r="B14" s="112" t="s">
        <v>141</v>
      </c>
      <c r="C14" s="113" t="str">
        <f>'Recursos Humanos'!B12</f>
        <v>Patrocinador</v>
      </c>
      <c r="E14" s="115"/>
      <c r="F14" s="115"/>
      <c r="G14" s="115"/>
      <c r="H14" s="115"/>
    </row>
    <row r="15" spans="2:8" s="114" customFormat="1" ht="21.95" customHeight="1" x14ac:dyDescent="0.2">
      <c r="B15" s="112" t="s">
        <v>182</v>
      </c>
      <c r="C15" s="113" t="str">
        <f>'Recursos Humanos'!B13</f>
        <v>Gerente</v>
      </c>
      <c r="E15" s="115"/>
      <c r="F15" s="115"/>
      <c r="G15" s="115"/>
      <c r="H15" s="115"/>
    </row>
    <row r="16" spans="2:8" s="114" customFormat="1" ht="21.95" customHeight="1" x14ac:dyDescent="0.2">
      <c r="B16" s="112" t="s">
        <v>142</v>
      </c>
      <c r="C16" s="113" t="str">
        <f>'Recursos Humanos'!B14</f>
        <v>Lider funcional</v>
      </c>
      <c r="E16" s="115"/>
      <c r="F16" s="115"/>
      <c r="G16" s="115"/>
      <c r="H16" s="115"/>
    </row>
    <row r="17" spans="2:8" s="114" customFormat="1" ht="27.75" customHeight="1" x14ac:dyDescent="0.2">
      <c r="B17" s="112" t="s">
        <v>143</v>
      </c>
      <c r="C17" s="112" t="s">
        <v>144</v>
      </c>
      <c r="E17" s="115"/>
      <c r="F17" s="115"/>
      <c r="G17" s="115"/>
      <c r="H17" s="115"/>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30" sqref="C30"/>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5703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6" customFormat="1" ht="26.25" customHeight="1" thickBot="1" x14ac:dyDescent="0.25">
      <c r="B2" s="70"/>
      <c r="C2" s="188" t="s">
        <v>123</v>
      </c>
      <c r="D2" s="189"/>
      <c r="E2" s="189"/>
      <c r="F2" s="189"/>
      <c r="G2" s="182" t="str">
        <f>Proyecto!K2</f>
        <v>Codigo: GC-F-015</v>
      </c>
      <c r="H2" s="190"/>
      <c r="I2" s="190"/>
      <c r="J2" s="190"/>
      <c r="K2" s="190"/>
      <c r="L2" s="183"/>
      <c r="U2" s="14"/>
    </row>
    <row r="3" spans="1:21" s="16" customFormat="1" ht="23.25" customHeight="1" thickBot="1" x14ac:dyDescent="0.25">
      <c r="B3" s="72"/>
      <c r="C3" s="188" t="s">
        <v>125</v>
      </c>
      <c r="D3" s="189"/>
      <c r="E3" s="189"/>
      <c r="F3" s="189"/>
      <c r="G3" s="184" t="str">
        <f>Proyecto!K3</f>
        <v>Fecha: 17 de septiembre de 2014</v>
      </c>
      <c r="H3" s="191"/>
      <c r="I3" s="191"/>
      <c r="J3" s="191"/>
      <c r="K3" s="191"/>
      <c r="L3" s="185"/>
      <c r="U3" s="14"/>
    </row>
    <row r="4" spans="1:21" s="16" customFormat="1" ht="24" customHeight="1" thickBot="1" x14ac:dyDescent="0.25">
      <c r="B4" s="72"/>
      <c r="C4" s="188" t="s">
        <v>126</v>
      </c>
      <c r="D4" s="189"/>
      <c r="E4" s="189"/>
      <c r="F4" s="189"/>
      <c r="G4" s="186" t="str">
        <f>Proyecto!K4</f>
        <v>Version 001</v>
      </c>
      <c r="H4" s="192"/>
      <c r="I4" s="192"/>
      <c r="J4" s="192"/>
      <c r="K4" s="192"/>
      <c r="L4" s="187"/>
      <c r="U4" s="14"/>
    </row>
    <row r="5" spans="1:21" s="16" customFormat="1" ht="22.5" customHeight="1" thickBot="1" x14ac:dyDescent="0.25">
      <c r="B5" s="74"/>
      <c r="C5" s="188" t="s">
        <v>128</v>
      </c>
      <c r="D5" s="189"/>
      <c r="E5" s="189"/>
      <c r="F5" s="189"/>
      <c r="G5" s="184" t="s">
        <v>129</v>
      </c>
      <c r="H5" s="191"/>
      <c r="I5" s="191"/>
      <c r="J5" s="191"/>
      <c r="K5" s="191"/>
      <c r="L5" s="185"/>
      <c r="U5" s="14"/>
    </row>
    <row r="6" spans="1:21" ht="5.25" customHeight="1" x14ac:dyDescent="0.2">
      <c r="A6" s="5" t="str">
        <f>Proyecto!$E$7</f>
        <v xml:space="preserve">TELETRABAJO 
</v>
      </c>
      <c r="B6" s="15"/>
      <c r="C6" s="15"/>
      <c r="D6" s="15"/>
      <c r="E6" s="15"/>
      <c r="F6" s="15"/>
    </row>
    <row r="7" spans="1:21" ht="29.25" customHeight="1" x14ac:dyDescent="0.2">
      <c r="B7" s="37" t="s">
        <v>0</v>
      </c>
      <c r="C7" s="167" t="str">
        <f>Proyecto!$E$7</f>
        <v xml:space="preserve">TELETRABAJO 
</v>
      </c>
      <c r="D7" s="167"/>
      <c r="E7" s="167"/>
      <c r="F7" s="167"/>
      <c r="U7" s="1"/>
    </row>
    <row r="8" spans="1:21" x14ac:dyDescent="0.2">
      <c r="B8" s="16"/>
    </row>
    <row r="10" spans="1:21" ht="18" customHeight="1" x14ac:dyDescent="0.2">
      <c r="B10" s="37" t="s">
        <v>87</v>
      </c>
      <c r="C10" s="22" t="s">
        <v>86</v>
      </c>
    </row>
    <row r="11" spans="1:21" ht="6" customHeight="1" x14ac:dyDescent="0.2"/>
    <row r="12" spans="1:21" ht="18" customHeight="1" x14ac:dyDescent="0.2">
      <c r="B12" s="37" t="s">
        <v>47</v>
      </c>
      <c r="C12" s="22" t="s">
        <v>86</v>
      </c>
    </row>
    <row r="13" spans="1:21" ht="6" customHeight="1" x14ac:dyDescent="0.2"/>
    <row r="14" spans="1:21" ht="18" customHeight="1" x14ac:dyDescent="0.2">
      <c r="B14" s="37" t="s">
        <v>48</v>
      </c>
      <c r="C14" s="22" t="s">
        <v>86</v>
      </c>
    </row>
    <row r="15" spans="1:21" ht="6" customHeight="1" x14ac:dyDescent="0.2"/>
    <row r="16" spans="1:21" ht="18" customHeight="1" x14ac:dyDescent="0.2">
      <c r="B16" s="37" t="s">
        <v>44</v>
      </c>
      <c r="C16" s="21">
        <v>0</v>
      </c>
    </row>
    <row r="17" spans="2:3" ht="6" customHeight="1" x14ac:dyDescent="0.2"/>
    <row r="18" spans="2:3" ht="18" customHeight="1" x14ac:dyDescent="0.2">
      <c r="B18" s="37" t="s">
        <v>45</v>
      </c>
      <c r="C18" s="21">
        <v>0</v>
      </c>
    </row>
    <row r="19" spans="2:3" ht="6" customHeight="1" x14ac:dyDescent="0.2"/>
    <row r="20" spans="2:3" ht="18" customHeight="1" x14ac:dyDescent="0.2">
      <c r="B20" s="37" t="s">
        <v>46</v>
      </c>
      <c r="C20" s="21">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zoomScale="90" zoomScaleNormal="90" workbookViewId="0">
      <selection activeCell="D36" sqref="D36"/>
    </sheetView>
  </sheetViews>
  <sheetFormatPr baseColWidth="10" defaultRowHeight="12" x14ac:dyDescent="0.2"/>
  <cols>
    <col min="1" max="1" width="2.42578125" style="1" customWidth="1"/>
    <col min="2" max="2" width="14.5703125" style="1" customWidth="1"/>
    <col min="3" max="3" width="24.140625" style="1" customWidth="1"/>
    <col min="4" max="4" width="51.5703125" style="1" customWidth="1"/>
    <col min="5" max="5" width="17.140625" style="1" customWidth="1"/>
    <col min="6" max="6" width="40.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02"/>
      <c r="C2" s="203"/>
      <c r="D2" s="193" t="s">
        <v>123</v>
      </c>
      <c r="E2" s="194"/>
      <c r="F2" s="194"/>
      <c r="G2" s="195"/>
      <c r="H2" s="71" t="str">
        <f>Proyecto!K2</f>
        <v>Codigo: GC-F-015</v>
      </c>
      <c r="P2" s="14"/>
    </row>
    <row r="3" spans="2:16" s="10" customFormat="1" ht="23.25" customHeight="1" thickBot="1" x14ac:dyDescent="0.25">
      <c r="B3" s="204"/>
      <c r="C3" s="205"/>
      <c r="D3" s="196" t="s">
        <v>125</v>
      </c>
      <c r="E3" s="197"/>
      <c r="F3" s="197"/>
      <c r="G3" s="198"/>
      <c r="H3" s="75" t="str">
        <f>Proyecto!K3</f>
        <v>Fecha: 17 de septiembre de 2014</v>
      </c>
      <c r="P3" s="14"/>
    </row>
    <row r="4" spans="2:16" s="10" customFormat="1" ht="24" customHeight="1" thickBot="1" x14ac:dyDescent="0.25">
      <c r="B4" s="204"/>
      <c r="C4" s="205"/>
      <c r="D4" s="199" t="s">
        <v>126</v>
      </c>
      <c r="E4" s="200"/>
      <c r="F4" s="200"/>
      <c r="G4" s="201"/>
      <c r="H4" s="73" t="str">
        <f>Proyecto!K4</f>
        <v>Version 001</v>
      </c>
      <c r="P4" s="14"/>
    </row>
    <row r="5" spans="2:16" s="10" customFormat="1" ht="22.5" customHeight="1" thickBot="1" x14ac:dyDescent="0.25">
      <c r="B5" s="206"/>
      <c r="C5" s="207"/>
      <c r="D5" s="196" t="s">
        <v>128</v>
      </c>
      <c r="E5" s="197"/>
      <c r="F5" s="197"/>
      <c r="G5" s="198"/>
      <c r="H5" s="75" t="s">
        <v>129</v>
      </c>
      <c r="P5" s="14"/>
    </row>
    <row r="6" spans="2:16" ht="5.25" customHeight="1" x14ac:dyDescent="0.2">
      <c r="B6" s="3"/>
      <c r="C6" s="3"/>
      <c r="D6" s="3"/>
      <c r="E6" s="3"/>
      <c r="F6" s="18"/>
      <c r="G6" s="3"/>
      <c r="H6" s="3"/>
    </row>
    <row r="7" spans="2:16" ht="29.25" customHeight="1" x14ac:dyDescent="0.2">
      <c r="B7" s="125" t="s">
        <v>0</v>
      </c>
      <c r="C7" s="125"/>
      <c r="D7" s="167" t="str">
        <f>Proyecto!$E$7</f>
        <v xml:space="preserve">TELETRABAJO 
</v>
      </c>
      <c r="E7" s="167"/>
      <c r="F7" s="167"/>
      <c r="G7" s="167"/>
      <c r="H7" s="167"/>
      <c r="P7" s="1"/>
    </row>
    <row r="8" spans="2:16" customFormat="1" ht="19.5" customHeight="1" x14ac:dyDescent="0.2"/>
    <row r="9" spans="2:16" ht="30" customHeight="1" x14ac:dyDescent="0.2">
      <c r="B9" s="208" t="s">
        <v>37</v>
      </c>
      <c r="C9" s="209"/>
      <c r="D9" s="209"/>
      <c r="E9" s="209"/>
      <c r="F9" s="209"/>
      <c r="G9" s="209"/>
      <c r="H9" s="209"/>
    </row>
    <row r="10" spans="2:16" ht="9.75" customHeight="1" x14ac:dyDescent="0.2">
      <c r="B10" s="205"/>
      <c r="C10" s="205"/>
      <c r="D10" s="205"/>
      <c r="E10" s="205"/>
      <c r="F10" s="205"/>
      <c r="G10" s="205"/>
      <c r="H10" s="205"/>
      <c r="P10" s="1"/>
    </row>
    <row r="11" spans="2:16" ht="25.5" customHeight="1" x14ac:dyDescent="0.2">
      <c r="B11" s="168" t="s">
        <v>6</v>
      </c>
      <c r="C11" s="168"/>
      <c r="D11" s="32" t="s">
        <v>7</v>
      </c>
      <c r="E11" s="34" t="s">
        <v>70</v>
      </c>
      <c r="F11" s="32" t="s">
        <v>11</v>
      </c>
      <c r="G11" s="32" t="s">
        <v>97</v>
      </c>
      <c r="H11" s="32" t="s">
        <v>8</v>
      </c>
      <c r="P11" s="1"/>
    </row>
    <row r="12" spans="2:16" ht="21.95" customHeight="1" x14ac:dyDescent="0.2">
      <c r="B12" s="149" t="s">
        <v>158</v>
      </c>
      <c r="C12" s="149"/>
      <c r="D12" s="116" t="s">
        <v>145</v>
      </c>
      <c r="E12" s="35">
        <v>2201000</v>
      </c>
      <c r="F12" s="35" t="s">
        <v>146</v>
      </c>
      <c r="G12" s="48" t="s">
        <v>95</v>
      </c>
      <c r="H12" s="29" t="s">
        <v>67</v>
      </c>
      <c r="P12" s="1"/>
    </row>
    <row r="13" spans="2:16" ht="21.95" customHeight="1" x14ac:dyDescent="0.2">
      <c r="B13" s="149" t="s">
        <v>147</v>
      </c>
      <c r="C13" s="149"/>
      <c r="D13" s="104" t="s">
        <v>148</v>
      </c>
      <c r="E13" s="29">
        <v>6067676</v>
      </c>
      <c r="F13" s="35" t="s">
        <v>149</v>
      </c>
      <c r="G13" s="29" t="s">
        <v>96</v>
      </c>
      <c r="H13" s="29" t="s">
        <v>67</v>
      </c>
      <c r="P13" s="1"/>
    </row>
    <row r="14" spans="2:16" ht="21.95" customHeight="1" x14ac:dyDescent="0.2">
      <c r="B14" s="149" t="s">
        <v>183</v>
      </c>
      <c r="C14" s="149"/>
      <c r="D14" s="104" t="s">
        <v>151</v>
      </c>
      <c r="E14" s="29">
        <v>2201000</v>
      </c>
      <c r="F14" s="35" t="s">
        <v>150</v>
      </c>
      <c r="G14" s="29" t="s">
        <v>95</v>
      </c>
      <c r="H14" s="29" t="s">
        <v>68</v>
      </c>
      <c r="P14" s="1"/>
    </row>
    <row r="15" spans="2:16" ht="21.95" customHeight="1" x14ac:dyDescent="0.2">
      <c r="B15" s="149" t="s">
        <v>152</v>
      </c>
      <c r="C15" s="149"/>
      <c r="D15" s="105" t="s">
        <v>154</v>
      </c>
      <c r="E15" s="31">
        <v>2201000</v>
      </c>
      <c r="F15" s="88" t="s">
        <v>153</v>
      </c>
      <c r="G15" s="29" t="s">
        <v>95</v>
      </c>
      <c r="H15" s="29" t="s">
        <v>68</v>
      </c>
      <c r="O15" s="2"/>
      <c r="P15" s="1"/>
    </row>
    <row r="16" spans="2:16" ht="21.95" customHeight="1" x14ac:dyDescent="0.2">
      <c r="B16" s="149" t="s">
        <v>155</v>
      </c>
      <c r="C16" s="149"/>
      <c r="D16" s="104" t="s">
        <v>157</v>
      </c>
      <c r="E16" s="29">
        <v>2201000</v>
      </c>
      <c r="F16" s="35" t="s">
        <v>156</v>
      </c>
      <c r="G16" s="29" t="s">
        <v>95</v>
      </c>
      <c r="H16" s="29" t="s">
        <v>68</v>
      </c>
      <c r="P16" s="1"/>
    </row>
    <row r="17" spans="2:16" ht="21.95" customHeight="1" x14ac:dyDescent="0.2">
      <c r="B17" s="149" t="s">
        <v>160</v>
      </c>
      <c r="C17" s="149"/>
      <c r="D17" s="104" t="s">
        <v>162</v>
      </c>
      <c r="E17" s="29">
        <v>2201000</v>
      </c>
      <c r="F17" s="35" t="s">
        <v>161</v>
      </c>
      <c r="G17" s="29" t="s">
        <v>95</v>
      </c>
      <c r="H17" s="29" t="s">
        <v>68</v>
      </c>
      <c r="O17" s="2"/>
      <c r="P17" s="1"/>
    </row>
  </sheetData>
  <mergeCells count="16">
    <mergeCell ref="B7:C7"/>
    <mergeCell ref="D7:H7"/>
    <mergeCell ref="B9:H9"/>
    <mergeCell ref="B14:C14"/>
    <mergeCell ref="B17:C17"/>
    <mergeCell ref="B11:C11"/>
    <mergeCell ref="B12:C12"/>
    <mergeCell ref="B10:H10"/>
    <mergeCell ref="B13:C13"/>
    <mergeCell ref="B16:C16"/>
    <mergeCell ref="B15:C15"/>
    <mergeCell ref="D2:G2"/>
    <mergeCell ref="D3:G3"/>
    <mergeCell ref="D4:G4"/>
    <mergeCell ref="D5:G5"/>
    <mergeCell ref="B2:C5"/>
  </mergeCells>
  <conditionalFormatting sqref="D11:D12 D14">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D16:D17">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D1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18:N65495 I9:N9">
      <formula1>1</formula1>
      <formula2>5</formula2>
    </dataValidation>
  </dataValidations>
  <hyperlinks>
    <hyperlink ref="F12" r:id="rId1"/>
    <hyperlink ref="F13" r:id="rId2"/>
    <hyperlink ref="F14" r:id="rId3"/>
    <hyperlink ref="F15" r:id="rId4"/>
    <hyperlink ref="F16" r:id="rId5"/>
    <hyperlink ref="F17"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abSelected="1" zoomScale="90" zoomScaleNormal="90" workbookViewId="0">
      <selection activeCell="B31" sqref="B31"/>
    </sheetView>
  </sheetViews>
  <sheetFormatPr baseColWidth="10" defaultRowHeight="12" x14ac:dyDescent="0.2"/>
  <cols>
    <col min="1" max="1" width="2.42578125" style="1" customWidth="1"/>
    <col min="2" max="2" width="39.140625" style="1" customWidth="1"/>
    <col min="3" max="3" width="25.85546875" style="1" customWidth="1"/>
    <col min="4" max="4" width="52.42578125" style="1" bestFit="1" customWidth="1"/>
    <col min="5" max="5" width="42.28515625" style="1" bestFit="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70"/>
      <c r="C2" s="188" t="s">
        <v>123</v>
      </c>
      <c r="D2" s="189"/>
      <c r="E2" s="189"/>
      <c r="F2" s="189"/>
      <c r="G2" s="77" t="str">
        <f>Proyecto!K2</f>
        <v>Codigo: GC-F-015</v>
      </c>
      <c r="H2" s="76"/>
      <c r="P2" s="14"/>
    </row>
    <row r="3" spans="2:16" s="10" customFormat="1" ht="23.25" customHeight="1" thickBot="1" x14ac:dyDescent="0.25">
      <c r="B3" s="72"/>
      <c r="C3" s="188" t="s">
        <v>125</v>
      </c>
      <c r="D3" s="189"/>
      <c r="E3" s="189"/>
      <c r="F3" s="189"/>
      <c r="G3" s="75" t="str">
        <f>Proyecto!K3</f>
        <v>Fecha: 17 de septiembre de 2014</v>
      </c>
      <c r="H3" s="76"/>
      <c r="P3" s="14"/>
    </row>
    <row r="4" spans="2:16" s="10" customFormat="1" ht="24" customHeight="1" thickBot="1" x14ac:dyDescent="0.25">
      <c r="B4" s="72"/>
      <c r="C4" s="188" t="s">
        <v>126</v>
      </c>
      <c r="D4" s="189"/>
      <c r="E4" s="189"/>
      <c r="F4" s="189"/>
      <c r="G4" s="75" t="str">
        <f>Proyecto!K4</f>
        <v>Version 001</v>
      </c>
      <c r="H4" s="76"/>
      <c r="P4" s="14"/>
    </row>
    <row r="5" spans="2:16" s="10" customFormat="1" ht="22.5" customHeight="1" thickBot="1" x14ac:dyDescent="0.25">
      <c r="B5" s="74"/>
      <c r="C5" s="188" t="s">
        <v>128</v>
      </c>
      <c r="D5" s="189"/>
      <c r="E5" s="189"/>
      <c r="F5" s="189"/>
      <c r="G5" s="78" t="s">
        <v>129</v>
      </c>
      <c r="H5" s="76"/>
      <c r="P5" s="14"/>
    </row>
    <row r="6" spans="2:16" ht="5.25" customHeight="1" x14ac:dyDescent="0.2">
      <c r="B6" s="3"/>
      <c r="C6" s="3"/>
      <c r="D6" s="18"/>
      <c r="E6" s="3"/>
      <c r="F6" s="3"/>
    </row>
    <row r="7" spans="2:16" ht="29.25" customHeight="1" x14ac:dyDescent="0.2">
      <c r="B7" s="37" t="s">
        <v>0</v>
      </c>
      <c r="C7" s="213" t="str">
        <f>Proyecto!$E$7</f>
        <v xml:space="preserve">TELETRABAJO 
</v>
      </c>
      <c r="D7" s="213"/>
      <c r="E7" s="213"/>
      <c r="F7" s="213"/>
      <c r="G7" s="27"/>
      <c r="P7" s="1"/>
    </row>
    <row r="8" spans="2:16" ht="6.75" customHeight="1" x14ac:dyDescent="0.2">
      <c r="B8" s="6"/>
      <c r="C8" s="7"/>
      <c r="D8" s="7"/>
      <c r="E8" s="7"/>
      <c r="F8" s="7"/>
      <c r="P8" s="1"/>
    </row>
    <row r="9" spans="2:16" x14ac:dyDescent="0.2">
      <c r="B9" s="133"/>
      <c r="C9" s="133"/>
    </row>
    <row r="10" spans="2:16" ht="20.25" customHeight="1" x14ac:dyDescent="0.2">
      <c r="B10" s="210" t="s">
        <v>16</v>
      </c>
      <c r="C10" s="211"/>
      <c r="D10" s="211"/>
      <c r="E10" s="211"/>
      <c r="F10" s="211"/>
      <c r="G10" s="212"/>
    </row>
    <row r="11" spans="2:16" customFormat="1" ht="15" customHeight="1" x14ac:dyDescent="0.2"/>
    <row r="12" spans="2:16" ht="24.75" customHeight="1" x14ac:dyDescent="0.2">
      <c r="B12" s="33" t="s">
        <v>88</v>
      </c>
      <c r="C12" s="36" t="s">
        <v>17</v>
      </c>
      <c r="D12" s="36" t="s">
        <v>18</v>
      </c>
      <c r="E12" s="36" t="s">
        <v>20</v>
      </c>
      <c r="F12" s="36" t="s">
        <v>19</v>
      </c>
      <c r="G12" s="36" t="s">
        <v>21</v>
      </c>
    </row>
    <row r="13" spans="2:16" ht="21.95" customHeight="1" x14ac:dyDescent="0.2">
      <c r="B13" s="105" t="str">
        <f>Interesados!B12</f>
        <v>Francisco Reyes Villamizar</v>
      </c>
      <c r="C13" s="108" t="s">
        <v>102</v>
      </c>
      <c r="D13" s="30" t="s">
        <v>159</v>
      </c>
      <c r="E13" s="30" t="s">
        <v>136</v>
      </c>
      <c r="F13" s="20" t="s">
        <v>121</v>
      </c>
      <c r="G13" s="30" t="s">
        <v>164</v>
      </c>
    </row>
    <row r="14" spans="2:16" ht="21.95" customHeight="1" x14ac:dyDescent="0.2">
      <c r="B14" s="105" t="str">
        <f>Interesados!B13</f>
        <v>Gina Astrid Salazar Landinez</v>
      </c>
      <c r="C14" s="108" t="s">
        <v>99</v>
      </c>
      <c r="D14" s="30" t="s">
        <v>163</v>
      </c>
      <c r="E14" s="30" t="s">
        <v>137</v>
      </c>
      <c r="F14" s="20" t="s">
        <v>117</v>
      </c>
      <c r="G14" s="30" t="s">
        <v>72</v>
      </c>
    </row>
    <row r="15" spans="2:16" ht="21.95" customHeight="1" x14ac:dyDescent="0.2">
      <c r="B15" s="105" t="str">
        <f>Interesados!B14</f>
        <v>Jorge Bernardo Gómez</v>
      </c>
      <c r="C15" s="108" t="s">
        <v>102</v>
      </c>
      <c r="D15" s="30" t="s">
        <v>193</v>
      </c>
      <c r="E15" s="86" t="s">
        <v>137</v>
      </c>
      <c r="F15" s="20" t="s">
        <v>121</v>
      </c>
      <c r="G15" s="86" t="s">
        <v>164</v>
      </c>
    </row>
    <row r="16" spans="2:16" ht="21.95" customHeight="1" x14ac:dyDescent="0.2">
      <c r="B16" s="105" t="str">
        <f>Interesados!B15</f>
        <v xml:space="preserve">Luz Amparo Macías </v>
      </c>
      <c r="C16" s="108" t="s">
        <v>102</v>
      </c>
      <c r="D16" s="86" t="s">
        <v>194</v>
      </c>
      <c r="E16" s="86" t="s">
        <v>137</v>
      </c>
      <c r="F16" s="20" t="s">
        <v>121</v>
      </c>
      <c r="G16" s="86" t="s">
        <v>164</v>
      </c>
    </row>
    <row r="17" spans="2:7" ht="21.95" customHeight="1" x14ac:dyDescent="0.2">
      <c r="B17" s="105" t="str">
        <f>Interesados!B16</f>
        <v xml:space="preserve">Joaquin Fernando Ruíz González </v>
      </c>
      <c r="C17" s="108" t="s">
        <v>102</v>
      </c>
      <c r="D17" s="86" t="s">
        <v>195</v>
      </c>
      <c r="E17" s="86" t="s">
        <v>137</v>
      </c>
      <c r="F17" s="20" t="s">
        <v>121</v>
      </c>
      <c r="G17" s="86" t="s">
        <v>164</v>
      </c>
    </row>
    <row r="18" spans="2:7" ht="21.95" customHeight="1" x14ac:dyDescent="0.2">
      <c r="B18" s="105" t="str">
        <f>Interesados!B17</f>
        <v xml:space="preserve">Maria Fernanda Solano Dumar </v>
      </c>
      <c r="C18" s="108" t="s">
        <v>102</v>
      </c>
      <c r="D18" s="86" t="s">
        <v>195</v>
      </c>
      <c r="E18" s="86" t="s">
        <v>137</v>
      </c>
      <c r="F18" s="20" t="s">
        <v>121</v>
      </c>
      <c r="G18" s="86" t="s">
        <v>164</v>
      </c>
    </row>
    <row r="20" spans="2:7" ht="12.75" x14ac:dyDescent="0.2">
      <c r="C20" s="25"/>
    </row>
    <row r="21" spans="2:7" ht="12.75" x14ac:dyDescent="0.2">
      <c r="C21" s="25"/>
    </row>
    <row r="22" spans="2:7" ht="12.75" x14ac:dyDescent="0.2">
      <c r="C22" s="28"/>
    </row>
    <row r="23" spans="2:7" ht="12.75" x14ac:dyDescent="0.2">
      <c r="C23" s="28"/>
    </row>
    <row r="24" spans="2:7" ht="12.75" x14ac:dyDescent="0.2">
      <c r="C24" s="28"/>
    </row>
    <row r="25" spans="2:7" ht="12.75" x14ac:dyDescent="0.2">
      <c r="C25" s="28"/>
    </row>
    <row r="26" spans="2:7" ht="12.75" x14ac:dyDescent="0.2">
      <c r="C26" s="28"/>
    </row>
  </sheetData>
  <mergeCells count="7">
    <mergeCell ref="B10:G10"/>
    <mergeCell ref="B9:C9"/>
    <mergeCell ref="C7:F7"/>
    <mergeCell ref="C2:F2"/>
    <mergeCell ref="C3:F3"/>
    <mergeCell ref="C4:F4"/>
    <mergeCell ref="C5:F5"/>
  </mergeCells>
  <dataValidations count="1">
    <dataValidation type="whole" allowBlank="1" showInputMessage="1" showErrorMessage="1" sqref="E9 G19:G65504 G11 G9 E19:E20 E22:E65504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C13:C18</xm:sqref>
        </x14:dataValidation>
        <x14:dataValidation type="list" allowBlank="1" showInputMessage="1" showErrorMessage="1">
          <x14:formula1>
            <xm:f>'No tocar'!$Q$15:$Q$23</xm:f>
          </x14:formula1>
          <xm:sqref>F13:F18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7"/>
  <sheetViews>
    <sheetView showGridLines="0" topLeftCell="A7" zoomScale="90" zoomScaleNormal="90" workbookViewId="0">
      <selection activeCell="E23" sqref="E23"/>
    </sheetView>
  </sheetViews>
  <sheetFormatPr baseColWidth="10" defaultRowHeight="30" customHeight="1"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5703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30" customHeight="1" thickBot="1" x14ac:dyDescent="0.25"/>
    <row r="2" spans="2:23" s="10" customFormat="1" ht="30" customHeight="1" thickBot="1" x14ac:dyDescent="0.25">
      <c r="B2" s="70"/>
      <c r="C2" s="188" t="s">
        <v>123</v>
      </c>
      <c r="D2" s="189"/>
      <c r="E2" s="189"/>
      <c r="F2" s="189"/>
      <c r="G2" s="182" t="str">
        <f>Proyecto!K2</f>
        <v>Codigo: GC-F-015</v>
      </c>
      <c r="H2" s="183"/>
      <c r="J2" s="9"/>
      <c r="K2" s="9"/>
      <c r="L2" s="9"/>
      <c r="M2" s="13"/>
      <c r="W2" s="14"/>
    </row>
    <row r="3" spans="2:23" s="10" customFormat="1" ht="30" customHeight="1" thickBot="1" x14ac:dyDescent="0.25">
      <c r="B3" s="72"/>
      <c r="C3" s="188" t="s">
        <v>125</v>
      </c>
      <c r="D3" s="189"/>
      <c r="E3" s="189"/>
      <c r="F3" s="189"/>
      <c r="G3" s="184" t="str">
        <f>Proyecto!K3</f>
        <v>Fecha: 17 de septiembre de 2014</v>
      </c>
      <c r="H3" s="185"/>
      <c r="J3" s="9"/>
      <c r="K3" s="9"/>
      <c r="L3" s="9"/>
      <c r="M3" s="13"/>
      <c r="W3" s="14"/>
    </row>
    <row r="4" spans="2:23" s="10" customFormat="1" ht="30" customHeight="1" thickBot="1" x14ac:dyDescent="0.25">
      <c r="B4" s="72"/>
      <c r="C4" s="188" t="s">
        <v>126</v>
      </c>
      <c r="D4" s="189"/>
      <c r="E4" s="189"/>
      <c r="F4" s="189"/>
      <c r="G4" s="186" t="str">
        <f>Proyecto!K4</f>
        <v>Version 001</v>
      </c>
      <c r="H4" s="187"/>
      <c r="J4" s="9"/>
      <c r="M4" s="13"/>
      <c r="W4" s="14"/>
    </row>
    <row r="5" spans="2:23" s="10" customFormat="1" ht="30" customHeight="1" thickBot="1" x14ac:dyDescent="0.25">
      <c r="B5" s="74"/>
      <c r="C5" s="188" t="s">
        <v>128</v>
      </c>
      <c r="D5" s="189"/>
      <c r="E5" s="189"/>
      <c r="F5" s="189"/>
      <c r="G5" s="184" t="s">
        <v>129</v>
      </c>
      <c r="H5" s="185"/>
      <c r="J5" s="9"/>
      <c r="M5" s="9"/>
      <c r="W5" s="14"/>
    </row>
    <row r="6" spans="2:23" ht="30" customHeight="1" x14ac:dyDescent="0.2">
      <c r="B6" s="3"/>
      <c r="C6" s="3"/>
      <c r="D6" s="3"/>
      <c r="E6" s="3"/>
      <c r="F6" s="3"/>
      <c r="G6" s="3"/>
      <c r="H6" s="3"/>
    </row>
    <row r="7" spans="2:23" ht="30" customHeight="1" x14ac:dyDescent="0.2">
      <c r="B7" s="39" t="s">
        <v>0</v>
      </c>
      <c r="C7" s="167" t="str">
        <f>Proyecto!$E$7</f>
        <v xml:space="preserve">TELETRABAJO 
</v>
      </c>
      <c r="D7" s="167"/>
      <c r="E7" s="167"/>
      <c r="F7" s="167"/>
      <c r="G7" s="167"/>
      <c r="H7" s="167"/>
      <c r="W7" s="1"/>
    </row>
    <row r="9" spans="2:23" ht="30" customHeight="1" x14ac:dyDescent="0.2">
      <c r="B9" s="170" t="s">
        <v>9</v>
      </c>
      <c r="C9" s="170"/>
      <c r="D9" s="170"/>
      <c r="E9" s="170"/>
      <c r="F9" s="170"/>
      <c r="G9" s="170"/>
      <c r="H9" s="170"/>
    </row>
    <row r="10" spans="2:23" customFormat="1" ht="30" customHeight="1" x14ac:dyDescent="0.2"/>
    <row r="11" spans="2:23" ht="35.25" customHeight="1" x14ac:dyDescent="0.2">
      <c r="B11" s="168" t="s">
        <v>89</v>
      </c>
      <c r="C11" s="168"/>
      <c r="D11" s="32" t="s">
        <v>28</v>
      </c>
      <c r="E11" s="32" t="s">
        <v>10</v>
      </c>
      <c r="F11" s="44" t="s">
        <v>12</v>
      </c>
      <c r="G11" s="32" t="s">
        <v>13</v>
      </c>
      <c r="H11" s="32" t="s">
        <v>122</v>
      </c>
    </row>
    <row r="12" spans="2:23" s="24" customFormat="1" ht="30" customHeight="1" x14ac:dyDescent="0.2">
      <c r="B12" s="214" t="s">
        <v>170</v>
      </c>
      <c r="C12" s="215"/>
      <c r="D12" s="20"/>
      <c r="E12" s="20" t="s">
        <v>196</v>
      </c>
      <c r="F12" s="20"/>
      <c r="G12" s="20"/>
      <c r="H12" s="20"/>
      <c r="J12" s="117"/>
      <c r="M12" s="117"/>
    </row>
    <row r="13" spans="2:23" s="24" customFormat="1" ht="30" customHeight="1" x14ac:dyDescent="0.2">
      <c r="B13" s="214" t="s">
        <v>171</v>
      </c>
      <c r="C13" s="215"/>
      <c r="D13" s="20"/>
      <c r="E13" s="20" t="s">
        <v>196</v>
      </c>
      <c r="F13" s="20"/>
      <c r="G13" s="20"/>
      <c r="H13" s="20"/>
      <c r="J13" s="117"/>
      <c r="M13" s="117"/>
    </row>
    <row r="14" spans="2:23" s="24" customFormat="1" ht="30" customHeight="1" x14ac:dyDescent="0.2">
      <c r="B14" s="214" t="s">
        <v>172</v>
      </c>
      <c r="C14" s="215"/>
      <c r="D14" s="20"/>
      <c r="E14" s="20" t="s">
        <v>196</v>
      </c>
      <c r="F14" s="20"/>
      <c r="G14" s="20"/>
      <c r="H14" s="20"/>
      <c r="J14" s="117"/>
      <c r="M14" s="117"/>
    </row>
    <row r="15" spans="2:23" s="24" customFormat="1" ht="30" customHeight="1" x14ac:dyDescent="0.2">
      <c r="B15" s="214" t="s">
        <v>173</v>
      </c>
      <c r="C15" s="215"/>
      <c r="D15" s="20"/>
      <c r="E15" s="20" t="s">
        <v>196</v>
      </c>
      <c r="F15" s="20"/>
      <c r="G15" s="20"/>
      <c r="H15" s="20"/>
      <c r="J15" s="117"/>
      <c r="M15" s="117"/>
    </row>
    <row r="16" spans="2:23" s="24" customFormat="1" ht="30" customHeight="1" x14ac:dyDescent="0.2">
      <c r="B16" s="214" t="s">
        <v>174</v>
      </c>
      <c r="C16" s="215"/>
      <c r="D16" s="20"/>
      <c r="E16" s="20" t="s">
        <v>196</v>
      </c>
      <c r="F16" s="20"/>
      <c r="G16" s="20"/>
      <c r="H16" s="20"/>
      <c r="J16" s="117"/>
      <c r="M16" s="117"/>
    </row>
    <row r="17" spans="2:13" s="24" customFormat="1" ht="30" customHeight="1" x14ac:dyDescent="0.2">
      <c r="B17" s="214" t="s">
        <v>175</v>
      </c>
      <c r="C17" s="215"/>
      <c r="D17" s="20"/>
      <c r="E17" s="20" t="s">
        <v>196</v>
      </c>
      <c r="F17" s="20"/>
      <c r="G17" s="20"/>
      <c r="H17" s="20"/>
      <c r="J17" s="117"/>
      <c r="M17" s="117"/>
    </row>
  </sheetData>
  <mergeCells count="17">
    <mergeCell ref="B9:H9"/>
    <mergeCell ref="B11:C11"/>
    <mergeCell ref="C7:H7"/>
    <mergeCell ref="C2:F2"/>
    <mergeCell ref="G2:H2"/>
    <mergeCell ref="C3:F3"/>
    <mergeCell ref="G3:H3"/>
    <mergeCell ref="C4:F4"/>
    <mergeCell ref="G4:H4"/>
    <mergeCell ref="C5:F5"/>
    <mergeCell ref="G5:H5"/>
    <mergeCell ref="B12:C12"/>
    <mergeCell ref="B15:C15"/>
    <mergeCell ref="B16:C16"/>
    <mergeCell ref="B17:C17"/>
    <mergeCell ref="B13:C13"/>
    <mergeCell ref="B14:C14"/>
  </mergeCells>
  <dataValidations count="1">
    <dataValidation type="whole" allowBlank="1" showInputMessage="1" showErrorMessage="1" sqref="F8:G8 F12:G65476 O8:U65476 I8:M65476">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NV5X2DCNMZXR-706062453-2313</_dlc_DocId>
    <_dlc_DocIdUrl xmlns="0948c079-19c9-4a36-bb7d-d65ca794eba7">
      <Url>https://www.supersociedades.gov.co/nuestra_entidad/Planeacion/_layouts/15/DocIdRedir.aspx?ID=NV5X2DCNMZXR-706062453-2313</Url>
      <Description>NV5X2DCNMZXR-706062453-2313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911D8544-8371-4DD3-BB09-30AD1E12E77C}"/>
</file>

<file path=customXml/itemProps4.xml><?xml version="1.0" encoding="utf-8"?>
<ds:datastoreItem xmlns:ds="http://schemas.openxmlformats.org/officeDocument/2006/customXml" ds:itemID="{B35CCF83-9F06-4C2E-AFDF-B0ADC0DF3A82}"/>
</file>

<file path=customXml/itemProps5.xml><?xml version="1.0" encoding="utf-8"?>
<ds:datastoreItem xmlns:ds="http://schemas.openxmlformats.org/officeDocument/2006/customXml" ds:itemID="{75D433C9-5E1A-430A-A9DE-C7B7F2D919AE}"/>
</file>

<file path=customXml/itemProps6.xml><?xml version="1.0" encoding="utf-8"?>
<ds:datastoreItem xmlns:ds="http://schemas.openxmlformats.org/officeDocument/2006/customXml" ds:itemID="{F562B8EC-E4B3-40D8-85AC-E2A994AC01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2016-08-30T20:45:44Z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8fc5ea33-e053-4792-a78a-ac337d851eb3</vt:lpwstr>
  </property>
</Properties>
</file>