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intranet/DSS/OAP/DOCS/Documentos/Año 2015/Portafolio de proyectos/1. Planeación 2015/Despacho/OAP/"/>
    </mc:Choice>
  </mc:AlternateContent>
  <bookViews>
    <workbookView xWindow="0" yWindow="120" windowWidth="15120" windowHeight="7830" tabRatio="803" firstSheet="6"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comunicaciones'!$B$2:$F$21</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I11" i="11" l="1"/>
  <c r="I12" i="11"/>
  <c r="I13" i="11"/>
  <c r="I14"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C7" i="7" l="1"/>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<sst xmlns="http://schemas.openxmlformats.org/spreadsheetml/2006/main" count="387" uniqueCount="206">
  <si>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</si>
  <si>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</si>
  <si>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</si>
  <si>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</si>
  <si>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</si>
  <si>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</si>
  <si>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</si>
  <si>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</si>
  <si>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</si>
  <si>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</si>
  <si>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</si>
  <si>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</si>
  <si>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</si>
  <si>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</si>
  <si>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</si>
  <si>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</si>
  <si>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</si>
  <si>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</si>
  <si>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</si>
  <si>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</si>
  <si>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</si>
  <si>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</si>
  <si>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</si>
  <si>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</si>
  <si>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</si>
  <si>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</si>
  <si>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</si>
  <si>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</si>
  <si>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</si>
  <si>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</si>
  <si>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</si>
  <si>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</si>
  <si>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</si>
  <si>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</si>
  <si>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</si>
  <si>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</si>
  <si>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</si>
  <si>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</si>
  <si>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</si>
  <si>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</si>
  <si>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</si>
  <si>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</si>
  <si>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</si>
  <si>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</si>
  <si>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</si>
  <si>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</si>
  <si>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</si>
  <si>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</si>
  <si>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</si>
  <si>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</si>
  <si>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</si>
  <si>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</si>
  <si>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</si>
  <si>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</si>
  <si>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</si>
  <si>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</si>
  <si>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</si>
  <si>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</si>
  <si>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</si>
  <si>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</si>
  <si>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</si>
  <si>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</si>
  <si>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</si>
  <si>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</si>
  <si>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</si>
  <si>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</si>
  <si>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</si>
  <si>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</si>
  <si>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</si>
  <si>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</si>
  <si>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</si>
  <si>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</si>
  <si>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</si>
  <si>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</si>
  <si>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</si>
  <si>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</si>
  <si>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</si>
  <si>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</si>
  <si>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</si>
  <si>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</si>
  <si>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</si>
  <si>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</si>
  <si>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</si>
  <si>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</si>
  <si>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</si>
  <si>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</si>
  <si>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</si>
  <si>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</si>
  <si>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</si>
  <si>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</si>
  <si>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</si>
  <si>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</si>
  <si>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</si>
  <si>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</si>
  <si>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</si>
  <si>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</si>
  <si>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</si>
  <si>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</si>
  <si>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</si>
  <si>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</si>
  <si>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</si>
  <si>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</si>
  <si>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</si>
  <si>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</si>
  <si>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</si>
  <si>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</si>
  <si>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</si>
  <si>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</si>
  <si>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</si>
  <si>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</si>
  <si>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</si>
  <si>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</si>
  <si>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</si>
  <si>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</si>
  <si>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</si>
  <si>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</si>
  <si>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</si>
  <si>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</si>
  <si>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</si>
  <si>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</si>
  <si>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</si>
  <si>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</si>
  <si>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</si>
  <si>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</si>
  <si>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</si>
  <si>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</si>
  <si>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</si>
  <si>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</si>
  <si>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</si>
  <si>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</si>
  <si>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</si>
  <si>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</si>
  <si>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</si>
  <si>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Despacho</t>
  </si>
  <si>
    <t>NA</t>
  </si>
  <si>
    <t>Superintendente de Sociedades</t>
  </si>
  <si>
    <t>Decreto Selección de Promotores y Liquidadores</t>
  </si>
  <si>
    <t>Agilizar los procesos, para cuyo efecto se utilizarán las tecnologías de la información que sean necesarias para facilitar la gestión de la entidad</t>
  </si>
  <si>
    <t>Indicadores</t>
  </si>
  <si>
    <t>Jefe Oficina Asesora de Planeación</t>
  </si>
  <si>
    <t>Coordinador grupo de arquitectura de negocio y del SGI</t>
  </si>
  <si>
    <t>Profesional oficina asesora de planeación</t>
  </si>
  <si>
    <t>Tablero de control</t>
  </si>
  <si>
    <t>Ligia Rodriguez</t>
  </si>
  <si>
    <t>Hoslander Sáenz</t>
  </si>
  <si>
    <t>Gerente del Proyecto</t>
  </si>
  <si>
    <t>Gerente del proyecto</t>
  </si>
  <si>
    <t>Líder funcional</t>
  </si>
  <si>
    <t>Nelson Navarrete</t>
  </si>
  <si>
    <t>Dr. Francisco Reyes</t>
  </si>
  <si>
    <t>Dra. Ligia Rodriguez</t>
  </si>
  <si>
    <t>Secretaria General</t>
  </si>
  <si>
    <t>Dr. José Miguel Mendoza</t>
  </si>
  <si>
    <t>Delegado Procedimiento Mercantiles</t>
  </si>
  <si>
    <t>Dr. Juan Antonio Duque</t>
  </si>
  <si>
    <t>Delegado de Asuntos Economicos y Contables</t>
  </si>
  <si>
    <t>Dr. Juan Camilo Herrera</t>
  </si>
  <si>
    <t>Delegado Procedimiento de Insolvencia</t>
  </si>
  <si>
    <t>Dra. Maria Isabel Cañon</t>
  </si>
  <si>
    <t>Delegado Inspección Vigilancia y Control</t>
  </si>
  <si>
    <t>El proyecto no incluye la definición de indicadores procesos de apoyo</t>
  </si>
  <si>
    <t xml:space="preserve">Fabrica de Software </t>
  </si>
  <si>
    <t>Visualizar estado y comportamiento de las Delegaturas y de la Entidad a traves de tableros de control y cuadros de mando
Alertas para tomar acciones preventivas</t>
  </si>
  <si>
    <t>Presentar reporte de avance del proyecto en el que se validara el estado del proyecto y se buscaran acciones a posibles contingencias que pudieran presentarse</t>
  </si>
  <si>
    <t>Reporte de avance del proyecto</t>
  </si>
  <si>
    <t>Información visualizada de manera oportuna y confiable</t>
  </si>
  <si>
    <t xml:space="preserve">Presentar tableros de control donde se pueda visualizar la información de manera oportuna y confiable </t>
  </si>
  <si>
    <t>Tableros de control</t>
  </si>
  <si>
    <t xml:space="preserve">• Identificación de indicadores y fuentes de información: 
• Validación de indicadores con planeación y áreas usuarios, y definición conceptual de 5 Tableros de Control de Operación con maximo 3 indicadores para: Despacho del Superintendente, Secretario General, Delegatura de Asuntos Económicos y Contables, Delegatura de Inspección, Vigilancia y Control, Delegatura de Insolvencia y Delegatura de Procedimientos Mercantiles.
• Validación de parámetros para Cuadro de Mando Integral y definición conceptual de módulo de ingreso de parámetros y diseño visual de despliegue, con controles tipo semáforo.
• Diseño de la Bodega de Datos
• Diseñar la  Extracción, Transformación y Carga de los datos.
• Construcción de la Bodega de Datos
• Extraer los datos de los sistemas transacciones de la Superintendencia  y realizar la transformación de los mismos.
• Cargar los datos validados en la Bodega de Datos y Pruebas 
• Diseño de Tableros de Control de Operación
• Diseñar los sitios en la Intranet con el desplegué de los tableros de control.
• Validar diseños con planeación y áreas usuarias.
• Construcción de Tableros de Control de Operación
• Diseño de Cuadro de Mando Integral
• Diseñar los sitios en la Intranet con el desplegué del Cuadro de Mando Integral.
• Validar diseños con planeación y áreas usuarias.
• Construcción de Cuadro de Mando Integral
• Construir los sitios en la Intranet con el desplegué del Cuadro de Mando Integral.
• Pruebas de del Cuadro de Mando Integral.
</t>
  </si>
  <si>
    <t xml:space="preserve">Jefe Oficina Asesora de Planeación </t>
  </si>
  <si>
    <t>Dra. Ligia Rodriguez (e )</t>
  </si>
  <si>
    <t>Gerente proyecto fábrica de Software</t>
  </si>
  <si>
    <t>Arquitecto de aplicaciones fábrica de software</t>
  </si>
  <si>
    <t>por definir</t>
  </si>
  <si>
    <t>por deinir</t>
  </si>
  <si>
    <t>Analista de negocio</t>
  </si>
  <si>
    <t>Supervisor de la entidad para el contrato de fábrica de software</t>
  </si>
  <si>
    <t>Por definir</t>
  </si>
  <si>
    <t>Presentar avance del proyecto y ejecución presupuestal</t>
  </si>
  <si>
    <t>Gerente del Proyecto - Fabrica de software</t>
  </si>
  <si>
    <t>Gerente de proyecto - Líder funcional</t>
  </si>
  <si>
    <t>5 Tablero con max 15 indicadores
10 Informes</t>
  </si>
  <si>
    <t xml:space="preserve">Construir una herramienta que permita centralizar la información relevante y estratégica de la Entidad 
</t>
  </si>
  <si>
    <t>Visualizar la información de manera oportuna y confiable</t>
  </si>
  <si>
    <t xml:space="preserve">Toda comunicación con los interesados (incluido patrocinador y proveedor) se canalizara a través del gerente del proyecto y las instrucciones al líder funcional, las dara directamente el gerente del proyecto    </t>
  </si>
  <si>
    <t>Tableros de control para 15 Indicadores de los procesos misionales 
Cuadro de mando integral para Despacho del Superintendente, Secretario General, Delegatura de Asuntos Económicos y Contables, Delegatura de Inspección, Vigilancia y Control, Delegatura de Insolvencia y Delegatura de Procedimientos Mercantiles.</t>
  </si>
  <si>
    <t xml:space="preserve">Recursos economicos para ejecutar el portafolio de arqutiectura empresarial año 2015
Dependencia del resultado del proyecto calidad de datos misionales </t>
  </si>
  <si>
    <t xml:space="preserve">Generar modelos de información para escenarios de análisis y  toma efectiva de decisiones </t>
  </si>
  <si>
    <t>Inicio</t>
  </si>
  <si>
    <t>Planeación</t>
  </si>
  <si>
    <t>Ejecución</t>
  </si>
  <si>
    <t>Seguimiento y Control</t>
  </si>
  <si>
    <t>Cierre</t>
  </si>
  <si>
    <t>Fábrica de software - Líder funcional - Líder de pruebas</t>
  </si>
  <si>
    <t>Gerente del Proyecto - Líder funcional</t>
  </si>
  <si>
    <t>Documento con la identificación de indicadores y fuentes de información
Bodega de datos construida en el entorno de la Entidad y manual del modelo
5 tablero de control con mínimo 10 informes dinámicos y manual de la implementación
Documento con el detalle del plan de pruebas y actas de aceptación.</t>
  </si>
  <si>
    <t>Actas de reuniones
Actas de decisiones
Cronogramas de seguimiento
Cumplimiento de Hitos</t>
  </si>
  <si>
    <t>Acta de conformidad de todos los entregables
Acta de Cierre</t>
  </si>
  <si>
    <t>EDT
Cronograma del proyecto
Definición de Entregables</t>
  </si>
  <si>
    <t>Definición del equipo del proyecto
Project Charter</t>
  </si>
  <si>
    <t>Definir tramites que permitan obtener estadisticas</t>
  </si>
  <si>
    <t>Totalidad del proyecto</t>
  </si>
  <si>
    <t>Tramites claros y que permitan realizar seguimiento tanto de entradas y salidas del proceso asi como estadisticas de gestión</t>
  </si>
  <si>
    <t>Se diligencio el formato definido para la planeación del proyecto</t>
  </si>
  <si>
    <t>Aprobación final del plan del proyecto</t>
  </si>
  <si>
    <t xml:space="preserve">Se realizo levantamiento de los indicadores de la delegatura de IVC, Procedimientos Mercantiles y se revisaron los de insolvencia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</si>
</sst>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4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17" fillId="0" borderId="2" xfId="0" applyFont="1" applyBorder="1" applyAlignment="1">
      <alignment horizontal="left" vertical="center" wrapText="1"/>
    </xf>
    <xf numFmtId="0" fontId="2" fillId="4" borderId="2" xfId="0" applyFont="1" applyFill="1" applyBorder="1"/>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0" borderId="2" xfId="0" applyBorder="1"/>
    <xf numFmtId="0" fontId="0" fillId="0" borderId="2" xfId="0" applyBorder="1" applyAlignment="1">
      <alignment vertical="center" wrapText="1"/>
    </xf>
    <xf numFmtId="14" fontId="0" fillId="0" borderId="2" xfId="0" applyNumberFormat="1" applyBorder="1"/>
    <xf numFmtId="14" fontId="0" fillId="0" borderId="2" xfId="0" applyNumberFormat="1" applyBorder="1" applyAlignment="1">
      <alignment vertical="center"/>
    </xf>
    <xf numFmtId="0" fontId="2" fillId="0" borderId="2" xfId="0" applyFont="1" applyBorder="1" applyAlignment="1">
      <alignment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21</xdr:row>
      <xdr:rowOff>116417</xdr:rowOff>
    </xdr:from>
    <xdr:to>
      <xdr:col>3</xdr:col>
      <xdr:colOff>1524623</xdr:colOff>
      <xdr:row>29</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F19" sqref="F19"/>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28"/>
      <c r="C2" s="129"/>
      <c r="D2" s="130" t="s">
        <v>125</v>
      </c>
      <c r="E2" s="131"/>
      <c r="F2" s="131"/>
      <c r="G2" s="131"/>
      <c r="H2" s="131"/>
      <c r="I2" s="131"/>
      <c r="J2" s="132"/>
      <c r="K2" s="118" t="s">
        <v>126</v>
      </c>
      <c r="L2" s="119"/>
      <c r="S2" s="16"/>
    </row>
    <row r="3" spans="1:19" s="13" customFormat="1" ht="23.25" customHeight="1" x14ac:dyDescent="0.2">
      <c r="A3" s="59"/>
      <c r="B3" s="124"/>
      <c r="C3" s="125"/>
      <c r="D3" s="133" t="s">
        <v>127</v>
      </c>
      <c r="E3" s="134"/>
      <c r="F3" s="134"/>
      <c r="G3" s="134"/>
      <c r="H3" s="134"/>
      <c r="I3" s="134"/>
      <c r="J3" s="135"/>
      <c r="K3" s="120" t="s">
        <v>132</v>
      </c>
      <c r="L3" s="121"/>
      <c r="S3" s="16"/>
    </row>
    <row r="4" spans="1:19" s="13" customFormat="1" ht="24" customHeight="1" x14ac:dyDescent="0.2">
      <c r="A4" s="59"/>
      <c r="B4" s="124"/>
      <c r="C4" s="125"/>
      <c r="D4" s="133" t="s">
        <v>128</v>
      </c>
      <c r="E4" s="134"/>
      <c r="F4" s="134"/>
      <c r="G4" s="134"/>
      <c r="H4" s="134"/>
      <c r="I4" s="134"/>
      <c r="J4" s="135"/>
      <c r="K4" s="120" t="s">
        <v>129</v>
      </c>
      <c r="L4" s="121"/>
      <c r="S4" s="16"/>
    </row>
    <row r="5" spans="1:19" s="13" customFormat="1" ht="22.5" customHeight="1" thickBot="1" x14ac:dyDescent="0.25">
      <c r="A5" s="59"/>
      <c r="B5" s="126"/>
      <c r="C5" s="127"/>
      <c r="D5" s="136" t="s">
        <v>130</v>
      </c>
      <c r="E5" s="137"/>
      <c r="F5" s="137"/>
      <c r="G5" s="137"/>
      <c r="H5" s="137"/>
      <c r="I5" s="137"/>
      <c r="J5" s="138"/>
      <c r="K5" s="122" t="s">
        <v>131</v>
      </c>
      <c r="L5" s="123"/>
      <c r="S5" s="16"/>
    </row>
    <row r="6" spans="1:19" ht="5.25" customHeight="1" x14ac:dyDescent="0.2">
      <c r="C6" s="14"/>
      <c r="D6" s="14"/>
      <c r="E6" s="14"/>
      <c r="F6" s="14"/>
      <c r="G6" s="14"/>
      <c r="H6" s="14"/>
      <c r="I6" s="14"/>
    </row>
    <row r="7" spans="1:19" ht="29.25" customHeight="1" x14ac:dyDescent="0.2">
      <c r="C7" s="116" t="s">
        <v>0</v>
      </c>
      <c r="D7" s="116"/>
      <c r="E7" s="117" t="s">
        <v>142</v>
      </c>
      <c r="F7" s="117"/>
      <c r="G7" s="117"/>
      <c r="H7" s="117"/>
      <c r="I7" s="117"/>
      <c r="J7" s="117"/>
      <c r="K7" s="117"/>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36</v>
      </c>
      <c r="D11" s="64"/>
      <c r="E11" s="19" t="s">
        <v>37</v>
      </c>
      <c r="F11" s="64"/>
      <c r="G11" s="19" t="s">
        <v>50</v>
      </c>
      <c r="H11" s="64"/>
      <c r="I11" s="19" t="s">
        <v>73</v>
      </c>
      <c r="J11" s="64"/>
      <c r="K11" s="19" t="s">
        <v>51</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38</v>
      </c>
      <c r="D13" s="64"/>
      <c r="E13" s="19" t="s">
        <v>39</v>
      </c>
      <c r="F13" s="64"/>
      <c r="G13" s="19" t="s">
        <v>40</v>
      </c>
      <c r="H13" s="64"/>
      <c r="I13" s="19" t="s">
        <v>52</v>
      </c>
      <c r="J13" s="64"/>
      <c r="K13" s="19" t="s">
        <v>41</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42</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E37" sqref="E37"/>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28"/>
      <c r="C2" s="129"/>
      <c r="D2" s="130" t="s">
        <v>125</v>
      </c>
      <c r="E2" s="131"/>
      <c r="F2" s="131"/>
      <c r="G2" s="131"/>
      <c r="H2" s="131"/>
      <c r="I2" s="131"/>
      <c r="J2" s="132"/>
      <c r="K2" s="118" t="s">
        <v>126</v>
      </c>
      <c r="L2" s="156"/>
      <c r="M2" s="118" t="str">
        <f>Proyecto!K2</f>
        <v>Codigo: GC-F-015</v>
      </c>
      <c r="N2" s="148"/>
      <c r="O2" s="148"/>
      <c r="P2" s="119"/>
      <c r="R2" s="11"/>
      <c r="S2" s="11"/>
      <c r="T2" s="11"/>
      <c r="U2" s="15"/>
      <c r="AE2" s="16"/>
    </row>
    <row r="3" spans="2:31" s="12" customFormat="1" ht="23.25" customHeight="1" x14ac:dyDescent="0.2">
      <c r="B3" s="124"/>
      <c r="C3" s="125"/>
      <c r="D3" s="133" t="s">
        <v>127</v>
      </c>
      <c r="E3" s="134"/>
      <c r="F3" s="134"/>
      <c r="G3" s="134"/>
      <c r="H3" s="134"/>
      <c r="I3" s="134"/>
      <c r="J3" s="135"/>
      <c r="K3" s="120" t="s">
        <v>132</v>
      </c>
      <c r="L3" s="157"/>
      <c r="M3" s="149" t="str">
        <f>Proyecto!K3</f>
        <v>Fecha: 17 de septiembre de 2014</v>
      </c>
      <c r="N3" s="150"/>
      <c r="O3" s="150"/>
      <c r="P3" s="151"/>
      <c r="R3" s="11"/>
      <c r="S3" s="11"/>
      <c r="T3" s="11"/>
      <c r="U3" s="15"/>
      <c r="AE3" s="16"/>
    </row>
    <row r="4" spans="2:31" s="12" customFormat="1" ht="24" customHeight="1" x14ac:dyDescent="0.2">
      <c r="B4" s="124"/>
      <c r="C4" s="125"/>
      <c r="D4" s="133" t="s">
        <v>128</v>
      </c>
      <c r="E4" s="134"/>
      <c r="F4" s="134"/>
      <c r="G4" s="134"/>
      <c r="H4" s="134"/>
      <c r="I4" s="134"/>
      <c r="J4" s="135"/>
      <c r="K4" s="120" t="s">
        <v>129</v>
      </c>
      <c r="L4" s="157"/>
      <c r="M4" s="120" t="str">
        <f>Proyecto!K4</f>
        <v>Version 001</v>
      </c>
      <c r="N4" s="152"/>
      <c r="O4" s="152"/>
      <c r="P4" s="121"/>
      <c r="R4" s="11"/>
      <c r="U4" s="15"/>
      <c r="AE4" s="16"/>
    </row>
    <row r="5" spans="2:31" s="12" customFormat="1" ht="22.5" customHeight="1" thickBot="1" x14ac:dyDescent="0.25">
      <c r="B5" s="126"/>
      <c r="C5" s="127"/>
      <c r="D5" s="136" t="s">
        <v>130</v>
      </c>
      <c r="E5" s="137"/>
      <c r="F5" s="137"/>
      <c r="G5" s="137"/>
      <c r="H5" s="137"/>
      <c r="I5" s="137"/>
      <c r="J5" s="138"/>
      <c r="K5" s="122" t="s">
        <v>131</v>
      </c>
      <c r="L5" s="139"/>
      <c r="M5" s="153" t="s">
        <v>131</v>
      </c>
      <c r="N5" s="154"/>
      <c r="O5" s="154"/>
      <c r="P5" s="15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6" t="s">
        <v>0</v>
      </c>
      <c r="C7" s="116"/>
      <c r="D7" s="117" t="str">
        <f>Proyecto!$E$7</f>
        <v>Tablero de control</v>
      </c>
      <c r="E7" s="117"/>
      <c r="F7" s="117"/>
      <c r="G7" s="117"/>
      <c r="H7" s="117"/>
      <c r="I7" s="117"/>
      <c r="J7" s="117"/>
      <c r="K7" s="117"/>
      <c r="L7" s="117"/>
      <c r="M7" s="117"/>
      <c r="N7" s="117"/>
      <c r="O7" s="117"/>
      <c r="P7" s="117"/>
      <c r="AE7" s="1"/>
    </row>
    <row r="8" spans="2:31" ht="6.75" customHeight="1" x14ac:dyDescent="0.2">
      <c r="B8" s="8"/>
      <c r="C8" s="8"/>
      <c r="D8" s="9"/>
      <c r="E8" s="9"/>
      <c r="F8" s="9"/>
      <c r="G8" s="9"/>
      <c r="H8" s="9"/>
      <c r="I8" s="9"/>
      <c r="J8" s="9"/>
      <c r="K8" s="9"/>
      <c r="L8" s="9"/>
      <c r="M8" s="9"/>
      <c r="N8" s="9"/>
      <c r="O8" s="9"/>
      <c r="P8" s="9"/>
      <c r="AE8" s="1"/>
    </row>
    <row r="9" spans="2:31" ht="39.75" customHeight="1" x14ac:dyDescent="0.2">
      <c r="B9" s="144" t="s">
        <v>26</v>
      </c>
      <c r="C9" s="145"/>
      <c r="D9" s="141" t="s">
        <v>137</v>
      </c>
      <c r="E9" s="142"/>
      <c r="F9" s="142"/>
      <c r="G9" s="142"/>
      <c r="H9" s="142"/>
      <c r="I9" s="142"/>
      <c r="J9" s="142"/>
      <c r="K9" s="142"/>
      <c r="L9" s="142"/>
      <c r="M9" s="142"/>
      <c r="N9" s="142"/>
      <c r="O9" s="142"/>
      <c r="P9" s="143"/>
      <c r="AE9" s="1"/>
    </row>
    <row r="10" spans="2:31" customFormat="1" ht="7.5" customHeight="1" x14ac:dyDescent="0.2"/>
    <row r="11" spans="2:31" ht="39.75" customHeight="1" x14ac:dyDescent="0.2">
      <c r="B11" s="144" t="s">
        <v>27</v>
      </c>
      <c r="C11" s="145"/>
      <c r="D11" s="140" t="s">
        <v>187</v>
      </c>
      <c r="E11" s="140"/>
      <c r="F11" s="140"/>
      <c r="G11" s="140"/>
      <c r="H11" s="140"/>
      <c r="I11" s="140"/>
      <c r="J11" s="140"/>
      <c r="K11" s="140"/>
      <c r="L11" s="140"/>
      <c r="M11" s="140"/>
      <c r="N11" s="140"/>
      <c r="O11" s="140"/>
      <c r="P11" s="140"/>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6" t="s">
        <v>107</v>
      </c>
      <c r="C13" s="146"/>
      <c r="D13" s="51" t="s">
        <v>1</v>
      </c>
      <c r="E13" s="140" t="s">
        <v>182</v>
      </c>
      <c r="F13" s="140"/>
      <c r="G13" s="140"/>
      <c r="H13" s="140"/>
      <c r="I13" s="140"/>
      <c r="J13" s="140"/>
      <c r="K13" s="140"/>
      <c r="L13" s="140"/>
      <c r="M13" s="140"/>
      <c r="N13" s="140"/>
      <c r="O13" s="140"/>
      <c r="P13" s="140"/>
      <c r="AE13" s="1"/>
    </row>
    <row r="14" spans="2:31" s="54" customFormat="1" ht="21" customHeight="1" x14ac:dyDescent="0.2">
      <c r="B14" s="147"/>
      <c r="C14" s="147"/>
      <c r="D14" s="52" t="s">
        <v>110</v>
      </c>
      <c r="E14" s="140"/>
      <c r="F14" s="140"/>
      <c r="G14" s="140"/>
      <c r="H14" s="140"/>
      <c r="I14" s="140"/>
      <c r="J14" s="140"/>
      <c r="K14" s="140"/>
      <c r="L14" s="140"/>
      <c r="M14" s="140"/>
      <c r="N14" s="140"/>
      <c r="O14" s="140"/>
      <c r="P14" s="140"/>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46" t="s">
        <v>107</v>
      </c>
      <c r="C16" s="146"/>
      <c r="D16" s="55" t="s">
        <v>1</v>
      </c>
      <c r="E16" s="140" t="s">
        <v>183</v>
      </c>
      <c r="F16" s="140"/>
      <c r="G16" s="140"/>
      <c r="H16" s="140"/>
      <c r="I16" s="140"/>
      <c r="J16" s="140"/>
      <c r="K16" s="140"/>
      <c r="L16" s="140"/>
      <c r="M16" s="140"/>
      <c r="N16" s="140"/>
      <c r="O16" s="140"/>
      <c r="P16" s="140"/>
      <c r="AE16" s="1"/>
    </row>
    <row r="17" spans="2:31" s="58" customFormat="1" ht="21" customHeight="1" x14ac:dyDescent="0.2">
      <c r="B17" s="147"/>
      <c r="C17" s="147"/>
      <c r="D17" s="56" t="s">
        <v>110</v>
      </c>
      <c r="E17" s="140"/>
      <c r="F17" s="140"/>
      <c r="G17" s="140"/>
      <c r="H17" s="140"/>
      <c r="I17" s="140"/>
      <c r="J17" s="140"/>
      <c r="K17" s="140"/>
      <c r="L17" s="140"/>
      <c r="M17" s="140"/>
      <c r="N17" s="140"/>
      <c r="O17" s="140"/>
      <c r="P17" s="140"/>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46" t="s">
        <v>107</v>
      </c>
      <c r="C19" s="146"/>
      <c r="D19" s="55" t="s">
        <v>1</v>
      </c>
      <c r="E19" s="140"/>
      <c r="F19" s="140"/>
      <c r="G19" s="140"/>
      <c r="H19" s="140"/>
      <c r="I19" s="140"/>
      <c r="J19" s="140"/>
      <c r="K19" s="140"/>
      <c r="L19" s="140"/>
      <c r="M19" s="140"/>
      <c r="N19" s="140"/>
      <c r="O19" s="140"/>
      <c r="P19" s="140"/>
      <c r="AE19" s="1"/>
    </row>
    <row r="20" spans="2:31" s="58" customFormat="1" ht="21" customHeight="1" x14ac:dyDescent="0.2">
      <c r="B20" s="147"/>
      <c r="C20" s="147"/>
      <c r="D20" s="56"/>
      <c r="E20" s="140"/>
      <c r="F20" s="140"/>
      <c r="G20" s="140"/>
      <c r="H20" s="140"/>
      <c r="I20" s="140"/>
      <c r="J20" s="140"/>
      <c r="K20" s="140"/>
      <c r="L20" s="140"/>
      <c r="M20" s="140"/>
      <c r="N20" s="140"/>
      <c r="O20" s="140"/>
      <c r="P20" s="140"/>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46" t="s">
        <v>107</v>
      </c>
      <c r="C22" s="146"/>
      <c r="D22" s="55" t="s">
        <v>1</v>
      </c>
      <c r="E22" s="140"/>
      <c r="F22" s="140"/>
      <c r="G22" s="140"/>
      <c r="H22" s="140"/>
      <c r="I22" s="140"/>
      <c r="J22" s="140"/>
      <c r="K22" s="140"/>
      <c r="L22" s="140"/>
      <c r="M22" s="140"/>
      <c r="N22" s="140"/>
      <c r="O22" s="140"/>
      <c r="P22" s="140"/>
      <c r="AE22" s="1"/>
    </row>
    <row r="23" spans="2:31" s="58" customFormat="1" ht="21" customHeight="1" x14ac:dyDescent="0.2">
      <c r="B23" s="147"/>
      <c r="C23" s="147"/>
      <c r="D23" s="56"/>
      <c r="E23" s="140"/>
      <c r="F23" s="140"/>
      <c r="G23" s="140"/>
      <c r="H23" s="140"/>
      <c r="I23" s="140"/>
      <c r="J23" s="140"/>
      <c r="K23" s="140"/>
      <c r="L23" s="140"/>
      <c r="M23" s="140"/>
      <c r="N23" s="140"/>
      <c r="O23" s="140"/>
      <c r="P23" s="140"/>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D4" zoomScale="90" zoomScaleNormal="90" workbookViewId="0">
      <selection activeCell="I12" sqref="I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28"/>
      <c r="C2" s="129"/>
      <c r="D2" s="161" t="s">
        <v>125</v>
      </c>
      <c r="E2" s="162"/>
      <c r="F2" s="162"/>
      <c r="G2" s="162"/>
      <c r="H2" s="163"/>
      <c r="I2" s="71" t="str">
        <f>Proyecto!K2</f>
        <v>Codigo: GC-F-015</v>
      </c>
      <c r="J2" s="25"/>
      <c r="K2" s="25"/>
      <c r="L2" s="25"/>
      <c r="M2" s="70"/>
      <c r="N2" s="70"/>
      <c r="T2" s="16"/>
    </row>
    <row r="3" spans="2:24" s="21" customFormat="1" ht="23.25" customHeight="1" thickBot="1" x14ac:dyDescent="0.25">
      <c r="B3" s="124"/>
      <c r="C3" s="125"/>
      <c r="D3" s="161" t="s">
        <v>127</v>
      </c>
      <c r="E3" s="162"/>
      <c r="F3" s="162"/>
      <c r="G3" s="162"/>
      <c r="H3" s="163"/>
      <c r="I3" s="72" t="str">
        <f>Proyecto!K3</f>
        <v>Fecha: 17 de septiembre de 2014</v>
      </c>
      <c r="J3" s="25"/>
      <c r="K3" s="25"/>
      <c r="L3" s="25"/>
      <c r="M3" s="70"/>
      <c r="N3" s="70"/>
      <c r="T3" s="16"/>
    </row>
    <row r="4" spans="2:24" s="21" customFormat="1" ht="24" customHeight="1" thickBot="1" x14ac:dyDescent="0.25">
      <c r="B4" s="124"/>
      <c r="C4" s="125"/>
      <c r="D4" s="161" t="s">
        <v>128</v>
      </c>
      <c r="E4" s="162"/>
      <c r="F4" s="162"/>
      <c r="G4" s="162"/>
      <c r="H4" s="163"/>
      <c r="I4" s="72" t="str">
        <f>Proyecto!K4</f>
        <v>Version 001</v>
      </c>
      <c r="J4" s="25"/>
      <c r="K4" s="25"/>
      <c r="L4" s="25"/>
      <c r="M4" s="70"/>
      <c r="N4" s="70"/>
      <c r="T4" s="16"/>
    </row>
    <row r="5" spans="2:24" s="21" customFormat="1" ht="22.5" customHeight="1" thickBot="1" x14ac:dyDescent="0.25">
      <c r="B5" s="126"/>
      <c r="C5" s="127"/>
      <c r="D5" s="164" t="s">
        <v>130</v>
      </c>
      <c r="E5" s="165"/>
      <c r="F5" s="165"/>
      <c r="G5" s="165"/>
      <c r="H5" s="166"/>
      <c r="I5" s="73" t="s">
        <v>131</v>
      </c>
      <c r="J5" s="25"/>
      <c r="K5" s="25"/>
      <c r="L5" s="25"/>
      <c r="M5" s="70"/>
      <c r="N5" s="70"/>
      <c r="T5" s="16"/>
    </row>
    <row r="6" spans="2:24" ht="5.25" customHeight="1" x14ac:dyDescent="0.2">
      <c r="B6" s="20"/>
      <c r="C6" s="20"/>
      <c r="D6" s="20"/>
      <c r="E6" s="20"/>
      <c r="F6" s="20"/>
      <c r="G6" s="50"/>
      <c r="H6" s="20"/>
      <c r="I6" s="20"/>
    </row>
    <row r="7" spans="2:24" ht="29.25" customHeight="1" x14ac:dyDescent="0.2">
      <c r="B7" s="116" t="s">
        <v>0</v>
      </c>
      <c r="C7" s="116"/>
      <c r="D7" s="117" t="str">
        <f>Proyecto!$E$7</f>
        <v>Tablero de control</v>
      </c>
      <c r="E7" s="117"/>
      <c r="F7" s="117"/>
      <c r="G7" s="117"/>
      <c r="H7" s="117"/>
      <c r="I7" s="117"/>
      <c r="X7" s="1"/>
    </row>
    <row r="8" spans="2:24" s="21" customFormat="1" ht="10.5" customHeight="1" x14ac:dyDescent="0.2">
      <c r="B8" s="10"/>
      <c r="C8" s="10"/>
      <c r="D8" s="6"/>
      <c r="E8" s="6"/>
      <c r="F8" s="6"/>
      <c r="G8" s="6"/>
      <c r="H8" s="6"/>
      <c r="I8" s="6"/>
      <c r="N8" s="25"/>
    </row>
    <row r="9" spans="2:24" ht="18.75" customHeight="1" x14ac:dyDescent="0.2">
      <c r="B9" s="160" t="s">
        <v>113</v>
      </c>
      <c r="C9" s="160"/>
      <c r="D9" s="160"/>
      <c r="E9" s="160"/>
      <c r="F9" s="160"/>
      <c r="G9" s="160"/>
      <c r="H9" s="160"/>
      <c r="I9" s="160"/>
      <c r="X9" s="1"/>
    </row>
    <row r="10" spans="2:24" ht="28.5" customHeight="1" x14ac:dyDescent="0.2">
      <c r="B10" s="158" t="s">
        <v>28</v>
      </c>
      <c r="C10" s="158"/>
      <c r="D10" s="159"/>
      <c r="E10" s="159"/>
      <c r="F10" s="159"/>
      <c r="G10" s="159"/>
      <c r="H10" s="159"/>
      <c r="I10" s="159"/>
      <c r="X10" s="1"/>
    </row>
    <row r="11" spans="2:24" ht="22.5" customHeight="1" x14ac:dyDescent="0.2">
      <c r="B11" s="158" t="s">
        <v>1</v>
      </c>
      <c r="C11" s="158"/>
      <c r="D11" s="158" t="s">
        <v>2</v>
      </c>
      <c r="E11" s="158"/>
      <c r="F11" s="35" t="s">
        <v>3</v>
      </c>
      <c r="G11" s="51" t="s">
        <v>111</v>
      </c>
      <c r="H11" s="51" t="s">
        <v>4</v>
      </c>
      <c r="I11" s="51" t="s">
        <v>112</v>
      </c>
      <c r="X11" s="1"/>
    </row>
    <row r="12" spans="2:24" ht="25.5" customHeight="1" x14ac:dyDescent="0.2">
      <c r="B12" s="159" t="s">
        <v>55</v>
      </c>
      <c r="C12" s="159"/>
      <c r="D12" s="159" t="s">
        <v>138</v>
      </c>
      <c r="E12" s="159"/>
      <c r="F12" s="32">
        <v>15</v>
      </c>
      <c r="G12" s="52" t="s">
        <v>117</v>
      </c>
      <c r="H12" s="52" t="s">
        <v>54</v>
      </c>
      <c r="I12" s="52" t="s">
        <v>165</v>
      </c>
      <c r="X12" s="1"/>
    </row>
    <row r="13" spans="2:24" ht="24.75" customHeight="1" x14ac:dyDescent="0.2">
      <c r="B13" s="158" t="s">
        <v>5</v>
      </c>
      <c r="C13" s="158"/>
      <c r="D13" s="159" t="s">
        <v>133</v>
      </c>
      <c r="E13" s="159"/>
      <c r="F13" s="159"/>
      <c r="G13" s="159"/>
      <c r="H13" s="159"/>
      <c r="I13" s="159"/>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 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4" zoomScale="90" zoomScaleNormal="90" workbookViewId="0">
      <selection activeCell="B15" sqref="B15"/>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64" t="s">
        <v>125</v>
      </c>
      <c r="D2" s="165"/>
      <c r="E2" s="165"/>
      <c r="F2" s="166"/>
      <c r="G2" s="71" t="str">
        <f>Proyecto!K2</f>
        <v>Codigo: GC-F-015</v>
      </c>
      <c r="H2" s="11"/>
      <c r="I2" s="11"/>
      <c r="J2" s="15"/>
      <c r="T2" s="16"/>
    </row>
    <row r="3" spans="2:22" s="12" customFormat="1" ht="23.25" customHeight="1" thickBot="1" x14ac:dyDescent="0.25">
      <c r="B3" s="75"/>
      <c r="C3" s="164" t="s">
        <v>127</v>
      </c>
      <c r="D3" s="165"/>
      <c r="E3" s="165"/>
      <c r="F3" s="166"/>
      <c r="G3" s="72" t="str">
        <f>Proyecto!K3</f>
        <v>Fecha: 17 de septiembre de 2014</v>
      </c>
      <c r="H3" s="11"/>
      <c r="I3" s="11"/>
      <c r="J3" s="15"/>
      <c r="T3" s="16"/>
    </row>
    <row r="4" spans="2:22" s="12" customFormat="1" ht="24" customHeight="1" thickBot="1" x14ac:dyDescent="0.25">
      <c r="B4" s="75"/>
      <c r="C4" s="164" t="s">
        <v>128</v>
      </c>
      <c r="D4" s="165"/>
      <c r="E4" s="165"/>
      <c r="F4" s="166"/>
      <c r="G4" s="72" t="str">
        <f>Proyecto!K4</f>
        <v>Version 001</v>
      </c>
      <c r="J4" s="15"/>
      <c r="T4" s="16"/>
    </row>
    <row r="5" spans="2:22" s="12" customFormat="1" ht="22.5" customHeight="1" thickBot="1" x14ac:dyDescent="0.25">
      <c r="B5" s="76"/>
      <c r="C5" s="164" t="s">
        <v>130</v>
      </c>
      <c r="D5" s="165"/>
      <c r="E5" s="165"/>
      <c r="F5" s="166"/>
      <c r="G5" s="73" t="s">
        <v>131</v>
      </c>
      <c r="J5" s="11"/>
      <c r="T5" s="16"/>
    </row>
    <row r="6" spans="2:22" ht="5.25" customHeight="1" x14ac:dyDescent="0.2">
      <c r="B6" s="5"/>
      <c r="C6" s="20"/>
      <c r="D6" s="5"/>
      <c r="E6" s="5"/>
      <c r="F6" s="5"/>
      <c r="G6" s="5"/>
    </row>
    <row r="7" spans="2:22" ht="29.25" customHeight="1" x14ac:dyDescent="0.2">
      <c r="B7" s="41" t="s">
        <v>0</v>
      </c>
      <c r="C7" s="117" t="str">
        <f>Proyecto!$E$7</f>
        <v>Tablero de control</v>
      </c>
      <c r="D7" s="117"/>
      <c r="E7" s="117"/>
      <c r="F7" s="117"/>
      <c r="G7" s="117"/>
      <c r="V7" s="1"/>
    </row>
    <row r="9" spans="2:22" ht="18" customHeight="1" x14ac:dyDescent="0.2">
      <c r="B9" s="160" t="s">
        <v>44</v>
      </c>
      <c r="C9" s="160"/>
      <c r="D9" s="160"/>
      <c r="E9" s="160"/>
      <c r="F9" s="160"/>
      <c r="G9" s="160"/>
    </row>
    <row r="10" spans="2:22" customFormat="1" ht="15" customHeight="1" x14ac:dyDescent="0.2"/>
    <row r="11" spans="2:22" ht="20.25" customHeight="1" x14ac:dyDescent="0.2">
      <c r="B11" s="35" t="s">
        <v>76</v>
      </c>
      <c r="C11" s="35" t="s">
        <v>6</v>
      </c>
      <c r="D11" s="35" t="s">
        <v>14</v>
      </c>
      <c r="E11" s="35" t="s">
        <v>43</v>
      </c>
      <c r="F11" s="160" t="s">
        <v>15</v>
      </c>
      <c r="G11" s="160"/>
    </row>
    <row r="12" spans="2:22" ht="84" x14ac:dyDescent="0.2">
      <c r="B12" s="34" t="s">
        <v>61</v>
      </c>
      <c r="C12" s="34" t="s">
        <v>139</v>
      </c>
      <c r="D12" s="33" t="s">
        <v>64</v>
      </c>
      <c r="E12" s="22" t="s">
        <v>97</v>
      </c>
      <c r="F12" s="167" t="s">
        <v>134</v>
      </c>
      <c r="G12" s="167"/>
    </row>
    <row r="13" spans="2:22" ht="144" x14ac:dyDescent="0.2">
      <c r="B13" s="34" t="s">
        <v>62</v>
      </c>
      <c r="C13" s="34" t="s">
        <v>140</v>
      </c>
      <c r="D13" s="33" t="s">
        <v>65</v>
      </c>
      <c r="E13" s="22" t="s">
        <v>97</v>
      </c>
      <c r="F13" s="167" t="s">
        <v>134</v>
      </c>
      <c r="G13" s="167"/>
    </row>
    <row r="14" spans="2:22" ht="84" x14ac:dyDescent="0.2">
      <c r="B14" s="34" t="s">
        <v>63</v>
      </c>
      <c r="C14" s="99" t="s">
        <v>141</v>
      </c>
      <c r="D14" s="33" t="s">
        <v>66</v>
      </c>
      <c r="E14" s="22" t="s">
        <v>97</v>
      </c>
      <c r="F14" s="167" t="s">
        <v>134</v>
      </c>
      <c r="G14" s="167"/>
    </row>
    <row r="15" spans="2:22" ht="18" customHeight="1" x14ac:dyDescent="0.2">
      <c r="B15" s="34"/>
      <c r="C15" s="34"/>
      <c r="D15" s="34"/>
      <c r="E15" s="22"/>
      <c r="F15" s="167"/>
      <c r="G15" s="167"/>
    </row>
    <row r="16" spans="2:22" ht="18" customHeight="1" x14ac:dyDescent="0.2">
      <c r="B16" s="34"/>
      <c r="C16" s="34"/>
      <c r="D16" s="34"/>
      <c r="E16" s="22"/>
      <c r="F16" s="167"/>
      <c r="G16" s="167"/>
    </row>
    <row r="17" spans="2:7" ht="18" customHeight="1" x14ac:dyDescent="0.2">
      <c r="B17" s="34"/>
      <c r="C17" s="34"/>
      <c r="D17" s="34"/>
      <c r="E17" s="22"/>
      <c r="F17" s="167"/>
      <c r="G17" s="167"/>
    </row>
    <row r="18" spans="2:7" ht="18" customHeight="1" x14ac:dyDescent="0.2">
      <c r="B18" s="34"/>
      <c r="C18" s="34"/>
      <c r="D18" s="34"/>
      <c r="E18" s="22"/>
      <c r="F18" s="167"/>
      <c r="G18" s="167"/>
    </row>
    <row r="19" spans="2:7" ht="18" customHeight="1" x14ac:dyDescent="0.2">
      <c r="B19" s="34"/>
      <c r="C19" s="34"/>
      <c r="D19" s="34"/>
      <c r="E19" s="22"/>
      <c r="F19" s="167"/>
      <c r="G19" s="167"/>
    </row>
    <row r="20" spans="2:7" ht="18" customHeight="1" x14ac:dyDescent="0.2">
      <c r="B20" s="34"/>
      <c r="C20" s="34"/>
      <c r="D20" s="34"/>
      <c r="E20" s="22"/>
      <c r="F20" s="167"/>
      <c r="G20" s="167"/>
    </row>
    <row r="21" spans="2:7" ht="18" customHeight="1" x14ac:dyDescent="0.2">
      <c r="B21" s="34"/>
      <c r="C21" s="34"/>
      <c r="D21" s="34"/>
      <c r="E21" s="22"/>
      <c r="F21" s="167"/>
      <c r="G21" s="167"/>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B1" zoomScale="90" zoomScaleNormal="90" workbookViewId="0">
      <selection activeCell="D20" sqref="D19:D20"/>
    </sheetView>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39.5703125" style="77" bestFit="1"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82"/>
      <c r="C2" s="181" t="s">
        <v>125</v>
      </c>
      <c r="D2" s="182"/>
      <c r="E2" s="182"/>
      <c r="F2" s="182"/>
      <c r="G2" s="175" t="str">
        <f>Proyecto!K2</f>
        <v>Codigo: GC-F-015</v>
      </c>
      <c r="H2" s="176"/>
    </row>
    <row r="3" spans="2:8" ht="19.5" customHeight="1" thickBot="1" x14ac:dyDescent="0.25">
      <c r="B3" s="84"/>
      <c r="C3" s="181" t="s">
        <v>127</v>
      </c>
      <c r="D3" s="182"/>
      <c r="E3" s="182"/>
      <c r="F3" s="182"/>
      <c r="G3" s="177" t="str">
        <f>Proyecto!K3</f>
        <v>Fecha: 17 de septiembre de 2014</v>
      </c>
      <c r="H3" s="178"/>
    </row>
    <row r="4" spans="2:8" ht="19.5" customHeight="1" thickBot="1" x14ac:dyDescent="0.25">
      <c r="B4" s="84"/>
      <c r="C4" s="181" t="s">
        <v>128</v>
      </c>
      <c r="D4" s="182"/>
      <c r="E4" s="182"/>
      <c r="F4" s="182"/>
      <c r="G4" s="179" t="str">
        <f>Proyecto!K4</f>
        <v>Version 001</v>
      </c>
      <c r="H4" s="180"/>
    </row>
    <row r="5" spans="2:8" ht="21.75" customHeight="1" thickBot="1" x14ac:dyDescent="0.25">
      <c r="B5" s="86"/>
      <c r="C5" s="181" t="s">
        <v>130</v>
      </c>
      <c r="D5" s="182"/>
      <c r="E5" s="182"/>
      <c r="F5" s="182"/>
      <c r="G5" s="177" t="s">
        <v>131</v>
      </c>
      <c r="H5" s="178"/>
    </row>
    <row r="6" spans="2:8" ht="21" customHeight="1" x14ac:dyDescent="0.2"/>
    <row r="7" spans="2:8" ht="22.5" customHeight="1" x14ac:dyDescent="0.2">
      <c r="B7" s="168" t="s">
        <v>78</v>
      </c>
      <c r="C7" s="169"/>
      <c r="D7" s="169"/>
      <c r="E7" s="169"/>
      <c r="F7" s="169"/>
      <c r="G7" s="169"/>
      <c r="H7" s="169"/>
    </row>
    <row r="8" spans="2:8" ht="45" customHeight="1" x14ac:dyDescent="0.2">
      <c r="B8" s="170" t="s">
        <v>184</v>
      </c>
      <c r="C8" s="171"/>
      <c r="D8" s="171"/>
      <c r="E8" s="171"/>
      <c r="F8" s="171"/>
      <c r="G8" s="171"/>
      <c r="H8" s="172"/>
    </row>
    <row r="9" spans="2:8" x14ac:dyDescent="0.2">
      <c r="B9" s="78"/>
    </row>
    <row r="11" spans="2:8" ht="22.5" customHeight="1" x14ac:dyDescent="0.2">
      <c r="B11" s="173" t="s">
        <v>75</v>
      </c>
      <c r="C11" s="174"/>
      <c r="E11" s="168" t="s">
        <v>77</v>
      </c>
      <c r="F11" s="169"/>
      <c r="G11" s="169"/>
      <c r="H11" s="169"/>
    </row>
    <row r="13" spans="2:8" ht="20.25" customHeight="1" x14ac:dyDescent="0.2">
      <c r="B13" s="42" t="s">
        <v>6</v>
      </c>
      <c r="C13" s="42" t="s">
        <v>76</v>
      </c>
      <c r="D13" s="79"/>
      <c r="E13" s="42" t="s">
        <v>6</v>
      </c>
      <c r="F13" s="42" t="s">
        <v>76</v>
      </c>
      <c r="G13" s="42" t="s">
        <v>74</v>
      </c>
      <c r="H13" s="42" t="s">
        <v>92</v>
      </c>
    </row>
    <row r="14" spans="2:8" ht="21.95" customHeight="1" x14ac:dyDescent="0.2">
      <c r="B14" s="104" t="s">
        <v>143</v>
      </c>
      <c r="C14" s="105" t="s">
        <v>61</v>
      </c>
      <c r="E14" s="108" t="s">
        <v>173</v>
      </c>
      <c r="F14" s="108" t="s">
        <v>171</v>
      </c>
      <c r="G14" s="108" t="s">
        <v>174</v>
      </c>
      <c r="H14" s="108" t="s">
        <v>173</v>
      </c>
    </row>
    <row r="15" spans="2:8" ht="29.25" customHeight="1" x14ac:dyDescent="0.2">
      <c r="B15" s="104" t="s">
        <v>144</v>
      </c>
      <c r="C15" s="101" t="s">
        <v>146</v>
      </c>
      <c r="E15" s="108" t="s">
        <v>173</v>
      </c>
      <c r="F15" s="108" t="s">
        <v>172</v>
      </c>
      <c r="G15" s="108" t="s">
        <v>174</v>
      </c>
      <c r="H15" s="108" t="s">
        <v>173</v>
      </c>
    </row>
    <row r="16" spans="2:8" ht="21.95" customHeight="1" x14ac:dyDescent="0.2">
      <c r="B16" s="104" t="s">
        <v>148</v>
      </c>
      <c r="C16" s="105" t="s">
        <v>147</v>
      </c>
      <c r="E16" s="108" t="s">
        <v>173</v>
      </c>
      <c r="F16" s="108" t="s">
        <v>175</v>
      </c>
      <c r="G16" s="108" t="s">
        <v>174</v>
      </c>
      <c r="H16" s="108" t="s">
        <v>173</v>
      </c>
    </row>
    <row r="17" spans="2:8" ht="21.95" customHeight="1" x14ac:dyDescent="0.2">
      <c r="B17" s="80"/>
      <c r="C17" s="80"/>
      <c r="E17" s="80"/>
      <c r="F17" s="80"/>
      <c r="G17" s="80"/>
      <c r="H17" s="80"/>
    </row>
    <row r="18" spans="2:8" ht="21.95" customHeight="1" x14ac:dyDescent="0.2">
      <c r="B18" s="80"/>
      <c r="C18" s="80"/>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2" sqref="C12"/>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81" t="s">
        <v>125</v>
      </c>
      <c r="D2" s="182"/>
      <c r="E2" s="182"/>
      <c r="F2" s="182"/>
      <c r="G2" s="175" t="str">
        <f>Proyecto!K2</f>
        <v>Codigo: GC-F-015</v>
      </c>
      <c r="H2" s="183"/>
      <c r="I2" s="183"/>
      <c r="J2" s="183"/>
      <c r="K2" s="183"/>
      <c r="L2" s="176"/>
      <c r="U2" s="16"/>
    </row>
    <row r="3" spans="1:21" s="18" customFormat="1" ht="23.25" customHeight="1" thickBot="1" x14ac:dyDescent="0.25">
      <c r="B3" s="84"/>
      <c r="C3" s="181" t="s">
        <v>127</v>
      </c>
      <c r="D3" s="182"/>
      <c r="E3" s="182"/>
      <c r="F3" s="182"/>
      <c r="G3" s="177" t="str">
        <f>Proyecto!K3</f>
        <v>Fecha: 17 de septiembre de 2014</v>
      </c>
      <c r="H3" s="184"/>
      <c r="I3" s="184"/>
      <c r="J3" s="184"/>
      <c r="K3" s="184"/>
      <c r="L3" s="178"/>
      <c r="U3" s="16"/>
    </row>
    <row r="4" spans="1:21" s="18" customFormat="1" ht="24" customHeight="1" thickBot="1" x14ac:dyDescent="0.25">
      <c r="B4" s="84"/>
      <c r="C4" s="181" t="s">
        <v>128</v>
      </c>
      <c r="D4" s="182"/>
      <c r="E4" s="182"/>
      <c r="F4" s="182"/>
      <c r="G4" s="179" t="str">
        <f>Proyecto!K4</f>
        <v>Version 001</v>
      </c>
      <c r="H4" s="185"/>
      <c r="I4" s="185"/>
      <c r="J4" s="185"/>
      <c r="K4" s="185"/>
      <c r="L4" s="180"/>
      <c r="U4" s="16"/>
    </row>
    <row r="5" spans="1:21" s="18" customFormat="1" ht="22.5" customHeight="1" thickBot="1" x14ac:dyDescent="0.25">
      <c r="B5" s="86"/>
      <c r="C5" s="181" t="s">
        <v>130</v>
      </c>
      <c r="D5" s="182"/>
      <c r="E5" s="182"/>
      <c r="F5" s="182"/>
      <c r="G5" s="177" t="s">
        <v>131</v>
      </c>
      <c r="H5" s="184"/>
      <c r="I5" s="184"/>
      <c r="J5" s="184"/>
      <c r="K5" s="184"/>
      <c r="L5" s="178"/>
      <c r="U5" s="16"/>
    </row>
    <row r="6" spans="1:21" ht="5.25" customHeight="1" x14ac:dyDescent="0.2">
      <c r="A6" s="7" t="str">
        <f>Proyecto!$E$7</f>
        <v>Tablero de control</v>
      </c>
      <c r="B6" s="17"/>
      <c r="C6" s="17"/>
      <c r="D6" s="17"/>
      <c r="E6" s="17"/>
      <c r="F6" s="17"/>
    </row>
    <row r="7" spans="1:21" ht="29.25" customHeight="1" x14ac:dyDescent="0.2">
      <c r="B7" s="41" t="s">
        <v>0</v>
      </c>
      <c r="C7" s="117" t="str">
        <f>Proyecto!$E$7</f>
        <v>Tablero de control</v>
      </c>
      <c r="D7" s="117"/>
      <c r="E7" s="117"/>
      <c r="F7" s="117"/>
      <c r="U7" s="1"/>
    </row>
    <row r="8" spans="1:21" x14ac:dyDescent="0.2">
      <c r="B8" s="18"/>
    </row>
    <row r="10" spans="1:21" ht="18" customHeight="1" x14ac:dyDescent="0.2">
      <c r="B10" s="41" t="s">
        <v>89</v>
      </c>
      <c r="C10" s="24" t="s">
        <v>96</v>
      </c>
    </row>
    <row r="11" spans="1:21" ht="6" customHeight="1" x14ac:dyDescent="0.2"/>
    <row r="12" spans="1:21" ht="18" customHeight="1" x14ac:dyDescent="0.2">
      <c r="B12" s="41" t="s">
        <v>48</v>
      </c>
      <c r="C12" s="24"/>
    </row>
    <row r="13" spans="1:21" ht="6" customHeight="1" x14ac:dyDescent="0.2"/>
    <row r="14" spans="1:21" ht="18" customHeight="1" x14ac:dyDescent="0.2">
      <c r="B14" s="41" t="s">
        <v>49</v>
      </c>
      <c r="C14" s="24"/>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topLeftCell="C1" zoomScale="90" zoomScaleNormal="90" workbookViewId="0">
      <selection activeCell="H12" sqref="H12"/>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5"/>
      <c r="C2" s="196"/>
      <c r="D2" s="186" t="s">
        <v>125</v>
      </c>
      <c r="E2" s="187"/>
      <c r="F2" s="187"/>
      <c r="G2" s="188"/>
      <c r="H2" s="83" t="str">
        <f>Proyecto!K2</f>
        <v>Codigo: GC-F-015</v>
      </c>
      <c r="P2" s="16"/>
    </row>
    <row r="3" spans="2:16" s="12" customFormat="1" ht="23.25" customHeight="1" thickBot="1" x14ac:dyDescent="0.25">
      <c r="B3" s="197"/>
      <c r="C3" s="198"/>
      <c r="D3" s="189" t="s">
        <v>127</v>
      </c>
      <c r="E3" s="190"/>
      <c r="F3" s="190"/>
      <c r="G3" s="191"/>
      <c r="H3" s="87" t="str">
        <f>Proyecto!K3</f>
        <v>Fecha: 17 de septiembre de 2014</v>
      </c>
      <c r="P3" s="16"/>
    </row>
    <row r="4" spans="2:16" s="12" customFormat="1" ht="24" customHeight="1" thickBot="1" x14ac:dyDescent="0.25">
      <c r="B4" s="197"/>
      <c r="C4" s="198"/>
      <c r="D4" s="192" t="s">
        <v>128</v>
      </c>
      <c r="E4" s="193"/>
      <c r="F4" s="193"/>
      <c r="G4" s="194"/>
      <c r="H4" s="85" t="str">
        <f>Proyecto!K4</f>
        <v>Version 001</v>
      </c>
      <c r="P4" s="16"/>
    </row>
    <row r="5" spans="2:16" s="12" customFormat="1" ht="22.5" customHeight="1" thickBot="1" x14ac:dyDescent="0.25">
      <c r="B5" s="199"/>
      <c r="C5" s="200"/>
      <c r="D5" s="189" t="s">
        <v>130</v>
      </c>
      <c r="E5" s="190"/>
      <c r="F5" s="190"/>
      <c r="G5" s="191"/>
      <c r="H5" s="87" t="s">
        <v>131</v>
      </c>
      <c r="P5" s="16"/>
    </row>
    <row r="6" spans="2:16" ht="5.25" customHeight="1" x14ac:dyDescent="0.2">
      <c r="B6" s="5"/>
      <c r="C6" s="5"/>
      <c r="D6" s="5"/>
      <c r="E6" s="5"/>
      <c r="F6" s="20"/>
      <c r="G6" s="5"/>
      <c r="H6" s="5"/>
    </row>
    <row r="7" spans="2:16" ht="29.25" customHeight="1" x14ac:dyDescent="0.2">
      <c r="B7" s="116" t="s">
        <v>0</v>
      </c>
      <c r="C7" s="116"/>
      <c r="D7" s="117" t="str">
        <f>Proyecto!$E$7</f>
        <v>Tablero de control</v>
      </c>
      <c r="E7" s="117"/>
      <c r="F7" s="117"/>
      <c r="G7" s="117"/>
      <c r="H7" s="117"/>
      <c r="P7" s="1"/>
    </row>
    <row r="8" spans="2:16" customFormat="1" ht="19.5" customHeight="1" x14ac:dyDescent="0.2"/>
    <row r="9" spans="2:16" ht="30" customHeight="1" x14ac:dyDescent="0.2">
      <c r="B9" s="201" t="s">
        <v>38</v>
      </c>
      <c r="C9" s="202"/>
      <c r="D9" s="202"/>
      <c r="E9" s="202"/>
      <c r="F9" s="202"/>
      <c r="G9" s="202"/>
      <c r="H9" s="202"/>
    </row>
    <row r="10" spans="2:16" ht="9.75" customHeight="1" x14ac:dyDescent="0.2">
      <c r="B10" s="198"/>
      <c r="C10" s="198"/>
      <c r="D10" s="198"/>
      <c r="E10" s="198"/>
      <c r="F10" s="198"/>
      <c r="G10" s="198"/>
      <c r="H10" s="198"/>
      <c r="P10" s="1"/>
    </row>
    <row r="11" spans="2:16" ht="25.5" customHeight="1" x14ac:dyDescent="0.2">
      <c r="B11" s="158" t="s">
        <v>6</v>
      </c>
      <c r="C11" s="158"/>
      <c r="D11" s="35" t="s">
        <v>7</v>
      </c>
      <c r="E11" s="37" t="s">
        <v>72</v>
      </c>
      <c r="F11" s="35" t="s">
        <v>11</v>
      </c>
      <c r="G11" s="35" t="s">
        <v>99</v>
      </c>
      <c r="H11" s="35" t="s">
        <v>8</v>
      </c>
      <c r="P11" s="1"/>
    </row>
    <row r="12" spans="2:16" ht="21.95" customHeight="1" x14ac:dyDescent="0.2">
      <c r="B12" s="140" t="s">
        <v>149</v>
      </c>
      <c r="C12" s="140"/>
      <c r="D12" s="38" t="s">
        <v>135</v>
      </c>
      <c r="E12" s="39">
        <v>2201000</v>
      </c>
      <c r="F12" s="39" t="s">
        <v>134</v>
      </c>
      <c r="G12" s="56" t="s">
        <v>97</v>
      </c>
      <c r="H12" s="32" t="s">
        <v>69</v>
      </c>
      <c r="P12" s="1"/>
    </row>
    <row r="13" spans="2:16" ht="21.95" customHeight="1" x14ac:dyDescent="0.2">
      <c r="B13" s="140" t="s">
        <v>150</v>
      </c>
      <c r="C13" s="140"/>
      <c r="D13" s="32" t="s">
        <v>151</v>
      </c>
      <c r="E13" s="32">
        <v>2201000</v>
      </c>
      <c r="F13" s="32" t="s">
        <v>134</v>
      </c>
      <c r="G13" s="32" t="s">
        <v>97</v>
      </c>
      <c r="H13" s="32" t="s">
        <v>69</v>
      </c>
      <c r="P13" s="1"/>
    </row>
    <row r="14" spans="2:16" ht="21.95" customHeight="1" x14ac:dyDescent="0.2">
      <c r="B14" s="140" t="s">
        <v>152</v>
      </c>
      <c r="C14" s="140"/>
      <c r="D14" s="32" t="s">
        <v>153</v>
      </c>
      <c r="E14" s="32">
        <v>220100</v>
      </c>
      <c r="F14" s="32" t="s">
        <v>134</v>
      </c>
      <c r="G14" s="32" t="s">
        <v>97</v>
      </c>
      <c r="H14" s="32" t="s">
        <v>69</v>
      </c>
      <c r="P14" s="1"/>
    </row>
    <row r="15" spans="2:16" ht="21.95" customHeight="1" x14ac:dyDescent="0.2">
      <c r="B15" s="140" t="s">
        <v>154</v>
      </c>
      <c r="C15" s="140"/>
      <c r="D15" s="34" t="s">
        <v>155</v>
      </c>
      <c r="E15" s="34">
        <v>2201000</v>
      </c>
      <c r="F15" s="34" t="s">
        <v>134</v>
      </c>
      <c r="G15" s="32" t="s">
        <v>97</v>
      </c>
      <c r="H15" s="32" t="s">
        <v>69</v>
      </c>
      <c r="O15" s="2"/>
      <c r="P15" s="1"/>
    </row>
    <row r="16" spans="2:16" ht="21.95" customHeight="1" x14ac:dyDescent="0.2">
      <c r="B16" s="140" t="s">
        <v>156</v>
      </c>
      <c r="C16" s="140"/>
      <c r="D16" s="32" t="s">
        <v>157</v>
      </c>
      <c r="E16" s="32">
        <v>2201000</v>
      </c>
      <c r="F16" s="32" t="s">
        <v>134</v>
      </c>
      <c r="G16" s="32" t="s">
        <v>97</v>
      </c>
      <c r="H16" s="32" t="s">
        <v>70</v>
      </c>
      <c r="P16" s="1"/>
    </row>
    <row r="17" spans="2:16" ht="21.95" customHeight="1" x14ac:dyDescent="0.2">
      <c r="B17" s="140" t="s">
        <v>158</v>
      </c>
      <c r="C17" s="140"/>
      <c r="D17" s="32" t="s">
        <v>159</v>
      </c>
      <c r="E17" s="32">
        <v>2201000</v>
      </c>
      <c r="F17" s="32" t="s">
        <v>134</v>
      </c>
      <c r="G17" s="32" t="s">
        <v>97</v>
      </c>
      <c r="H17" s="32" t="s">
        <v>70</v>
      </c>
      <c r="O17" s="2"/>
      <c r="P17" s="1"/>
    </row>
    <row r="18" spans="2:16" ht="21.95" customHeight="1" x14ac:dyDescent="0.2">
      <c r="B18" s="140" t="s">
        <v>170</v>
      </c>
      <c r="C18" s="140"/>
      <c r="D18" s="34" t="s">
        <v>169</v>
      </c>
      <c r="E18" s="103">
        <v>2201000</v>
      </c>
      <c r="F18" s="103" t="s">
        <v>134</v>
      </c>
      <c r="G18" s="32" t="s">
        <v>97</v>
      </c>
      <c r="H18" s="32" t="s">
        <v>69</v>
      </c>
      <c r="P18" s="1"/>
    </row>
    <row r="19" spans="2:16" ht="30" customHeight="1" x14ac:dyDescent="0.2">
      <c r="B19" s="140" t="s">
        <v>173</v>
      </c>
      <c r="C19" s="140"/>
      <c r="D19" s="32" t="s">
        <v>176</v>
      </c>
      <c r="E19" s="103">
        <v>2201000</v>
      </c>
      <c r="F19" s="103" t="s">
        <v>134</v>
      </c>
      <c r="G19" s="32" t="s">
        <v>97</v>
      </c>
      <c r="H19" s="32" t="s">
        <v>69</v>
      </c>
      <c r="O19" s="2"/>
      <c r="P19" s="1"/>
    </row>
    <row r="20" spans="2:16" ht="21.95" customHeight="1" x14ac:dyDescent="0.2">
      <c r="B20" s="140"/>
      <c r="C20" s="140"/>
      <c r="D20" s="32"/>
      <c r="E20" s="32"/>
      <c r="F20" s="32"/>
      <c r="G20" s="32"/>
      <c r="H20" s="32"/>
      <c r="P20" s="1"/>
    </row>
    <row r="21" spans="2:16" ht="21.95" customHeight="1" x14ac:dyDescent="0.2">
      <c r="B21" s="140"/>
      <c r="C21" s="140"/>
      <c r="D21" s="32"/>
      <c r="E21" s="32"/>
      <c r="F21" s="32"/>
      <c r="G21" s="32"/>
      <c r="H21" s="32"/>
      <c r="O21" s="2"/>
      <c r="P21" s="1"/>
    </row>
    <row r="22" spans="2:16" ht="21.95" customHeight="1" x14ac:dyDescent="0.2">
      <c r="B22" s="140"/>
      <c r="C22" s="140"/>
      <c r="D22" s="32"/>
      <c r="E22" s="32"/>
      <c r="F22" s="32"/>
      <c r="G22" s="32"/>
      <c r="H22" s="32"/>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D22 D11:D12 D14">
    <cfRule type="cellIs" dxfId="17" priority="13" stopIfTrue="1" operator="equal">
      <formula>"Alto"</formula>
    </cfRule>
    <cfRule type="cellIs" dxfId="16" priority="14" stopIfTrue="1" operator="equal">
      <formula>"Medio"</formula>
    </cfRule>
    <cfRule type="cellIs" dxfId="15" priority="15" stopIfTrue="1" operator="equal">
      <formula>"Bajo"</formula>
    </cfRule>
  </conditionalFormatting>
  <conditionalFormatting sqref="D16:D17">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3">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8"/>
  <sheetViews>
    <sheetView showGridLines="0" zoomScale="90" zoomScaleNormal="90" workbookViewId="0">
      <selection activeCell="C18" sqref="C18"/>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81" t="s">
        <v>125</v>
      </c>
      <c r="D2" s="182"/>
      <c r="E2" s="182"/>
      <c r="F2" s="182"/>
      <c r="G2" s="89" t="str">
        <f>Proyecto!K2</f>
        <v>Codigo: GC-F-015</v>
      </c>
      <c r="H2" s="88"/>
      <c r="P2" s="16"/>
    </row>
    <row r="3" spans="2:16" s="12" customFormat="1" ht="23.25" customHeight="1" thickBot="1" x14ac:dyDescent="0.25">
      <c r="B3" s="84"/>
      <c r="C3" s="181" t="s">
        <v>127</v>
      </c>
      <c r="D3" s="182"/>
      <c r="E3" s="182"/>
      <c r="F3" s="182"/>
      <c r="G3" s="87" t="str">
        <f>Proyecto!K3</f>
        <v>Fecha: 17 de septiembre de 2014</v>
      </c>
      <c r="H3" s="88"/>
      <c r="P3" s="16"/>
    </row>
    <row r="4" spans="2:16" s="12" customFormat="1" ht="24" customHeight="1" thickBot="1" x14ac:dyDescent="0.25">
      <c r="B4" s="84"/>
      <c r="C4" s="181" t="s">
        <v>128</v>
      </c>
      <c r="D4" s="182"/>
      <c r="E4" s="182"/>
      <c r="F4" s="182"/>
      <c r="G4" s="87" t="str">
        <f>Proyecto!K4</f>
        <v>Version 001</v>
      </c>
      <c r="H4" s="88"/>
      <c r="P4" s="16"/>
    </row>
    <row r="5" spans="2:16" s="12" customFormat="1" ht="22.5" customHeight="1" thickBot="1" x14ac:dyDescent="0.25">
      <c r="B5" s="86"/>
      <c r="C5" s="181" t="s">
        <v>130</v>
      </c>
      <c r="D5" s="182"/>
      <c r="E5" s="182"/>
      <c r="F5" s="182"/>
      <c r="G5" s="90" t="s">
        <v>131</v>
      </c>
      <c r="H5" s="88"/>
      <c r="P5" s="16"/>
    </row>
    <row r="6" spans="2:16" ht="5.25" customHeight="1" x14ac:dyDescent="0.2">
      <c r="B6" s="5"/>
      <c r="C6" s="5"/>
      <c r="D6" s="20"/>
      <c r="E6" s="5"/>
      <c r="F6" s="5"/>
    </row>
    <row r="7" spans="2:16" ht="29.25" customHeight="1" x14ac:dyDescent="0.2">
      <c r="B7" s="41" t="s">
        <v>0</v>
      </c>
      <c r="C7" s="206" t="str">
        <f>Proyecto!$E$7</f>
        <v>Tablero de control</v>
      </c>
      <c r="D7" s="206"/>
      <c r="E7" s="206"/>
      <c r="F7" s="206"/>
      <c r="G7" s="29"/>
      <c r="P7" s="1"/>
    </row>
    <row r="8" spans="2:16" ht="6.75" customHeight="1" x14ac:dyDescent="0.2">
      <c r="B8" s="8"/>
      <c r="C8" s="9"/>
      <c r="D8" s="9"/>
      <c r="E8" s="9"/>
      <c r="F8" s="9"/>
      <c r="P8" s="1"/>
    </row>
    <row r="9" spans="2:16" x14ac:dyDescent="0.2">
      <c r="B9" s="125"/>
      <c r="C9" s="125"/>
    </row>
    <row r="10" spans="2:16" ht="20.25" customHeight="1" x14ac:dyDescent="0.2">
      <c r="B10" s="203" t="s">
        <v>16</v>
      </c>
      <c r="C10" s="204"/>
      <c r="D10" s="204"/>
      <c r="E10" s="204"/>
      <c r="F10" s="204"/>
      <c r="G10" s="205"/>
    </row>
    <row r="11" spans="2:16" customFormat="1" ht="15" customHeight="1" x14ac:dyDescent="0.2"/>
    <row r="12" spans="2:16" ht="24.75" customHeight="1" x14ac:dyDescent="0.2">
      <c r="B12" s="36" t="s">
        <v>90</v>
      </c>
      <c r="C12" s="40" t="s">
        <v>17</v>
      </c>
      <c r="D12" s="40" t="s">
        <v>18</v>
      </c>
      <c r="E12" s="40" t="s">
        <v>20</v>
      </c>
      <c r="F12" s="40" t="s">
        <v>19</v>
      </c>
      <c r="G12" s="40" t="s">
        <v>21</v>
      </c>
    </row>
    <row r="13" spans="2:16" ht="36" x14ac:dyDescent="0.2">
      <c r="B13" s="100" t="s">
        <v>149</v>
      </c>
      <c r="C13" s="33" t="s">
        <v>104</v>
      </c>
      <c r="D13" s="33" t="s">
        <v>166</v>
      </c>
      <c r="E13" s="33" t="s">
        <v>145</v>
      </c>
      <c r="F13" s="22" t="s">
        <v>117</v>
      </c>
      <c r="G13" s="33" t="s">
        <v>167</v>
      </c>
    </row>
    <row r="14" spans="2:16" ht="36" x14ac:dyDescent="0.2">
      <c r="B14" s="100" t="s">
        <v>150</v>
      </c>
      <c r="C14" s="33" t="s">
        <v>104</v>
      </c>
      <c r="D14" s="102" t="s">
        <v>166</v>
      </c>
      <c r="E14" s="100" t="s">
        <v>145</v>
      </c>
      <c r="F14" s="22" t="s">
        <v>117</v>
      </c>
      <c r="G14" s="102" t="s">
        <v>167</v>
      </c>
    </row>
    <row r="15" spans="2:16" ht="36" x14ac:dyDescent="0.2">
      <c r="B15" s="100" t="s">
        <v>152</v>
      </c>
      <c r="C15" s="33" t="s">
        <v>104</v>
      </c>
      <c r="D15" s="102" t="s">
        <v>166</v>
      </c>
      <c r="E15" s="100" t="s">
        <v>145</v>
      </c>
      <c r="F15" s="22" t="s">
        <v>117</v>
      </c>
      <c r="G15" s="102" t="s">
        <v>167</v>
      </c>
    </row>
    <row r="16" spans="2:16" ht="36" x14ac:dyDescent="0.2">
      <c r="B16" s="100" t="s">
        <v>154</v>
      </c>
      <c r="C16" s="33" t="s">
        <v>104</v>
      </c>
      <c r="D16" s="102" t="s">
        <v>166</v>
      </c>
      <c r="E16" s="100" t="s">
        <v>145</v>
      </c>
      <c r="F16" s="22" t="s">
        <v>117</v>
      </c>
      <c r="G16" s="102" t="s">
        <v>167</v>
      </c>
    </row>
    <row r="17" spans="2:7" ht="36" x14ac:dyDescent="0.2">
      <c r="B17" s="100" t="s">
        <v>156</v>
      </c>
      <c r="C17" s="33" t="s">
        <v>104</v>
      </c>
      <c r="D17" s="102" t="s">
        <v>166</v>
      </c>
      <c r="E17" s="100" t="s">
        <v>145</v>
      </c>
      <c r="F17" s="22" t="s">
        <v>117</v>
      </c>
      <c r="G17" s="102" t="s">
        <v>167</v>
      </c>
    </row>
    <row r="18" spans="2:7" ht="36" x14ac:dyDescent="0.2">
      <c r="B18" s="100" t="s">
        <v>158</v>
      </c>
      <c r="C18" s="33" t="s">
        <v>104</v>
      </c>
      <c r="D18" s="102" t="s">
        <v>166</v>
      </c>
      <c r="E18" s="100" t="s">
        <v>145</v>
      </c>
      <c r="F18" s="22" t="s">
        <v>117</v>
      </c>
      <c r="G18" s="102" t="s">
        <v>167</v>
      </c>
    </row>
    <row r="19" spans="2:7" ht="24" x14ac:dyDescent="0.2">
      <c r="B19" s="102" t="s">
        <v>177</v>
      </c>
      <c r="C19" s="102" t="s">
        <v>101</v>
      </c>
      <c r="D19" s="102" t="s">
        <v>178</v>
      </c>
      <c r="E19" s="102" t="s">
        <v>179</v>
      </c>
      <c r="F19" s="22" t="s">
        <v>116</v>
      </c>
      <c r="G19" s="102" t="s">
        <v>164</v>
      </c>
    </row>
    <row r="20" spans="2:7" ht="48" x14ac:dyDescent="0.2">
      <c r="B20" s="102" t="s">
        <v>61</v>
      </c>
      <c r="C20" s="33" t="s">
        <v>101</v>
      </c>
      <c r="D20" s="102" t="s">
        <v>163</v>
      </c>
      <c r="E20" s="34" t="s">
        <v>145</v>
      </c>
      <c r="F20" s="22" t="s">
        <v>115</v>
      </c>
      <c r="G20" s="102" t="s">
        <v>164</v>
      </c>
    </row>
    <row r="22" spans="2:7" ht="12.75" x14ac:dyDescent="0.2">
      <c r="C22" s="27"/>
    </row>
    <row r="23" spans="2:7" ht="12.75" x14ac:dyDescent="0.2">
      <c r="C23" s="27"/>
    </row>
    <row r="24" spans="2:7" ht="12.75" x14ac:dyDescent="0.2">
      <c r="C24" s="30"/>
    </row>
    <row r="25" spans="2:7" ht="12.75" x14ac:dyDescent="0.2">
      <c r="C25" s="30"/>
    </row>
    <row r="26" spans="2:7" ht="12.75" x14ac:dyDescent="0.2">
      <c r="C26" s="30"/>
    </row>
    <row r="27" spans="2:7" ht="12.75" x14ac:dyDescent="0.2">
      <c r="C27" s="30"/>
    </row>
    <row r="28" spans="2:7" ht="12.75" x14ac:dyDescent="0.2">
      <c r="C28"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6 E9 E21:E65506 G21:G65506 G11 G9">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C13:C20</xm:sqref>
        </x14:dataValidation>
        <x14:dataValidation type="list" allowBlank="1" showInputMessage="1" showErrorMessage="1">
          <x14:formula1>
            <xm:f>'No tocar'!$Q$15:$Q$23</xm:f>
          </x14:formula1>
          <xm:sqref>F13:F20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topLeftCell="C1" zoomScale="90" zoomScaleNormal="90" workbookViewId="0">
      <selection activeCell="H13" sqref="H13"/>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81" t="s">
        <v>125</v>
      </c>
      <c r="D2" s="182"/>
      <c r="E2" s="182"/>
      <c r="F2" s="182"/>
      <c r="G2" s="175" t="str">
        <f>Proyecto!K2</f>
        <v>Codigo: GC-F-015</v>
      </c>
      <c r="H2" s="176"/>
      <c r="J2" s="11"/>
      <c r="K2" s="11"/>
      <c r="L2" s="11"/>
      <c r="M2" s="15"/>
      <c r="W2" s="16"/>
    </row>
    <row r="3" spans="2:23" s="12" customFormat="1" ht="23.25" customHeight="1" thickBot="1" x14ac:dyDescent="0.25">
      <c r="B3" s="84"/>
      <c r="C3" s="181" t="s">
        <v>127</v>
      </c>
      <c r="D3" s="182"/>
      <c r="E3" s="182"/>
      <c r="F3" s="182"/>
      <c r="G3" s="177" t="str">
        <f>Proyecto!K3</f>
        <v>Fecha: 17 de septiembre de 2014</v>
      </c>
      <c r="H3" s="178"/>
      <c r="J3" s="11"/>
      <c r="K3" s="11"/>
      <c r="L3" s="11"/>
      <c r="M3" s="15"/>
      <c r="W3" s="16"/>
    </row>
    <row r="4" spans="2:23" s="12" customFormat="1" ht="24" customHeight="1" thickBot="1" x14ac:dyDescent="0.25">
      <c r="B4" s="84"/>
      <c r="C4" s="181" t="s">
        <v>128</v>
      </c>
      <c r="D4" s="182"/>
      <c r="E4" s="182"/>
      <c r="F4" s="182"/>
      <c r="G4" s="179" t="str">
        <f>Proyecto!K4</f>
        <v>Version 001</v>
      </c>
      <c r="H4" s="180"/>
      <c r="J4" s="11"/>
      <c r="M4" s="15"/>
      <c r="W4" s="16"/>
    </row>
    <row r="5" spans="2:23" s="12" customFormat="1" ht="22.5" customHeight="1" thickBot="1" x14ac:dyDescent="0.25">
      <c r="B5" s="86"/>
      <c r="C5" s="181" t="s">
        <v>130</v>
      </c>
      <c r="D5" s="182"/>
      <c r="E5" s="182"/>
      <c r="F5" s="182"/>
      <c r="G5" s="177" t="s">
        <v>131</v>
      </c>
      <c r="H5" s="178"/>
      <c r="J5" s="11"/>
      <c r="M5" s="11"/>
      <c r="W5" s="16"/>
    </row>
    <row r="6" spans="2:23" ht="5.25" customHeight="1" x14ac:dyDescent="0.2">
      <c r="B6" s="5"/>
      <c r="C6" s="5"/>
      <c r="D6" s="5"/>
      <c r="E6" s="5"/>
      <c r="F6" s="5"/>
      <c r="G6" s="5"/>
      <c r="H6" s="5"/>
    </row>
    <row r="7" spans="2:23" ht="29.25" customHeight="1" x14ac:dyDescent="0.2">
      <c r="B7" s="44" t="s">
        <v>0</v>
      </c>
      <c r="C7" s="117" t="str">
        <f>Proyecto!$E$7</f>
        <v>Tablero de control</v>
      </c>
      <c r="D7" s="117"/>
      <c r="E7" s="117"/>
      <c r="F7" s="117"/>
      <c r="G7" s="117"/>
      <c r="H7" s="117"/>
      <c r="W7" s="1"/>
    </row>
    <row r="9" spans="2:23" ht="15" customHeight="1" x14ac:dyDescent="0.2">
      <c r="B9" s="160" t="s">
        <v>9</v>
      </c>
      <c r="C9" s="160"/>
      <c r="D9" s="160"/>
      <c r="E9" s="160"/>
      <c r="F9" s="160"/>
      <c r="G9" s="160"/>
      <c r="H9" s="160"/>
    </row>
    <row r="10" spans="2:23" customFormat="1" ht="15" customHeight="1" x14ac:dyDescent="0.2"/>
    <row r="11" spans="2:23" ht="33.75" customHeight="1" x14ac:dyDescent="0.2">
      <c r="B11" s="158" t="s">
        <v>91</v>
      </c>
      <c r="C11" s="158"/>
      <c r="D11" s="35" t="s">
        <v>29</v>
      </c>
      <c r="E11" s="35" t="s">
        <v>10</v>
      </c>
      <c r="F11" s="49" t="s">
        <v>12</v>
      </c>
      <c r="G11" s="35" t="s">
        <v>13</v>
      </c>
      <c r="H11" s="35" t="s">
        <v>124</v>
      </c>
    </row>
    <row r="12" spans="2:23" ht="84" x14ac:dyDescent="0.2">
      <c r="B12" s="140" t="s">
        <v>200</v>
      </c>
      <c r="C12" s="140"/>
      <c r="D12" s="32"/>
      <c r="E12" s="31" t="s">
        <v>143</v>
      </c>
      <c r="F12" s="31" t="s">
        <v>201</v>
      </c>
      <c r="G12" s="43">
        <v>42335</v>
      </c>
      <c r="H12" s="31" t="s">
        <v>202</v>
      </c>
    </row>
    <row r="13" spans="2:23" ht="18" customHeight="1" x14ac:dyDescent="0.2">
      <c r="B13" s="140"/>
      <c r="C13" s="140"/>
      <c r="D13" s="32"/>
      <c r="E13" s="32"/>
      <c r="F13" s="31"/>
      <c r="G13" s="43"/>
      <c r="H13" s="32"/>
    </row>
    <row r="14" spans="2:23" ht="18" customHeight="1" x14ac:dyDescent="0.2">
      <c r="B14" s="140"/>
      <c r="C14" s="140"/>
      <c r="D14" s="32"/>
      <c r="E14" s="32"/>
      <c r="F14" s="31"/>
      <c r="G14" s="43"/>
      <c r="H14" s="32"/>
    </row>
    <row r="15" spans="2:23" ht="18" customHeight="1" x14ac:dyDescent="0.2">
      <c r="B15" s="140"/>
      <c r="C15" s="140"/>
      <c r="D15" s="32"/>
      <c r="E15" s="32"/>
      <c r="F15" s="31"/>
      <c r="G15" s="43"/>
      <c r="H15" s="32"/>
    </row>
    <row r="16" spans="2:23" ht="18" customHeight="1" x14ac:dyDescent="0.2">
      <c r="B16" s="140"/>
      <c r="C16" s="140"/>
      <c r="D16" s="32"/>
      <c r="E16" s="32"/>
      <c r="F16" s="31"/>
      <c r="G16" s="43"/>
      <c r="H16" s="32"/>
    </row>
    <row r="17" spans="2:8" ht="18" customHeight="1" x14ac:dyDescent="0.2">
      <c r="B17" s="140"/>
      <c r="C17" s="140"/>
      <c r="D17" s="32"/>
      <c r="E17" s="32"/>
      <c r="F17" s="31"/>
      <c r="G17" s="43"/>
      <c r="H17" s="32"/>
    </row>
    <row r="18" spans="2:8" ht="18" customHeight="1" x14ac:dyDescent="0.2">
      <c r="B18" s="140"/>
      <c r="C18" s="140"/>
      <c r="D18" s="32"/>
      <c r="E18" s="32"/>
      <c r="F18" s="31"/>
      <c r="G18" s="43"/>
      <c r="H18" s="32"/>
    </row>
    <row r="19" spans="2:8" ht="18" customHeight="1" x14ac:dyDescent="0.2">
      <c r="B19" s="140"/>
      <c r="C19" s="140"/>
      <c r="D19" s="32"/>
      <c r="E19" s="32"/>
      <c r="F19" s="31"/>
      <c r="G19" s="43"/>
      <c r="H19" s="32"/>
    </row>
    <row r="20" spans="2:8" ht="18" customHeight="1" x14ac:dyDescent="0.2">
      <c r="B20" s="140"/>
      <c r="C20" s="140"/>
      <c r="D20" s="32"/>
      <c r="E20" s="32"/>
      <c r="F20" s="31"/>
      <c r="G20" s="43"/>
      <c r="H20" s="32"/>
    </row>
    <row r="21" spans="2:8" ht="18" customHeight="1" x14ac:dyDescent="0.2">
      <c r="B21" s="140"/>
      <c r="C21" s="140"/>
      <c r="D21" s="32"/>
      <c r="E21" s="32"/>
      <c r="F21" s="31"/>
      <c r="G21" s="43"/>
      <c r="H21" s="32"/>
    </row>
    <row r="22" spans="2:8" ht="18" customHeight="1" x14ac:dyDescent="0.2">
      <c r="B22" s="140"/>
      <c r="C22" s="140"/>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23" sqref="D23"/>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5"/>
      <c r="C2" s="196"/>
      <c r="D2" s="215" t="s">
        <v>125</v>
      </c>
      <c r="E2" s="216"/>
      <c r="F2" s="216"/>
      <c r="G2" s="216"/>
      <c r="H2" s="216"/>
      <c r="I2" s="216"/>
      <c r="J2" s="217"/>
      <c r="K2" s="96"/>
      <c r="L2" s="94"/>
      <c r="M2" s="210" t="str">
        <f>Proyecto!K2</f>
        <v>Codigo: GC-F-015</v>
      </c>
      <c r="N2" s="210"/>
      <c r="O2" s="210"/>
      <c r="P2" s="211"/>
      <c r="R2" s="11"/>
      <c r="S2" s="11"/>
      <c r="T2" s="11"/>
      <c r="U2" s="15"/>
      <c r="AE2" s="16"/>
    </row>
    <row r="3" spans="2:31" s="12" customFormat="1" ht="23.25" customHeight="1" x14ac:dyDescent="0.2">
      <c r="B3" s="197"/>
      <c r="C3" s="198"/>
      <c r="D3" s="218" t="s">
        <v>127</v>
      </c>
      <c r="E3" s="219"/>
      <c r="F3" s="219"/>
      <c r="G3" s="219"/>
      <c r="H3" s="219"/>
      <c r="I3" s="219"/>
      <c r="J3" s="220"/>
      <c r="K3" s="29"/>
      <c r="L3" s="69"/>
      <c r="M3" s="140" t="str">
        <f>Proyecto!K3</f>
        <v>Fecha: 17 de septiembre de 2014</v>
      </c>
      <c r="N3" s="140"/>
      <c r="O3" s="140"/>
      <c r="P3" s="212"/>
      <c r="R3" s="11"/>
      <c r="S3" s="11"/>
      <c r="T3" s="11"/>
      <c r="U3" s="15"/>
      <c r="AE3" s="16"/>
    </row>
    <row r="4" spans="2:31" s="12" customFormat="1" ht="24" customHeight="1" x14ac:dyDescent="0.2">
      <c r="B4" s="197"/>
      <c r="C4" s="198"/>
      <c r="D4" s="218" t="s">
        <v>128</v>
      </c>
      <c r="E4" s="219"/>
      <c r="F4" s="219"/>
      <c r="G4" s="219"/>
      <c r="H4" s="219"/>
      <c r="I4" s="219"/>
      <c r="J4" s="220"/>
      <c r="K4" s="29"/>
      <c r="L4" s="69"/>
      <c r="M4" s="140" t="str">
        <f>Proyecto!K4</f>
        <v>Version 001</v>
      </c>
      <c r="N4" s="140"/>
      <c r="O4" s="140"/>
      <c r="P4" s="212"/>
      <c r="R4" s="11"/>
      <c r="U4" s="15"/>
      <c r="AE4" s="16"/>
    </row>
    <row r="5" spans="2:31" s="12" customFormat="1" ht="22.5" customHeight="1" thickBot="1" x14ac:dyDescent="0.25">
      <c r="B5" s="199"/>
      <c r="C5" s="200"/>
      <c r="D5" s="221" t="s">
        <v>130</v>
      </c>
      <c r="E5" s="222"/>
      <c r="F5" s="222"/>
      <c r="G5" s="222"/>
      <c r="H5" s="222"/>
      <c r="I5" s="222"/>
      <c r="J5" s="223"/>
      <c r="K5" s="97"/>
      <c r="L5" s="95"/>
      <c r="M5" s="213" t="s">
        <v>131</v>
      </c>
      <c r="N5" s="213"/>
      <c r="O5" s="213"/>
      <c r="P5" s="21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6" t="s">
        <v>0</v>
      </c>
      <c r="C7" s="116"/>
      <c r="D7" s="117" t="str">
        <f>Proyecto!$E$7</f>
        <v>Tablero de control</v>
      </c>
      <c r="E7" s="117"/>
      <c r="F7" s="117"/>
      <c r="G7" s="117"/>
      <c r="H7" s="117"/>
      <c r="I7" s="117"/>
      <c r="J7" s="117"/>
      <c r="K7" s="117"/>
      <c r="L7" s="117"/>
      <c r="M7" s="117"/>
      <c r="N7" s="117"/>
      <c r="O7" s="117"/>
      <c r="P7" s="117"/>
      <c r="AE7" s="1"/>
    </row>
    <row r="8" spans="2:31" ht="6.75" customHeight="1" x14ac:dyDescent="0.2">
      <c r="B8" s="8"/>
      <c r="C8" s="8"/>
      <c r="D8" s="9"/>
      <c r="E8" s="9"/>
      <c r="F8" s="9"/>
      <c r="G8" s="9"/>
      <c r="H8" s="9"/>
      <c r="I8" s="9"/>
      <c r="J8" s="9"/>
      <c r="K8" s="9"/>
      <c r="L8" s="9"/>
      <c r="M8" s="9"/>
      <c r="N8" s="9"/>
      <c r="O8" s="9"/>
      <c r="P8" s="9"/>
      <c r="AE8" s="1"/>
    </row>
    <row r="10" spans="2:31" ht="229.5" customHeight="1" x14ac:dyDescent="0.2">
      <c r="B10" s="116" t="s">
        <v>30</v>
      </c>
      <c r="C10" s="116"/>
      <c r="D10" s="207" t="s">
        <v>168</v>
      </c>
      <c r="E10" s="208"/>
      <c r="F10" s="208"/>
      <c r="G10" s="208"/>
      <c r="H10" s="208"/>
      <c r="I10" s="208"/>
      <c r="J10" s="208"/>
      <c r="K10" s="208"/>
      <c r="L10" s="208"/>
      <c r="M10" s="208"/>
      <c r="N10" s="208"/>
      <c r="O10" s="208"/>
      <c r="P10" s="209"/>
      <c r="AE10" s="1"/>
    </row>
    <row r="12" spans="2:31" ht="30" customHeight="1" x14ac:dyDescent="0.2">
      <c r="B12" s="116" t="s">
        <v>31</v>
      </c>
      <c r="C12" s="116"/>
      <c r="D12" s="152" t="s">
        <v>160</v>
      </c>
      <c r="E12" s="152"/>
      <c r="F12" s="152"/>
      <c r="G12" s="152"/>
      <c r="H12" s="152"/>
      <c r="I12" s="152"/>
      <c r="J12" s="152"/>
      <c r="K12" s="152"/>
      <c r="L12" s="152"/>
      <c r="M12" s="152"/>
      <c r="N12" s="152"/>
      <c r="O12" s="152"/>
      <c r="P12" s="152"/>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6" t="s">
        <v>32</v>
      </c>
      <c r="C14" s="116"/>
      <c r="D14" s="152" t="s">
        <v>186</v>
      </c>
      <c r="E14" s="152"/>
      <c r="F14" s="152"/>
      <c r="G14" s="152"/>
      <c r="H14" s="152"/>
      <c r="I14" s="152"/>
      <c r="J14" s="152"/>
      <c r="K14" s="152"/>
      <c r="L14" s="152"/>
      <c r="M14" s="152"/>
      <c r="N14" s="152"/>
      <c r="O14" s="152"/>
      <c r="P14" s="152"/>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6" t="s">
        <v>33</v>
      </c>
      <c r="C16" s="116"/>
      <c r="D16" s="152" t="s">
        <v>161</v>
      </c>
      <c r="E16" s="152"/>
      <c r="F16" s="152"/>
      <c r="G16" s="152"/>
      <c r="H16" s="152"/>
      <c r="I16" s="152"/>
      <c r="J16" s="152"/>
      <c r="K16" s="152"/>
      <c r="L16" s="152"/>
      <c r="M16" s="152"/>
      <c r="N16" s="152"/>
      <c r="O16" s="152"/>
      <c r="P16" s="152"/>
    </row>
    <row r="17" spans="2:31" ht="6.75" customHeight="1" x14ac:dyDescent="0.2">
      <c r="B17" s="8"/>
      <c r="C17" s="8"/>
      <c r="D17" s="9"/>
      <c r="E17" s="9"/>
      <c r="F17" s="9"/>
      <c r="G17" s="9"/>
      <c r="H17" s="9"/>
      <c r="I17" s="9"/>
      <c r="J17" s="9"/>
      <c r="K17" s="9"/>
      <c r="L17" s="9"/>
      <c r="M17" s="9"/>
      <c r="N17" s="9"/>
      <c r="O17" s="9"/>
      <c r="P17" s="9"/>
      <c r="AE17" s="1"/>
    </row>
    <row r="18" spans="2:31" ht="57.75" customHeight="1" x14ac:dyDescent="0.2">
      <c r="B18" s="116" t="s">
        <v>34</v>
      </c>
      <c r="C18" s="116"/>
      <c r="D18" s="152" t="s">
        <v>185</v>
      </c>
      <c r="E18" s="152"/>
      <c r="F18" s="152"/>
      <c r="G18" s="152"/>
      <c r="H18" s="152"/>
      <c r="I18" s="152"/>
      <c r="J18" s="152"/>
      <c r="K18" s="152"/>
      <c r="L18" s="152"/>
      <c r="M18" s="152"/>
      <c r="N18" s="152"/>
      <c r="O18" s="152"/>
      <c r="P18" s="152"/>
    </row>
    <row r="19" spans="2:31" ht="6.75" customHeight="1" x14ac:dyDescent="0.2">
      <c r="B19" s="8"/>
      <c r="C19" s="8"/>
      <c r="D19" s="9"/>
      <c r="E19" s="9"/>
      <c r="F19" s="9"/>
      <c r="G19" s="9"/>
      <c r="H19" s="9"/>
      <c r="I19" s="9"/>
      <c r="J19" s="9"/>
      <c r="K19" s="9"/>
      <c r="L19" s="9"/>
      <c r="M19" s="9"/>
      <c r="N19" s="9"/>
      <c r="O19" s="9"/>
      <c r="P19" s="9"/>
      <c r="AE19" s="1"/>
    </row>
    <row r="20" spans="2:31" ht="38.25" customHeight="1" x14ac:dyDescent="0.2">
      <c r="B20" s="116" t="s">
        <v>35</v>
      </c>
      <c r="C20" s="116"/>
      <c r="D20" s="152" t="s">
        <v>162</v>
      </c>
      <c r="E20" s="152"/>
      <c r="F20" s="152"/>
      <c r="G20" s="152"/>
      <c r="H20" s="152"/>
      <c r="I20" s="152"/>
      <c r="J20" s="152"/>
      <c r="K20" s="152"/>
      <c r="L20" s="152"/>
      <c r="M20" s="152"/>
      <c r="N20" s="152"/>
      <c r="O20" s="152"/>
      <c r="P20" s="152"/>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6"/>
  <sheetViews>
    <sheetView showGridLines="0" tabSelected="1" topLeftCell="C9" zoomScale="90" zoomScaleNormal="90" workbookViewId="0">
      <selection activeCell="J12" sqref="J12"/>
    </sheetView>
  </sheetViews>
  <sheetFormatPr baseColWidth="10" defaultRowHeight="12" x14ac:dyDescent="0.2"/>
  <cols>
    <col min="1" max="1" width="2.42578125" style="1" customWidth="1"/>
    <col min="2" max="2" width="32.140625" style="1" customWidth="1"/>
    <col min="3" max="3" width="34.85546875" style="1" customWidth="1"/>
    <col min="4" max="4" width="18.28515625" style="1" customWidth="1"/>
    <col min="5" max="5" width="22.7109375" style="1" customWidth="1"/>
    <col min="6" max="6" width="21.28515625" style="1" customWidth="1"/>
    <col min="7" max="9" width="17.5703125" style="1" customWidth="1"/>
    <col min="10" max="10" width="23.710937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25"/>
      <c r="C2" s="224" t="s">
        <v>125</v>
      </c>
      <c r="D2" s="224"/>
      <c r="E2" s="224"/>
      <c r="F2" s="224"/>
      <c r="G2" s="224"/>
      <c r="H2" s="224"/>
      <c r="I2" s="224"/>
      <c r="J2" s="224"/>
      <c r="K2" s="230" t="str">
        <f>Proyecto!K2</f>
        <v>Codigo: GC-F-015</v>
      </c>
      <c r="L2" s="211"/>
      <c r="M2" s="88"/>
      <c r="N2" s="88"/>
    </row>
    <row r="3" spans="2:14" s="18" customFormat="1" ht="23.25" customHeight="1" x14ac:dyDescent="0.2">
      <c r="B3" s="226"/>
      <c r="C3" s="228" t="s">
        <v>127</v>
      </c>
      <c r="D3" s="228"/>
      <c r="E3" s="228"/>
      <c r="F3" s="228"/>
      <c r="G3" s="228"/>
      <c r="H3" s="228"/>
      <c r="I3" s="228"/>
      <c r="J3" s="228"/>
      <c r="K3" s="231" t="str">
        <f>Proyecto!K3</f>
        <v>Fecha: 17 de septiembre de 2014</v>
      </c>
      <c r="L3" s="212"/>
      <c r="M3" s="88"/>
      <c r="N3" s="88"/>
    </row>
    <row r="4" spans="2:14" s="18" customFormat="1" ht="24" customHeight="1" x14ac:dyDescent="0.2">
      <c r="B4" s="226"/>
      <c r="C4" s="228" t="s">
        <v>128</v>
      </c>
      <c r="D4" s="228"/>
      <c r="E4" s="228"/>
      <c r="F4" s="228"/>
      <c r="G4" s="228"/>
      <c r="H4" s="228"/>
      <c r="I4" s="228"/>
      <c r="J4" s="228"/>
      <c r="K4" s="231" t="str">
        <f>Proyecto!K4</f>
        <v>Version 001</v>
      </c>
      <c r="L4" s="212"/>
      <c r="M4" s="88"/>
      <c r="N4" s="88"/>
    </row>
    <row r="5" spans="2:14" s="18" customFormat="1" ht="22.5" customHeight="1" thickBot="1" x14ac:dyDescent="0.25">
      <c r="B5" s="227"/>
      <c r="C5" s="229" t="s">
        <v>130</v>
      </c>
      <c r="D5" s="229"/>
      <c r="E5" s="229"/>
      <c r="F5" s="229"/>
      <c r="G5" s="229"/>
      <c r="H5" s="229"/>
      <c r="I5" s="229"/>
      <c r="J5" s="229"/>
      <c r="K5" s="232" t="s">
        <v>131</v>
      </c>
      <c r="L5" s="214"/>
      <c r="M5" s="88"/>
      <c r="N5" s="88"/>
    </row>
    <row r="6" spans="2:14" ht="5.25" customHeight="1" x14ac:dyDescent="0.2">
      <c r="B6" s="17"/>
      <c r="C6" s="17"/>
      <c r="D6" s="17"/>
      <c r="E6" s="17"/>
    </row>
    <row r="7" spans="2:14" ht="29.25" customHeight="1" x14ac:dyDescent="0.2">
      <c r="B7" s="116" t="s">
        <v>0</v>
      </c>
      <c r="C7" s="116"/>
      <c r="D7" s="117" t="str">
        <f>Proyecto!$E$7</f>
        <v>Tablero de control</v>
      </c>
      <c r="E7" s="117"/>
      <c r="F7" s="117"/>
      <c r="G7" s="117"/>
      <c r="H7" s="117"/>
      <c r="I7" s="117"/>
      <c r="J7" s="117"/>
      <c r="K7" s="117"/>
      <c r="L7" s="117"/>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57" customHeight="1" x14ac:dyDescent="0.2">
      <c r="B10" s="106" t="s">
        <v>188</v>
      </c>
      <c r="C10" s="107" t="s">
        <v>199</v>
      </c>
      <c r="D10" s="34">
        <v>1</v>
      </c>
      <c r="E10" s="98">
        <v>0.1</v>
      </c>
      <c r="F10" s="24" t="s">
        <v>180</v>
      </c>
      <c r="G10" s="109">
        <v>42128</v>
      </c>
      <c r="H10" s="109">
        <v>42152</v>
      </c>
      <c r="I10" s="110">
        <f>(H10-G10)/7</f>
        <v>3.4285714285714284</v>
      </c>
      <c r="J10" s="115" t="s">
        <v>204</v>
      </c>
      <c r="K10" s="114">
        <v>42144</v>
      </c>
      <c r="L10" s="98">
        <v>0.1</v>
      </c>
    </row>
    <row r="11" spans="2:14" ht="42.75" x14ac:dyDescent="0.2">
      <c r="B11" s="106" t="s">
        <v>189</v>
      </c>
      <c r="C11" s="107" t="s">
        <v>198</v>
      </c>
      <c r="D11" s="34">
        <v>1</v>
      </c>
      <c r="E11" s="98">
        <v>0.15</v>
      </c>
      <c r="F11" s="24" t="s">
        <v>147</v>
      </c>
      <c r="G11" s="109">
        <v>42135</v>
      </c>
      <c r="H11" s="109">
        <v>42153</v>
      </c>
      <c r="I11" s="110">
        <f t="shared" ref="I11:I14" si="0">(H11-G11)/7</f>
        <v>2.5714285714285716</v>
      </c>
      <c r="J11" s="112" t="s">
        <v>203</v>
      </c>
      <c r="K11" s="113">
        <v>42144</v>
      </c>
      <c r="L11" s="98">
        <v>0.15</v>
      </c>
    </row>
    <row r="12" spans="2:14" ht="156.75" x14ac:dyDescent="0.2">
      <c r="B12" s="106" t="s">
        <v>190</v>
      </c>
      <c r="C12" s="107" t="s">
        <v>195</v>
      </c>
      <c r="D12" s="34" t="s">
        <v>181</v>
      </c>
      <c r="E12" s="98">
        <v>0.5</v>
      </c>
      <c r="F12" s="24" t="s">
        <v>193</v>
      </c>
      <c r="G12" s="109">
        <v>42142</v>
      </c>
      <c r="H12" s="109">
        <v>42367</v>
      </c>
      <c r="I12" s="110">
        <f t="shared" si="0"/>
        <v>32.142857142857146</v>
      </c>
      <c r="J12" s="112" t="s">
        <v>205</v>
      </c>
      <c r="K12" s="111"/>
      <c r="L12" s="98">
        <v>3.5000000000000003E-2</v>
      </c>
    </row>
    <row r="13" spans="2:14" ht="57" x14ac:dyDescent="0.2">
      <c r="B13" s="106" t="s">
        <v>191</v>
      </c>
      <c r="C13" s="107" t="s">
        <v>196</v>
      </c>
      <c r="D13" s="34">
        <v>1</v>
      </c>
      <c r="E13" s="98">
        <v>0.15</v>
      </c>
      <c r="F13" s="24" t="s">
        <v>145</v>
      </c>
      <c r="G13" s="109">
        <v>42128</v>
      </c>
      <c r="H13" s="109">
        <v>42368</v>
      </c>
      <c r="I13" s="110">
        <f t="shared" si="0"/>
        <v>34.285714285714285</v>
      </c>
      <c r="J13" s="111"/>
      <c r="K13" s="111"/>
      <c r="L13" s="34"/>
    </row>
    <row r="14" spans="2:14" ht="42.75" x14ac:dyDescent="0.2">
      <c r="B14" s="106" t="s">
        <v>192</v>
      </c>
      <c r="C14" s="107" t="s">
        <v>197</v>
      </c>
      <c r="D14" s="34">
        <v>1</v>
      </c>
      <c r="E14" s="98">
        <v>0.1</v>
      </c>
      <c r="F14" s="24" t="s">
        <v>194</v>
      </c>
      <c r="G14" s="109">
        <v>42339</v>
      </c>
      <c r="H14" s="109">
        <v>42368</v>
      </c>
      <c r="I14" s="110">
        <f t="shared" si="0"/>
        <v>4.1428571428571432</v>
      </c>
      <c r="J14" s="111"/>
      <c r="K14" s="111"/>
      <c r="L14" s="34"/>
    </row>
    <row r="15" spans="2:14" ht="14.25" x14ac:dyDescent="0.2">
      <c r="B15" s="106"/>
      <c r="C15" s="107"/>
      <c r="D15" s="34"/>
      <c r="E15" s="98"/>
      <c r="F15" s="24"/>
      <c r="G15" s="109"/>
      <c r="H15" s="109"/>
      <c r="I15" s="34"/>
      <c r="J15" s="34"/>
      <c r="K15" s="34"/>
      <c r="L15" s="34"/>
    </row>
    <row r="16" spans="2:14" ht="14.25" x14ac:dyDescent="0.2">
      <c r="B16" s="106"/>
      <c r="C16" s="107"/>
      <c r="D16" s="34"/>
      <c r="E16" s="98"/>
      <c r="F16" s="24"/>
      <c r="G16" s="109"/>
      <c r="H16" s="109"/>
      <c r="I16" s="34"/>
      <c r="J16" s="34"/>
      <c r="K16" s="34"/>
      <c r="L16" s="34"/>
    </row>
    <row r="17" spans="2:12" ht="14.25" x14ac:dyDescent="0.2">
      <c r="B17" s="106"/>
      <c r="C17" s="107"/>
      <c r="D17" s="34"/>
      <c r="E17" s="98"/>
      <c r="F17" s="24"/>
      <c r="G17" s="109"/>
      <c r="H17" s="109"/>
      <c r="I17" s="34"/>
      <c r="J17" s="34"/>
      <c r="K17" s="34"/>
      <c r="L17" s="34"/>
    </row>
    <row r="18" spans="2:12" ht="15.95" customHeight="1" x14ac:dyDescent="0.2">
      <c r="B18" s="34"/>
      <c r="C18" s="34"/>
      <c r="D18" s="34"/>
      <c r="E18" s="34"/>
      <c r="F18" s="34"/>
      <c r="G18" s="109"/>
      <c r="H18" s="109"/>
      <c r="I18" s="34"/>
      <c r="J18" s="34"/>
      <c r="K18" s="34"/>
      <c r="L18" s="34"/>
    </row>
    <row r="19" spans="2:12" ht="15.95" customHeight="1" x14ac:dyDescent="0.2">
      <c r="B19" s="34"/>
      <c r="C19" s="34"/>
      <c r="D19" s="34"/>
      <c r="E19" s="34"/>
      <c r="F19" s="34"/>
      <c r="G19" s="109"/>
      <c r="H19" s="109"/>
      <c r="I19" s="34"/>
      <c r="J19" s="34"/>
      <c r="K19" s="34"/>
      <c r="L19" s="34"/>
    </row>
    <row r="20" spans="2:12" ht="15.95" customHeight="1" x14ac:dyDescent="0.2">
      <c r="B20" s="34"/>
      <c r="C20" s="34"/>
      <c r="D20" s="34"/>
      <c r="E20" s="34"/>
      <c r="F20" s="34"/>
      <c r="G20" s="109"/>
      <c r="H20" s="109"/>
      <c r="I20" s="34"/>
      <c r="J20" s="34"/>
      <c r="K20" s="34"/>
      <c r="L20" s="34"/>
    </row>
    <row r="21" spans="2:12" ht="15.95" customHeight="1" x14ac:dyDescent="0.2">
      <c r="B21" s="34"/>
      <c r="C21" s="34"/>
      <c r="D21" s="34"/>
      <c r="E21" s="34"/>
      <c r="F21" s="34"/>
      <c r="G21" s="109"/>
      <c r="H21" s="109"/>
      <c r="I21" s="34"/>
      <c r="J21" s="34"/>
      <c r="K21" s="34"/>
      <c r="L21" s="34"/>
    </row>
    <row r="22" spans="2:12" ht="15.95" customHeight="1" x14ac:dyDescent="0.2">
      <c r="B22" s="34"/>
      <c r="C22" s="34"/>
      <c r="D22" s="34"/>
      <c r="E22" s="34"/>
      <c r="F22" s="34"/>
      <c r="G22" s="109"/>
      <c r="H22" s="109"/>
      <c r="I22" s="34"/>
      <c r="J22" s="34"/>
      <c r="K22" s="34"/>
      <c r="L22" s="34"/>
    </row>
    <row r="23" spans="2:12" ht="15.95" customHeight="1" x14ac:dyDescent="0.2">
      <c r="B23" s="34"/>
      <c r="C23" s="34"/>
      <c r="D23" s="34"/>
      <c r="E23" s="34"/>
      <c r="F23" s="34"/>
      <c r="G23" s="109"/>
      <c r="H23" s="109"/>
      <c r="I23" s="34"/>
      <c r="J23" s="34"/>
      <c r="K23" s="34"/>
      <c r="L23" s="34"/>
    </row>
    <row r="24" spans="2:12" ht="15.95" customHeight="1" x14ac:dyDescent="0.2">
      <c r="B24" s="34"/>
      <c r="C24" s="34"/>
      <c r="D24" s="34"/>
      <c r="E24" s="34"/>
      <c r="F24" s="34"/>
      <c r="G24" s="109"/>
      <c r="H24" s="109"/>
      <c r="I24" s="34"/>
      <c r="J24" s="34"/>
      <c r="K24" s="34"/>
      <c r="L24" s="34"/>
    </row>
    <row r="25" spans="2:12" ht="15.95" customHeight="1" x14ac:dyDescent="0.2">
      <c r="B25" s="34"/>
      <c r="C25" s="34"/>
      <c r="D25" s="34"/>
      <c r="E25" s="34"/>
      <c r="F25" s="34"/>
      <c r="G25" s="109"/>
      <c r="H25" s="109"/>
      <c r="I25" s="34"/>
      <c r="J25" s="34"/>
      <c r="K25" s="34"/>
      <c r="L25" s="34"/>
    </row>
    <row r="26" spans="2:12" ht="15.95" customHeight="1" x14ac:dyDescent="0.2">
      <c r="B26" s="34"/>
      <c r="C26" s="34"/>
      <c r="D26" s="34"/>
      <c r="E26" s="34"/>
      <c r="F26" s="34"/>
      <c r="G26" s="109"/>
      <c r="H26" s="109"/>
      <c r="I26" s="34"/>
      <c r="J26" s="34"/>
      <c r="K26" s="34"/>
      <c r="L26" s="34"/>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7:I65462 J15:K65462">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D7" sqref="D7:P7"/>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6"/>
      <c r="C2" s="237"/>
      <c r="D2" s="233" t="s">
        <v>125</v>
      </c>
      <c r="E2" s="216"/>
      <c r="F2" s="216"/>
      <c r="G2" s="216"/>
      <c r="H2" s="216"/>
      <c r="I2" s="216"/>
      <c r="J2" s="216"/>
      <c r="K2" s="92"/>
      <c r="L2" s="92"/>
      <c r="M2" s="230" t="str">
        <f>Proyecto!K2</f>
        <v>Codigo: GC-F-015</v>
      </c>
      <c r="N2" s="210"/>
      <c r="O2" s="210"/>
      <c r="P2" s="211"/>
      <c r="R2" s="11"/>
      <c r="S2" s="11"/>
      <c r="T2" s="11"/>
      <c r="U2" s="15"/>
      <c r="AE2" s="16"/>
    </row>
    <row r="3" spans="2:31" s="12" customFormat="1" ht="23.25" customHeight="1" x14ac:dyDescent="0.2">
      <c r="B3" s="238"/>
      <c r="C3" s="239"/>
      <c r="D3" s="234" t="s">
        <v>127</v>
      </c>
      <c r="E3" s="219"/>
      <c r="F3" s="219"/>
      <c r="G3" s="219"/>
      <c r="H3" s="219"/>
      <c r="I3" s="219"/>
      <c r="J3" s="219"/>
      <c r="K3" s="91"/>
      <c r="L3" s="91"/>
      <c r="M3" s="231" t="str">
        <f>Proyecto!K3</f>
        <v>Fecha: 17 de septiembre de 2014</v>
      </c>
      <c r="N3" s="140"/>
      <c r="O3" s="140"/>
      <c r="P3" s="212"/>
      <c r="R3" s="11"/>
      <c r="S3" s="11"/>
      <c r="T3" s="11"/>
      <c r="U3" s="15"/>
      <c r="AE3" s="16"/>
    </row>
    <row r="4" spans="2:31" s="12" customFormat="1" ht="24" customHeight="1" x14ac:dyDescent="0.2">
      <c r="B4" s="238"/>
      <c r="C4" s="239"/>
      <c r="D4" s="234" t="s">
        <v>128</v>
      </c>
      <c r="E4" s="219"/>
      <c r="F4" s="219"/>
      <c r="G4" s="219"/>
      <c r="H4" s="219"/>
      <c r="I4" s="219"/>
      <c r="J4" s="219"/>
      <c r="K4" s="91"/>
      <c r="L4" s="91"/>
      <c r="M4" s="231" t="str">
        <f>Proyecto!K4</f>
        <v>Version 001</v>
      </c>
      <c r="N4" s="140"/>
      <c r="O4" s="140"/>
      <c r="P4" s="212"/>
      <c r="R4" s="11"/>
      <c r="U4" s="15"/>
      <c r="AE4" s="16"/>
    </row>
    <row r="5" spans="2:31" s="12" customFormat="1" ht="22.5" customHeight="1" thickBot="1" x14ac:dyDescent="0.25">
      <c r="B5" s="240"/>
      <c r="C5" s="241"/>
      <c r="D5" s="235" t="s">
        <v>130</v>
      </c>
      <c r="E5" s="222"/>
      <c r="F5" s="222"/>
      <c r="G5" s="222"/>
      <c r="H5" s="222"/>
      <c r="I5" s="222"/>
      <c r="J5" s="222"/>
      <c r="K5" s="93"/>
      <c r="L5" s="93"/>
      <c r="M5" s="232" t="s">
        <v>131</v>
      </c>
      <c r="N5" s="213"/>
      <c r="O5" s="213"/>
      <c r="P5" s="21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6" t="s">
        <v>0</v>
      </c>
      <c r="C7" s="116"/>
      <c r="D7" s="117" t="s">
        <v>136</v>
      </c>
      <c r="E7" s="117"/>
      <c r="F7" s="117"/>
      <c r="G7" s="117"/>
      <c r="H7" s="117"/>
      <c r="I7" s="117"/>
      <c r="J7" s="117"/>
      <c r="K7" s="117"/>
      <c r="L7" s="117"/>
      <c r="M7" s="117"/>
      <c r="N7" s="117"/>
      <c r="O7" s="117"/>
      <c r="P7" s="117"/>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0" t="s">
        <v>22</v>
      </c>
      <c r="C10" s="160"/>
      <c r="D10" s="160"/>
      <c r="E10" s="160"/>
      <c r="F10" s="160"/>
      <c r="G10" s="160"/>
      <c r="H10" s="160"/>
      <c r="I10" s="160"/>
      <c r="J10" s="160"/>
      <c r="K10" s="160"/>
      <c r="L10" s="160"/>
      <c r="M10" s="160"/>
      <c r="N10" s="160"/>
      <c r="O10" s="160"/>
      <c r="P10" s="160"/>
    </row>
    <row r="11" spans="2:31" ht="21.95" customHeight="1" x14ac:dyDescent="0.2">
      <c r="B11" s="152" t="s">
        <v>23</v>
      </c>
      <c r="C11" s="152"/>
      <c r="D11" s="152"/>
      <c r="E11" s="152"/>
      <c r="F11" s="152"/>
      <c r="G11" s="152"/>
      <c r="H11" s="152"/>
      <c r="I11" s="152"/>
      <c r="J11" s="152"/>
      <c r="K11" s="152"/>
      <c r="L11" s="152"/>
      <c r="M11" s="152"/>
      <c r="N11" s="152"/>
      <c r="O11" s="152"/>
      <c r="P11" s="152"/>
    </row>
    <row r="13" spans="2:31" ht="21.95" customHeight="1" x14ac:dyDescent="0.2">
      <c r="B13" s="160" t="s">
        <v>24</v>
      </c>
      <c r="C13" s="160"/>
      <c r="D13" s="160"/>
      <c r="E13" s="160"/>
      <c r="F13" s="160"/>
      <c r="G13" s="160"/>
      <c r="H13" s="160"/>
      <c r="I13" s="160"/>
      <c r="J13" s="160"/>
      <c r="K13" s="160"/>
      <c r="L13" s="160"/>
      <c r="M13" s="160"/>
      <c r="N13" s="160"/>
      <c r="O13" s="160"/>
      <c r="P13" s="160"/>
    </row>
    <row r="14" spans="2:31" ht="21.95" customHeight="1" x14ac:dyDescent="0.2">
      <c r="B14" s="152" t="s">
        <v>25</v>
      </c>
      <c r="C14" s="152"/>
      <c r="D14" s="152"/>
      <c r="E14" s="152"/>
      <c r="F14" s="152"/>
      <c r="G14" s="152"/>
      <c r="H14" s="152"/>
      <c r="I14" s="152"/>
      <c r="J14" s="152"/>
      <c r="K14" s="152"/>
      <c r="L14" s="152"/>
      <c r="M14" s="152"/>
      <c r="N14" s="152"/>
      <c r="O14" s="152"/>
      <c r="P14" s="152"/>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108</v>
      </c>
      <c r="C4" s="28" t="s">
        <v>58</v>
      </c>
      <c r="E4" s="28" t="s">
        <v>59</v>
      </c>
      <c r="G4" s="28" t="s">
        <v>60</v>
      </c>
      <c r="I4" s="28" t="s">
        <v>67</v>
      </c>
      <c r="K4" s="28" t="s">
        <v>68</v>
      </c>
      <c r="M4" s="28"/>
      <c r="O4" s="28" t="s">
        <v>100</v>
      </c>
      <c r="Q4" s="28" t="s">
        <v>111</v>
      </c>
    </row>
    <row r="5" spans="1:17" x14ac:dyDescent="0.2">
      <c r="A5" t="s">
        <v>109</v>
      </c>
      <c r="C5" s="27" t="s">
        <v>53</v>
      </c>
      <c r="E5" s="27" t="s">
        <v>54</v>
      </c>
      <c r="G5" s="27" t="s">
        <v>61</v>
      </c>
      <c r="I5" s="27" t="s">
        <v>97</v>
      </c>
      <c r="K5" s="27" t="s">
        <v>69</v>
      </c>
      <c r="M5" t="s">
        <v>88</v>
      </c>
      <c r="O5" s="27" t="s">
        <v>101</v>
      </c>
      <c r="Q5" t="s">
        <v>114</v>
      </c>
    </row>
    <row r="6" spans="1:17" x14ac:dyDescent="0.2">
      <c r="A6" t="s">
        <v>110</v>
      </c>
      <c r="C6" s="27" t="s">
        <v>56</v>
      </c>
      <c r="E6" s="27" t="s">
        <v>57</v>
      </c>
      <c r="G6" s="27" t="s">
        <v>62</v>
      </c>
      <c r="I6" s="27" t="s">
        <v>98</v>
      </c>
      <c r="K6" s="27" t="s">
        <v>70</v>
      </c>
      <c r="M6" t="s">
        <v>96</v>
      </c>
      <c r="O6" s="27" t="s">
        <v>102</v>
      </c>
      <c r="Q6" t="s">
        <v>115</v>
      </c>
    </row>
    <row r="7" spans="1:17" x14ac:dyDescent="0.2">
      <c r="C7" s="27" t="s">
        <v>55</v>
      </c>
      <c r="G7" s="27" t="s">
        <v>63</v>
      </c>
      <c r="K7" s="30" t="s">
        <v>71</v>
      </c>
      <c r="O7" s="30" t="s">
        <v>103</v>
      </c>
      <c r="Q7" t="s">
        <v>116</v>
      </c>
    </row>
    <row r="8" spans="1:17" x14ac:dyDescent="0.2">
      <c r="O8" s="30" t="s">
        <v>104</v>
      </c>
      <c r="Q8" t="s">
        <v>117</v>
      </c>
    </row>
    <row r="9" spans="1:17" x14ac:dyDescent="0.2">
      <c r="O9" s="30" t="s">
        <v>105</v>
      </c>
      <c r="Q9" t="s">
        <v>118</v>
      </c>
    </row>
    <row r="10" spans="1:17" x14ac:dyDescent="0.2">
      <c r="O10" s="30" t="s">
        <v>106</v>
      </c>
      <c r="Q10" t="s">
        <v>119</v>
      </c>
    </row>
    <row r="11" spans="1:17" x14ac:dyDescent="0.2">
      <c r="O11" s="30" t="s">
        <v>79</v>
      </c>
      <c r="Q11" t="s">
        <v>120</v>
      </c>
    </row>
    <row r="12" spans="1:17" x14ac:dyDescent="0.2">
      <c r="Q12" t="s">
        <v>121</v>
      </c>
    </row>
    <row r="14" spans="1:17" x14ac:dyDescent="0.2">
      <c r="Q14" s="28"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NV5X2DCNMZXR-706062453-2254</_dlc_DocId>
    <_dlc_DocIdUrl xmlns="0948c079-19c9-4a36-bb7d-d65ca794eba7">
      <Url>https://www.supersociedades.gov.co/nuestra_entidad/Planeacion/_layouts/15/DocIdRedir.aspx?ID=NV5X2DCNMZXR-706062453-2254</Url>
      <Description>NV5X2DCNMZXR-706062453-2254</Description>
    </_dlc_DocIdUrl>
  </documentManagement>
</p:properties>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D38F27A-2145-4017-8D50-9793430D3150}"/>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C4B3955C-075E-4EF2-9657-C030609C2D36}"/>
</file>

<file path=customXml/itemProps5.xml><?xml version="1.0" encoding="utf-8"?>
<ds:datastoreItem xmlns:ds="http://schemas.openxmlformats.org/officeDocument/2006/customXml" ds:itemID="{978D8424-BCB2-4205-839D-FF66185E6618}"/>
</file>

<file path=customXml/itemProps6.xml><?xml version="1.0" encoding="utf-8"?>
<ds:datastoreItem xmlns:ds="http://schemas.openxmlformats.org/officeDocument/2006/customXml" ds:itemID="{64BF6F09-532F-40D9-822D-94B5F71FCD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Hoslander Adlai Saenz Barrera</cp:lastModifiedBy>
  <cp:lastPrinted>2014-09-04T14:54:30Z</cp:lastPrinted>
  <dcterms:created xsi:type="dcterms:W3CDTF">2009-01-14T13:57:13Z</dcterms:created>
  <dcterms:modified xsi:type="dcterms:W3CDTF">2015-07-09T01:24:51Z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fce390af-47c3-4684-8ccd-bf957fe46e55</vt:lpwstr>
  </property>
</Properties>
</file>