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24226"/>
  <mc:AlternateContent xmlns:mc="http://schemas.openxmlformats.org/markup-compatibility/2006">
    <mc:Choice Requires="x15">
      <x15ac:absPath xmlns:x15ac="http://schemas.microsoft.com/office/spreadsheetml/2010/11/ac" url="D:\Backup Nini Johana Rodriguez\NINROD\Proyectos_Inversion\Vigencia_2025\Cierre_2025_Abrir_2026\SPI_PIIP\"/>
    </mc:Choice>
  </mc:AlternateContent>
  <xr:revisionPtr revIDLastSave="0" documentId="13_ncr:1_{82ADC3FF-2EA7-43D8-97E8-73DBDC01D8A1}" xr6:coauthVersionLast="47" xr6:coauthVersionMax="47" xr10:uidLastSave="{00000000-0000-0000-0000-000000000000}"/>
  <bookViews>
    <workbookView xWindow="-120" yWindow="-120" windowWidth="20730" windowHeight="11040" firstSheet="4" activeTab="4" xr2:uid="{00000000-000D-0000-FFFF-FFFF00000000}"/>
  </bookViews>
  <sheets>
    <sheet name="Gráfico Comportamiento 2025" sheetId="86" r:id="rId1"/>
    <sheet name="Ejecución PPTO mensual 2025" sheetId="92" r:id="rId2"/>
    <sheet name="Justificación Reservas 2025" sheetId="93" r:id="rId3"/>
    <sheet name="Reservas PPTO 2025" sheetId="82" r:id="rId4"/>
    <sheet name="Tabla Obligaciones mensual 2025" sheetId="91" r:id="rId5"/>
    <sheet name="Tabla Compromisos mensual 2025" sheetId="90" r:id="rId6"/>
    <sheet name="Obligaciones SIIF cierre 2025" sheetId="81" r:id="rId7"/>
    <sheet name="Compromisos SIIF cierre 2025" sheetId="80" r:id="rId8"/>
    <sheet name="Clasificación Objeto Gasto" sheetId="4" state="hidden" r:id="rId9"/>
    <sheet name="EjecuciónReservas2024" sheetId="67" r:id="rId10"/>
    <sheet name="Detalle Reservas 2024" sheetId="50" r:id="rId11"/>
    <sheet name="Tabla Prod x Proy SIIF mensual" sheetId="89" r:id="rId12"/>
    <sheet name="2-Ejecución Desagregada 2025" sheetId="2" r:id="rId13"/>
    <sheet name="Tabla SIIF mes a mes 2025" sheetId="88" r:id="rId14"/>
    <sheet name="1-Ejecución Agregada 2025" sheetId="1" r:id="rId15"/>
  </sheets>
  <definedNames>
    <definedName name="_xlnm._FilterDatabase" localSheetId="14" hidden="1">'1-Ejecución Agregada 2025'!$B$2:$AB$14</definedName>
    <definedName name="_xlnm._FilterDatabase" localSheetId="12" hidden="1">'2-Ejecución Desagregada 2025'!$B$2:$AB$2</definedName>
    <definedName name="_xlnm._FilterDatabase" localSheetId="8" hidden="1">'Clasificación Objeto Gasto'!$E$3:$N$21</definedName>
    <definedName name="_xlnm._FilterDatabase" localSheetId="7" hidden="1">'Compromisos SIIF cierre 2025'!$B$2:$Y$19</definedName>
    <definedName name="_xlnm._FilterDatabase" localSheetId="10" hidden="1">'Detalle Reservas 2024'!$C$2:$N$10</definedName>
    <definedName name="_xlnm._FilterDatabase" localSheetId="6" hidden="1">'Obligaciones SIIF cierre 2025'!$B$2:$X$30</definedName>
    <definedName name="_xlnm._FilterDatabase" localSheetId="3" hidden="1">'Reservas PPTO 2025'!$C$2:$P$7</definedName>
  </definedNames>
  <calcPr calcId="191029"/>
  <pivotCaches>
    <pivotCache cacheId="0" r:id="rId16"/>
    <pivotCache cacheId="1" r:id="rId17"/>
    <pivotCache cacheId="2" r:id="rId18"/>
    <pivotCache cacheId="3"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82" l="1"/>
  <c r="P31" i="81"/>
  <c r="O20" i="80"/>
</calcChain>
</file>

<file path=xl/sharedStrings.xml><?xml version="1.0" encoding="utf-8"?>
<sst xmlns="http://schemas.openxmlformats.org/spreadsheetml/2006/main" count="2347" uniqueCount="403">
  <si>
    <t>UEJ</t>
  </si>
  <si>
    <t>NOMBRE UEJ</t>
  </si>
  <si>
    <t>RUBRO</t>
  </si>
  <si>
    <t>TIPO</t>
  </si>
  <si>
    <t>CTA</t>
  </si>
  <si>
    <t>SUB
CTA</t>
  </si>
  <si>
    <t>OBJ</t>
  </si>
  <si>
    <t>ORD</t>
  </si>
  <si>
    <t>SOR
ORD</t>
  </si>
  <si>
    <t>FUENTE</t>
  </si>
  <si>
    <t>REC</t>
  </si>
  <si>
    <t>SIT</t>
  </si>
  <si>
    <t>DESCRIPCION</t>
  </si>
  <si>
    <t>APR. INICIAL</t>
  </si>
  <si>
    <t>APR. ADICIONADA</t>
  </si>
  <si>
    <t>APR. REDUCIDA</t>
  </si>
  <si>
    <t>APR. VIGENTE</t>
  </si>
  <si>
    <t>APR BLOQUEADA</t>
  </si>
  <si>
    <t>CDP</t>
  </si>
  <si>
    <t>APR. DISPONIBLE</t>
  </si>
  <si>
    <t>COMPROMISO</t>
  </si>
  <si>
    <t>OBLIGACION</t>
  </si>
  <si>
    <t>ORDEN PAGO</t>
  </si>
  <si>
    <t>PAGOS</t>
  </si>
  <si>
    <t>35-02-00</t>
  </si>
  <si>
    <t>SUPERINTENDENCIA DE SOCIEDADES</t>
  </si>
  <si>
    <t>Propios</t>
  </si>
  <si>
    <t>20</t>
  </si>
  <si>
    <t>CSF</t>
  </si>
  <si>
    <t>02</t>
  </si>
  <si>
    <t>C</t>
  </si>
  <si>
    <t>0200</t>
  </si>
  <si>
    <t>3599</t>
  </si>
  <si>
    <t>53105B</t>
  </si>
  <si>
    <t>5. CONVERGENCIA REGIONAL / B. ENTIDADES PÚBLICAS TERRITORIALES Y NACIONALES FORTALECIDAS</t>
  </si>
  <si>
    <t>C-3599-0200-12-53105B</t>
  </si>
  <si>
    <t>12</t>
  </si>
  <si>
    <t>Fecha consulta reporte</t>
  </si>
  <si>
    <t>Tipo Fuente</t>
  </si>
  <si>
    <t>Inversión</t>
  </si>
  <si>
    <t>Servicios de apoyo jurisdiccional</t>
  </si>
  <si>
    <t>Documentos de lineamientos técnicos</t>
  </si>
  <si>
    <t>Documentos de Investigación</t>
  </si>
  <si>
    <t>Servicio de educación informal</t>
  </si>
  <si>
    <t>Servicio de asistencia técnica y acompañamiento productivo y empresarial</t>
  </si>
  <si>
    <t>Servicio para la formalización empresarial y de productos y/o Servicio</t>
  </si>
  <si>
    <t>Mejoramiento de la infraestructura física</t>
  </si>
  <si>
    <t>Sedes adquiridas</t>
  </si>
  <si>
    <t>C-3599-0200-12-53105B-3599929-02</t>
  </si>
  <si>
    <t>Sedes dotadas</t>
  </si>
  <si>
    <t>C-3599-0200-12-53105B-3599011-02</t>
  </si>
  <si>
    <t>Sedes adecuadas</t>
  </si>
  <si>
    <t>C-3599-0200-12-53105B-3599016-02</t>
  </si>
  <si>
    <t>Sedes mantenidas</t>
  </si>
  <si>
    <t>Sedes restauradas</t>
  </si>
  <si>
    <t>Documentos de planeación</t>
  </si>
  <si>
    <t>Documento para la planeación estratégica en TI</t>
  </si>
  <si>
    <t>Servicios tecnológicos</t>
  </si>
  <si>
    <t>Servicios de información implementados</t>
  </si>
  <si>
    <t>Servicio de Educación informal para la gestión Administrativa</t>
  </si>
  <si>
    <t>Documentos metodológicos</t>
  </si>
  <si>
    <t>Servicio de Gestión Documental</t>
  </si>
  <si>
    <t>Código BPIN</t>
  </si>
  <si>
    <t>202300000000149</t>
  </si>
  <si>
    <t>202300000000151</t>
  </si>
  <si>
    <t>202300000000138</t>
  </si>
  <si>
    <t>3502002</t>
  </si>
  <si>
    <t>3502112</t>
  </si>
  <si>
    <t>3502118</t>
  </si>
  <si>
    <t>3502019</t>
  </si>
  <si>
    <t>3599923</t>
  </si>
  <si>
    <t>3599922</t>
  </si>
  <si>
    <t>3599069</t>
  </si>
  <si>
    <t>3599072</t>
  </si>
  <si>
    <t>3599924</t>
  </si>
  <si>
    <t>3599068</t>
  </si>
  <si>
    <t>3599929</t>
  </si>
  <si>
    <t>ADQUIS. DE BYS - SEDES DOTADAS - MEJORAMIENTO DE LA INFRAESTRUCTURA FÍSICA DE LAS SEDES DE LA SUPERINTENDENCIA DE SOCIEDADES  NACIONAL</t>
  </si>
  <si>
    <t>3599011</t>
  </si>
  <si>
    <t>ADQUIS. DE BYS - SEDES ADECUADAS - MEJORAMIENTO DE LA INFRAESTRUCTURA FÍSICA DE LAS SEDES DE LA SUPERINTENDENCIA DE SOCIEDADES  NACIONAL</t>
  </si>
  <si>
    <t>3599016</t>
  </si>
  <si>
    <t>ADQUIS. DE BYS - SEDES MANTENIDAS - MEJORAMIENTO DE LA INFRAESTRUCTURA FÍSICA DE LAS SEDES DE LA SUPERINTENDENCIA DE SOCIEDADES  NACIONAL</t>
  </si>
  <si>
    <t>Nombre del Proyecto</t>
  </si>
  <si>
    <t>Fortalecimiento de la gestión de la función jurisdiccional y administrativa de la Superintendencia de Sociedades a nivel nacional</t>
  </si>
  <si>
    <t>Fortalecimiento de los sistemas de información y de gestión de la Superintendencia de Sociedades nacional</t>
  </si>
  <si>
    <t>Programa Sectorial</t>
  </si>
  <si>
    <t>Proyecto</t>
  </si>
  <si>
    <t>Número de digitos: 15</t>
  </si>
  <si>
    <t>Nombre del proyecto en la MGA</t>
  </si>
  <si>
    <t>Número de digitos: 6</t>
  </si>
  <si>
    <t>Número de digitos: 4</t>
  </si>
  <si>
    <t>Número de digitos: 7</t>
  </si>
  <si>
    <t>Número de digitos: 2</t>
  </si>
  <si>
    <t>Vigencia</t>
  </si>
  <si>
    <t>Sección Presupuestal
Código PCI</t>
  </si>
  <si>
    <t>SubPrograma</t>
  </si>
  <si>
    <t>SubProyecto</t>
  </si>
  <si>
    <t>Código Sección Ent. y Presupuestal</t>
  </si>
  <si>
    <t xml:space="preserve">Código Producto </t>
  </si>
  <si>
    <t xml:space="preserve">Nombre Producto </t>
  </si>
  <si>
    <t>Código cuenta objeto de gasto</t>
  </si>
  <si>
    <t xml:space="preserve">Nombre objeto de gasto </t>
  </si>
  <si>
    <t>0003</t>
  </si>
  <si>
    <t>0000</t>
  </si>
  <si>
    <t>350200-3502-0200-0003-0000</t>
  </si>
  <si>
    <t>Adquisición de bienes y servicios</t>
  </si>
  <si>
    <t>3502090</t>
  </si>
  <si>
    <t>3502015</t>
  </si>
  <si>
    <t>0012</t>
  </si>
  <si>
    <t>350200-3599-0200-0012-0000</t>
  </si>
  <si>
    <t>3599015</t>
  </si>
  <si>
    <t>3599013</t>
  </si>
  <si>
    <t>0011</t>
  </si>
  <si>
    <t>350200-3599-0200-0011-0000</t>
  </si>
  <si>
    <t>3599066</t>
  </si>
  <si>
    <t>2024 - 2027</t>
  </si>
  <si>
    <t>Proyecto de Inversión</t>
  </si>
  <si>
    <t>Producto</t>
  </si>
  <si>
    <t>Estado</t>
  </si>
  <si>
    <t>Rubro</t>
  </si>
  <si>
    <t>Descripcion</t>
  </si>
  <si>
    <t>Tipo Identificacion</t>
  </si>
  <si>
    <t>Identificacion</t>
  </si>
  <si>
    <t>Nombre Razon Social</t>
  </si>
  <si>
    <t>NIT</t>
  </si>
  <si>
    <t>CONTRATO DE PRESTACION DE SERVICIOS</t>
  </si>
  <si>
    <t>Cédula de Ciudadanía</t>
  </si>
  <si>
    <t>CONTRATO DE PRESTACION DE SERVICIOS - PROFESIONALES</t>
  </si>
  <si>
    <t>ADQUIS. DE BYS - SEDES ADECUADAS - MEJORAMIENTO DE LA INFRAESTRUCTURA FÍSICA DE LAS SEDES DE LA SUPERINTENDENCIA DE SOCIEDADES NACIONAL</t>
  </si>
  <si>
    <t>900650117</t>
  </si>
  <si>
    <t>CIDMAS S.A.S.</t>
  </si>
  <si>
    <t>CONTRATO DE OBRA</t>
  </si>
  <si>
    <t>900643646</t>
  </si>
  <si>
    <t>PROYECTOS Y SOLUCIONES EN INGENIERIA SAS</t>
  </si>
  <si>
    <t>CONTRATO DE COMPRA VENTA Y SUMINISTROS</t>
  </si>
  <si>
    <t>Total general</t>
  </si>
  <si>
    <t>Suma de APR. VIGENTE</t>
  </si>
  <si>
    <t>Suma de COMPROMISO</t>
  </si>
  <si>
    <t>Suma de OBLIGACION</t>
  </si>
  <si>
    <t>Concepto</t>
  </si>
  <si>
    <t>Tipo Doc Soporte Compromiso</t>
  </si>
  <si>
    <t>Num Doc Soporte Compromiso</t>
  </si>
  <si>
    <t>Objeto del Compromiso</t>
  </si>
  <si>
    <t>ConOrdendePago</t>
  </si>
  <si>
    <t>ADQUIS. DE BYS - SEDES DOTADAS - MEJORAMIENTO DE LA INFRAESTRUCTURA FÍSICA DE LAS SEDES DE LA SUPERINTENDENCIA DE SOCIEDADES NACIONAL</t>
  </si>
  <si>
    <t>Objetivo Específico</t>
  </si>
  <si>
    <t>Ampliar la capacidad, adecuación y suficiencia de los espacios físicos de la Superintendencia de Sociedades.</t>
  </si>
  <si>
    <t>Numero Documento</t>
  </si>
  <si>
    <t>ADICIÓN MODIFICATORIO 2 AL CTO NO. 248/24 ADECUACIÓN DE ESPACIOS Y ÁREAS PARA LA PRESTACIÓN DEL SERVICIO DE LA SEDE BOGOTÁ DE LA SUPERINTENDENCIA DE SOCIEDADES</t>
  </si>
  <si>
    <t>NO. 248/24</t>
  </si>
  <si>
    <t>CTO NO. 248/24 ADECUACIÓN DE ESPACIOS Y ÁREAS PARA LA PRESTACIÓN DEL SERVICIO DE LA SEDE BOGOTÁ DE LA SUPERINTENDENCIA DE SOCIEDADES, PLAZO 45 DÍAS CALENDARIO CONTADOS A PARTIR DEL INICIO EN LA PLATAFORMA DEL SECOP II, EN BOGOTÁ.</t>
  </si>
  <si>
    <t>ADICION MODIF. 2 CTO NO.248/24</t>
  </si>
  <si>
    <t>ADICIÓN MODIFICATORIO 2 AL CTO NO. 248/24 ADECUACIÓN DE ESPACIOS Y ÁREAS PARA LA PRESTACIÓN DEL SERVICIO DE LA SEDE BOGOTÁ DE LA SUPERINTENDENCIA DE SOCIEDADES, PRORROGAR HASTA ENERO 31/25, EN BOGOTÁ.</t>
  </si>
  <si>
    <t>CTO 262/24 MODIF 1, OBRAS DE MANTENIMIENTO A LA INFRAESTRUCTURA FÍSICA DE LAS INTENDENCIAS REGIONALES DE LA SUPERINTENDENCIA DE SOCIEDADES, PLAZO 31 ENERO DE 2025, PARA</t>
  </si>
  <si>
    <t>ACTO ADMINISTRATIVO</t>
  </si>
  <si>
    <t>CTO 262</t>
  </si>
  <si>
    <t>CTO 262/24 MODIF 1, OBRAS DE MANTENIMIENTO A LA INFRAESTRUCTURA FÍSICA DE LAS INTENDENCIAS REGIONALES DE LA SUPERINTENDENCIA DE SOCIEDADES, PLAZO 31 ENERO DE 2025, PARA LAS INTENDENCIAS DE MEDELLÍN, BUCARAMANGA Y CALI</t>
  </si>
  <si>
    <t>900167254</t>
  </si>
  <si>
    <t>STREAM NEXT GENERATION COMMUNICATION LTDA</t>
  </si>
  <si>
    <t>CTO DE SUMINISTRO 266/24 REALIZAR EL SUMINISTRO E INSTALACIÓN DE LA DOTACIÓN TECNOLÓGICA DEL AUDITORIO DE LA SEDE BOGOTÁ DE LA SUPERINTENDENCIA DE SOCIEDADES. PLAZO 31</t>
  </si>
  <si>
    <t>CTO 266</t>
  </si>
  <si>
    <t>MODIFICATORIO 1 CTO 266/24 REALIZAR EL SUMINISTRO E INSTALACIÓN DE LA DOTACIÓN TECNOLÓGICA DEL AUDITORIO DE LA SEDE BOGOTÁ DE LA SUPERINTENDENCIA DE SOCIEDADES. PLAZO HASTA 31/01/25. BOGOTA</t>
  </si>
  <si>
    <t>MODIFICATORIO 1 CTO 255/24 OBRAS PARA LA REHABILITACIÓN DE ACCESO AL EDIFICIO DE LA SEDE DE BOGOTÁ D.C. HASTA 31 ENERO/25 CONTADOS A PARTIR DEL INICIO EN LA PLATAFORMA</t>
  </si>
  <si>
    <t>CTO 255/24</t>
  </si>
  <si>
    <t>MODIFICATORIO 1 CTO 255/24 OBRAS PARA LA REHABILITACIÓN DE ACCESO AL EDIFICIO DE LA SEDE DE BOGOTÁ D.C. HASTA 31 ENERO/25 CONTADOS A PARTIR DEL INICIO EN LA PLATAFORMA DEL SECOP. EN BOGOTA</t>
  </si>
  <si>
    <t>CTO 266/24</t>
  </si>
  <si>
    <t>CTO DE SUMINISTRO 266/24 REALIZAR EL SUMINISTRO E INSTALACIÓN DE LA DOTACIÓN TECNOLÓGICA DEL AUDITORIO DE LA SEDE BOGOTÁ DE LA SUPERINTENDENCIA DE SOCIEDADES. PLAZO 31 ENERO/25. BOGOTA</t>
  </si>
  <si>
    <t>Objetivo</t>
  </si>
  <si>
    <t>Mejorar las condiciones físicas de las sedes de la superintendencia de sociedades</t>
  </si>
  <si>
    <t>Suma de PAGOS</t>
  </si>
  <si>
    <t>Año Fiscal:</t>
  </si>
  <si>
    <t/>
  </si>
  <si>
    <t>Vigencia:</t>
  </si>
  <si>
    <t>Reservas</t>
  </si>
  <si>
    <t>30 de junio de 2025</t>
  </si>
  <si>
    <t>Periodo corte:</t>
  </si>
  <si>
    <t>Numero Documento RP</t>
  </si>
  <si>
    <t>Fecha Compromiso RP</t>
  </si>
  <si>
    <t>Mes Compromiso RP</t>
  </si>
  <si>
    <t>Descripcion Rubro</t>
  </si>
  <si>
    <t>Valor Inicial</t>
  </si>
  <si>
    <t>Valor Operaciones</t>
  </si>
  <si>
    <t>Valor Actual Comprometido</t>
  </si>
  <si>
    <t>Tipo Documento Soporte</t>
  </si>
  <si>
    <t>Numero Documento Soporte</t>
  </si>
  <si>
    <t>Observaciones</t>
  </si>
  <si>
    <t>Con Obligacion</t>
  </si>
  <si>
    <t>900792498</t>
  </si>
  <si>
    <t>QUALITY INGENIERIA Y SERVICIOS S. A. S.</t>
  </si>
  <si>
    <t>Generado</t>
  </si>
  <si>
    <t>902011481</t>
  </si>
  <si>
    <t>CONSORCIO BRM - 1</t>
  </si>
  <si>
    <t>VF CTO 346-25</t>
  </si>
  <si>
    <t>VF CONTRATO DE OBRA 346-25 OBJETO ADECUACIÓN DE ESPACIOS Y SUMINISTRO DE ELEMENTOS PARA LA ATENCIÓN DE USUARIOS CON EL FIN DE DAR CUMPLIMIENTO A LAS POLÍTICAS, PLANES Y COMPETENCIAS DE LA SUPERSOCIEDADES SEDE BOGOTÁ. PLAZO 7 MESES.</t>
  </si>
  <si>
    <t>1004308563</t>
  </si>
  <si>
    <t>RUBIO ZAMBRANO HUGO ALBERTO</t>
  </si>
  <si>
    <t>10525</t>
  </si>
  <si>
    <t>CTO 086-25</t>
  </si>
  <si>
    <t>CTO 086-25 PRES. DE SERV. PROF. DE INGENIERÍA PARA LA ESTRUCTURACIÓN, GESTIÓN Y DESARROLLO DE LOS PLANES, PROGRA. Y ACTI. DENTRO DEL PROYECTO DE FORTALECIMIENTO DE LA INFRAESTRUCTURA FÍSICA DE LA ENTIDAD, PLAZO HASTA EL 30 DE DICI DE 2025, BOGOTA</t>
  </si>
  <si>
    <t>9125</t>
  </si>
  <si>
    <t>ADIC PROR MODIF 4 CTO 248/24</t>
  </si>
  <si>
    <t>CTO 248/24 MODIF No 4 ADIC Y PRORR ADECUACIÓN DE ESPACIOS Y ÁREAS PARA LA PRESTACIÓN DEL SERVICIO DE LA SEDE BOGOTÁ DE LA SUPERINTENDENCIA DE SOCIEDADES. PLAZO 15 FEBRERO/25. BOGOTA</t>
  </si>
  <si>
    <t>14425</t>
  </si>
  <si>
    <t>MODIF. NO 3 CTO NO. 255/24</t>
  </si>
  <si>
    <t>MODIFICATORIO 3 CTO 255/24 OBRAS PARA LA REHABILITACIÓN DE ACCESO AL EDIFICIO DE LA SEDE DE BOGOTÁ D.C. , PLAZO HASTA FEBRERO 28/25, EN BOGOTA.</t>
  </si>
  <si>
    <t>900891523</t>
  </si>
  <si>
    <t>HEOS INGENIERIA &amp; DISEÑO S.A.S.</t>
  </si>
  <si>
    <t>27125</t>
  </si>
  <si>
    <t>CTO 276/25</t>
  </si>
  <si>
    <t>CTO 276/25 ADECUACIÓN INSTALACIONES ELÉCTRICAS DE LA SEDE EDIFICIO PORTUS DE CARTAGENA POR CUMPLIMIENTO DE RETIE. PLAZO 28 FEBRERO/26. CARTAGENA DE INDIAS</t>
  </si>
  <si>
    <t>901612248</t>
  </si>
  <si>
    <t>INGEVILL DISEÑO Y CONSTRUCCIÓN S.A.S</t>
  </si>
  <si>
    <t>32825</t>
  </si>
  <si>
    <t>CTO 317/25</t>
  </si>
  <si>
    <t>CTO DE OBRA 317/25 OBRAS PARA LA REHABILITACIÓN DE ACCESO AL EDIFICIO SEDE DE BOGOTÁ D.C FASE III. PLAZO 30 DE DICIEMBRE/25. BOGOTA</t>
  </si>
  <si>
    <t>32925</t>
  </si>
  <si>
    <t>CTO 318/25</t>
  </si>
  <si>
    <t>CTO 318/25 ADQUISICIÓN E INSTALACIÓN DE AIRES ACONDICIONADOS PARA LAS SEDES DE LA SUPERINTENDENCIA DE SOCIEDADES. PLAZO 19 DE DICIEMBRE/25. BOGOTA Y LAS INTENDENCIAS REGIONALES</t>
  </si>
  <si>
    <t>901999808</t>
  </si>
  <si>
    <t>CONSORCIO BMT - 1</t>
  </si>
  <si>
    <t>40825</t>
  </si>
  <si>
    <t>CTO 329-25</t>
  </si>
  <si>
    <t>CTO 329-25 CUYO OBJETO ES OBRAS DE ADAPTACIÓN AL CAMBIO CLIMÁTICO PARA MITIGAR RIESGO DE INUNDACIÓN DEL SÓTANO DE LA SEDE DE LA SUPERINTENDENCIA DE SEDE DE BOGOTÁ D.C. HASTA 28/02/26 EN BOGOTÁ.</t>
  </si>
  <si>
    <t>902007415</t>
  </si>
  <si>
    <t>CONSORCIO IOPI SUPERSOCIEDADES</t>
  </si>
  <si>
    <t>43825</t>
  </si>
  <si>
    <t>CONTRATO DE CONSULTORIA</t>
  </si>
  <si>
    <t>CTO 333-25</t>
  </si>
  <si>
    <t>CTO 333-25 OBJETO SERVICIO DE CONSULTORÍA PARA LA AUDITORÍA ENERGÉTICA DE LAS INSTALACIONES DE LA SUPERINTENDENCIA DE SOCIEDADES. PLAZO HASTA 31/12/25 EN SEDE BOGOTA</t>
  </si>
  <si>
    <t>10024095</t>
  </si>
  <si>
    <t>GOMEZ ARIAS ALVARO .</t>
  </si>
  <si>
    <t>46525</t>
  </si>
  <si>
    <t>CONTRATO 337 de 2025</t>
  </si>
  <si>
    <t>CT0 337/25 SERVICIOS DE ELABORACIÓN E INSTALACIÓN DE AVISOS DE DENOMINACIÓN DE LAS INTENDENCIAS REGIONALES Y SUPERINTENDENCIA DE SOCIEDADES PLAZO 29 ENERO/26, BOGOTA</t>
  </si>
  <si>
    <t>88154476</t>
  </si>
  <si>
    <t>LA ROTTA VILLAMIZAR EDGAR</t>
  </si>
  <si>
    <t>47025</t>
  </si>
  <si>
    <t>CTO 342-25</t>
  </si>
  <si>
    <t>CTO 342-25 OBJETO ELABORACIÓN E INSTALACIÓN DE ESCALERA EN LA TERRAZA PARA EL ACCESO A LOS CUARTOS DE MÁQUINAS DE LOS ASCENSORES DE LA SEDE DE BOGOTÁ DE LA SUPERSOCIEDADES. PLAZO HASTA EL 30/12/25, SEDE BOGOTA</t>
  </si>
  <si>
    <t>43725</t>
  </si>
  <si>
    <t>900436622</t>
  </si>
  <si>
    <t>LOGIA 3 ASOCIADOS S.A.S - BIC</t>
  </si>
  <si>
    <t>43125</t>
  </si>
  <si>
    <t>CONTRATO DE INTERVENTORIA</t>
  </si>
  <si>
    <t>VF CTO 347-25</t>
  </si>
  <si>
    <t>VF CTO 347-25 OBJETO INTERVENTORÍA INTEGRAL AL CTO DE OBRAS DE ADECUACIÓN DE ESPACIOS Y SUMINISTRO DE ELEMENTOS PARA LA ATENCIÓN DE USUARIOS CON EL FIN DE DAR CUMPLIMIENTO A LAS POLÍTICAS DE LA SUPERSOCIEDADES. PLAZO 7 MESES SEDE BOGOTA.</t>
  </si>
  <si>
    <t>MODIF No 2 CTO 329/25</t>
  </si>
  <si>
    <t>MODIF No 2 CTO OBRA No 329/25 OBRAS DE ADAPTACIÓN AL CAMBIO CLIMÁTICO PARA MITIGAR RIESGO DE INUNDACIÓN DEL SÓTANO DE LA SEDE DE LA SUPERINTENDENCIA DE SEDE DE BOGOTÁ D.C. HASTA 28/02/26 EN BOGOTÁ</t>
  </si>
  <si>
    <t>ADQUIS. DE BYS - SEDES MANTENIDAS - MEJORAMIENTO DE LA INFRAESTRUCTURA FÍSICA DE LAS SEDES DE LA SUPERINTENDENCIA DE SOCIEDADES NACIONAL</t>
  </si>
  <si>
    <t>900960810</t>
  </si>
  <si>
    <t>DIEGO CASTRO INDUSTRIA Y CONSTRUCCION S A S</t>
  </si>
  <si>
    <t>27925</t>
  </si>
  <si>
    <t>CTO 324-25</t>
  </si>
  <si>
    <t>CTO COMPRAVENTA 324-25 OBJETO ADQUISICIÓN DE EQUIPOS Y HERRAMIENTAS PARA EL MANTENIMIENTO Y ATENCIÓN DE CONTINGENCIAS Y OPERACIONES DE LA SUPERINTENDENCIA DE SOCIEDADES. PLAZO 60 DÍAS A PARTIR DE SECOP II, SEDE BOGOTA</t>
  </si>
  <si>
    <t>829003481</t>
  </si>
  <si>
    <t>UP KEEP SERVICES S.A.S</t>
  </si>
  <si>
    <t>45925</t>
  </si>
  <si>
    <t>332/25</t>
  </si>
  <si>
    <t>CTO 332/25 MANTENIMIENTO PREVENTIVO DEL SISTEMA CONTRA INCENDIOS DE LA SEDE BOGOTÁ DE LA SUPERINTENDENCIA DE SOCIEDADES, PLAZO 19 DIC/25, BOGOTÁ</t>
  </si>
  <si>
    <t>32725</t>
  </si>
  <si>
    <t>CTO COMPRAVENTA No 272/25</t>
  </si>
  <si>
    <t>CTO DE COMPRAVENTA No 272/25 COMPRAVENTA DE MICRÓFONOS INALÁMBRICOS Y EXPANSOR DE PUERTOS DE AUDIO RED DANTE. PLAZO 45 DIAS. BOGOTA</t>
  </si>
  <si>
    <t>900881617</t>
  </si>
  <si>
    <t>SOINSOLAR S.A.S BIC</t>
  </si>
  <si>
    <t>50325</t>
  </si>
  <si>
    <t>CTO 351-25</t>
  </si>
  <si>
    <t>CTO 351-25, ADQUISICIÓN E INSTALACIÓN DE ELEMENTOS PARA LA IMPLEMENTACIÓN DEL SISTEMA FOTOVOLTAICO PARA LOS VEHÍCULOS ELÉCTRICOS DE BAJO COSTO Y ALTA EFICIENCIA DE LOS FUNCIONARIOS SEDE BOGOTÁ DE LA SUPERSOCIEDADES, EL PLAZO HASTA 30 DIC 2025, BTA</t>
  </si>
  <si>
    <t>Ordenes de Pago</t>
  </si>
  <si>
    <t>Valor Actual Obligado</t>
  </si>
  <si>
    <t>Generada</t>
  </si>
  <si>
    <t>30744825</t>
  </si>
  <si>
    <t>59746125</t>
  </si>
  <si>
    <t>96744725</t>
  </si>
  <si>
    <t>101528025</t>
  </si>
  <si>
    <t>111083525</t>
  </si>
  <si>
    <t>138269925</t>
  </si>
  <si>
    <t>195080225</t>
  </si>
  <si>
    <t>223804425</t>
  </si>
  <si>
    <t>282870825</t>
  </si>
  <si>
    <t>324630025</t>
  </si>
  <si>
    <t>377800225</t>
  </si>
  <si>
    <t>437875225</t>
  </si>
  <si>
    <t>481429025</t>
  </si>
  <si>
    <t>513672225</t>
  </si>
  <si>
    <t>513689425</t>
  </si>
  <si>
    <t>531572325</t>
  </si>
  <si>
    <t>531533625, 533940325</t>
  </si>
  <si>
    <t>550549125</t>
  </si>
  <si>
    <t>506368225</t>
  </si>
  <si>
    <t>543278325</t>
  </si>
  <si>
    <t>424618825</t>
  </si>
  <si>
    <t>Fecha del compromiso RP</t>
  </si>
  <si>
    <t>Suma de Valor Actual Comprometido</t>
  </si>
  <si>
    <t>Ene</t>
  </si>
  <si>
    <t>Feb</t>
  </si>
  <si>
    <t>Mar</t>
  </si>
  <si>
    <t>Abr</t>
  </si>
  <si>
    <t>May</t>
  </si>
  <si>
    <t>Jun</t>
  </si>
  <si>
    <t>Jul</t>
  </si>
  <si>
    <t>Ago</t>
  </si>
  <si>
    <t>Sep</t>
  </si>
  <si>
    <t>Oct</t>
  </si>
  <si>
    <t>Nov</t>
  </si>
  <si>
    <t>Dic</t>
  </si>
  <si>
    <t>Total</t>
  </si>
  <si>
    <t>Suma de Valor Actual Obligado</t>
  </si>
  <si>
    <t>% recursos comprometidos a cierre mes</t>
  </si>
  <si>
    <t>% recursos obligados a cierre mes</t>
  </si>
  <si>
    <t>Recursos comprometidos mes a mes</t>
  </si>
  <si>
    <t>Recursos comprometidos acumulados a cierre mes</t>
  </si>
  <si>
    <t>Recursos obligados mes a mes</t>
  </si>
  <si>
    <t>Recursos obligados acumulados a cierre mes</t>
  </si>
  <si>
    <t>Area Ejecutora</t>
  </si>
  <si>
    <t>Dirección Adminsitrativa</t>
  </si>
  <si>
    <t>SP Ingeniero Estructuración y Gestión Proyectos Infraestructura Física</t>
  </si>
  <si>
    <t>Adecuación instalaciones eléctricas sede Cartagena cumplimiento RETIE</t>
  </si>
  <si>
    <t>Obras rehabilitación acceso edificio sede Bogotá</t>
  </si>
  <si>
    <t>Adquisición e instalación aires acondicionados</t>
  </si>
  <si>
    <t>Obras adaptación cambio climático - Sede Bogotá</t>
  </si>
  <si>
    <t>Servicio Consultoría Auditoria Energética Instalaciones SSOC</t>
  </si>
  <si>
    <t>Avisos Identificación Sedes SuperSociedades</t>
  </si>
  <si>
    <t>Escalera terraza acceso cuartos máquinas ascensores - Sede Bogotá</t>
  </si>
  <si>
    <t>CDP Apalancamiento VF Adecuación Centro Atención Ciudadano Bogotá</t>
  </si>
  <si>
    <t>CDP Apalancamiento VF  Interventoría Adecuación Centro Atención Ciudadano Bogotá</t>
  </si>
  <si>
    <t>Adquisición Equipos Mantenimiento Infraestructura Física</t>
  </si>
  <si>
    <t>Mantenimiento Sistema Contra Incendios sede Bogotá</t>
  </si>
  <si>
    <t>Sistema Fotovoltaico (paneles solares)</t>
  </si>
  <si>
    <t>Micrófonos inalámbricos y expansor puertos audio red DANTE</t>
  </si>
  <si>
    <t>Tipificación</t>
  </si>
  <si>
    <t>Adecuación espacios y áreas prestación servicio Bogotá</t>
  </si>
  <si>
    <t>Obras acceso edificio sede Bogotá</t>
  </si>
  <si>
    <t>Cartagena</t>
  </si>
  <si>
    <t>Tipo Reporte</t>
  </si>
  <si>
    <t>Ejecución Agregada SIIF</t>
  </si>
  <si>
    <t>Ejecución Desagregada SIIF</t>
  </si>
  <si>
    <t>Compromisos SIIF</t>
  </si>
  <si>
    <t>Identificacion Proveedor</t>
  </si>
  <si>
    <t>Nombre Razon Social - Proveedor</t>
  </si>
  <si>
    <t>Fecha Registro SIIF</t>
  </si>
  <si>
    <t>Región</t>
  </si>
  <si>
    <t>Bogotá</t>
  </si>
  <si>
    <t>Intendencias Regionales SSOC</t>
  </si>
  <si>
    <t>Fecha registro obligación SIIF</t>
  </si>
  <si>
    <t>Mes registro obligación SIIF</t>
  </si>
  <si>
    <t>Estado de la obligación</t>
  </si>
  <si>
    <t>Tipo Identificacion Proveedor</t>
  </si>
  <si>
    <t>Obligaciones SIIF</t>
  </si>
  <si>
    <t>Reporte</t>
  </si>
  <si>
    <t>Reservas SIIF constituidas en vigencia fiscal 2025</t>
  </si>
  <si>
    <t>Suma de APR. INICIAL</t>
  </si>
  <si>
    <t>Suma de ORDEN PAGO</t>
  </si>
  <si>
    <t>Valores</t>
  </si>
  <si>
    <t>Total Mejoramiento de la infraestructura física</t>
  </si>
  <si>
    <t>Tipo Reporte SIIF</t>
  </si>
  <si>
    <t>Suma de % Recursos Comprometidos</t>
  </si>
  <si>
    <t>Suma de % Recursos Obligados</t>
  </si>
  <si>
    <t>Total Sedes adecuadas</t>
  </si>
  <si>
    <t>Total Sedes dotadas</t>
  </si>
  <si>
    <t>Total Sedes mantenidas</t>
  </si>
  <si>
    <t>Reservas Presupuestales SIIF vigencia 2024</t>
  </si>
  <si>
    <t>Valor Actual de la reserva</t>
  </si>
  <si>
    <t>Observaciones del comportamiento de la ejecución en la vigencia 2025: En este proyecto, la ejecución financiera no avanza de manera lineal, sino que presenta una aceleración significativa en las etapas finales, cuando se perfeccionan los contratos, se expiden las órdenes de inicio y se consolidan los hitos constructivos que permiten registrar compromisos y obligaciones. Esto explica que los porcentajes de ejecución permanezcan estables durante los primeros meses y aumenten de forma pronunciada a partir del segundo semestre, reflejando tanto el cierre de los procesos contractuales como el inicio efectivo de las actividades de obra, las cuales requieren verificaciones técnicas previas antes de generar obligación presupuestal. La diferencia entre los recursos comprometidos y los recursos obligados se explica por la constitución de reservas presupuestales en 5 contratos.</t>
  </si>
  <si>
    <t>Proyecto Mejoramiento de la infraestructura física - Vigencia 2025</t>
  </si>
  <si>
    <t>VALOR DE LA RESERVA CONSTITUIDA</t>
  </si>
  <si>
    <t>IDENTIFICACIÓN PROVEEDOR</t>
  </si>
  <si>
    <t>NOMBRE PROVEEDOR</t>
  </si>
  <si>
    <t>FECHA DE REGISTRO PRESUPUESTAL</t>
  </si>
  <si>
    <t>TIPO DE CONTRATO</t>
  </si>
  <si>
    <t>NUMERO DE CONTRATO</t>
  </si>
  <si>
    <t>DESCRIPCIÓN DEL CONTRATO</t>
  </si>
  <si>
    <t>JUSTIFICACIÓN DE LA CONSTITUCIÓN DE LA RESERVA</t>
  </si>
  <si>
    <t>$       225.085.113</t>
  </si>
  <si>
    <t>NIT 902011481</t>
  </si>
  <si>
    <t>2 de diciembre de 2025</t>
  </si>
  <si>
    <t>CTO 346 de 2025</t>
  </si>
  <si>
    <t>Cableado - VF CONTRATO DE OBRA 346-25 OBJETO ADECUACIÓN DE ESPACIOS Y SUMINISTRO DE ELEMENTOS PARA LA ATENCIÓN DE USUARIOS CON EL FIN DE DAR CUMPLIMIENTO A LAS POLÍTICAS, PLANES Y COMPETENCIAS DE LA SUPERSOCIEDADES SEDE BOGOTÁ</t>
  </si>
  <si>
    <t>Con fundamento en la comunicación de la interventoría radicada 2025-01-872284 del 29 de diciembre de 2025, la constitución de la reserva presupuestal para el Contrato de Obra No. 346 de 2025 se justifica por la concurrencia de condiciones contractuales, técnicas, administrativas y presupuestales que evidencian la existencia de obligaciones pendientes por ejecutar y pagar, cuya materialización se extiende necesariamente a la vigencia fiscal 2026.
En primer lugar, la interventoría indica que, aunque el contrato inició su ejecución dentro de la vigencia 2025, el contratista de obra solo contó con un término real aproximado de doce (12) días para laborar en dicha vigencia, lo cual, por sí mismo, delimita el alcance operativo que puede desarrollarse antes del cierre fiscal y explica que la ejecución del objeto contractual no se agote en 2025.
En segundo lugar, frente al estado de ejecución física, la interventoría reporta que al 29 de diciembre de 2025 el avance físico ejecutado corresponde al cuatro por ciento (4%), frente a un avance proyectado del tres por ciento (3%), con base en la programación aportada por el contratista, lo que ubica el contrato en una etapa inicial asociada a actividades preparatorias y de arranque conforme al cronograma.
En tercer lugar, y en relación directa con la ejecución presupuestal, la interventoría explica que, pese a existir un porcentaje de avance reflejado, ninguna actividad se considera ejecutada y recibida a satisfacción por la interventoría, razón por la cual no se configuran las condiciones previstas en la forma de pago para efectuar cobro alguno. Es decir, el criterio determinante para la procedencia de pagos no es solo la iniciación o la existencia de actividades en curso, sino la verificación técnica y el recibo a satisfacción, que habilitan la elaboración de cortes, actas y soportes de pago.
En cuarto lugar, la interventoría deja expresamente señalado que la forma de pago del contrato de obra está estructurada en pagos parciales contra cortes de avance y entrega de elementos recibidos a satisfacción (correspondientes al noventa por ciento (90%) del valor contractual) y un pago final contra liquidación (correspondiente al diez por ciento (10%)). En consecuencia, si a la fecha del cierre de vigencia no existen actividades recibidas a satisfacción, no es posible consolidar cortes aprobables ni soportes de pago, lo cual incide en que el saldo contractual deba respaldarse mediante reserva para atender las obligaciones que se causarán durante la ejecución en 2026.
En quinto lugar, en lo que respecta a la interventoría, el informe indica que tampoco se cuenta con condiciones para efectuar el cobro mensual correspondiente, puesto que a la fecha de la suscripción del acta de inicio han transcurrido veinte (20) días y no se ha completado el mes vencido, lo cual confirma que, además de la dinámica propia del arranque técnico, existen hitos administrativos y de periodicidad que condicionan el reconocimiento de pagos durante las primeras semanas de ejecución. 
En sexto lugar, la interventoría concluye que, una vez revisado el estado de ejecución de los contratos (obra e interventoría), se evidencia que se encuentran legalmente perfeccionados, en ejecución y con obligaciones pendientes por cumplir, y que su ejecución se extenderá a la vigencia fiscal 2026, razón por la cual resulta necesaria la constitución de la respectiva reserva presupuestal.
En séptimo lugar, la interventoría aclara que la ejecución no culmina dentro de la vigencia 2025 debido a la naturaleza del objeto contractual y a la programación presentada por el contratista de obra, por lo que se hace necesario asegurar la continuidad de la ejecución y el respaldo presupuestal que permita atender los compromisos adquiridos sin interrupciones al inicio de la vigencia 2026. 
Finalmente, la interventoría señala que la constitución de la reserva se orienta a garantizar la continuidad de la ejecución, asegurar la correcta ejecución de los recursos públicos comprometidos y evitar riesgos de tipo jurídico, contractual y fiscal, en atención a que existen saldos no ejecutados y obligaciones contractuales que permanecen vigentes y deben ser atendidas en la siguiente vigencia. 
En consecuencia, esta Supervisión concluye que existen compromisos contractuales vigentes, técnica y jurídicamente exigibles, cuya ejecución y reconocimiento económico se materializarán en la vigencia fiscal siguiente, lo que hace necesaria y procedente la constitución de una reserva presupuestal, en los términos establecidos por la normativa presupuestal aplicable.</t>
  </si>
  <si>
    <t>$       697.472.172</t>
  </si>
  <si>
    <t>Obra civil - VF CONTRATO DE OBRA 346-25 OBJETO ADECUACIÓN DE ESPACIOS Y SUMINISTRO DE ELEMENTOS PARA LA ATENCIÓN DE USUARIOS CON EL FIN DE DAR CUMPLIMIENTO A LAS POLÍTICAS, PLANES Y COMPETENCIAS DE LA SUPERSOCIEDADES SEDE BOGOTÁ</t>
  </si>
  <si>
    <t>$         82.350.000</t>
  </si>
  <si>
    <t>NIT 900436622</t>
  </si>
  <si>
    <t>CTO 347 de 2025</t>
  </si>
  <si>
    <t>VF CTO 347-25 OBJETO INTERVENTORÍA INTEGRAL AL CTO DE OBRAS DE ADECUACIÓN DE ESPACIOS Y SUMINISTRO DE ELEMENTOS PARA LA ATENCIÓN DE USUARIOS CON EL FIN DE DAR CUMPLIMIENTO A LAS POLÍTICAS DE LA SUPERSOCIEDADES</t>
  </si>
  <si>
    <t>$         20.206.857</t>
  </si>
  <si>
    <t>NIT 900891523</t>
  </si>
  <si>
    <t>16 de junio de 2025</t>
  </si>
  <si>
    <t>CTO 276 de 2025</t>
  </si>
  <si>
    <t>CTO 276/25 ADECUACIÓN INSTALACIONES ELÉCTRICAS DE LA SEDE EDIFICIO PORTUS DE CARTAGENA POR CUMPLIMIENTO DE RETIE. CARTAGENA DE INDIAS</t>
  </si>
  <si>
    <t>El contratista, mediante solicitud radicada bajo el No. 2025-01-867268 del 24 de diciembre de 2025, solicitó una nueva prórroga del Contrato No. 276 de 2025 hasta el 28 de febrero de 2026, sustentando su petición en circunstancias sobrevinientes y externas a su voluntad, debidamente soportadas, en los siguientes términos:
“Conforme con las actividades contractuales, durante el trámite de independización de las cuentas de energía de la sede de la SUPERSOCIEDADES localizada en el edificio Portus de la ciudad de Cartagena, la empresa HEOS INGENIERÍA &amp; DISEÑO S.A.S. ha realizado oportunamente las gestiones ante la empresa AFINIA, lo cual se evidencia en la solicitud presentada desde el día 12 de noviembre de 2025 a través del portal digital y en el PQR de solicitud de información del trámite radicado el día 2 de diciembre de 2025.
No obstante, al encontrarnos al cierre del año y ante la proximidad del puente festivo correspondiente al Día de Reyes, los trámites ante la entidad suministradora han presentado demoras, sumadas a que AFINIA se encuentra adelantando validaciones adicionales sobre la documentación previamente enviada.
Adicionalmente, se requiere efectuar una nueva solicitud que incluya documentación actualizada, como el certificado RETIE y una solicitud especial complementaria, con el fin de dar cumplimiento a los requisitos técnicos exigidos por la empresa suministradora.
Como consecuencia de lo anterior, se han presentado demoras no previstas que obedecen a factores externos, ajenos al control de HEOS INGENIERÍA &amp; DISEÑO S.A.S., en la medida en que los tiempos de respuesta y validación dependen exclusivamente de la empresa AFINIA, encargada del trámite.”
Del análisis realizado por esta Supervisión se concluye que: 
•El contratista ha actuado de manera oportuna, diligente y conforme a sus obligaciones contractuales, adelantando las gestiones requeridas dentro de los plazos razonables. 
•Las demoras presentadas no son atribuibles al contratista ni a la Entidad, sino a tiempos de respuesta, validaciones técnicas adicionales y procedimientos propios de la empresa prestadora del servicio público de energía.
•La culminación del objeto contractual depende de la aprobación y formalización por parte de AFINIA, circunstancia que escapa al control directo de las partes. 
•La prórroga solicitada resulta necesaria, razonable y proporcional, en tanto permite garantizar el cumplimiento integral del contrato y la obtención del resultado final pactado, evitando una terminación anticipada sin la materialización efectiva del objeto contractual.
En ese orden de ideas, esta Supervisión considera técnica y administrativamente viable autorizar la prórroga del plazo del Contrato No. 276 de 2025 hasta el 28 de febrero de 2026, sin que ello implique modificación del valor contractual ni reconocimiento de mayores costos por causas imputables al contratista.</t>
  </si>
  <si>
    <t>$         26.000.000</t>
  </si>
  <si>
    <t>C.C 10024095</t>
  </si>
  <si>
    <t>GOMEZ ARIAS ALVARO</t>
  </si>
  <si>
    <t>18 de noviembre de 2025</t>
  </si>
  <si>
    <t>CTO 337 de 2025</t>
  </si>
  <si>
    <t>CT0 337/25 SERVICIOS DE ELABORACIÓN E INSTALACIÓN DE AVISOS DE DENOMINACIÓN DE LAS INTENDENCIAS REGIONALES Y SUPERINTENDENCIA DE SOCIEDADES - BOGOTA</t>
  </si>
  <si>
    <t>$   174.582.133,87</t>
  </si>
  <si>
    <t>NIT 901999808</t>
  </si>
  <si>
    <t>30 de diciembre de 2025</t>
  </si>
  <si>
    <t>CTO 329 de 2025</t>
  </si>
  <si>
    <t>MODIF No 2 CTO OBRA No 329/25 OBRAS DE ADAPTACIÓN AL CAMBIO CLIMÁTICO PARA MITIGAR RIESGO DE INUNDACIÓN DEL SÓTANO DE LA SEDE DE LA SUPERINTENDENCIA DE SEDE DE BOGOTÁ D.C.</t>
  </si>
  <si>
    <t>Mediante comunicación radicada No. 2025-01-869782 del 26 de diciembre de 2025, el contratista presentó formalmente solicitud de adición y prórroga al Contrato No. 329 de 2025, sustentada en la ocurrencia de hallazgos técnicos durante la ejecución de la obra.
Dichas circunstancias han sido verificadas, evaluadas y constatadas en campo por esta Supervisión, evidenciándose su incidencia directa en la programación, alcance y tiempos de ejecución del contrato.
El Contrato No. 329 de 2025 tiene por objeto la ejecución de obras de adaptación al cambio climático para mitigar el riesgo de inundación del sótano de la sede de la Superintendencia de Sociedades en Bogotá D.C. En desarrollo de su ejecución, y como resultado de la intervención en infraestructura subterránea, se identificaron condiciones ocultas del subsuelo e ítems no previstos, cuya atención resulta técnica y funcionalmente indispensable para garantizar la correcta operación, estabilidad y durabilidad del sistema implementado.
Si bien el contrato presenta un avance físico y financiero significativo y se encuentra en su fase final de ejecución, la naturaleza técnica de las actividades pendientes relacionadas con la atención de los hallazgos no previstos, ajustes constructivos, ejecución de obras complementarias y procesos de estabilización, exige el cumplimiento de tiempos técnicos mínimos para su correcta ejecución, instalación, ajuste, pruebas hidráulicas, validaciones funcionales y revisión final. Estos tiempos no pueden ser comprimidos ni adelantados artificialmente sin generar riesgos técnicos, estructurales y operativos que comprometan la calidad de la obra y la finalidad pública del contrato.
Adicionalmente, el cierre de la vigencia fiscal coincide con la ejecución de actividades técnicas críticas, tales como la terminación de obras complementarias, la estabilización de las áreas intervenidas, la protección definitiva de los sistemas hidráulicos y la realización de pruebas finales de funcionamiento. Estas actividades requieren una verificación técnica integral posterior a su culminación, lo cual impide, desde una supervisión técnica responsable, certificar el recibo a satisfacción del cien por ciento (100 %) de la obra dentro de los plazos propios del cierre presupuestal de la vigencia 2025.
En este contexto, la constitución de la reserva presupuestal no obedece a retrasos imputables al contratista ni a deficiencias en la planeación contractual, sino a la necesidad de garantizar que los recursos públicos comprometidos respalden obligaciones contractuales válidamente adquiridas, cuya ejecución material y recibo a satisfacción se perfeccionará en la vigencia fiscal siguiente. Lo anterior se ajusta plenamente a los principios de anualidad presupuestal, planeación, responsabilidad, eficiencia y sostenibilidad fiscal que rigen la gestión presupuestal del Estado, de conformidad con la Ley Orgánica del Presupuesto y la Ley 819 de 2003.
Desde el punto de vista técnico, administrativo y presupuestal, la constitución de la reserva presupuestal permite:
•Asegurar la correcta afectación y protección presupuestal de las obligaciones derivadas de la ejecución real, efectiva y verificable del contrato. 
•Evitar pagos anticipados o sin el respaldo técnico del recibo a satisfacción por parte de la Supervisión.
•Garantizar la disponibilidad de recursos para culminar el proyecto bajo condiciones óptimas de calidad, funcionalidad, seguridad y durabilidad.
•Mitigar riesgos técnicos, patrimoniales y contractuales asociados a una ejecución acelerada o a certificaciones sin soporte técnico integral.
•Proteger el interés general y la adecuada inversión de los recursos públicos, asegurando la finalidad pública del contrato.
En consecuencia, y teniendo en cuenta que el pago efectivo solo se realizará una vez esta Supervisión verifique y reciba a satisfacción el cien por ciento (100 %) de la obra, la constitución de la reserva presupuestal se configura como una medida técnica, administrativa y financieramente necesaria, razonable y ajustada a la normativa presupuestal vigente, que permite dar continuidad al proceso contractual sin afectar la legalidad, la transparencia ni la calidad de la ejecución.</t>
  </si>
  <si>
    <t>El contratista, mediante solicitud radicada bajo el No. 2025-01-867258 del 24 de diciembre de 2025, solicitó la prórroga del Contrato No. 337 de 2025 por un término de treinta (30) días calendario, fundamentando su petición en circunstancias técnicas y operativas sobrevinientes, debidamente soportadas y ajenas a su voluntad, las cuales incidieron directamente en el plazo de ejecución contractual.
En particular, el contratista expuso que, en el marco de las reuniones adelantadas con la Entidad para la revisión y aprobación de los diseños, materiales y dimensiones de los avisos objeto del contrato, se presentaron situaciones que hicieron necesario efectuar ajustes técnicos, gráficos y dimensionales adicionales, previos a la fabricación definitiva, entre los cuales se destacan:
•La necesidad de redefinir el largo y alto total de la imagen de los avisos. 
•El ajuste de la proporción y alineación de la tipografía, con el fin de garantizar adecuada legibilidad. 
•La revisión de la relación dimensional entre el vidrio templado y la base en madera, buscando armonía visual, estabilidad estructural y coherencia con los lineamientos institucionales.
Con el propósito de facilitar la evaluación técnica y material por parte de la Entidad, el contratista presentó durante la reunión muestras físicas del aviso en acero inoxidable, elaboradas conforme al diseño inicialmente aprobado, así como muestras de la madera propuesta, acompañadas de sus respectivas fichas técnicas y definición de color, lo cual permitió una validación más precisa de los componentes y acabados. 
Posteriormente, el Grupo de Comunicaciones de la Entidad formuló observaciones adicionales de carácter técnico y estético, orientadas a optimizar la presentación final de los avisos, entre las cuales se incluyeron:
•Ajustes menores en el centrado del vidrio respecto a la base en madera, recomendando una proporción equivalente de cinco (5) centímetros en cada extremo. 
•Correcciones puntuales en la alineación tipográfica de uno de los letreros. 
•Validación final de las proporciones generales, con el fin de garantizar coherencia visual, adecuada lectura y armonía con la imagen institucional.
Si bien la Entidad autorizó continuar con la elaboración e instalación de los avisos, dichas observaciones implican modificaciones técnicas y gráficas adicionales, así como una nueva revisión previa al inicio del proceso de fabricación definitiva, lo cual impacta razonablemente el plazo contractual inicialmente previsto. 
Adicionalmente, el contratista informó que, como consecuencia de la temporada de fin de año, los aliados estratégicos ubicados en la ciudad de Bogotá, responsables del proceso de corte láser en acero inoxidable, entrarán en receso operativo hasta el 7 de enero de 2026, situación que incide directamente en los tiempos de producción y que constituye un factor externo, objetivo y no imputable al contratista.
Desde el punto de vista técnico y contractual, se concluye que las causas expuestas: 
•Se derivan de observaciones institucionales legítimas orientadas a mejorar la calidad técnica, estética y funcional del producto final. 
•Corresponden a condiciones operativas externas, propias del calendario productivo de los proveedores especializados. 
•No obedecen a incumplimientos ni a falta de diligencia por parte del contratista.
En consecuencia, esta Supervisión considera que la prórroga solicitada resulta necesaria, razonable y proporcional, en tanto permite:
•Atender de manera adecuada las observaciones del Grupo de Comunicaciones. 
•Obtener la aprobación definitiva de los diseños. 
•Coordinar la fabricación una vez se reanuden los procesos productivos en la primera semana de enero de 2026. 
•Garantizar que los avisos cumplan con los estándares técnicos, estéticos, funcionales y de imagen institucional exigidos por la Entidad.
Por lo anterior, se estima técnica y administrativamente viable prorrogar el plazo del Contrato No. 337 de 2025 por un término de treinta (30) días calendario, contados a partir del vencimiento del plazo contractual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</si>
</sst>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164" formatCode="[$-1240A]&quot;$&quot;\ #,##0.00;\-&quot;$&quot;\ #,##0.00"/>
    <numFmt numFmtId="165" formatCode="[$-240A]d&quot; de &quot;mmmm&quot; de &quot;yyyy;@"/>
    <numFmt numFmtId="166" formatCode="0.0%"/>
    <numFmt numFmtId="167" formatCode="#,###\ &quot;COP&quot;"/>
    <numFmt numFmtId="168" formatCode="_-&quot;$&quot;\ * #,##0.00_-;\-&quot;$&quot;\ * #,##0.00_-;_-&quot;$&quot;\ * &quot;-&quot;_-;_-@_-"/>
    <numFmt numFmtId="169" formatCode="_-&quot;$&quot;\ * #,##0_-;\-&quot;$&quot;\ * #,##0_-;_-&quot;$&quot;\ * &quot;-&quot;??_-;_-@_-"/>
    <numFmt numFmtId="170" formatCode="[$$-240A]\ #,##0;[Red]\-[$$-240A]\ #,##0"/>
    <numFmt numFmtId="171" formatCode="[$$-5C0A]#,##0;[Red]\-[$$-5C0A]#,##0"/>
  </numFmts>
  <fonts count="56"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8"/>
      <color rgb="FF000000"/>
      <name val="Times New Roman"/>
      <family val="1"/>
    </font>
    <font>
      <b/>
      <sz val="8"/>
      <color rgb="FF000000"/>
      <name val="Times New Roman"/>
      <family val="1"/>
    </font>
    <font>
      <sz val="11"/>
      <color rgb="FF000000"/>
      <name val="Calibri"/>
      <family val="2"/>
      <scheme val="minor"/>
    </font>
    <font>
      <sz val="8"/>
      <name val="Times New Roman"/>
      <family val="1"/>
    </font>
    <font>
      <sz val="8"/>
      <color rgb="FF0000FF"/>
      <name val="Times New Roman"/>
      <family val="1"/>
    </font>
    <font>
      <b/>
      <sz val="8"/>
      <color theme="0"/>
      <name val="Times New Roman"/>
      <family val="1"/>
    </font>
    <font>
      <b/>
      <sz val="8"/>
      <color rgb="FF0000FF"/>
      <name val="Times New Roman"/>
      <family val="1"/>
    </font>
    <font>
      <sz val="8"/>
      <color rgb="FF002060"/>
      <name val="Times New Roman"/>
      <family val="1"/>
    </font>
    <font>
      <sz val="8"/>
      <color theme="1"/>
      <name val="Times New Roman"/>
      <family val="1"/>
    </font>
    <font>
      <b/>
      <sz val="8"/>
      <color theme="1"/>
      <name val="Times New Roman"/>
      <family val="1"/>
    </font>
    <font>
      <sz val="10"/>
      <color theme="1"/>
      <name val="Arial"/>
      <family val="2"/>
    </font>
    <font>
      <b/>
      <sz val="10"/>
      <color theme="1"/>
      <name val="Arial"/>
      <family val="2"/>
    </font>
    <font>
      <sz val="10"/>
      <color rgb="FF0000FF"/>
      <name val="Arial"/>
      <family val="2"/>
    </font>
    <font>
      <sz val="10"/>
      <color rgb="FF002060"/>
      <name val="Arial"/>
      <family val="2"/>
    </font>
    <font>
      <sz val="10"/>
      <color rgb="FFFF0000"/>
      <name val="Arial"/>
      <family val="2"/>
    </font>
    <font>
      <sz val="10"/>
      <color theme="1"/>
      <name val="Verdana"/>
      <family val="2"/>
    </font>
    <font>
      <b/>
      <sz val="10"/>
      <color theme="1"/>
      <name val="Verdana"/>
      <family val="2"/>
    </font>
    <font>
      <sz val="8"/>
      <color rgb="FF000000"/>
      <name val="Times New Roman"/>
      <family val="1"/>
    </font>
    <font>
      <sz val="11"/>
      <color rgb="FF002060"/>
      <name val="Calibri"/>
      <family val="2"/>
    </font>
    <font>
      <sz val="8"/>
      <color rgb="FF000000"/>
      <name val="Times New Roman"/>
      <family val="1"/>
    </font>
    <font>
      <sz val="8"/>
      <color rgb="FF000000"/>
      <name val="Times New Roman"/>
      <family val="1"/>
    </font>
    <font>
      <sz val="8"/>
      <name val="Calibri"/>
      <family val="2"/>
      <scheme val="minor"/>
    </font>
    <font>
      <sz val="10"/>
      <name val="Calibri"/>
      <family val="2"/>
    </font>
    <font>
      <b/>
      <sz val="11"/>
      <color rgb="FF002060"/>
      <name val="Calibri"/>
      <family val="2"/>
    </font>
    <font>
      <b/>
      <sz val="10"/>
      <color rgb="FF002060"/>
      <name val="Calibri"/>
      <family val="2"/>
    </font>
    <font>
      <b/>
      <sz val="10"/>
      <color rgb="FF002060"/>
      <name val="Times New Roman"/>
      <family val="1"/>
    </font>
    <font>
      <b/>
      <sz val="10"/>
      <color rgb="FF0000FF"/>
      <name val="Times New Roman"/>
      <family val="1"/>
    </font>
    <font>
      <sz val="10"/>
      <color rgb="FF002060"/>
      <name val="Times New Roman"/>
      <family val="1"/>
    </font>
    <font>
      <sz val="10"/>
      <color rgb="FF0000FF"/>
      <name val="Times New Roman"/>
      <family val="1"/>
    </font>
    <font>
      <sz val="11"/>
      <color rgb="FF0000FF"/>
      <name val="Times New Roman"/>
      <family val="1"/>
    </font>
    <font>
      <b/>
      <sz val="8"/>
      <color rgb="FF002060"/>
      <name val="Times New Roman"/>
      <family val="1"/>
    </font>
    <font>
      <b/>
      <sz val="10"/>
      <color theme="1"/>
      <name val="Times New Roman"/>
      <family val="1"/>
    </font>
    <font>
      <sz val="11"/>
      <color theme="1"/>
      <name val="Times New Roman"/>
      <family val="1"/>
    </font>
    <font>
      <sz val="10"/>
      <color theme="1"/>
      <name val="Times New Roman"/>
      <family val="1"/>
    </font>
    <font>
      <b/>
      <sz val="9"/>
      <color rgb="FF002060"/>
      <name val="Times New Roman"/>
      <family val="1"/>
    </font>
    <font>
      <sz val="10"/>
      <name val="Times New Roman"/>
      <family val="1"/>
    </font>
    <font>
      <b/>
      <sz val="10"/>
      <name val="Times New Roman"/>
      <family val="1"/>
    </font>
    <font>
      <sz val="10"/>
      <color rgb="FFFF0000"/>
      <name val="Times New Roman"/>
      <family val="1"/>
    </font>
    <font>
      <b/>
      <sz val="11"/>
      <color rgb="FF0000FF"/>
      <name val="Times New Roman"/>
      <family val="1"/>
    </font>
  </fonts>
  <fills count="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0000FF"/>
        <bgColor indexed="64"/>
      </patternFill>
    </fill>
    <fill>
      <patternFill patternType="solid">
        <fgColor rgb="FFCCFF99"/>
        <bgColor indexed="64"/>
      </patternFill>
    </fill>
    <fill>
      <patternFill patternType="solid">
        <fgColor rgb="FFDBE5F1"/>
        <bgColor indexed="64"/>
      </patternFill>
    </fill>
    <fill>
      <patternFill patternType="solid">
        <fgColor theme="0" tint="-0.14999847407452621"/>
        <bgColor indexed="64"/>
      </patternFill>
    </fill>
    <fill>
      <patternFill patternType="solid">
        <fgColor rgb="FFF2F2F2"/>
        <bgColor indexed="64"/>
      </patternFill>
    </fill>
  </fills>
  <borders count="6">
    <border>
      <left/>
      <right/>
      <top/>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3">
    <xf numFmtId="0" fontId="0" fillId="0" borderId="0"/>
    <xf numFmtId="42" fontId="19" fillId="0" borderId="0" applyFont="0" applyFill="0" applyBorder="0" applyAlignment="0" applyProtection="0"/>
    <xf numFmtId="0" fontId="15" fillId="0" borderId="0"/>
    <xf numFmtId="41" fontId="15" fillId="0" borderId="0" applyFont="0" applyFill="0" applyBorder="0" applyAlignment="0" applyProtection="0"/>
    <xf numFmtId="42" fontId="15" fillId="0" borderId="0" applyFont="0" applyFill="0" applyBorder="0" applyAlignment="0" applyProtection="0"/>
    <xf numFmtId="49" fontId="32" fillId="0" borderId="0" applyFill="0" applyBorder="0" applyProtection="0">
      <alignment horizontal="left" vertical="center"/>
    </xf>
    <xf numFmtId="167" fontId="27" fillId="0" borderId="0" applyFont="0" applyFill="0" applyBorder="0" applyAlignment="0" applyProtection="0"/>
    <xf numFmtId="9" fontId="19" fillId="0" borderId="0" applyFont="0" applyFill="0" applyBorder="0" applyAlignment="0" applyProtection="0"/>
    <xf numFmtId="0" fontId="14" fillId="0" borderId="0"/>
    <xf numFmtId="42" fontId="14" fillId="0" borderId="0" applyFont="0" applyFill="0" applyBorder="0" applyAlignment="0" applyProtection="0"/>
    <xf numFmtId="0" fontId="33" fillId="6" borderId="0" applyNumberFormat="0" applyBorder="0" applyProtection="0">
      <alignment horizontal="center" vertical="center"/>
    </xf>
    <xf numFmtId="0" fontId="27" fillId="0" borderId="0"/>
    <xf numFmtId="0" fontId="13" fillId="0" borderId="0"/>
    <xf numFmtId="42" fontId="13" fillId="0" borderId="0" applyFont="0" applyFill="0" applyBorder="0" applyAlignment="0" applyProtection="0"/>
    <xf numFmtId="0" fontId="12" fillId="0" borderId="0"/>
    <xf numFmtId="42" fontId="12" fillId="0" borderId="0" applyFont="0" applyFill="0" applyBorder="0" applyAlignment="0" applyProtection="0"/>
    <xf numFmtId="0" fontId="11" fillId="0" borderId="0"/>
    <xf numFmtId="42" fontId="11" fillId="0" borderId="0" applyFont="0" applyFill="0" applyBorder="0" applyAlignment="0" applyProtection="0"/>
    <xf numFmtId="0" fontId="10" fillId="0" borderId="0"/>
    <xf numFmtId="42" fontId="10" fillId="0" borderId="0" applyFont="0" applyFill="0" applyBorder="0" applyAlignment="0" applyProtection="0"/>
    <xf numFmtId="0" fontId="10" fillId="0" borderId="0"/>
    <xf numFmtId="0" fontId="9" fillId="0" borderId="0"/>
    <xf numFmtId="42" fontId="9" fillId="0" borderId="0" applyFont="0" applyFill="0" applyBorder="0" applyAlignment="0" applyProtection="0"/>
    <xf numFmtId="0" fontId="9" fillId="0" borderId="0"/>
    <xf numFmtId="0" fontId="8" fillId="0" borderId="0"/>
    <xf numFmtId="42" fontId="8" fillId="0" borderId="0" applyFont="0" applyFill="0" applyBorder="0" applyAlignment="0" applyProtection="0"/>
    <xf numFmtId="0" fontId="8" fillId="0" borderId="0"/>
    <xf numFmtId="41" fontId="8" fillId="0" borderId="0" applyFont="0" applyFill="0" applyBorder="0" applyAlignment="0" applyProtection="0"/>
    <xf numFmtId="44" fontId="19"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2" fillId="0" borderId="0"/>
    <xf numFmtId="44" fontId="2" fillId="0" borderId="0" applyFont="0" applyFill="0" applyBorder="0" applyAlignment="0" applyProtection="0"/>
    <xf numFmtId="0" fontId="1" fillId="0" borderId="0"/>
  </cellStyleXfs>
  <cellXfs count="212">
    <xf numFmtId="0" fontId="16" fillId="0" borderId="0" xfId="0" applyFont="1"/>
    <xf numFmtId="0" fontId="20" fillId="0" borderId="0" xfId="0" applyFont="1" applyAlignment="1">
      <alignment vertical="center" wrapText="1"/>
    </xf>
    <xf numFmtId="165" fontId="21" fillId="0" borderId="0" xfId="0" applyNumberFormat="1" applyFont="1" applyAlignment="1">
      <alignment horizontal="center" vertical="center" wrapText="1"/>
    </xf>
    <xf numFmtId="0" fontId="20" fillId="0" borderId="0" xfId="0" applyFont="1" applyAlignment="1">
      <alignment horizontal="center" vertical="center" wrapText="1"/>
    </xf>
    <xf numFmtId="0" fontId="18" fillId="3" borderId="1" xfId="0" applyFont="1" applyFill="1" applyBorder="1" applyAlignment="1">
      <alignment horizontal="center" vertical="center" wrapText="1" readingOrder="1"/>
    </xf>
    <xf numFmtId="165" fontId="22" fillId="4" borderId="0" xfId="0" applyNumberFormat="1" applyFont="1" applyFill="1" applyAlignment="1">
      <alignment horizontal="center" vertical="center" wrapText="1"/>
    </xf>
    <xf numFmtId="0" fontId="20" fillId="0" borderId="0" xfId="0" applyFont="1" applyAlignment="1">
      <alignment horizontal="left" vertical="center" wrapText="1"/>
    </xf>
    <xf numFmtId="0" fontId="27" fillId="0" borderId="0" xfId="2" applyFont="1" applyAlignment="1">
      <alignment vertical="center" wrapText="1"/>
    </xf>
    <xf numFmtId="0" fontId="27" fillId="0" borderId="0" xfId="2" applyFont="1"/>
    <xf numFmtId="0" fontId="27" fillId="0" borderId="0" xfId="2" applyFont="1" applyAlignment="1">
      <alignment horizontal="center" vertical="center" wrapText="1"/>
    </xf>
    <xf numFmtId="0" fontId="28" fillId="3" borderId="0" xfId="2" applyFont="1" applyFill="1" applyAlignment="1">
      <alignment horizontal="center" vertical="center" wrapText="1"/>
    </xf>
    <xf numFmtId="49" fontId="27" fillId="0" borderId="0" xfId="2" applyNumberFormat="1" applyFont="1" applyAlignment="1">
      <alignment vertical="center" wrapText="1"/>
    </xf>
    <xf numFmtId="0" fontId="29" fillId="0" borderId="0" xfId="2" applyFont="1" applyAlignment="1">
      <alignment horizontal="center" vertical="center" wrapText="1"/>
    </xf>
    <xf numFmtId="49" fontId="30" fillId="0" borderId="0" xfId="2" applyNumberFormat="1" applyFont="1" applyAlignment="1">
      <alignment horizontal="center" vertical="center" wrapText="1"/>
    </xf>
    <xf numFmtId="0" fontId="27" fillId="0" borderId="0" xfId="2" applyFont="1" applyAlignment="1">
      <alignment horizontal="center"/>
    </xf>
    <xf numFmtId="0" fontId="30" fillId="0" borderId="0" xfId="2" applyFont="1" applyAlignment="1">
      <alignment vertical="center" wrapText="1"/>
    </xf>
    <xf numFmtId="49" fontId="27" fillId="0" borderId="0" xfId="2" applyNumberFormat="1" applyFont="1" applyAlignment="1">
      <alignment horizontal="center"/>
    </xf>
    <xf numFmtId="0" fontId="27" fillId="2" borderId="0" xfId="2" applyFont="1" applyFill="1" applyAlignment="1">
      <alignment horizontal="center" vertical="center" wrapText="1"/>
    </xf>
    <xf numFmtId="49" fontId="27" fillId="2" borderId="0" xfId="2" applyNumberFormat="1" applyFont="1" applyFill="1" applyAlignment="1">
      <alignment vertical="center" wrapText="1"/>
    </xf>
    <xf numFmtId="0" fontId="27" fillId="2" borderId="0" xfId="2" applyFont="1" applyFill="1" applyAlignment="1">
      <alignment vertical="center" wrapText="1"/>
    </xf>
    <xf numFmtId="0" fontId="29" fillId="2" borderId="0" xfId="2" applyFont="1" applyFill="1" applyAlignment="1">
      <alignment horizontal="center" vertical="center" wrapText="1"/>
    </xf>
    <xf numFmtId="49" fontId="30" fillId="2" borderId="0" xfId="2" applyNumberFormat="1" applyFont="1" applyFill="1" applyAlignment="1">
      <alignment horizontal="center" vertical="center" wrapText="1"/>
    </xf>
    <xf numFmtId="0" fontId="27" fillId="2" borderId="0" xfId="2" applyFont="1" applyFill="1"/>
    <xf numFmtId="0" fontId="27" fillId="2" borderId="0" xfId="2" applyFont="1" applyFill="1" applyAlignment="1">
      <alignment horizontal="center"/>
    </xf>
    <xf numFmtId="0" fontId="30" fillId="2" borderId="0" xfId="2" applyFont="1" applyFill="1" applyAlignment="1">
      <alignment vertical="center" wrapText="1"/>
    </xf>
    <xf numFmtId="49" fontId="27" fillId="2" borderId="0" xfId="2" applyNumberFormat="1" applyFont="1" applyFill="1" applyAlignment="1">
      <alignment horizontal="center"/>
    </xf>
    <xf numFmtId="42" fontId="27" fillId="2" borderId="0" xfId="2" applyNumberFormat="1" applyFont="1" applyFill="1" applyAlignment="1">
      <alignment vertical="center" wrapText="1"/>
    </xf>
    <xf numFmtId="49" fontId="31" fillId="0" borderId="0" xfId="2" applyNumberFormat="1" applyFont="1" applyAlignment="1">
      <alignment vertical="center" wrapText="1"/>
    </xf>
    <xf numFmtId="0" fontId="31" fillId="0" borderId="0" xfId="2" applyFont="1" applyAlignment="1">
      <alignment vertical="center" wrapText="1"/>
    </xf>
    <xf numFmtId="41" fontId="27" fillId="0" borderId="0" xfId="3" applyFont="1" applyBorder="1" applyAlignment="1">
      <alignment vertical="center" wrapText="1"/>
    </xf>
    <xf numFmtId="0" fontId="21" fillId="0" borderId="0" xfId="0" applyFont="1" applyAlignment="1">
      <alignment horizontal="left" vertical="center" wrapText="1"/>
    </xf>
    <xf numFmtId="0" fontId="21" fillId="0" borderId="0" xfId="0" applyFont="1" applyAlignment="1">
      <alignment vertical="center" wrapText="1"/>
    </xf>
    <xf numFmtId="0" fontId="21" fillId="0" borderId="0" xfId="0" applyFont="1" applyAlignment="1">
      <alignment horizontal="center" vertical="center" wrapText="1"/>
    </xf>
    <xf numFmtId="0" fontId="35" fillId="0" borderId="0" xfId="0" applyFont="1"/>
    <xf numFmtId="169" fontId="39" fillId="0" borderId="0" xfId="0" applyNumberFormat="1" applyFont="1"/>
    <xf numFmtId="169" fontId="35" fillId="0" borderId="0" xfId="28" applyNumberFormat="1" applyFont="1" applyAlignment="1">
      <alignment horizontal="center"/>
    </xf>
    <xf numFmtId="169" fontId="35" fillId="0" borderId="0" xfId="0" applyNumberFormat="1" applyFont="1"/>
    <xf numFmtId="169" fontId="35" fillId="0" borderId="0" xfId="0" applyNumberFormat="1" applyFont="1" applyAlignment="1">
      <alignment horizontal="center"/>
    </xf>
    <xf numFmtId="44" fontId="35" fillId="0" borderId="0" xfId="28" applyFont="1" applyFill="1"/>
    <xf numFmtId="44" fontId="35" fillId="0" borderId="0" xfId="28" applyFont="1" applyFill="1" applyAlignment="1">
      <alignment horizontal="center"/>
    </xf>
    <xf numFmtId="166" fontId="35" fillId="0" borderId="0" xfId="0" applyNumberFormat="1" applyFont="1" applyAlignment="1">
      <alignment horizontal="center"/>
    </xf>
    <xf numFmtId="9" fontId="35" fillId="0" borderId="0" xfId="0" applyNumberFormat="1" applyFont="1" applyAlignment="1">
      <alignment horizontal="center"/>
    </xf>
    <xf numFmtId="0" fontId="42" fillId="3" borderId="0" xfId="38" applyFont="1" applyFill="1" applyAlignment="1">
      <alignment horizontal="center" vertical="center" wrapText="1"/>
    </xf>
    <xf numFmtId="165" fontId="42" fillId="3" borderId="0" xfId="38" applyNumberFormat="1" applyFont="1" applyFill="1" applyAlignment="1">
      <alignment horizontal="center" vertical="center" wrapText="1"/>
    </xf>
    <xf numFmtId="0" fontId="43" fillId="3" borderId="0" xfId="38" applyFont="1" applyFill="1" applyAlignment="1">
      <alignment horizontal="center" vertical="center" wrapText="1"/>
    </xf>
    <xf numFmtId="0" fontId="47" fillId="3" borderId="0" xfId="38" applyFont="1" applyFill="1" applyAlignment="1">
      <alignment horizontal="center" vertical="center" wrapText="1"/>
    </xf>
    <xf numFmtId="165" fontId="47" fillId="3" borderId="0" xfId="38" applyNumberFormat="1" applyFont="1" applyFill="1" applyAlignment="1">
      <alignment horizontal="center" vertical="center" wrapText="1"/>
    </xf>
    <xf numFmtId="0" fontId="23" fillId="3" borderId="0" xfId="38" applyFont="1" applyFill="1" applyAlignment="1">
      <alignment horizontal="center" vertical="center" wrapText="1"/>
    </xf>
    <xf numFmtId="169" fontId="47" fillId="3" borderId="0" xfId="39" applyNumberFormat="1" applyFont="1" applyFill="1" applyBorder="1" applyAlignment="1">
      <alignment horizontal="center" vertical="center" wrapText="1"/>
    </xf>
    <xf numFmtId="170" fontId="47" fillId="3" borderId="0" xfId="39" applyNumberFormat="1" applyFont="1" applyFill="1" applyBorder="1" applyAlignment="1">
      <alignment horizontal="center" vertical="center" wrapText="1"/>
    </xf>
    <xf numFmtId="169" fontId="23" fillId="3" borderId="0" xfId="39" applyNumberFormat="1" applyFont="1" applyFill="1" applyBorder="1" applyAlignment="1">
      <alignment horizontal="center" vertical="center" wrapText="1"/>
    </xf>
    <xf numFmtId="0" fontId="47" fillId="0" borderId="0" xfId="38" applyFont="1" applyAlignment="1">
      <alignment horizontal="center" vertical="center" wrapText="1"/>
    </xf>
    <xf numFmtId="165" fontId="24" fillId="0" borderId="0" xfId="38" applyNumberFormat="1" applyFont="1" applyAlignment="1">
      <alignment horizontal="center" vertical="center" wrapText="1"/>
    </xf>
    <xf numFmtId="0" fontId="24" fillId="0" borderId="0" xfId="38" applyFont="1" applyAlignment="1">
      <alignment horizontal="center" vertical="center" wrapText="1"/>
    </xf>
    <xf numFmtId="0" fontId="21" fillId="0" borderId="0" xfId="38" applyFont="1" applyAlignment="1">
      <alignment vertical="center" wrapText="1"/>
    </xf>
    <xf numFmtId="169" fontId="24" fillId="0" borderId="0" xfId="39" applyNumberFormat="1" applyFont="1" applyFill="1" applyBorder="1" applyAlignment="1">
      <alignment vertical="center" wrapText="1"/>
    </xf>
    <xf numFmtId="170" fontId="24" fillId="0" borderId="0" xfId="39" applyNumberFormat="1" applyFont="1" applyFill="1" applyBorder="1" applyAlignment="1">
      <alignment horizontal="center" vertical="center" wrapText="1"/>
    </xf>
    <xf numFmtId="169" fontId="21" fillId="0" borderId="0" xfId="39" applyNumberFormat="1" applyFont="1" applyFill="1" applyBorder="1" applyAlignment="1">
      <alignment vertical="center" wrapText="1"/>
    </xf>
    <xf numFmtId="0" fontId="24" fillId="0" borderId="0" xfId="38" applyFont="1" applyAlignment="1">
      <alignment vertical="center" wrapText="1"/>
    </xf>
    <xf numFmtId="0" fontId="21" fillId="0" borderId="0" xfId="38" applyFont="1" applyAlignment="1">
      <alignment horizontal="center" vertical="center" wrapText="1"/>
    </xf>
    <xf numFmtId="165" fontId="21" fillId="0" borderId="0" xfId="38" applyNumberFormat="1" applyFont="1" applyAlignment="1">
      <alignment horizontal="center" vertical="center" wrapText="1"/>
    </xf>
    <xf numFmtId="169" fontId="21" fillId="0" borderId="0" xfId="39" applyNumberFormat="1" applyFont="1" applyFill="1" applyBorder="1" applyAlignment="1">
      <alignment horizontal="center" vertical="center" wrapText="1"/>
    </xf>
    <xf numFmtId="0" fontId="23" fillId="3" borderId="1" xfId="0" applyFont="1" applyFill="1" applyBorder="1" applyAlignment="1">
      <alignment horizontal="center" vertical="center" wrapText="1" readingOrder="1"/>
    </xf>
    <xf numFmtId="42" fontId="20" fillId="0" borderId="0" xfId="1" applyFont="1" applyAlignment="1">
      <alignment horizontal="right" vertical="center" wrapText="1"/>
    </xf>
    <xf numFmtId="42" fontId="18" fillId="3" borderId="1" xfId="1" applyFont="1" applyFill="1" applyBorder="1" applyAlignment="1">
      <alignment horizontal="center" vertical="center" wrapText="1" readingOrder="1"/>
    </xf>
    <xf numFmtId="42" fontId="26" fillId="3" borderId="1" xfId="1" applyFont="1" applyFill="1" applyBorder="1" applyAlignment="1">
      <alignment horizontal="center" vertical="center" wrapText="1" readingOrder="1"/>
    </xf>
    <xf numFmtId="42" fontId="25" fillId="0" borderId="1" xfId="1" applyFont="1" applyFill="1" applyBorder="1" applyAlignment="1">
      <alignment horizontal="right" vertical="center" wrapText="1" readingOrder="1"/>
    </xf>
    <xf numFmtId="42" fontId="25" fillId="0" borderId="0" xfId="1" applyFont="1" applyAlignment="1">
      <alignment vertical="center" wrapText="1"/>
    </xf>
    <xf numFmtId="0" fontId="48" fillId="3" borderId="0" xfId="40" applyFont="1" applyFill="1" applyAlignment="1">
      <alignment horizontal="center" vertical="center" wrapText="1"/>
    </xf>
    <xf numFmtId="165" fontId="48" fillId="3" borderId="0" xfId="40" applyNumberFormat="1" applyFont="1" applyFill="1" applyAlignment="1">
      <alignment horizontal="center" vertical="center" wrapText="1"/>
    </xf>
    <xf numFmtId="0" fontId="49" fillId="0" borderId="0" xfId="40" applyFont="1" applyAlignment="1">
      <alignment horizontal="center" vertical="center" wrapText="1"/>
    </xf>
    <xf numFmtId="0" fontId="49" fillId="0" borderId="0" xfId="40" applyFont="1" applyAlignment="1">
      <alignment vertical="center" wrapText="1"/>
    </xf>
    <xf numFmtId="1" fontId="50" fillId="0" borderId="0" xfId="40" applyNumberFormat="1" applyFont="1" applyAlignment="1">
      <alignment horizontal="center" vertical="center" wrapText="1"/>
    </xf>
    <xf numFmtId="165" fontId="50" fillId="0" borderId="0" xfId="40" applyNumberFormat="1" applyFont="1" applyAlignment="1">
      <alignment horizontal="center" vertical="center" wrapText="1"/>
    </xf>
    <xf numFmtId="49" fontId="50" fillId="0" borderId="0" xfId="40" applyNumberFormat="1" applyFont="1" applyAlignment="1">
      <alignment horizontal="center" vertical="center" wrapText="1"/>
    </xf>
    <xf numFmtId="0" fontId="50" fillId="0" borderId="0" xfId="40" applyFont="1" applyAlignment="1">
      <alignment vertical="center" wrapText="1"/>
    </xf>
    <xf numFmtId="49" fontId="50" fillId="0" borderId="0" xfId="40" applyNumberFormat="1" applyFont="1" applyAlignment="1">
      <alignment vertical="center" wrapText="1"/>
    </xf>
    <xf numFmtId="165" fontId="49" fillId="0" borderId="0" xfId="40" applyNumberFormat="1" applyFont="1" applyAlignment="1">
      <alignment vertical="center" wrapText="1"/>
    </xf>
    <xf numFmtId="0" fontId="43" fillId="3" borderId="0" xfId="40" applyFont="1" applyFill="1" applyAlignment="1">
      <alignment horizontal="center" vertical="center" wrapText="1"/>
    </xf>
    <xf numFmtId="0" fontId="46" fillId="0" borderId="0" xfId="40" applyFont="1" applyAlignment="1">
      <alignment vertical="center" wrapText="1"/>
    </xf>
    <xf numFmtId="169" fontId="24" fillId="0" borderId="0" xfId="39" applyNumberFormat="1" applyFont="1" applyFill="1" applyBorder="1" applyAlignment="1">
      <alignment horizontal="center" vertical="center" wrapText="1"/>
    </xf>
    <xf numFmtId="165" fontId="23" fillId="3" borderId="0" xfId="0" applyNumberFormat="1" applyFont="1" applyFill="1" applyAlignment="1">
      <alignment horizontal="center" vertical="center" wrapText="1"/>
    </xf>
    <xf numFmtId="0" fontId="51" fillId="0" borderId="1" xfId="0" applyFont="1" applyBorder="1" applyAlignment="1">
      <alignment horizontal="center" vertical="center" wrapText="1" readingOrder="1"/>
    </xf>
    <xf numFmtId="0" fontId="51" fillId="0" borderId="0" xfId="0" applyFont="1" applyAlignment="1">
      <alignment horizontal="center" vertical="center" wrapText="1" readingOrder="1"/>
    </xf>
    <xf numFmtId="0" fontId="51" fillId="2" borderId="1" xfId="0" applyFont="1" applyFill="1" applyBorder="1" applyAlignment="1">
      <alignment horizontal="center" vertical="center" wrapText="1" readingOrder="1"/>
    </xf>
    <xf numFmtId="0" fontId="24" fillId="0" borderId="1" xfId="0" applyFont="1" applyBorder="1" applyAlignment="1">
      <alignment horizontal="center" vertical="center" wrapText="1" readingOrder="1"/>
    </xf>
    <xf numFmtId="0" fontId="24" fillId="0" borderId="1" xfId="0" applyFont="1" applyBorder="1" applyAlignment="1">
      <alignment horizontal="left" vertical="center" wrapText="1" readingOrder="1"/>
    </xf>
    <xf numFmtId="0" fontId="24" fillId="0" borderId="1" xfId="0" applyFont="1" applyBorder="1" applyAlignment="1">
      <alignment vertical="center" wrapText="1" readingOrder="1"/>
    </xf>
    <xf numFmtId="164" fontId="24" fillId="0" borderId="1" xfId="0" applyNumberFormat="1" applyFont="1" applyBorder="1" applyAlignment="1">
      <alignment horizontal="right" vertical="center" wrapText="1" readingOrder="1"/>
    </xf>
    <xf numFmtId="0" fontId="45" fillId="0" borderId="0" xfId="38" applyFont="1" applyAlignment="1">
      <alignment horizontal="left" vertical="center" wrapText="1"/>
    </xf>
    <xf numFmtId="0" fontId="45" fillId="0" borderId="0" xfId="38" applyFont="1" applyAlignment="1">
      <alignment vertical="center" wrapText="1"/>
    </xf>
    <xf numFmtId="165" fontId="44" fillId="0" borderId="0" xfId="38" applyNumberFormat="1" applyFont="1" applyAlignment="1">
      <alignment horizontal="center" vertical="center" wrapText="1"/>
    </xf>
    <xf numFmtId="0" fontId="44" fillId="0" borderId="0" xfId="38" applyFont="1" applyAlignment="1">
      <alignment horizontal="center" vertical="center" wrapText="1"/>
    </xf>
    <xf numFmtId="0" fontId="44" fillId="0" borderId="0" xfId="38" applyFont="1" applyAlignment="1">
      <alignment horizontal="left" vertical="center" wrapText="1"/>
    </xf>
    <xf numFmtId="165" fontId="43" fillId="3" borderId="0" xfId="0" applyNumberFormat="1" applyFont="1" applyFill="1" applyAlignment="1">
      <alignment horizontal="center" vertical="center" wrapText="1"/>
    </xf>
    <xf numFmtId="0" fontId="45" fillId="0" borderId="0" xfId="38" applyFont="1" applyAlignment="1">
      <alignment horizontal="center" vertical="center" wrapText="1"/>
    </xf>
    <xf numFmtId="165" fontId="23" fillId="3" borderId="0" xfId="38" applyNumberFormat="1" applyFont="1" applyFill="1" applyAlignment="1">
      <alignment horizontal="center" vertical="center" wrapText="1"/>
    </xf>
    <xf numFmtId="0" fontId="16" fillId="0" borderId="0" xfId="0" applyFont="1" applyAlignment="1">
      <alignment horizontal="left"/>
    </xf>
    <xf numFmtId="0" fontId="52" fillId="0" borderId="0" xfId="0" applyFont="1" applyAlignment="1">
      <alignment horizontal="center" vertical="center" wrapText="1"/>
    </xf>
    <xf numFmtId="0" fontId="52" fillId="0" borderId="0" xfId="0" applyFont="1" applyAlignment="1">
      <alignment horizontal="left" vertical="center" wrapText="1"/>
    </xf>
    <xf numFmtId="0" fontId="52" fillId="0" borderId="0" xfId="0" pivotButton="1" applyFont="1" applyAlignment="1">
      <alignment horizontal="center" vertical="center" wrapText="1"/>
    </xf>
    <xf numFmtId="0" fontId="52" fillId="0" borderId="0" xfId="0" applyFont="1" applyAlignment="1">
      <alignment vertical="center" wrapText="1"/>
    </xf>
    <xf numFmtId="165" fontId="52" fillId="0" borderId="0" xfId="0" applyNumberFormat="1" applyFont="1" applyAlignment="1">
      <alignment horizontal="left" vertical="center" wrapText="1"/>
    </xf>
    <xf numFmtId="42" fontId="52" fillId="0" borderId="0" xfId="0" applyNumberFormat="1" applyFont="1" applyAlignment="1">
      <alignment vertical="center" wrapText="1"/>
    </xf>
    <xf numFmtId="42" fontId="52" fillId="0" borderId="0" xfId="0" applyNumberFormat="1" applyFont="1" applyAlignment="1">
      <alignment horizontal="center" vertical="center" wrapText="1"/>
    </xf>
    <xf numFmtId="165" fontId="52" fillId="0" borderId="0" xfId="0" applyNumberFormat="1" applyFont="1" applyAlignment="1">
      <alignment vertical="center" wrapText="1"/>
    </xf>
    <xf numFmtId="0" fontId="44" fillId="0" borderId="0" xfId="0" applyFont="1" applyAlignment="1">
      <alignment vertical="center" wrapText="1"/>
    </xf>
    <xf numFmtId="0" fontId="44" fillId="0" borderId="0" xfId="0" pivotButton="1" applyFont="1" applyAlignment="1">
      <alignment vertical="center" wrapText="1"/>
    </xf>
    <xf numFmtId="42" fontId="44" fillId="0" borderId="0" xfId="0" applyNumberFormat="1" applyFont="1" applyAlignment="1">
      <alignment vertical="center" wrapText="1"/>
    </xf>
    <xf numFmtId="0" fontId="44" fillId="0" borderId="0" xfId="0" applyFont="1" applyAlignment="1">
      <alignment horizontal="center" vertical="center" wrapText="1"/>
    </xf>
    <xf numFmtId="0" fontId="44" fillId="0" borderId="0" xfId="0" pivotButton="1" applyFont="1" applyAlignment="1">
      <alignment horizontal="center" vertical="center" wrapText="1"/>
    </xf>
    <xf numFmtId="0" fontId="44" fillId="0" borderId="0" xfId="0" pivotButton="1" applyFont="1" applyAlignment="1">
      <alignment horizontal="left" vertical="center" wrapText="1"/>
    </xf>
    <xf numFmtId="42" fontId="44" fillId="0" borderId="0" xfId="0" applyNumberFormat="1" applyFont="1" applyAlignment="1">
      <alignment horizontal="center" vertical="center" wrapText="1"/>
    </xf>
    <xf numFmtId="0" fontId="44" fillId="0" borderId="0" xfId="0" applyFont="1" applyAlignment="1">
      <alignment horizontal="left" vertical="center" wrapText="1"/>
    </xf>
    <xf numFmtId="165" fontId="44" fillId="2" borderId="0" xfId="0" applyNumberFormat="1" applyFont="1" applyFill="1" applyAlignment="1">
      <alignment horizontal="center" vertical="center" wrapText="1"/>
    </xf>
    <xf numFmtId="42" fontId="52" fillId="0" borderId="0" xfId="1" applyFont="1" applyAlignment="1">
      <alignment vertical="center" wrapText="1"/>
    </xf>
    <xf numFmtId="0" fontId="44" fillId="2" borderId="0" xfId="0" applyFont="1" applyFill="1" applyAlignment="1">
      <alignment vertical="center" wrapText="1"/>
    </xf>
    <xf numFmtId="0" fontId="52" fillId="2" borderId="0" xfId="0" applyFont="1" applyFill="1" applyAlignment="1">
      <alignment horizontal="center" vertical="center" wrapText="1"/>
    </xf>
    <xf numFmtId="169" fontId="52" fillId="0" borderId="0" xfId="0" applyNumberFormat="1" applyFont="1" applyAlignment="1">
      <alignment vertical="center" wrapText="1"/>
    </xf>
    <xf numFmtId="169" fontId="52" fillId="0" borderId="0" xfId="0" applyNumberFormat="1" applyFont="1" applyAlignment="1">
      <alignment horizontal="center" vertical="center" wrapText="1"/>
    </xf>
    <xf numFmtId="0" fontId="52" fillId="0" borderId="0" xfId="0" pivotButton="1" applyFont="1" applyAlignment="1">
      <alignment vertical="center" wrapText="1"/>
    </xf>
    <xf numFmtId="0" fontId="52" fillId="2" borderId="0" xfId="0" applyFont="1" applyFill="1" applyAlignment="1">
      <alignment vertical="center" wrapText="1"/>
    </xf>
    <xf numFmtId="0" fontId="52" fillId="5" borderId="0" xfId="0" applyFont="1" applyFill="1" applyAlignment="1">
      <alignment vertical="center" wrapText="1"/>
    </xf>
    <xf numFmtId="165" fontId="52" fillId="5" borderId="0" xfId="0" applyNumberFormat="1" applyFont="1" applyFill="1" applyAlignment="1">
      <alignment horizontal="left" vertical="center" wrapText="1"/>
    </xf>
    <xf numFmtId="169" fontId="43" fillId="2" borderId="0" xfId="39" applyNumberFormat="1" applyFont="1" applyFill="1" applyBorder="1" applyAlignment="1">
      <alignment vertical="center" wrapText="1"/>
    </xf>
    <xf numFmtId="169" fontId="52" fillId="0" borderId="0" xfId="0" applyNumberFormat="1" applyFont="1" applyAlignment="1">
      <alignment horizontal="left" vertical="center" wrapText="1"/>
    </xf>
    <xf numFmtId="0" fontId="53" fillId="5" borderId="0" xfId="0" applyFont="1" applyFill="1" applyAlignment="1">
      <alignment horizontal="center" vertical="center" wrapText="1"/>
    </xf>
    <xf numFmtId="166" fontId="45" fillId="0" borderId="0" xfId="7" applyNumberFormat="1" applyFont="1" applyAlignment="1">
      <alignment horizontal="center" vertical="center" wrapText="1"/>
    </xf>
    <xf numFmtId="168" fontId="52" fillId="0" borderId="0" xfId="0" applyNumberFormat="1" applyFont="1" applyAlignment="1">
      <alignment vertical="center" wrapText="1"/>
    </xf>
    <xf numFmtId="166" fontId="54" fillId="0" borderId="0" xfId="7" applyNumberFormat="1" applyFont="1" applyAlignment="1">
      <alignment horizontal="center" vertical="center" wrapText="1"/>
    </xf>
    <xf numFmtId="171" fontId="54" fillId="0" borderId="0" xfId="1" applyNumberFormat="1" applyFont="1" applyAlignment="1">
      <alignment vertical="center" wrapText="1"/>
    </xf>
    <xf numFmtId="0" fontId="54" fillId="0" borderId="0" xfId="0" applyFont="1" applyAlignment="1">
      <alignment vertical="center" wrapText="1"/>
    </xf>
    <xf numFmtId="0" fontId="17" fillId="0" borderId="1" xfId="0" applyFont="1" applyBorder="1" applyAlignment="1">
      <alignment horizontal="left" vertical="center" wrapText="1" readingOrder="1"/>
    </xf>
    <xf numFmtId="0" fontId="21" fillId="0" borderId="1" xfId="0" applyFont="1" applyBorder="1" applyAlignment="1">
      <alignment horizontal="center" vertical="center" wrapText="1" readingOrder="1"/>
    </xf>
    <xf numFmtId="0" fontId="17" fillId="0" borderId="1" xfId="0" applyFont="1" applyBorder="1" applyAlignment="1">
      <alignment horizontal="center" vertical="center" wrapText="1" readingOrder="1"/>
    </xf>
    <xf numFmtId="42" fontId="17" fillId="0" borderId="1" xfId="1" applyFont="1" applyFill="1" applyBorder="1" applyAlignment="1">
      <alignment horizontal="right" vertical="center" wrapText="1" readingOrder="1"/>
    </xf>
    <xf numFmtId="0" fontId="17" fillId="0" borderId="1" xfId="0" applyFont="1" applyBorder="1" applyAlignment="1">
      <alignment vertical="center" wrapText="1" readingOrder="1"/>
    </xf>
    <xf numFmtId="0" fontId="34" fillId="0" borderId="1" xfId="0" applyFont="1" applyBorder="1" applyAlignment="1">
      <alignment horizontal="center" vertical="center" wrapText="1" readingOrder="1"/>
    </xf>
    <xf numFmtId="0" fontId="34" fillId="0" borderId="1" xfId="0" applyFont="1" applyBorder="1" applyAlignment="1">
      <alignment horizontal="left" vertical="center" wrapText="1" readingOrder="1"/>
    </xf>
    <xf numFmtId="0" fontId="34" fillId="0" borderId="1" xfId="0" applyFont="1" applyBorder="1" applyAlignment="1">
      <alignment vertical="center" wrapText="1" readingOrder="1"/>
    </xf>
    <xf numFmtId="42" fontId="34" fillId="0" borderId="1" xfId="1" applyFont="1" applyFill="1" applyBorder="1" applyAlignment="1">
      <alignment horizontal="right" vertical="center" wrapText="1" readingOrder="1"/>
    </xf>
    <xf numFmtId="0" fontId="36" fillId="0" borderId="1" xfId="0" applyFont="1" applyBorder="1" applyAlignment="1">
      <alignment horizontal="center" vertical="center" wrapText="1" readingOrder="1"/>
    </xf>
    <xf numFmtId="0" fontId="36" fillId="0" borderId="1" xfId="0" applyFont="1" applyBorder="1" applyAlignment="1">
      <alignment horizontal="left" vertical="center" wrapText="1" readingOrder="1"/>
    </xf>
    <xf numFmtId="0" fontId="36" fillId="0" borderId="1" xfId="0" applyFont="1" applyBorder="1" applyAlignment="1">
      <alignment vertical="center" wrapText="1" readingOrder="1"/>
    </xf>
    <xf numFmtId="42" fontId="36" fillId="0" borderId="1" xfId="1" applyFont="1" applyFill="1" applyBorder="1" applyAlignment="1">
      <alignment horizontal="right" vertical="center" wrapText="1" readingOrder="1"/>
    </xf>
    <xf numFmtId="0" fontId="37" fillId="0" borderId="1" xfId="0" applyFont="1" applyBorder="1" applyAlignment="1">
      <alignment horizontal="center" vertical="center" wrapText="1" readingOrder="1"/>
    </xf>
    <xf numFmtId="0" fontId="37" fillId="0" borderId="1" xfId="0" applyFont="1" applyBorder="1" applyAlignment="1">
      <alignment horizontal="left" vertical="center" wrapText="1" readingOrder="1"/>
    </xf>
    <xf numFmtId="0" fontId="37" fillId="0" borderId="1" xfId="0" applyFont="1" applyBorder="1" applyAlignment="1">
      <alignment vertical="center" wrapText="1" readingOrder="1"/>
    </xf>
    <xf numFmtId="42" fontId="37" fillId="0" borderId="1" xfId="1" applyFont="1" applyFill="1" applyBorder="1" applyAlignment="1">
      <alignment horizontal="right" vertical="center" wrapText="1" readingOrder="1"/>
    </xf>
    <xf numFmtId="165" fontId="21" fillId="0" borderId="0" xfId="0" applyNumberFormat="1" applyFont="1" applyAlignment="1">
      <alignment horizontal="left" vertical="center" wrapText="1"/>
    </xf>
    <xf numFmtId="166" fontId="45" fillId="0" borderId="0" xfId="0" applyNumberFormat="1" applyFont="1" applyAlignment="1">
      <alignment horizontal="center" vertical="center" wrapText="1"/>
    </xf>
    <xf numFmtId="165" fontId="52" fillId="0" borderId="0" xfId="0" applyNumberFormat="1" applyFont="1" applyAlignment="1">
      <alignment horizontal="center" vertical="center" wrapText="1"/>
    </xf>
    <xf numFmtId="165" fontId="45" fillId="0" borderId="0" xfId="38" applyNumberFormat="1" applyFont="1" applyAlignment="1">
      <alignment horizontal="center" vertical="center" wrapText="1"/>
    </xf>
    <xf numFmtId="49" fontId="44" fillId="0" borderId="0" xfId="38" applyNumberFormat="1" applyFont="1" applyAlignment="1">
      <alignment horizontal="center" vertical="center" wrapText="1"/>
    </xf>
    <xf numFmtId="49" fontId="44" fillId="0" borderId="0" xfId="38" applyNumberFormat="1" applyFont="1" applyAlignment="1">
      <alignment horizontal="left" vertical="center" wrapText="1"/>
    </xf>
    <xf numFmtId="0" fontId="52" fillId="5" borderId="0" xfId="0" applyFont="1" applyFill="1" applyAlignment="1">
      <alignment horizontal="center" vertical="center" wrapText="1"/>
    </xf>
    <xf numFmtId="169" fontId="52" fillId="5" borderId="0" xfId="0" applyNumberFormat="1" applyFont="1" applyFill="1" applyAlignment="1">
      <alignment horizontal="center" vertical="center" wrapText="1"/>
    </xf>
    <xf numFmtId="0" fontId="47" fillId="0" borderId="0" xfId="16" applyFont="1" applyAlignment="1">
      <alignment horizontal="center" vertical="center" wrapText="1"/>
    </xf>
    <xf numFmtId="0" fontId="24" fillId="0" borderId="0" xfId="16" applyFont="1" applyAlignment="1">
      <alignment vertical="center" wrapText="1"/>
    </xf>
    <xf numFmtId="49" fontId="24" fillId="0" borderId="0" xfId="16" applyNumberFormat="1" applyFont="1" applyAlignment="1">
      <alignment vertical="center" wrapText="1"/>
    </xf>
    <xf numFmtId="165" fontId="47" fillId="7" borderId="0" xfId="0" applyNumberFormat="1" applyFont="1" applyFill="1" applyAlignment="1">
      <alignment horizontal="center" vertical="center" wrapText="1"/>
    </xf>
    <xf numFmtId="0" fontId="47" fillId="7" borderId="0" xfId="16" applyFont="1" applyFill="1" applyAlignment="1">
      <alignment horizontal="center" vertical="center" wrapText="1"/>
    </xf>
    <xf numFmtId="42" fontId="25" fillId="0" borderId="1" xfId="1" applyFont="1" applyFill="1" applyBorder="1" applyAlignment="1">
      <alignment vertical="center" wrapText="1" readingOrder="1"/>
    </xf>
    <xf numFmtId="164" fontId="24" fillId="2" borderId="1" xfId="0" applyNumberFormat="1" applyFont="1" applyFill="1" applyBorder="1" applyAlignment="1">
      <alignment horizontal="right" vertical="center" wrapText="1" readingOrder="1"/>
    </xf>
    <xf numFmtId="169" fontId="45" fillId="0" borderId="0" xfId="39" applyNumberFormat="1" applyFont="1" applyFill="1" applyBorder="1" applyAlignment="1">
      <alignment horizontal="center" vertical="center" wrapText="1"/>
    </xf>
    <xf numFmtId="169" fontId="45" fillId="0" borderId="0" xfId="39" applyNumberFormat="1" applyFont="1" applyBorder="1" applyAlignment="1">
      <alignment horizontal="center" vertical="center" wrapText="1"/>
    </xf>
    <xf numFmtId="169" fontId="43" fillId="2" borderId="0" xfId="39" applyNumberFormat="1" applyFont="1" applyFill="1" applyBorder="1" applyAlignment="1">
      <alignment horizontal="center" vertical="center" wrapText="1"/>
    </xf>
    <xf numFmtId="165" fontId="21" fillId="0" borderId="0" xfId="38" applyNumberFormat="1" applyFont="1" applyAlignment="1">
      <alignment vertical="center" wrapText="1"/>
    </xf>
    <xf numFmtId="1" fontId="24" fillId="0" borderId="0" xfId="38" applyNumberFormat="1" applyFont="1" applyAlignment="1">
      <alignment horizontal="center" vertical="center" wrapText="1"/>
    </xf>
    <xf numFmtId="49" fontId="24" fillId="0" borderId="0" xfId="38" applyNumberFormat="1" applyFont="1" applyAlignment="1">
      <alignment horizontal="center" vertical="center" wrapText="1"/>
    </xf>
    <xf numFmtId="49" fontId="24" fillId="0" borderId="0" xfId="38" applyNumberFormat="1" applyFont="1" applyAlignment="1">
      <alignment vertical="center" wrapText="1"/>
    </xf>
    <xf numFmtId="0" fontId="45" fillId="0" borderId="0" xfId="0" applyFont="1" applyAlignment="1">
      <alignment horizontal="center" vertical="center" wrapText="1"/>
    </xf>
    <xf numFmtId="49" fontId="24" fillId="0" borderId="0" xfId="16" applyNumberFormat="1" applyFont="1" applyAlignment="1">
      <alignment horizontal="center" vertical="center" wrapText="1"/>
    </xf>
    <xf numFmtId="0" fontId="24" fillId="0" borderId="0" xfId="16" applyFont="1" applyAlignment="1">
      <alignment horizontal="center" vertical="center" wrapText="1"/>
    </xf>
    <xf numFmtId="0" fontId="51" fillId="3" borderId="1" xfId="0" applyFont="1" applyFill="1" applyBorder="1" applyAlignment="1">
      <alignment horizontal="center" vertical="center" wrapText="1" readingOrder="1"/>
    </xf>
    <xf numFmtId="169" fontId="52" fillId="2" borderId="0" xfId="0" applyNumberFormat="1" applyFont="1" applyFill="1" applyAlignment="1">
      <alignment horizontal="center" vertical="center" wrapText="1"/>
    </xf>
    <xf numFmtId="10" fontId="45" fillId="0" borderId="0" xfId="0" applyNumberFormat="1" applyFont="1" applyAlignment="1">
      <alignment horizontal="center" vertical="center" wrapText="1"/>
    </xf>
    <xf numFmtId="0" fontId="40" fillId="3" borderId="0" xfId="0" applyFont="1" applyFill="1" applyAlignment="1">
      <alignment horizontal="left"/>
    </xf>
    <xf numFmtId="166" fontId="40" fillId="3" borderId="0" xfId="7" applyNumberFormat="1" applyFont="1" applyFill="1" applyAlignment="1">
      <alignment horizontal="center"/>
    </xf>
    <xf numFmtId="9" fontId="40" fillId="3" borderId="0" xfId="7" applyFont="1" applyFill="1" applyAlignment="1">
      <alignment horizontal="center"/>
    </xf>
    <xf numFmtId="0" fontId="40" fillId="3" borderId="0" xfId="0" applyFont="1" applyFill="1" applyAlignment="1">
      <alignment horizontal="center"/>
    </xf>
    <xf numFmtId="0" fontId="40" fillId="3" borderId="0" xfId="0" applyFont="1" applyFill="1"/>
    <xf numFmtId="44" fontId="43" fillId="3" borderId="0" xfId="41" applyFont="1" applyFill="1" applyBorder="1" applyAlignment="1">
      <alignment horizontal="center" vertical="center" wrapText="1"/>
    </xf>
    <xf numFmtId="44" fontId="45" fillId="0" borderId="0" xfId="41" applyFont="1" applyBorder="1" applyAlignment="1">
      <alignment horizontal="center" vertical="center" wrapText="1"/>
    </xf>
    <xf numFmtId="44" fontId="55" fillId="3" borderId="0" xfId="41" applyFont="1" applyFill="1" applyBorder="1" applyAlignment="1">
      <alignment horizontal="center" vertical="center" wrapText="1"/>
    </xf>
    <xf numFmtId="44" fontId="46" fillId="0" borderId="0" xfId="41" applyFont="1" applyBorder="1" applyAlignment="1">
      <alignment horizontal="center" vertical="center" wrapText="1"/>
    </xf>
    <xf numFmtId="49" fontId="50" fillId="0" borderId="0" xfId="40" applyNumberFormat="1" applyFont="1" applyAlignment="1">
      <alignment horizontal="left" vertical="center" wrapText="1"/>
    </xf>
    <xf numFmtId="0" fontId="24" fillId="0" borderId="0" xfId="16" applyFont="1" applyAlignment="1">
      <alignment horizontal="left" vertical="center" wrapText="1"/>
    </xf>
    <xf numFmtId="0" fontId="35" fillId="0" borderId="0" xfId="0" applyFont="1" applyAlignment="1">
      <alignment horizontal="left"/>
    </xf>
    <xf numFmtId="0" fontId="21" fillId="0" borderId="0" xfId="38" applyFont="1" applyAlignment="1">
      <alignment horizontal="left" vertical="center" wrapText="1"/>
    </xf>
    <xf numFmtId="0" fontId="24" fillId="0" borderId="0" xfId="38" applyFont="1" applyAlignment="1">
      <alignment horizontal="left" vertical="center" wrapText="1"/>
    </xf>
    <xf numFmtId="165" fontId="24" fillId="0" borderId="0" xfId="38" applyNumberFormat="1" applyFont="1" applyAlignment="1">
      <alignment horizontal="left" vertical="center" wrapText="1"/>
    </xf>
    <xf numFmtId="165" fontId="21" fillId="0" borderId="0" xfId="38" applyNumberFormat="1" applyFont="1" applyAlignment="1">
      <alignment horizontal="left" vertical="center" wrapText="1"/>
    </xf>
    <xf numFmtId="165" fontId="44" fillId="0" borderId="0" xfId="38" applyNumberFormat="1" applyFont="1" applyAlignment="1">
      <alignment horizontal="left" vertical="center" wrapText="1"/>
    </xf>
    <xf numFmtId="0" fontId="49" fillId="0" borderId="0" xfId="40" applyFont="1" applyAlignment="1">
      <alignment horizontal="left" vertical="center" wrapText="1"/>
    </xf>
    <xf numFmtId="165" fontId="49" fillId="0" borderId="0" xfId="40" applyNumberFormat="1" applyFont="1" applyAlignment="1">
      <alignment horizontal="left" vertical="center" wrapText="1"/>
    </xf>
    <xf numFmtId="44" fontId="46" fillId="0" borderId="0" xfId="41" applyFont="1" applyBorder="1" applyAlignment="1">
      <alignment horizontal="left" vertical="center" wrapText="1"/>
    </xf>
    <xf numFmtId="0" fontId="48" fillId="8" borderId="2" xfId="42" applyFont="1" applyFill="1" applyBorder="1" applyAlignment="1">
      <alignment horizontal="center" vertical="center" wrapText="1"/>
    </xf>
    <xf numFmtId="0" fontId="50" fillId="0" borderId="2" xfId="42" applyFont="1" applyBorder="1" applyAlignment="1">
      <alignment horizontal="center" vertical="center" wrapText="1"/>
    </xf>
    <xf numFmtId="0" fontId="50" fillId="0" borderId="2" xfId="42" applyFont="1" applyBorder="1" applyAlignment="1">
      <alignment vertical="center" wrapText="1"/>
    </xf>
    <xf numFmtId="0" fontId="50" fillId="0" borderId="2" xfId="42" applyFont="1" applyBorder="1" applyAlignment="1">
      <alignment horizontal="left" vertical="center" wrapText="1"/>
    </xf>
    <xf numFmtId="0" fontId="50" fillId="0" borderId="0" xfId="42" applyFont="1" applyAlignment="1">
      <alignment vertical="center" wrapText="1"/>
    </xf>
    <xf numFmtId="0" fontId="50" fillId="0" borderId="0" xfId="42" applyFont="1" applyAlignment="1">
      <alignment horizontal="left" vertical="center" wrapText="1"/>
    </xf>
    <xf numFmtId="0" fontId="50" fillId="0" borderId="0" xfId="42" applyFont="1" applyAlignment="1">
      <alignment horizontal="center" vertical="center" wrapText="1"/>
    </xf>
    <xf numFmtId="0" fontId="35" fillId="0" borderId="0" xfId="0" applyFont="1" applyAlignment="1">
      <alignment horizontal="left" vertical="center" wrapText="1"/>
    </xf>
    <xf numFmtId="0" fontId="41" fillId="3" borderId="0" xfId="0" applyFont="1" applyFill="1" applyAlignment="1">
      <alignment horizontal="center" vertical="center" wrapText="1"/>
    </xf>
    <xf numFmtId="0" fontId="50" fillId="0" borderId="3" xfId="42" applyFont="1" applyBorder="1" applyAlignment="1">
      <alignment horizontal="left" vertical="center" wrapText="1"/>
    </xf>
    <xf numFmtId="0" fontId="50" fillId="0" borderId="4" xfId="42" applyFont="1" applyBorder="1" applyAlignment="1">
      <alignment horizontal="left" vertical="center" wrapText="1"/>
    </xf>
    <xf numFmtId="0" fontId="50" fillId="0" borderId="5" xfId="42" applyFont="1" applyBorder="1" applyAlignment="1">
      <alignment horizontal="left" vertical="center" wrapText="1"/>
    </xf>
    <xf numFmtId="169" fontId="52" fillId="2" borderId="0" xfId="0" applyNumberFormat="1" applyFont="1" applyFill="1" applyAlignment="1">
      <alignment horizontal="left" vertical="center" wrapText="1"/>
    </xf>
    <xf numFmtId="169" fontId="52" fillId="2" borderId="0" xfId="0" applyNumberFormat="1" applyFont="1" applyFill="1" applyAlignment="1">
      <alignment vertical="center" wrapText="1"/>
    </xf>
    <xf numFmtId="0" fontId="52" fillId="2" borderId="0" xfId="0" applyFont="1" applyFill="1" applyAlignment="1">
      <alignment horizontal="left" vertical="center" wrapText="1"/>
    </xf>
  </cellXfs>
  <cellStyles count="43">
    <cellStyle name="BodyStyle" xfId="5" xr:uid="{9DA118FD-3AB8-427F-A727-7377D837EFEA}"/>
    <cellStyle name="Currency" xfId="6" xr:uid="{78BB5772-3DE4-490E-B2BE-787AE4DC7397}"/>
    <cellStyle name="HeaderStyle" xfId="10" xr:uid="{A84AA89F-1FB9-41FA-95E6-B1AC01CC6190}"/>
    <cellStyle name="Millares [0] 2" xfId="3" xr:uid="{46B751D4-61A2-4F18-9F51-86FBA287BB55}"/>
    <cellStyle name="Millares [0] 3" xfId="27" xr:uid="{A06DF304-4E40-4F65-A9A5-E7E3BB555707}"/>
    <cellStyle name="Moneda" xfId="28" builtinId="4"/>
    <cellStyle name="Moneda [0]" xfId="1" builtinId="7"/>
    <cellStyle name="Moneda [0] 2" xfId="4" xr:uid="{191B8AEF-E228-4C20-85A0-0E6F71816527}"/>
    <cellStyle name="Moneda [0] 3" xfId="9" xr:uid="{25EE035B-C27F-42E8-B662-AA48FE121DFA}"/>
    <cellStyle name="Moneda [0] 4" xfId="13" xr:uid="{08251212-0AE5-4790-BA19-566CEBD15981}"/>
    <cellStyle name="Moneda [0] 5" xfId="15" xr:uid="{4C19F9BE-5D6A-4C93-A14E-5900031CA4B5}"/>
    <cellStyle name="Moneda [0] 6" xfId="17" xr:uid="{1A7E452F-BF48-46E7-996D-403AF614BCDD}"/>
    <cellStyle name="Moneda [0] 7" xfId="19" xr:uid="{87FBD88B-9BE2-4142-B7F6-1D4400AE061B}"/>
    <cellStyle name="Moneda [0] 8" xfId="22" xr:uid="{E9E1D17F-36F1-4829-A6F2-D7B17B42859E}"/>
    <cellStyle name="Moneda [0] 9" xfId="25" xr:uid="{29C0BA1C-C93C-47D9-8A69-51B28AE256B0}"/>
    <cellStyle name="Moneda 2" xfId="30" xr:uid="{01EC20BF-93A9-4648-9C9E-F494FD093671}"/>
    <cellStyle name="Moneda 3" xfId="33" xr:uid="{1D176674-984B-4EF6-A814-2E441DE59911}"/>
    <cellStyle name="Moneda 4" xfId="35" xr:uid="{0DA30546-BA85-4388-BFEB-2291804B19DB}"/>
    <cellStyle name="Moneda 5" xfId="37" xr:uid="{5FB320C1-7514-4E9C-AD8A-06C98D684CF4}"/>
    <cellStyle name="Moneda 6" xfId="39" xr:uid="{3143494A-8C86-4661-96E6-DE9D0BBDDC40}"/>
    <cellStyle name="Moneda 7" xfId="41" xr:uid="{4B2F919A-EB35-41A4-97A2-9A526B8AFD6C}"/>
    <cellStyle name="Normal" xfId="0" builtinId="0"/>
    <cellStyle name="Normal 10" xfId="24" xr:uid="{545336C0-4A5A-4448-9FE4-D89539EE4B14}"/>
    <cellStyle name="Normal 10 2" xfId="31" xr:uid="{CD7648B8-BABB-4C3F-A34A-27B1FBFD10CA}"/>
    <cellStyle name="Normal 11" xfId="29" xr:uid="{14753403-9994-4A10-8159-2E79B62B8F74}"/>
    <cellStyle name="Normal 12" xfId="32" xr:uid="{F0EDBCB5-55DB-4D50-A06E-255929F4CD24}"/>
    <cellStyle name="Normal 13" xfId="34" xr:uid="{222D77C8-C775-475D-8E1C-285C376A384E}"/>
    <cellStyle name="Normal 14" xfId="36" xr:uid="{9F0FCAE5-F13B-4DE3-9F08-367F9385C3DA}"/>
    <cellStyle name="Normal 15" xfId="38" xr:uid="{1CF75CC9-2659-444D-81E7-4E4E8B176F56}"/>
    <cellStyle name="Normal 16" xfId="40" xr:uid="{BE4B3951-4886-46A0-8506-293738D3684F}"/>
    <cellStyle name="Normal 17" xfId="42" xr:uid="{3C19DA10-DB6E-4408-9FC1-2048FDD0E7F3}"/>
    <cellStyle name="Normal 2" xfId="2" xr:uid="{51A519EC-D868-4A2A-8220-E07EBF115D4C}"/>
    <cellStyle name="Normal 3" xfId="8" xr:uid="{4095F7D9-CE4A-481D-9F69-B863487EDACC}"/>
    <cellStyle name="Normal 4" xfId="11" xr:uid="{F80C363F-0A8A-4335-8820-EB425A1F8760}"/>
    <cellStyle name="Normal 5" xfId="12" xr:uid="{8CB31467-6B7A-452E-8A03-C28DC77AB0F1}"/>
    <cellStyle name="Normal 6" xfId="14" xr:uid="{1F131361-00E4-4E06-BA83-79376ECD8867}"/>
    <cellStyle name="Normal 6 2" xfId="20" xr:uid="{49F7C7E9-16C4-4322-8CEC-FC6A04CB6E5D}"/>
    <cellStyle name="Normal 6 2 2" xfId="23" xr:uid="{99E88F91-90F9-4E92-A04F-5E5A7B04231B}"/>
    <cellStyle name="Normal 6 3" xfId="26" xr:uid="{E20EA7EC-4033-4AAE-8790-A73C66960565}"/>
    <cellStyle name="Normal 7" xfId="16" xr:uid="{DBF7535F-2909-4E36-B39A-5833604E3F9E}"/>
    <cellStyle name="Normal 8" xfId="18" xr:uid="{C74976D5-2166-4A6C-8DC6-D26D60AC51D0}"/>
    <cellStyle name="Normal 9" xfId="21" xr:uid="{DE67C7E9-1690-4DCD-B76C-F4B881E85A00}"/>
    <cellStyle name="Porcentaje" xfId="7" builtinId="5"/>
  </cellStyles>
  <dxfs count="663">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numFmt numFmtId="172" formatCode="_-&quot;$&quot;\ * #,##0.0_-;\-&quot;$&quot;\ * #,##0.0_-;_-&quot;$&quot;\ * &quot;-&quot;??_-;_-@_-"/>
    </dxf>
    <dxf>
      <numFmt numFmtId="169" formatCode="_-&quot;$&quot;\ * #,##0_-;\-&quot;$&quot;\ * #,##0_-;_-&quot;$&quot;\ * &quot;-&quot;??_-;_-@_-"/>
    </dxf>
    <dxf>
      <numFmt numFmtId="34" formatCode="_-&quot;$&quot;\ * #,##0.00_-;\-&quot;$&quot;\ * #,##0.00_-;_-&quot;$&quot;\ * &quot;-&quot;??_-;_-@_-"/>
    </dxf>
    <dxf>
      <numFmt numFmtId="172" formatCode="_-&quot;$&quot;\ * #,##0.0_-;\-&quot;$&quot;\ * #,##0.0_-;_-&quot;$&quot;\ * &quot;-&quot;??_-;_-@_-"/>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horizontal="left"/>
    </dxf>
    <dxf>
      <alignment horizontal="left"/>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dxf>
    <dxf>
      <alignment horizontal="left"/>
    </dxf>
    <dxf>
      <alignment horizontal="lef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left"/>
    </dxf>
    <dxf>
      <alignment horizontal="center"/>
    </dxf>
    <dxf>
      <alignment horizontal="center"/>
    </dxf>
    <dxf>
      <fill>
        <patternFill patternType="solid">
          <bgColor rgb="FFFFFF00"/>
        </patternFill>
      </fill>
    </dxf>
    <dxf>
      <font>
        <b/>
      </font>
    </dxf>
    <dxf>
      <fill>
        <patternFill patternType="solid">
          <bgColor rgb="FFFFFF00"/>
        </patternFill>
      </fill>
    </dxf>
    <dxf>
      <fill>
        <patternFill>
          <bgColor rgb="FFCCFF99"/>
        </patternFill>
      </fill>
    </dxf>
    <dxf>
      <fill>
        <patternFill>
          <bgColor rgb="FFCCFF99"/>
        </patternFill>
      </fill>
    </dxf>
    <dxf>
      <fill>
        <patternFill patternType="solid">
          <bgColor rgb="FFCCFF99"/>
        </patternFill>
      </fill>
    </dxf>
    <dxf>
      <alignment horizontal="center"/>
    </dxf>
    <dxf>
      <fill>
        <patternFill patternType="solid">
          <bgColor rgb="FFCCFF99"/>
        </patternFill>
      </fill>
    </dxf>
    <dxf>
      <fill>
        <patternFill patternType="solid">
          <bgColor rgb="FFCCFF99"/>
        </patternFill>
      </fill>
    </dxf>
    <dxf>
      <fill>
        <patternFill patternType="solid">
          <bgColor rgb="FFCCFF99"/>
        </patternFill>
      </fill>
    </dxf>
    <dxf>
      <fill>
        <patternFill patternType="solid">
          <bgColor rgb="FFCCFF99"/>
        </patternFill>
      </fill>
    </dxf>
    <dxf>
      <alignment horizontal="center"/>
    </dxf>
    <dxf>
      <alignment horizontal="center"/>
    </dxf>
    <dxf>
      <alignment horizontal="center"/>
    </dxf>
    <dxf>
      <alignment horizontal="center"/>
    </dxf>
    <dxf>
      <fill>
        <patternFill patternType="solid">
          <bgColor rgb="FFCCFF99"/>
        </patternFill>
      </fill>
    </dxf>
    <dxf>
      <fill>
        <patternFill patternType="solid">
          <bgColor rgb="FFCCFF99"/>
        </patternFill>
      </fill>
    </dxf>
    <dxf>
      <alignment horizontal="center"/>
    </dxf>
    <dxf>
      <fill>
        <patternFill patternType="none">
          <bgColor auto="1"/>
        </patternFill>
      </fill>
    </dxf>
    <dxf>
      <alignment horizontal="center"/>
    </dxf>
    <dxf>
      <alignment horizontal="cent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font>
        <color rgb="FF0000FF"/>
      </font>
    </dxf>
    <dxf>
      <alignment horizontal="left"/>
    </dxf>
    <dxf>
      <fill>
        <patternFill patternType="solid">
          <bgColor rgb="FFFFFF00"/>
        </patternFill>
      </fill>
    </dxf>
    <dxf>
      <alignment horizontal="center"/>
    </dxf>
    <dxf>
      <alignment horizontal="center"/>
    </dxf>
    <dxf>
      <fill>
        <patternFill patternType="solid">
          <bgColor rgb="FFFFFF00"/>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left"/>
    </dxf>
    <dxf>
      <alignment horizontal="center"/>
    </dxf>
    <dxf>
      <alignment horizontal="center"/>
    </dxf>
    <dxf>
      <alignment horizontal="center"/>
    </dxf>
    <dxf>
      <alignment horizontal="center"/>
    </dxf>
    <dxf>
      <alignment horizontal="center"/>
    </dxf>
    <dxf>
      <alignment horizontal="center"/>
    </dxf>
    <dxf>
      <alignment horizont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alignment horizontal="general" vertical="cent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color rgb="FF002060"/>
      </font>
    </dxf>
    <dxf>
      <font>
        <color rgb="FF002060"/>
      </font>
    </dxf>
    <dxf>
      <font>
        <color rgb="FF002060"/>
      </font>
    </dxf>
    <dxf>
      <font>
        <color rgb="FF002060"/>
      </font>
    </dxf>
    <dxf>
      <font>
        <color rgb="FF002060"/>
      </font>
    </dxf>
    <dxf>
      <font>
        <color rgb="FF002060"/>
      </font>
    </dxf>
    <dxf>
      <font>
        <color rgb="FF002060"/>
      </font>
    </dxf>
    <dxf>
      <font>
        <color rgb="FF002060"/>
      </font>
    </dxf>
    <dxf>
      <font>
        <color rgb="FF002060"/>
      </font>
    </dxf>
    <dxf>
      <font>
        <color rgb="FF002060"/>
      </font>
    </dxf>
    <dxf>
      <font>
        <color rgb="FF002060"/>
      </font>
    </dxf>
    <dxf>
      <font>
        <color rgb="FF002060"/>
      </font>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horizontal="center"/>
    </dxf>
    <dxf>
      <alignment horizontal="center"/>
    </dxf>
    <dxf>
      <fill>
        <patternFill patternType="solid">
          <bgColor rgb="FFFFFF00"/>
        </patternFill>
      </fill>
    </dxf>
    <dxf>
      <fill>
        <patternFill patternType="solid">
          <bgColor rgb="FFFFFF00"/>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fill>
        <patternFill patternType="solid">
          <bgColor rgb="FFFFFF00"/>
        </patternFill>
      </fill>
    </dxf>
    <dxf>
      <alignment horizontal="left"/>
    </dxf>
    <dxf>
      <alignment horizont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center"/>
    </dxf>
    <dxf>
      <alignment horizontal="center"/>
    </dxf>
    <dxf>
      <alignment horizontal="center"/>
    </dxf>
    <dxf>
      <alignment horizontal="center"/>
    </dxf>
    <dxf>
      <alignment horizontal="center"/>
    </dxf>
    <dxf>
      <fill>
        <patternFill patternType="solid">
          <bgColor rgb="FFFFFF00"/>
        </patternFill>
      </fill>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fill>
        <patternFill patternType="solid">
          <bgColor rgb="FFFFFF00"/>
        </patternFill>
      </fill>
    </dxf>
    <dxf>
      <alignment horizontal="left"/>
    </dxf>
    <dxf>
      <alignment horizont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fill>
        <patternFill patternType="solid">
          <bgColor rgb="FFFFFF00"/>
        </patternFill>
      </fill>
    </dxf>
    <dxf>
      <fill>
        <patternFill patternType="solid">
          <bgColor rgb="FFFFFF00"/>
        </patternFill>
      </fill>
    </dxf>
    <dxf>
      <alignment horizontal="center"/>
    </dxf>
    <dxf>
      <fill>
        <patternFill patternType="solid">
          <bgColor rgb="FFFFFF00"/>
        </patternFill>
      </fill>
    </dxf>
    <dxf>
      <fill>
        <patternFill patternType="solid">
          <bgColor rgb="FFFFFF00"/>
        </patternFill>
      </fill>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horizontal="center"/>
    </dxf>
    <dxf>
      <alignment horizontal="center"/>
    </dxf>
    <dxf>
      <fill>
        <patternFill patternType="solid">
          <bgColor rgb="FFFFFF00"/>
        </patternFill>
      </fill>
    </dxf>
    <dxf>
      <fill>
        <patternFill patternType="solid">
          <bgColor rgb="FFFFFF00"/>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rgb="FFFFFF00"/>
        </patternFill>
      </fill>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fill>
        <patternFill patternType="solid">
          <bgColor rgb="FFFFFF00"/>
        </patternFill>
      </fill>
    </dxf>
    <dxf>
      <alignment horizontal="left"/>
    </dxf>
    <dxf>
      <alignment horizont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center"/>
    </dxf>
    <dxf>
      <alignment horizontal="center"/>
    </dxf>
    <dxf>
      <alignment horizontal="center"/>
    </dxf>
    <dxf>
      <fill>
        <patternFill patternType="solid">
          <bgColor rgb="FFCCFF99"/>
        </patternFill>
      </fill>
    </dxf>
    <dxf>
      <fill>
        <patternFill patternType="solid">
          <bgColor rgb="FFCCFF99"/>
        </patternFill>
      </fill>
    </dxf>
    <dxf>
      <alignment horizontal="center"/>
    </dxf>
    <dxf>
      <alignment horizontal="center"/>
    </dxf>
    <dxf>
      <alignment horizontal="center"/>
    </dxf>
    <dxf>
      <alignment horizontal="center"/>
    </dxf>
    <dxf>
      <fill>
        <patternFill patternType="solid">
          <bgColor rgb="FFCCFF99"/>
        </patternFill>
      </fill>
    </dxf>
    <dxf>
      <fill>
        <patternFill patternType="solid">
          <bgColor rgb="FFCCFF99"/>
        </patternFill>
      </fill>
    </dxf>
    <dxf>
      <fill>
        <patternFill patternType="solid">
          <bgColor rgb="FFCCFF99"/>
        </patternFill>
      </fill>
    </dxf>
    <dxf>
      <fill>
        <patternFill patternType="solid">
          <bgColor rgb="FFCCFF99"/>
        </patternFill>
      </fill>
    </dxf>
    <dxf>
      <alignment horizontal="center"/>
    </dxf>
    <dxf>
      <fill>
        <patternFill patternType="solid">
          <bgColor rgb="FFCCFF99"/>
        </patternFill>
      </fill>
    </dxf>
    <dxf>
      <fill>
        <patternFill>
          <bgColor rgb="FFCCFF99"/>
        </patternFill>
      </fill>
    </dxf>
    <dxf>
      <fill>
        <patternFill>
          <bgColor rgb="FFCCFF99"/>
        </patternFill>
      </fill>
    </dxf>
    <dxf>
      <fill>
        <patternFill patternType="solid">
          <bgColor rgb="FFFFFF00"/>
        </patternFill>
      </fill>
    </dxf>
    <dxf>
      <font>
        <b/>
      </font>
    </dxf>
    <dxf>
      <fill>
        <patternFill patternType="solid">
          <bgColor rgb="FFFFFF00"/>
        </patternFill>
      </fill>
    </dxf>
    <dxf>
      <alignment horizontal="center"/>
    </dxf>
    <dxf>
      <alignment horizontal="center"/>
    </dxf>
    <dxf>
      <alignment horizontal="lef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left"/>
    </dxf>
    <dxf>
      <alignment horizontal="left"/>
    </dxf>
    <dxf>
      <alignment horizontal="cent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alignment horizontal="general" vertical="center" wrapText="1" indent="0"/>
    </dxf>
    <dxf>
      <numFmt numFmtId="14" formatCode="0.00%"/>
    </dxf>
    <dxf>
      <alignment horizontal="center"/>
    </dxf>
    <dxf>
      <numFmt numFmtId="168" formatCode="_-&quot;$&quot;\ * #,##0.00_-;\-&quot;$&quot;\ * #,##0.00_-;_-&quot;$&quot;\ * &quot;-&quot;_-;_-@_-"/>
    </dxf>
    <dxf>
      <numFmt numFmtId="166" formatCode="0.0%"/>
    </dxf>
    <dxf>
      <font>
        <color rgb="FF0000FF"/>
      </font>
    </dxf>
    <dxf>
      <alignment horizontal="center"/>
    </dxf>
    <dxf>
      <alignment horizontal="center"/>
    </dxf>
    <dxf>
      <alignment horizontal="center"/>
    </dxf>
    <dxf>
      <numFmt numFmtId="166" formatCode="0.0%"/>
    </dxf>
    <dxf>
      <alignment horizontal="center"/>
    </dxf>
    <dxf>
      <fill>
        <patternFill patternType="none">
          <bgColor auto="1"/>
        </patternFill>
      </fill>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font>
        <name val="Times New Roman"/>
        <family val="1"/>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
      <alignment horizontal="general" vertical="center" wrapText="1"/>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color rgb="FF0000FF"/>
      <color rgb="FFCCFF99"/>
      <color rgb="FFFFD9CC"/>
      <color rgb="FF000099"/>
      <color rgb="FFCC3300"/>
      <color rgb="FFCC00FF"/>
      <color rgb="FF009900"/>
      <color rgb="FFCC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2.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rgbClr val="002060"/>
                </a:solidFill>
                <a:latin typeface="Verdana" panose="020B0604030504040204" pitchFamily="34" charset="0"/>
                <a:ea typeface="Verdana" panose="020B0604030504040204" pitchFamily="34" charset="0"/>
                <a:cs typeface="+mn-cs"/>
              </a:defRPr>
            </a:pPr>
            <a:r>
              <a:rPr lang="es-CO" sz="1000">
                <a:effectLst/>
              </a:rPr>
              <a:t>COMPORTAMIENTO DE LA EJECUCIÓN PRESUPUESTAL VIGENCIA 2025</a:t>
            </a:r>
          </a:p>
          <a:p>
            <a:pPr>
              <a:defRPr sz="1000" b="1">
                <a:solidFill>
                  <a:srgbClr val="002060"/>
                </a:solidFill>
                <a:latin typeface="Verdana" panose="020B0604030504040204" pitchFamily="34" charset="0"/>
                <a:ea typeface="Verdana" panose="020B0604030504040204" pitchFamily="34" charset="0"/>
              </a:defRPr>
            </a:pPr>
            <a:r>
              <a:rPr lang="es-CO" sz="1000">
                <a:effectLst/>
              </a:rPr>
              <a:t>PROYECTO “MEJORAMIENTO DE LA INFRAESTRUCTURA FÍSICA”</a:t>
            </a:r>
          </a:p>
        </c:rich>
      </c:tx>
      <c:layout>
        <c:manualLayout>
          <c:xMode val="edge"/>
          <c:yMode val="edge"/>
          <c:x val="0.25984731790878934"/>
          <c:y val="5.6370764234725479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rgbClr val="00206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4.8500257055496931E-2"/>
          <c:y val="0.24940984353216283"/>
          <c:w val="0.90377153557742385"/>
          <c:h val="0.6039172966297669"/>
        </c:manualLayout>
      </c:layout>
      <c:lineChart>
        <c:grouping val="standard"/>
        <c:varyColors val="0"/>
        <c:ser>
          <c:idx val="0"/>
          <c:order val="0"/>
          <c:tx>
            <c:strRef>
              <c:f>'Gráfico Comportamiento 2025'!$B$12</c:f>
              <c:strCache>
                <c:ptCount val="1"/>
                <c:pt idx="0">
                  <c:v>% recursos comprometidos a cierre mes</c:v>
                </c:pt>
              </c:strCache>
            </c:strRef>
          </c:tx>
          <c:spPr>
            <a:ln w="25400" cap="rnd">
              <a:solidFill>
                <a:srgbClr val="000099"/>
              </a:solidFill>
              <a:round/>
            </a:ln>
            <a:effectLst/>
          </c:spPr>
          <c:marker>
            <c:symbol val="diamond"/>
            <c:size val="8"/>
            <c:spPr>
              <a:solidFill>
                <a:srgbClr val="000099"/>
              </a:solidFill>
              <a:ln w="9525">
                <a:noFill/>
              </a:ln>
              <a:effectLst/>
            </c:spPr>
          </c:marker>
          <c:dLbls>
            <c:dLbl>
              <c:idx val="10"/>
              <c:layout>
                <c:manualLayout>
                  <c:x val="-5.4557072091426073E-2"/>
                  <c:y val="-6.02605828453131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E6-4BC4-9007-D453FF8D8E40}"/>
                </c:ext>
              </c:extLst>
            </c:dLbl>
            <c:dLbl>
              <c:idx val="11"/>
              <c:layout>
                <c:manualLayout>
                  <c:x val="-1.8491790053019857E-2"/>
                  <c:y val="-4.04943819954396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4E6-4BC4-9007-D453FF8D8E40}"/>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0099"/>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Comportamiento 2025'!$C$11:$N$11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 Comportamiento 2025'!$C$12:$N$12</c:f>
              <c:numCache>
                <c:formatCode>0.0%</c:formatCode>
                <c:ptCount val="12"/>
                <c:pt idx="0">
                  <c:v>3.4670718817586509E-2</c:v>
                </c:pt>
                <c:pt idx="1">
                  <c:v>3.4670718817586509E-2</c:v>
                </c:pt>
                <c:pt idx="2">
                  <c:v>3.4670718817586509E-2</c:v>
                </c:pt>
                <c:pt idx="3">
                  <c:v>3.4670718817586509E-2</c:v>
                </c:pt>
                <c:pt idx="4">
                  <c:v>3.4670718817586509E-2</c:v>
                </c:pt>
                <c:pt idx="5" formatCode="0%">
                  <c:v>5.031180951762277E-2</c:v>
                </c:pt>
                <c:pt idx="6" formatCode="0%">
                  <c:v>5.031180951762277E-2</c:v>
                </c:pt>
                <c:pt idx="7" formatCode="0%">
                  <c:v>5.031180951762277E-2</c:v>
                </c:pt>
                <c:pt idx="8">
                  <c:v>0.25439585019412336</c:v>
                </c:pt>
                <c:pt idx="9">
                  <c:v>0.45711316519840062</c:v>
                </c:pt>
                <c:pt idx="10">
                  <c:v>0.5759031099933366</c:v>
                </c:pt>
                <c:pt idx="11">
                  <c:v>0.93797057457945265</c:v>
                </c:pt>
              </c:numCache>
            </c:numRef>
          </c:val>
          <c:smooth val="0"/>
          <c:extLst>
            <c:ext xmlns:c16="http://schemas.microsoft.com/office/drawing/2014/chart" uri="{C3380CC4-5D6E-409C-BE32-E72D297353CC}">
              <c16:uniqueId val="{00000000-F4E6-4BC4-9007-D453FF8D8E40}"/>
            </c:ext>
          </c:extLst>
        </c:ser>
        <c:ser>
          <c:idx val="1"/>
          <c:order val="1"/>
          <c:tx>
            <c:strRef>
              <c:f>'Gráfico Comportamiento 2025'!$B$13</c:f>
              <c:strCache>
                <c:ptCount val="1"/>
                <c:pt idx="0">
                  <c:v>% recursos obligados a cierre mes</c:v>
                </c:pt>
              </c:strCache>
            </c:strRef>
          </c:tx>
          <c:spPr>
            <a:ln w="25400" cap="rnd">
              <a:solidFill>
                <a:srgbClr val="CC3300"/>
              </a:solidFill>
              <a:round/>
            </a:ln>
            <a:effectLst/>
          </c:spPr>
          <c:marker>
            <c:symbol val="diamond"/>
            <c:size val="8"/>
            <c:spPr>
              <a:solidFill>
                <a:schemeClr val="accent2"/>
              </a:solidFill>
              <a:ln w="9525">
                <a:no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01-F4E6-4BC4-9007-D453FF8D8E40}"/>
                </c:ext>
              </c:extLst>
            </c:dLbl>
            <c:dLbl>
              <c:idx val="1"/>
              <c:delete val="1"/>
              <c:extLst>
                <c:ext xmlns:c15="http://schemas.microsoft.com/office/drawing/2012/chart" uri="{CE6537A1-D6FC-4f65-9D91-7224C49458BB}"/>
                <c:ext xmlns:c16="http://schemas.microsoft.com/office/drawing/2014/chart" uri="{C3380CC4-5D6E-409C-BE32-E72D297353CC}">
                  <c16:uniqueId val="{00000005-F4E6-4BC4-9007-D453FF8D8E40}"/>
                </c:ext>
              </c:extLst>
            </c:dLbl>
            <c:dLbl>
              <c:idx val="2"/>
              <c:delete val="1"/>
              <c:extLst>
                <c:ext xmlns:c15="http://schemas.microsoft.com/office/drawing/2012/chart" uri="{CE6537A1-D6FC-4f65-9D91-7224C49458BB}"/>
                <c:ext xmlns:c16="http://schemas.microsoft.com/office/drawing/2014/chart" uri="{C3380CC4-5D6E-409C-BE32-E72D297353CC}">
                  <c16:uniqueId val="{00000006-F4E6-4BC4-9007-D453FF8D8E40}"/>
                </c:ext>
              </c:extLst>
            </c:dLbl>
            <c:dLbl>
              <c:idx val="3"/>
              <c:delete val="1"/>
              <c:extLst>
                <c:ext xmlns:c15="http://schemas.microsoft.com/office/drawing/2012/chart" uri="{CE6537A1-D6FC-4f65-9D91-7224C49458BB}"/>
                <c:ext xmlns:c16="http://schemas.microsoft.com/office/drawing/2014/chart" uri="{C3380CC4-5D6E-409C-BE32-E72D297353CC}">
                  <c16:uniqueId val="{0000000C-F4E6-4BC4-9007-D453FF8D8E40}"/>
                </c:ext>
              </c:extLst>
            </c:dLbl>
            <c:dLbl>
              <c:idx val="4"/>
              <c:delete val="1"/>
              <c:extLst>
                <c:ext xmlns:c15="http://schemas.microsoft.com/office/drawing/2012/chart" uri="{CE6537A1-D6FC-4f65-9D91-7224C49458BB}"/>
                <c:ext xmlns:c16="http://schemas.microsoft.com/office/drawing/2014/chart" uri="{C3380CC4-5D6E-409C-BE32-E72D297353CC}">
                  <c16:uniqueId val="{0000000B-F4E6-4BC4-9007-D453FF8D8E40}"/>
                </c:ext>
              </c:extLst>
            </c:dLbl>
            <c:dLbl>
              <c:idx val="5"/>
              <c:delete val="1"/>
              <c:extLst>
                <c:ext xmlns:c15="http://schemas.microsoft.com/office/drawing/2012/chart" uri="{CE6537A1-D6FC-4f65-9D91-7224C49458BB}"/>
                <c:ext xmlns:c16="http://schemas.microsoft.com/office/drawing/2014/chart" uri="{C3380CC4-5D6E-409C-BE32-E72D297353CC}">
                  <c16:uniqueId val="{0000000A-F4E6-4BC4-9007-D453FF8D8E40}"/>
                </c:ext>
              </c:extLst>
            </c:dLbl>
            <c:dLbl>
              <c:idx val="6"/>
              <c:delete val="1"/>
              <c:extLst>
                <c:ext xmlns:c15="http://schemas.microsoft.com/office/drawing/2012/chart" uri="{CE6537A1-D6FC-4f65-9D91-7224C49458BB}"/>
                <c:ext xmlns:c16="http://schemas.microsoft.com/office/drawing/2014/chart" uri="{C3380CC4-5D6E-409C-BE32-E72D297353CC}">
                  <c16:uniqueId val="{00000009-F4E6-4BC4-9007-D453FF8D8E40}"/>
                </c:ext>
              </c:extLst>
            </c:dLbl>
            <c:dLbl>
              <c:idx val="7"/>
              <c:delete val="1"/>
              <c:extLst>
                <c:ext xmlns:c15="http://schemas.microsoft.com/office/drawing/2012/chart" uri="{CE6537A1-D6FC-4f65-9D91-7224C49458BB}"/>
                <c:ext xmlns:c16="http://schemas.microsoft.com/office/drawing/2014/chart" uri="{C3380CC4-5D6E-409C-BE32-E72D297353CC}">
                  <c16:uniqueId val="{00000008-F4E6-4BC4-9007-D453FF8D8E40}"/>
                </c:ext>
              </c:extLst>
            </c:dLbl>
            <c:dLbl>
              <c:idx val="10"/>
              <c:layout>
                <c:manualLayout>
                  <c:x val="-4.556837532896834E-2"/>
                  <c:y val="-6.42489465375219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E6-4BC4-9007-D453FF8D8E40}"/>
                </c:ext>
              </c:extLst>
            </c:dLbl>
            <c:dLbl>
              <c:idx val="11"/>
              <c:layout>
                <c:manualLayout>
                  <c:x val="-2.4062203852030315E-2"/>
                  <c:y val="-4.81330156784460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E6-4BC4-9007-D453FF8D8E40}"/>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C3300"/>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Comportamiento 2025'!$C$11:$N$11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 Comportamiento 2025'!$C$13:$N$13</c:f>
              <c:numCache>
                <c:formatCode>0%</c:formatCode>
                <c:ptCount val="12"/>
                <c:pt idx="0">
                  <c:v>0</c:v>
                </c:pt>
                <c:pt idx="1">
                  <c:v>4.0723519964003935E-4</c:v>
                </c:pt>
                <c:pt idx="2" formatCode="0.0%">
                  <c:v>1.365941763947068E-2</c:v>
                </c:pt>
                <c:pt idx="3" formatCode="0.0%">
                  <c:v>1.8963070678794575E-2</c:v>
                </c:pt>
                <c:pt idx="4" formatCode="0.0%">
                  <c:v>2.0708364916438123E-2</c:v>
                </c:pt>
                <c:pt idx="5" formatCode="0.0%">
                  <c:v>2.2453659154081668E-2</c:v>
                </c:pt>
                <c:pt idx="6" formatCode="0.0%">
                  <c:v>2.4198953391725217E-2</c:v>
                </c:pt>
                <c:pt idx="7" formatCode="0.0%">
                  <c:v>2.5944247629368766E-2</c:v>
                </c:pt>
                <c:pt idx="8" formatCode="0.0%">
                  <c:v>2.7689541867012314E-2</c:v>
                </c:pt>
                <c:pt idx="9" formatCode="0.0%">
                  <c:v>2.9434836104655863E-2</c:v>
                </c:pt>
                <c:pt idx="10" formatCode="0.0%">
                  <c:v>3.9396608182759418E-2</c:v>
                </c:pt>
                <c:pt idx="11">
                  <c:v>0.57031564896285891</c:v>
                </c:pt>
              </c:numCache>
            </c:numRef>
          </c:val>
          <c:smooth val="0"/>
          <c:extLst>
            <c:ext xmlns:c16="http://schemas.microsoft.com/office/drawing/2014/chart" uri="{C3380CC4-5D6E-409C-BE32-E72D297353CC}">
              <c16:uniqueId val="{00000003-F4E6-4BC4-9007-D453FF8D8E40}"/>
            </c:ext>
          </c:extLst>
        </c:ser>
        <c:dLbls>
          <c:showLegendKey val="0"/>
          <c:showVal val="0"/>
          <c:showCatName val="0"/>
          <c:showSerName val="0"/>
          <c:showPercent val="0"/>
          <c:showBubbleSize val="0"/>
        </c:dLbls>
        <c:marker val="1"/>
        <c:smooth val="0"/>
        <c:axId val="1799828255"/>
        <c:axId val="1799829215"/>
      </c:lineChart>
      <c:catAx>
        <c:axId val="1799828255"/>
        <c:scaling>
          <c:orientation val="minMax"/>
        </c:scaling>
        <c:delete val="0"/>
        <c:axPos val="b"/>
        <c:numFmt formatCode="General" sourceLinked="1"/>
        <c:majorTickMark val="out"/>
        <c:minorTickMark val="none"/>
        <c:tickLblPos val="low"/>
        <c:spPr>
          <a:noFill/>
          <a:ln w="19050" cap="flat" cmpd="sng" algn="ctr">
            <a:solidFill>
              <a:srgbClr val="002060"/>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Verdana" panose="020B0604030504040204" pitchFamily="34" charset="0"/>
                <a:ea typeface="Verdana" panose="020B0604030504040204" pitchFamily="34" charset="0"/>
                <a:cs typeface="+mn-cs"/>
              </a:defRPr>
            </a:pPr>
            <a:endParaRPr lang="es-CO"/>
          </a:p>
        </c:txPr>
        <c:crossAx val="1799829215"/>
        <c:crosses val="autoZero"/>
        <c:auto val="1"/>
        <c:lblAlgn val="ctr"/>
        <c:lblOffset val="300"/>
        <c:tickLblSkip val="1"/>
        <c:noMultiLvlLbl val="0"/>
      </c:catAx>
      <c:valAx>
        <c:axId val="1799829215"/>
        <c:scaling>
          <c:orientation val="minMax"/>
          <c:max val="1"/>
          <c:min val="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es-CO"/>
          </a:p>
        </c:txPr>
        <c:crossAx val="1799828255"/>
        <c:crosses val="autoZero"/>
        <c:crossBetween val="between"/>
        <c:majorUnit val="1.0000000000000003E-4"/>
      </c:valAx>
      <c:spPr>
        <a:noFill/>
        <a:ln>
          <a:noFill/>
        </a:ln>
        <a:effectLst/>
      </c:spPr>
    </c:plotArea>
    <c:legend>
      <c:legendPos val="t"/>
      <c:layout>
        <c:manualLayout>
          <c:xMode val="edge"/>
          <c:yMode val="edge"/>
          <c:x val="0.32265105445945313"/>
          <c:y val="0.17329202857450465"/>
          <c:w val="0.33267911993731253"/>
          <c:h val="0.13900793490010693"/>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206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50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3073979</xdr:colOff>
      <xdr:row>15</xdr:row>
      <xdr:rowOff>9526</xdr:rowOff>
    </xdr:from>
    <xdr:to>
      <xdr:col>10</xdr:col>
      <xdr:colOff>1</xdr:colOff>
      <xdr:row>38</xdr:row>
      <xdr:rowOff>123826</xdr:rowOff>
    </xdr:to>
    <xdr:graphicFrame macro="">
      <xdr:nvGraphicFramePr>
        <xdr:cNvPr id="6" name="Gráfico 5">
          <a:extLst>
            <a:ext uri="{FF2B5EF4-FFF2-40B4-BE49-F238E27FC236}">
              <a16:creationId xmlns:a16="http://schemas.microsoft.com/office/drawing/2014/main" id="{FDFF0CF4-4274-4A5F-A680-D96682FCC2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ini Johanna Rodríguez Álvarez" refreshedDate="46053.597222569442" createdVersion="8" refreshedVersion="8" minRefreshableVersion="3" recordCount="28" xr:uid="{030E6CF0-33B5-420F-83CE-8655ABB6C165}">
  <cacheSource type="worksheet">
    <worksheetSource ref="B2:X30" sheet="Obligaciones SIIF cierre 2025"/>
  </cacheSource>
  <cacheFields count="23">
    <cacheField name="Tipo Reporte" numFmtId="0">
      <sharedItems count="1">
        <s v="Obligaciones SIIF"/>
      </sharedItems>
    </cacheField>
    <cacheField name="Fecha consulta reporte" numFmtId="165">
      <sharedItems containsSemiMixedTypes="0" containsNonDate="0" containsDate="1" containsString="0" minDate="2025-12-31T00:00:00" maxDate="2026-01-01T00:00:00" count="1">
        <d v="2025-12-31T00:00:00"/>
      </sharedItems>
    </cacheField>
    <cacheField name="Ordenes de Pago" numFmtId="49">
      <sharedItems containsBlank="1"/>
    </cacheField>
    <cacheField name="Fecha registro obligación SIIF" numFmtId="165">
      <sharedItems containsSemiMixedTypes="0" containsNonDate="0" containsDate="1" containsString="0" minDate="2025-02-10T00:00:00" maxDate="2025-12-31T00:00:00"/>
    </cacheField>
    <cacheField name="Mes registro obligación SIIF" numFmtId="0">
      <sharedItems containsSemiMixedTypes="0" containsString="0" containsNumber="1" containsInteger="1" minValue="2" maxValue="12" count="11">
        <n v="2"/>
        <n v="3"/>
        <n v="4"/>
        <n v="5"/>
        <n v="6"/>
        <n v="7"/>
        <n v="8"/>
        <n v="9"/>
        <n v="10"/>
        <n v="11"/>
        <n v="12"/>
      </sharedItems>
    </cacheField>
    <cacheField name="Estado de la obligación" numFmtId="49">
      <sharedItems/>
    </cacheField>
    <cacheField name="Tipo Identificacion Proveedor" numFmtId="49">
      <sharedItems/>
    </cacheField>
    <cacheField name="Identificacion Proveedor" numFmtId="49">
      <sharedItems/>
    </cacheField>
    <cacheField name="Nombre Razon Social - Proveedor" numFmtId="49">
      <sharedItems/>
    </cacheField>
    <cacheField name="Rubro" numFmtId="49">
      <sharedItems/>
    </cacheField>
    <cacheField name="Proyecto de Inversión" numFmtId="0">
      <sharedItems count="3">
        <s v="Mejoramiento de la infraestructura física"/>
        <s v="Fortalecimiento de la gestión de la función jurisdiccional y administrativa" u="1"/>
        <s v="Fortalecimiento de los sistemas de información y de gestión" u="1"/>
      </sharedItems>
    </cacheField>
    <cacheField name="Producto" numFmtId="0">
      <sharedItems count="12">
        <s v="Sedes adecuadas"/>
        <s v="Sedes mantenidas"/>
        <s v="Sedes dotadas"/>
        <s v="Documentos de lineamientos técnicos" u="1"/>
        <s v="Servicio de asistencia técnica y acompañamiento productivo y empresarial" u="1"/>
        <s v="Documentos de Investigación" u="1"/>
        <s v="Servicios de apoyo jurisdiccional" u="1"/>
        <s v="Documentos de planeación" u="1"/>
        <s v="Documentos metodológicos" u="1"/>
        <s v="Servicio de Educación informal para la gestión Administrativa" u="1"/>
        <s v="Servicios de información implementados" u="1"/>
        <s v="Servicios tecnológicos" u="1"/>
      </sharedItems>
    </cacheField>
    <cacheField name="Objetivo Específico" numFmtId="0">
      <sharedItems count="8">
        <s v="Ampliar la capacidad, adecuación y suficiencia de los espacios físicos de la Superintendencia de Sociedades."/>
        <s v="Mejorar las condiciones físicas de las sedes de la superintendencia de sociedades"/>
        <s v="Mejorar el modelo de operación interno para administrar justicia" u="1"/>
        <s v="Fortalecer la gestión institucional orientada a promover la competitividad de las sociedades" u="1"/>
        <s v="Mejorar el modelo de operación interno para ejercer supervisión" u="1"/>
        <s v="Actualizar la arquitectura empresarial de la Entidad" u="1"/>
        <s v="Fortalecer la gestión del conocimiento institucional" u="1"/>
        <s v="Fortalecer la gestión institucional a partir del uso de las TIC" u="1"/>
      </sharedItems>
    </cacheField>
    <cacheField name="Descripcion Rubro" numFmtId="49">
      <sharedItems/>
    </cacheField>
    <cacheField name="Valor Actual Obligado" numFmtId="169">
      <sharedItems containsSemiMixedTypes="0" containsString="0" containsNumber="1" minValue="1108333" maxValue="199440278.03999999"/>
    </cacheField>
    <cacheField name="CDP" numFmtId="49">
      <sharedItems/>
    </cacheField>
    <cacheField name="Tipificación" numFmtId="0">
      <sharedItems count="12">
        <s v="SP Ingeniero Estructuración y Gestión Proyectos Infraestructura Física"/>
        <s v="Adecuación espacios y áreas prestación servicio Bogotá"/>
        <s v="Obras acceso edificio sede Bogotá"/>
        <s v="Obras adaptación cambio climático - Sede Bogotá"/>
        <s v="Obras rehabilitación acceso edificio sede Bogotá"/>
        <s v="Adquisición e instalación aires acondicionados"/>
        <s v="Servicio Consultoría Auditoria Energética Instalaciones SSOC"/>
        <s v="Escalera terraza acceso cuartos máquinas ascensores - Sede Bogotá"/>
        <s v="Adquisición Equipos Mantenimiento Infraestructura Física"/>
        <s v="Mantenimiento Sistema Contra Incendios sede Bogotá"/>
        <s v="Micrófonos inalámbricos y expansor puertos audio red DANTE"/>
        <s v="Sistema Fotovoltaico (paneles solares)"/>
      </sharedItems>
    </cacheField>
    <cacheField name="Area Ejecutora" numFmtId="0">
      <sharedItems/>
    </cacheField>
    <cacheField name="Región" numFmtId="0">
      <sharedItems/>
    </cacheField>
    <cacheField name="Fecha Compromiso RP" numFmtId="165">
      <sharedItems containsSemiMixedTypes="0" containsNonDate="0" containsDate="1" containsString="0" minDate="2025-01-24T00:00:00" maxDate="2025-12-06T00:00:00"/>
    </cacheField>
    <cacheField name="Tipo Doc Soporte Compromiso" numFmtId="49">
      <sharedItems/>
    </cacheField>
    <cacheField name="Num Doc Soporte Compromiso" numFmtId="49">
      <sharedItems/>
    </cacheField>
    <cacheField name="Objeto del Compromiso" numFmtId="49">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ini Johanna Rodríguez Álvarez" refreshedDate="46053.607431481483" createdVersion="8" refreshedVersion="8" minRefreshableVersion="3" recordCount="17" xr:uid="{9583FFC4-6F29-4191-AF76-01013CE1239E}">
  <cacheSource type="worksheet">
    <worksheetSource ref="B2:Y19" sheet="Compromisos SIIF cierre 2025"/>
  </cacheSource>
  <cacheFields count="24">
    <cacheField name="Tipo Reporte" numFmtId="0">
      <sharedItems count="1">
        <s v="Compromisos SIIF"/>
      </sharedItems>
    </cacheField>
    <cacheField name="Fecha consulta reporte" numFmtId="165">
      <sharedItems containsSemiMixedTypes="0" containsNonDate="0" containsDate="1" containsString="0" minDate="2025-12-31T00:00:00" maxDate="2026-01-01T00:00:00" count="1">
        <d v="2025-12-31T00:00:00"/>
      </sharedItems>
    </cacheField>
    <cacheField name="Numero Documento RP" numFmtId="1">
      <sharedItems containsSemiMixedTypes="0" containsString="0" containsNumber="1" containsInteger="1" minValue="12125" maxValue="268625"/>
    </cacheField>
    <cacheField name="Fecha Compromiso RP" numFmtId="165">
      <sharedItems containsSemiMixedTypes="0" containsNonDate="0" containsDate="1" containsString="0" minDate="2025-01-24T00:00:00" maxDate="2025-12-31T00:00:00"/>
    </cacheField>
    <cacheField name="Mes Compromiso RP" numFmtId="0">
      <sharedItems containsSemiMixedTypes="0" containsString="0" containsNumber="1" containsInteger="1" minValue="1" maxValue="12" count="12">
        <n v="1"/>
        <n v="6"/>
        <n v="9"/>
        <n v="10"/>
        <n v="11"/>
        <n v="12"/>
        <n v="3" u="1"/>
        <n v="4" u="1"/>
        <n v="5" u="1"/>
        <n v="8" u="1"/>
        <n v="2" u="1"/>
        <n v="7" u="1"/>
      </sharedItems>
    </cacheField>
    <cacheField name="Estado" numFmtId="49">
      <sharedItems/>
    </cacheField>
    <cacheField name="Rubro" numFmtId="49">
      <sharedItems/>
    </cacheField>
    <cacheField name="Proyecto de Inversión" numFmtId="0">
      <sharedItems count="3">
        <s v="Mejoramiento de la infraestructura física"/>
        <s v="Fortalecimiento de la gestión de la función jurisdiccional y administrativa" u="1"/>
        <s v="Fortalecimiento de los sistemas de información y de gestión" u="1"/>
      </sharedItems>
    </cacheField>
    <cacheField name="Producto" numFmtId="0">
      <sharedItems count="12">
        <s v="Sedes adecuadas"/>
        <s v="Sedes dotadas"/>
        <s v="Sedes mantenidas"/>
        <s v="Servicio de asistencia técnica y acompañamiento productivo y empresarial" u="1"/>
        <s v="Documentos de Investigación" u="1"/>
        <s v="Servicios de apoyo jurisdiccional" u="1"/>
        <s v="Documentos de lineamientos técnicos" u="1"/>
        <s v="Servicios de información implementados" u="1"/>
        <s v="Documentos de planeación" u="1"/>
        <s v="Documentos metodológicos" u="1"/>
        <s v="Servicio de Educación informal para la gestión Administrativa" u="1"/>
        <s v="Servicios tecnológicos" u="1"/>
      </sharedItems>
    </cacheField>
    <cacheField name="Objetivo Específico" numFmtId="0">
      <sharedItems count="8">
        <s v="Ampliar la capacidad, adecuación y suficiencia de los espacios físicos de la Superintendencia de Sociedades."/>
        <s v="Mejorar las condiciones físicas de las sedes de la superintendencia de sociedades"/>
        <s v="Fortalecer la gestión institucional orientada a promover la competitividad de las sociedades" u="1"/>
        <s v="Mejorar el modelo de operación interno para ejercer supervisión" u="1"/>
        <s v="Mejorar el modelo de operación interno para administrar justicia" u="1"/>
        <s v="Fortalecer la gestión institucional a partir del uso de las TIC" u="1"/>
        <s v="Actualizar la arquitectura empresarial de la Entidad" u="1"/>
        <s v="Fortalecer la gestión del conocimiento institucional" u="1"/>
      </sharedItems>
    </cacheField>
    <cacheField name="Descripcion Rubro" numFmtId="49">
      <sharedItems/>
    </cacheField>
    <cacheField name="Valor Inicial" numFmtId="169">
      <sharedItems containsSemiMixedTypes="0" containsString="0" containsNumber="1" minValue="9684444" maxValue="697472172"/>
    </cacheField>
    <cacheField name="Valor Operaciones" numFmtId="170">
      <sharedItems containsSemiMixedTypes="0" containsString="0" containsNumber="1" minValue="-1442453.74" maxValue="0"/>
    </cacheField>
    <cacheField name="Valor Actual Comprometido" numFmtId="169">
      <sharedItems containsSemiMixedTypes="0" containsString="0" containsNumber="1" minValue="9684444" maxValue="697472172"/>
    </cacheField>
    <cacheField name="Tipo Identificacion" numFmtId="49">
      <sharedItems/>
    </cacheField>
    <cacheField name="Identificacion" numFmtId="49">
      <sharedItems/>
    </cacheField>
    <cacheField name="Nombre Razon Social" numFmtId="49">
      <sharedItems/>
    </cacheField>
    <cacheField name="CDP" numFmtId="49">
      <sharedItems/>
    </cacheField>
    <cacheField name="Tipificación" numFmtId="0">
      <sharedItems count="16">
        <s v="SP Ingeniero Estructuración y Gestión Proyectos Infraestructura Física"/>
        <s v="Adecuación espacios y áreas prestación servicio Bogotá"/>
        <s v="Obras acceso edificio sede Bogotá"/>
        <s v="Adecuación instalaciones eléctricas sede Cartagena cumplimiento RETIE"/>
        <s v="Micrófonos inalámbricos y expansor puertos audio red DANTE"/>
        <s v="Obras rehabilitación acceso edificio sede Bogotá"/>
        <s v="Adquisición e instalación aires acondicionados"/>
        <s v="Adquisición Equipos Mantenimiento Infraestructura Física"/>
        <s v="Obras adaptación cambio climático - Sede Bogotá"/>
        <s v="Mantenimiento Sistema Contra Incendios sede Bogotá"/>
        <s v="Servicio Consultoría Auditoria Energética Instalaciones SSOC"/>
        <s v="Avisos Identificación Sedes SuperSociedades"/>
        <s v="Escalera terraza acceso cuartos máquinas ascensores - Sede Bogotá"/>
        <s v="CDP Apalancamiento VF Adecuación Centro Atención Ciudadano Bogotá"/>
        <s v="CDP Apalancamiento VF  Interventoría Adecuación Centro Atención Ciudadano Bogotá"/>
        <s v="Sistema Fotovoltaico (paneles solares)"/>
      </sharedItems>
    </cacheField>
    <cacheField name="Tipo Documento Soporte" numFmtId="49">
      <sharedItems/>
    </cacheField>
    <cacheField name="Numero Documento Soporte" numFmtId="49">
      <sharedItems/>
    </cacheField>
    <cacheField name="Observaciones" numFmtId="49">
      <sharedItems/>
    </cacheField>
    <cacheField name="Area Ejecutora" numFmtId="0">
      <sharedItems/>
    </cacheField>
    <cacheField name="Región" numFmtId="0">
      <sharedItems count="3">
        <s v="Bogotá"/>
        <s v="Cartagena"/>
        <s v="Intendencias Regionales SSOC"/>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ini Johanna Rodríguez Álvarez" refreshedDate="46053.608283333335" createdVersion="8" refreshedVersion="8" minRefreshableVersion="3" recordCount="12" xr:uid="{C54205D9-41E8-45E6-AD19-C81FF7FC993F}">
  <cacheSource type="worksheet">
    <worksheetSource ref="B2:AB14" sheet="1-Ejecución Agregada 2025"/>
  </cacheSource>
  <cacheFields count="31">
    <cacheField name="Tipo Reporte SIIF" numFmtId="0">
      <sharedItems/>
    </cacheField>
    <cacheField name="Fecha consulta reporte" numFmtId="165">
      <sharedItems containsSemiMixedTypes="0" containsNonDate="0" containsDate="1" containsString="0" minDate="2025-01-31T00:00:00" maxDate="2026-01-01T00:00:00" count="12">
        <d v="2025-01-31T00:00:00"/>
        <d v="2025-02-28T00:00:00"/>
        <d v="2025-03-31T00:00:00"/>
        <d v="2025-04-30T00:00:00"/>
        <d v="2025-05-31T00:00:00"/>
        <d v="2025-06-30T00:00:00"/>
        <d v="2025-07-31T00:00:00"/>
        <d v="2025-08-31T00:00:00"/>
        <d v="2025-09-30T00:00:00"/>
        <d v="2025-10-31T00:00:00"/>
        <d v="2025-11-30T00:00:00"/>
        <d v="2025-12-31T00:00:00"/>
      </sharedItems>
      <fieldGroup par="28"/>
    </cacheField>
    <cacheField name="UEJ" numFmtId="0">
      <sharedItems/>
    </cacheField>
    <cacheField name="NOMBRE UEJ" numFmtId="0">
      <sharedItems/>
    </cacheField>
    <cacheField name="RUBRO" numFmtId="0">
      <sharedItems/>
    </cacheField>
    <cacheField name="TIPO" numFmtId="0">
      <sharedItems/>
    </cacheField>
    <cacheField name="CTA" numFmtId="0">
      <sharedItems/>
    </cacheField>
    <cacheField name="SUB_x000a_CTA" numFmtId="0">
      <sharedItems/>
    </cacheField>
    <cacheField name="OBJ" numFmtId="0">
      <sharedItems/>
    </cacheField>
    <cacheField name="ORD" numFmtId="0">
      <sharedItems/>
    </cacheField>
    <cacheField name="FUENTE" numFmtId="0">
      <sharedItems/>
    </cacheField>
    <cacheField name="REC" numFmtId="0">
      <sharedItems/>
    </cacheField>
    <cacheField name="SIT" numFmtId="0">
      <sharedItems/>
    </cacheField>
    <cacheField name="DESCRIPCION" numFmtId="0">
      <sharedItems/>
    </cacheField>
    <cacheField name="APR. INICIAL" numFmtId="42">
      <sharedItems containsSemiMixedTypes="0" containsString="0" containsNumber="1" containsInteger="1" minValue="2721604127" maxValue="2721604127"/>
    </cacheField>
    <cacheField name="APR. ADICIONADA" numFmtId="42">
      <sharedItems containsSemiMixedTypes="0" containsString="0" containsNumber="1" containsInteger="1" minValue="0" maxValue="0"/>
    </cacheField>
    <cacheField name="APR. REDUCIDA" numFmtId="42">
      <sharedItems containsSemiMixedTypes="0" containsString="0" containsNumber="1" containsInteger="1" minValue="0" maxValue="0"/>
    </cacheField>
    <cacheField name="APR. VIGENTE" numFmtId="42">
      <sharedItems containsSemiMixedTypes="0" containsString="0" containsNumber="1" containsInteger="1" minValue="2721604127" maxValue="2721604127"/>
    </cacheField>
    <cacheField name="APR BLOQUEADA" numFmtId="42">
      <sharedItems containsSemiMixedTypes="0" containsString="0" containsNumber="1" containsInteger="1" minValue="0" maxValue="0"/>
    </cacheField>
    <cacheField name="CDP" numFmtId="42">
      <sharedItems containsSemiMixedTypes="0" containsString="0" containsNumber="1" minValue="97069092.159999996" maxValue="2632702904.1700001"/>
    </cacheField>
    <cacheField name="APR. DISPONIBLE" numFmtId="42">
      <sharedItems containsSemiMixedTypes="0" containsString="0" containsNumber="1" minValue="88901222.829999998" maxValue="2624535034.8400002"/>
    </cacheField>
    <cacheField name="COMPROMISO" numFmtId="42">
      <sharedItems containsSemiMixedTypes="0" containsString="0" containsNumber="1" minValue="97069092.159999996" maxValue="2552784586.7800002"/>
    </cacheField>
    <cacheField name="OBLIGACION" numFmtId="42">
      <sharedItems containsSemiMixedTypes="0" containsString="0" containsNumber="1" minValue="0" maxValue="1552173423.9100001"/>
    </cacheField>
    <cacheField name="ORDEN PAGO" numFmtId="42">
      <sharedItems containsSemiMixedTypes="0" containsString="0" containsNumber="1" minValue="0" maxValue="909818177.72000003"/>
    </cacheField>
    <cacheField name="PAGOS" numFmtId="42">
      <sharedItems containsSemiMixedTypes="0" containsString="0" containsNumber="1" minValue="0" maxValue="909818177.72000003"/>
    </cacheField>
    <cacheField name="Tipo Fuente" numFmtId="0">
      <sharedItems/>
    </cacheField>
    <cacheField name="Proyecto de Inversión" numFmtId="0">
      <sharedItems count="3">
        <s v="Mejoramiento de la infraestructura física"/>
        <s v="Fortalecimiento de la gestión de la función jurisdiccional y administrativa" u="1"/>
        <s v="Fortalecimiento de los sistemas de información y de gestión" u="1"/>
      </sharedItems>
    </cacheField>
    <cacheField name="Días (Fecha consulta reporte)" numFmtId="0" databaseField="0">
      <fieldGroup base="1">
        <rangePr groupBy="days" startDate="2025-01-31T00:00:00" endDate="2026-01-01T00:00:00"/>
        <groupItems count="368">
          <s v="&lt;31/01/2025"/>
          <s v="01-ene"/>
          <s v="02-ene"/>
          <s v="03-ene"/>
          <s v="04-ene"/>
          <s v="05-ene"/>
          <s v="06-ene"/>
          <s v="07-ene"/>
          <s v="08-ene"/>
          <s v="09-ene"/>
          <s v="10-ene"/>
          <s v="11-ene"/>
          <s v="12-ene"/>
          <s v="13-ene"/>
          <s v="14-ene"/>
          <s v="15-ene"/>
          <s v="16-ene"/>
          <s v="17-ene"/>
          <s v="18-ene"/>
          <s v="19-ene"/>
          <s v="20-ene"/>
          <s v="21-ene"/>
          <s v="22-ene"/>
          <s v="23-ene"/>
          <s v="24-ene"/>
          <s v="25-ene"/>
          <s v="26-ene"/>
          <s v="27-ene"/>
          <s v="28-ene"/>
          <s v="29-ene"/>
          <s v="30-ene"/>
          <s v="31-ene"/>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br"/>
          <s v="02-abr"/>
          <s v="03-abr"/>
          <s v="04-abr"/>
          <s v="05-abr"/>
          <s v="06-abr"/>
          <s v="07-abr"/>
          <s v="08-abr"/>
          <s v="09-abr"/>
          <s v="10-abr"/>
          <s v="11-abr"/>
          <s v="12-abr"/>
          <s v="13-abr"/>
          <s v="14-abr"/>
          <s v="15-abr"/>
          <s v="16-abr"/>
          <s v="17-abr"/>
          <s v="18-abr"/>
          <s v="19-abr"/>
          <s v="20-abr"/>
          <s v="21-abr"/>
          <s v="22-abr"/>
          <s v="23-abr"/>
          <s v="24-abr"/>
          <s v="25-abr"/>
          <s v="26-abr"/>
          <s v="27-abr"/>
          <s v="28-abr"/>
          <s v="29-abr"/>
          <s v="30-ab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go"/>
          <s v="02-ago"/>
          <s v="03-ago"/>
          <s v="04-ago"/>
          <s v="05-ago"/>
          <s v="06-ago"/>
          <s v="07-ago"/>
          <s v="08-ago"/>
          <s v="09-ago"/>
          <s v="10-ago"/>
          <s v="11-ago"/>
          <s v="12-ago"/>
          <s v="13-ago"/>
          <s v="14-ago"/>
          <s v="15-ago"/>
          <s v="16-ago"/>
          <s v="17-ago"/>
          <s v="18-ago"/>
          <s v="19-ago"/>
          <s v="20-ago"/>
          <s v="21-ago"/>
          <s v="22-ago"/>
          <s v="23-ago"/>
          <s v="24-ago"/>
          <s v="25-ago"/>
          <s v="26-ago"/>
          <s v="27-ago"/>
          <s v="28-ago"/>
          <s v="29-ago"/>
          <s v="30-ago"/>
          <s v="31-ago"/>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ic"/>
          <s v="02-dic"/>
          <s v="03-dic"/>
          <s v="04-dic"/>
          <s v="05-dic"/>
          <s v="06-dic"/>
          <s v="07-dic"/>
          <s v="08-dic"/>
          <s v="09-dic"/>
          <s v="10-dic"/>
          <s v="11-dic"/>
          <s v="12-dic"/>
          <s v="13-dic"/>
          <s v="14-dic"/>
          <s v="15-dic"/>
          <s v="16-dic"/>
          <s v="17-dic"/>
          <s v="18-dic"/>
          <s v="19-dic"/>
          <s v="20-dic"/>
          <s v="21-dic"/>
          <s v="22-dic"/>
          <s v="23-dic"/>
          <s v="24-dic"/>
          <s v="25-dic"/>
          <s v="26-dic"/>
          <s v="27-dic"/>
          <s v="28-dic"/>
          <s v="29-dic"/>
          <s v="30-dic"/>
          <s v="31-dic"/>
          <s v="&gt;01/01/2026"/>
        </groupItems>
      </fieldGroup>
    </cacheField>
    <cacheField name="Meses (Fecha consulta reporte)" numFmtId="0" databaseField="0">
      <fieldGroup base="1">
        <rangePr groupBy="months" startDate="2025-01-31T00:00:00" endDate="2026-01-01T00:00:00"/>
        <groupItems count="14">
          <s v="&lt;31/01/2025"/>
          <s v="ene"/>
          <s v="feb"/>
          <s v="mar"/>
          <s v="abr"/>
          <s v="may"/>
          <s v="jun"/>
          <s v="jul"/>
          <s v="ago"/>
          <s v="sep"/>
          <s v="oct"/>
          <s v="nov"/>
          <s v="dic"/>
          <s v="&gt;01/01/2026"/>
        </groupItems>
      </fieldGroup>
    </cacheField>
    <cacheField name="% Recursos Comprometidos" numFmtId="0" formula="COMPROMISO/'APR. VIGENTE'" databaseField="0"/>
    <cacheField name="% Recursos Obligados" numFmtId="0" formula="OBLIGACION/'APR. VIGENTE'" databaseField="0"/>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ini Johanna Rodríguez Álvarez" refreshedDate="46053.608509375001" createdVersion="8" refreshedVersion="8" minRefreshableVersion="3" recordCount="36" xr:uid="{49CF401D-F3CD-432E-92D9-79CACEC5A6FB}">
  <cacheSource type="worksheet">
    <worksheetSource ref="B2:AB38" sheet="2-Ejecución Desagregada 2025"/>
  </cacheSource>
  <cacheFields count="29">
    <cacheField name="Tipo Reporte" numFmtId="0">
      <sharedItems count="1">
        <s v="Ejecución Desagregada SIIF"/>
      </sharedItems>
    </cacheField>
    <cacheField name="Fecha consulta reporte" numFmtId="165">
      <sharedItems containsSemiMixedTypes="0" containsNonDate="0" containsDate="1" containsString="0" minDate="2025-01-31T00:00:00" maxDate="2026-01-01T00:00:00" count="12">
        <d v="2025-01-31T00:00:00"/>
        <d v="2025-02-28T00:00:00"/>
        <d v="2025-03-31T00:00:00"/>
        <d v="2025-04-30T00:00:00"/>
        <d v="2025-05-31T00:00:00"/>
        <d v="2025-06-30T00:00:00"/>
        <d v="2025-07-31T00:00:00"/>
        <d v="2025-08-31T00:00:00"/>
        <d v="2025-09-30T00:00:00"/>
        <d v="2025-10-31T00:00:00"/>
        <d v="2025-11-30T00:00:00"/>
        <d v="2025-12-31T00:00:00"/>
      </sharedItems>
      <fieldGroup par="28"/>
    </cacheField>
    <cacheField name="UEJ" numFmtId="0">
      <sharedItems/>
    </cacheField>
    <cacheField name="NOMBRE UEJ" numFmtId="0">
      <sharedItems/>
    </cacheField>
    <cacheField name="RUBRO" numFmtId="0">
      <sharedItems/>
    </cacheField>
    <cacheField name="TIPO" numFmtId="0">
      <sharedItems/>
    </cacheField>
    <cacheField name="CTA" numFmtId="0">
      <sharedItems/>
    </cacheField>
    <cacheField name="SUB_x000a_CTA" numFmtId="0">
      <sharedItems/>
    </cacheField>
    <cacheField name="OBJ" numFmtId="0">
      <sharedItems/>
    </cacheField>
    <cacheField name="ORD" numFmtId="0">
      <sharedItems/>
    </cacheField>
    <cacheField name="SOR_x000a_ORD" numFmtId="0">
      <sharedItems/>
    </cacheField>
    <cacheField name="DESCRIPCION" numFmtId="0">
      <sharedItems/>
    </cacheField>
    <cacheField name="APR. INICIAL" numFmtId="42">
      <sharedItems containsSemiMixedTypes="0" containsString="0" containsNumber="1" containsInteger="1" minValue="300000000" maxValue="1846604127"/>
    </cacheField>
    <cacheField name="APR. ADICIONADA" numFmtId="42">
      <sharedItems containsSemiMixedTypes="0" containsString="0" containsNumber="1" containsInteger="1" minValue="0" maxValue="539106858"/>
    </cacheField>
    <cacheField name="APR. REDUCIDA" numFmtId="42">
      <sharedItems containsSemiMixedTypes="0" containsString="0" containsNumber="1" containsInteger="1" minValue="0" maxValue="288968858"/>
    </cacheField>
    <cacheField name="APR. VIGENTE" numFmtId="42">
      <sharedItems containsSemiMixedTypes="0" containsString="0" containsNumber="1" containsInteger="1" minValue="25000000" maxValue="2385710985"/>
    </cacheField>
    <cacheField name="APR BLOQUEADA" numFmtId="42">
      <sharedItems containsSemiMixedTypes="0" containsString="0" containsNumber="1" containsInteger="1" minValue="0" maxValue="0"/>
    </cacheField>
    <cacheField name="CDP" numFmtId="42">
      <sharedItems containsSemiMixedTypes="0" containsString="0" containsNumber="1" minValue="0" maxValue="2373431715.1700001"/>
    </cacheField>
    <cacheField name="APR. DISPONIBLE" numFmtId="42">
      <sharedItems containsSemiMixedTypes="0" containsString="0" containsNumber="1" minValue="0" maxValue="2219535034.8400002"/>
    </cacheField>
    <cacheField name="COMPROMISO" numFmtId="42">
      <sharedItems containsSemiMixedTypes="0" containsString="0" containsNumber="1" minValue="0" maxValue="2370253235.1100001"/>
    </cacheField>
    <cacheField name="OBLIGACION" numFmtId="42">
      <sharedItems containsSemiMixedTypes="0" containsString="0" containsNumber="1" minValue="0" maxValue="1369642072.24"/>
    </cacheField>
    <cacheField name="ORDEN PAGO" numFmtId="42">
      <sharedItems containsSemiMixedTypes="0" containsString="0" containsNumber="1" minValue="0" maxValue="758286826.04999995"/>
    </cacheField>
    <cacheField name="PAGOS" numFmtId="42">
      <sharedItems containsSemiMixedTypes="0" containsString="0" containsNumber="1" minValue="0" maxValue="758286826.04999995"/>
    </cacheField>
    <cacheField name="Tipo Fuente" numFmtId="0">
      <sharedItems/>
    </cacheField>
    <cacheField name="Proyecto de Inversión" numFmtId="0">
      <sharedItems count="3">
        <s v="Mejoramiento de la infraestructura física"/>
        <s v="Fortalecimiento de la gestión de la función jurisdiccional y administrativa" u="1"/>
        <s v="Fortalecimiento de los sistemas de información y de gestión" u="1"/>
      </sharedItems>
    </cacheField>
    <cacheField name="Producto" numFmtId="0">
      <sharedItems count="13">
        <s v="Sedes dotadas"/>
        <s v="Sedes adecuadas"/>
        <s v="Sedes mantenidas"/>
        <s v="Documentos de lineamientos técnicos" u="1"/>
        <s v="Documentos de Investigación" u="1"/>
        <s v="Servicios de apoyo jurisdiccional" u="1"/>
        <s v="Servicio de asistencia técnica y acompañamiento productivo y empresarial" u="1"/>
        <s v="Servicios tecnológicos" u="1"/>
        <s v="Servicios de información implementados" u="1"/>
        <s v="Documentos metodológicos" u="1"/>
        <s v="Servicio de Educación informal para la gestión Administrativa" u="1"/>
        <s v="Documento para la planeación estratégica en TI" u="1"/>
        <s v="Documentos de planeación" u="1"/>
      </sharedItems>
    </cacheField>
    <cacheField name="Objetivo Específico" numFmtId="0">
      <sharedItems count="8">
        <s v="Ampliar la capacidad, adecuación y suficiencia de los espacios físicos de la Superintendencia de Sociedades."/>
        <s v="Mejorar las condiciones físicas de las sedes de la superintendencia de sociedades"/>
        <s v="Mejorar el modelo de operación interno para administrar justicia" u="1"/>
        <s v="Mejorar el modelo de operación interno para ejercer supervisión" u="1"/>
        <s v="Fortalecer la gestión institucional orientada a promover la competitividad de las sociedades" u="1"/>
        <s v="Fortalecer la gestión institucional a partir del uso de las TIC" u="1"/>
        <s v="Fortalecer la gestión del conocimiento institucional" u="1"/>
        <s v="Actualizar la arquitectura empresarial de la Entidad" u="1"/>
      </sharedItems>
    </cacheField>
    <cacheField name="Días (Fecha consulta reporte)" numFmtId="0" databaseField="0">
      <fieldGroup base="1">
        <rangePr groupBy="days" startDate="2025-01-31T00:00:00" endDate="2026-01-01T00:00:00"/>
        <groupItems count="368">
          <s v="&lt;31/01/2025"/>
          <s v="01-ene"/>
          <s v="02-ene"/>
          <s v="03-ene"/>
          <s v="04-ene"/>
          <s v="05-ene"/>
          <s v="06-ene"/>
          <s v="07-ene"/>
          <s v="08-ene"/>
          <s v="09-ene"/>
          <s v="10-ene"/>
          <s v="11-ene"/>
          <s v="12-ene"/>
          <s v="13-ene"/>
          <s v="14-ene"/>
          <s v="15-ene"/>
          <s v="16-ene"/>
          <s v="17-ene"/>
          <s v="18-ene"/>
          <s v="19-ene"/>
          <s v="20-ene"/>
          <s v="21-ene"/>
          <s v="22-ene"/>
          <s v="23-ene"/>
          <s v="24-ene"/>
          <s v="25-ene"/>
          <s v="26-ene"/>
          <s v="27-ene"/>
          <s v="28-ene"/>
          <s v="29-ene"/>
          <s v="30-ene"/>
          <s v="31-ene"/>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br"/>
          <s v="02-abr"/>
          <s v="03-abr"/>
          <s v="04-abr"/>
          <s v="05-abr"/>
          <s v="06-abr"/>
          <s v="07-abr"/>
          <s v="08-abr"/>
          <s v="09-abr"/>
          <s v="10-abr"/>
          <s v="11-abr"/>
          <s v="12-abr"/>
          <s v="13-abr"/>
          <s v="14-abr"/>
          <s v="15-abr"/>
          <s v="16-abr"/>
          <s v="17-abr"/>
          <s v="18-abr"/>
          <s v="19-abr"/>
          <s v="20-abr"/>
          <s v="21-abr"/>
          <s v="22-abr"/>
          <s v="23-abr"/>
          <s v="24-abr"/>
          <s v="25-abr"/>
          <s v="26-abr"/>
          <s v="27-abr"/>
          <s v="28-abr"/>
          <s v="29-abr"/>
          <s v="30-ab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go"/>
          <s v="02-ago"/>
          <s v="03-ago"/>
          <s v="04-ago"/>
          <s v="05-ago"/>
          <s v="06-ago"/>
          <s v="07-ago"/>
          <s v="08-ago"/>
          <s v="09-ago"/>
          <s v="10-ago"/>
          <s v="11-ago"/>
          <s v="12-ago"/>
          <s v="13-ago"/>
          <s v="14-ago"/>
          <s v="15-ago"/>
          <s v="16-ago"/>
          <s v="17-ago"/>
          <s v="18-ago"/>
          <s v="19-ago"/>
          <s v="20-ago"/>
          <s v="21-ago"/>
          <s v="22-ago"/>
          <s v="23-ago"/>
          <s v="24-ago"/>
          <s v="25-ago"/>
          <s v="26-ago"/>
          <s v="27-ago"/>
          <s v="28-ago"/>
          <s v="29-ago"/>
          <s v="30-ago"/>
          <s v="31-ago"/>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ic"/>
          <s v="02-dic"/>
          <s v="03-dic"/>
          <s v="04-dic"/>
          <s v="05-dic"/>
          <s v="06-dic"/>
          <s v="07-dic"/>
          <s v="08-dic"/>
          <s v="09-dic"/>
          <s v="10-dic"/>
          <s v="11-dic"/>
          <s v="12-dic"/>
          <s v="13-dic"/>
          <s v="14-dic"/>
          <s v="15-dic"/>
          <s v="16-dic"/>
          <s v="17-dic"/>
          <s v="18-dic"/>
          <s v="19-dic"/>
          <s v="20-dic"/>
          <s v="21-dic"/>
          <s v="22-dic"/>
          <s v="23-dic"/>
          <s v="24-dic"/>
          <s v="25-dic"/>
          <s v="26-dic"/>
          <s v="27-dic"/>
          <s v="28-dic"/>
          <s v="29-dic"/>
          <s v="30-dic"/>
          <s v="31-dic"/>
          <s v="&gt;01/01/2026"/>
        </groupItems>
      </fieldGroup>
    </cacheField>
    <cacheField name="Meses (Fecha consulta reporte)" numFmtId="0" databaseField="0">
      <fieldGroup base="1">
        <rangePr groupBy="months" startDate="2025-01-31T00:00:00" endDate="2026-01-01T00:00:00"/>
        <groupItems count="14">
          <s v="&lt;31/01/2025"/>
          <s v="ene"/>
          <s v="feb"/>
          <s v="mar"/>
          <s v="abr"/>
          <s v="may"/>
          <s v="jun"/>
          <s v="jul"/>
          <s v="ago"/>
          <s v="sep"/>
          <s v="oct"/>
          <s v="nov"/>
          <s v="dic"/>
          <s v="&gt;01/01/2026"/>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
  <r>
    <x v="0"/>
    <x v="0"/>
    <s v="30744825"/>
    <d v="2025-02-10T00:00:00"/>
    <x v="0"/>
    <s v="ConOrdendePago"/>
    <s v="Cédula de Ciudadanía"/>
    <s v="1004308563"/>
    <s v="RUBIO ZAMBRANO HUGO ALBERTO"/>
    <s v="C-3599-0200-12-53105B-3599011-02"/>
    <x v="0"/>
    <x v="0"/>
    <x v="0"/>
    <s v="ADQUIS. DE BYS - SEDES ADECUADAS - MEJORAMIENTO DE LA INFRAESTRUCTURA FÍSICA DE LAS SEDES DE LA SUPERINTENDENCIA DE SOCIEDADES NACIONAL"/>
    <n v="1108333"/>
    <s v="10525"/>
    <x v="0"/>
    <s v="Dirección Adminsitrativa"/>
    <s v="Bogotá"/>
    <d v="2025-01-24T00:00:00"/>
    <s v="CONTRATO DE PRESTACION DE SERVICIOS - PROFESIONALES"/>
    <s v="CTO 086-25"/>
    <s v="CTO 086-25 PRES. DE SERV. PROF. DE INGENIERÍA PARA LA ESTRUCTURACIÓN, GESTIÓN Y DESARROLLO DE LOS PLANES, PROGRA. Y ACTI. DENTRO DEL PROYECTO DE FORTALECIMIENTO DE LA INFRAESTRUCTURA FÍSICA DE LA ENTIDAD, PLAZO HASTA EL 30 DE DICI DE 2025, BOGOTA"/>
  </r>
  <r>
    <x v="0"/>
    <x v="0"/>
    <s v="59746125"/>
    <d v="2025-03-05T00:00:00"/>
    <x v="1"/>
    <s v="ConOrdendePago"/>
    <s v="Cédula de Ciudadanía"/>
    <s v="1004308563"/>
    <s v="RUBIO ZAMBRANO HUGO ALBERTO"/>
    <s v="C-3599-0200-12-53105B-3599011-02"/>
    <x v="0"/>
    <x v="0"/>
    <x v="0"/>
    <s v="ADQUIS. DE BYS - SEDES ADECUADAS - MEJORAMIENTO DE LA INFRAESTRUCTURA FÍSICA DE LAS SEDES DE LA SUPERINTENDENCIA DE SOCIEDADES NACIONAL"/>
    <n v="4750000"/>
    <s v="10525"/>
    <x v="0"/>
    <s v="Dirección Adminsitrativa"/>
    <s v="Bogotá"/>
    <d v="2025-01-24T00:00:00"/>
    <s v="CONTRATO DE PRESTACION DE SERVICIOS - PROFESIONALES"/>
    <s v="CTO 086-25"/>
    <s v="CTO 086-25 PRES. DE SERV. PROF. DE INGENIERÍA PARA LA ESTRUCTURACIÓN, GESTIÓN Y DESARROLLO DE LOS PLANES, PROGRA. Y ACTI. DENTRO DEL PROYECTO DE FORTALECIMIENTO DE LA INFRAESTRUCTURA FÍSICA DE LA ENTIDAD, PLAZO HASTA EL 30 DE DICI DE 2025, BOGOTA"/>
  </r>
  <r>
    <x v="0"/>
    <x v="0"/>
    <s v="96744725"/>
    <d v="2025-03-28T00:00:00"/>
    <x v="1"/>
    <s v="ConOrdendePago"/>
    <s v="NIT"/>
    <s v="900650117"/>
    <s v="CIDMAS S.A.S."/>
    <s v="C-3599-0200-12-53105B-3599011-02"/>
    <x v="0"/>
    <x v="0"/>
    <x v="0"/>
    <s v="ADQUIS. DE BYS - SEDES ADECUADAS - MEJORAMIENTO DE LA INFRAESTRUCTURA FÍSICA DE LAS SEDES DE LA SUPERINTENDENCIA DE SOCIEDADES NACIONAL"/>
    <n v="31317194.420000002"/>
    <s v="9125"/>
    <x v="1"/>
    <s v="Dirección Adminsitrativa"/>
    <s v="Bogotá"/>
    <d v="2025-01-27T00:00:00"/>
    <s v="CONTRATO DE OBRA"/>
    <s v="ADIC PROR MODIF 4 CTO 248/24"/>
    <s v="CTO 248/24 MODIF No 4 ADIC Y PRORR ADECUACIÓN DE ESPACIOS Y ÁREAS PARA LA PRESTACIÓN DEL SERVICIO DE LA SEDE BOGOTÁ DE LA SUPERINTENDENCIA DE SOCIEDADES. PLAZO 15 FEBRERO/25. BOGOTA"/>
  </r>
  <r>
    <x v="0"/>
    <x v="0"/>
    <s v="101528025"/>
    <d v="2025-04-04T00:00:00"/>
    <x v="2"/>
    <s v="ConOrdendePago"/>
    <s v="Cédula de Ciudadanía"/>
    <s v="1004308563"/>
    <s v="RUBIO ZAMBRANO HUGO ALBERTO"/>
    <s v="C-3599-0200-12-53105B-3599011-02"/>
    <x v="0"/>
    <x v="0"/>
    <x v="0"/>
    <s v="ADQUIS. DE BYS - SEDES ADECUADAS - MEJORAMIENTO DE LA INFRAESTRUCTURA FÍSICA DE LAS SEDES DE LA SUPERINTENDENCIA DE SOCIEDADES NACIONAL"/>
    <n v="4750000"/>
    <s v="10525"/>
    <x v="0"/>
    <s v="Dirección Adminsitrativa"/>
    <s v="Bogotá"/>
    <d v="2025-01-24T00:00:00"/>
    <s v="CONTRATO DE PRESTACION DE SERVICIOS - PROFESIONALES"/>
    <s v="CTO 086-25"/>
    <s v="CTO 086-25 PRES. DE SERV. PROF. DE INGENIERÍA PARA LA ESTRUCTURACIÓN, GESTIÓN Y DESARROLLO DE LOS PLANES, PROGRA. Y ACTI. DENTRO DEL PROYECTO DE FORTALECIMIENTO DE LA INFRAESTRUCTURA FÍSICA DE LA ENTIDAD, PLAZO HASTA EL 30 DE DICI DE 2025, BOGOTA"/>
  </r>
  <r>
    <x v="0"/>
    <x v="0"/>
    <s v="111083525"/>
    <d v="2025-04-09T00:00:00"/>
    <x v="2"/>
    <s v="ConOrdendePago"/>
    <s v="NIT"/>
    <s v="900643646"/>
    <s v="PROYECTOS Y SOLUCIONES EN INGENIERIA SAS"/>
    <s v="C-3599-0200-12-53105B-3599011-02"/>
    <x v="0"/>
    <x v="0"/>
    <x v="0"/>
    <s v="ADQUIS. DE BYS - SEDES ADECUADAS - MEJORAMIENTO DE LA INFRAESTRUCTURA FÍSICA DE LAS SEDES DE LA SUPERINTENDENCIA DE SOCIEDADES NACIONAL"/>
    <n v="9684444"/>
    <s v="14425"/>
    <x v="2"/>
    <s v="Dirección Adminsitrativa"/>
    <s v="Bogotá"/>
    <d v="2025-01-29T00:00:00"/>
    <s v="CONTRATO DE OBRA"/>
    <s v="MODIF. NO 3 CTO NO. 255/24"/>
    <s v="MODIFICATORIO 3 CTO 255/24 OBRAS PARA LA REHABILITACIÓN DE ACCESO AL EDIFICIO DE LA SEDE DE BOGOTÁ D.C. , PLAZO HASTA FEBRERO 28/25, EN BOGOTA."/>
  </r>
  <r>
    <x v="0"/>
    <x v="0"/>
    <s v="138269925"/>
    <d v="2025-05-07T00:00:00"/>
    <x v="3"/>
    <s v="ConOrdendePago"/>
    <s v="Cédula de Ciudadanía"/>
    <s v="1004308563"/>
    <s v="RUBIO ZAMBRANO HUGO ALBERTO"/>
    <s v="C-3599-0200-12-53105B-3599011-02"/>
    <x v="0"/>
    <x v="0"/>
    <x v="0"/>
    <s v="ADQUIS. DE BYS - SEDES ADECUADAS - MEJORAMIENTO DE LA INFRAESTRUCTURA FÍSICA DE LAS SEDES DE LA SUPERINTENDENCIA DE SOCIEDADES NACIONAL"/>
    <n v="4750000"/>
    <s v="10525"/>
    <x v="0"/>
    <s v="Dirección Adminsitrativa"/>
    <s v="Bogotá"/>
    <d v="2025-01-24T00:00:00"/>
    <s v="CONTRATO DE PRESTACION DE SERVICIOS - PROFESIONALES"/>
    <s v="CTO 086-25"/>
    <s v="CTO 086-25 PRES. DE SERV. PROF. DE INGENIERÍA PARA LA ESTRUCTURACIÓN, GESTIÓN Y DESARROLLO DE LOS PLANES, PROGRA. Y ACTI. DENTRO DEL PROYECTO DE FORTALECIMIENTO DE LA INFRAESTRUCTURA FÍSICA DE LA ENTIDAD, PLAZO HASTA EL 30 DE DICI DE 2025, BOGOTA"/>
  </r>
  <r>
    <x v="0"/>
    <x v="0"/>
    <s v="195080225"/>
    <d v="2025-06-12T00:00:00"/>
    <x v="4"/>
    <s v="ConOrdendePago"/>
    <s v="Cédula de Ciudadanía"/>
    <s v="1004308563"/>
    <s v="RUBIO ZAMBRANO HUGO ALBERTO"/>
    <s v="C-3599-0200-12-53105B-3599011-02"/>
    <x v="0"/>
    <x v="0"/>
    <x v="0"/>
    <s v="ADQUIS. DE BYS - SEDES ADECUADAS - MEJORAMIENTO DE LA INFRAESTRUCTURA FÍSICA DE LAS SEDES DE LA SUPERINTENDENCIA DE SOCIEDADES NACIONAL"/>
    <n v="4750000"/>
    <s v="10525"/>
    <x v="0"/>
    <s v="Dirección Adminsitrativa"/>
    <s v="Bogotá"/>
    <d v="2025-01-24T00:00:00"/>
    <s v="CONTRATO DE PRESTACION DE SERVICIOS - PROFESIONALES"/>
    <s v="CTO 086-25"/>
    <s v="CTO 086-25 PRES. DE SERV. PROF. DE INGENIERÍA PARA LA ESTRUCTURACIÓN, GESTIÓN Y DESARROLLO DE LOS PLANES, PROGRA. Y ACTI. DENTRO DEL PROYECTO DE FORTALECIMIENTO DE LA INFRAESTRUCTURA FÍSICA DE LA ENTIDAD, PLAZO HASTA EL 30 DE DICI DE 2025, BOGOTA"/>
  </r>
  <r>
    <x v="0"/>
    <x v="0"/>
    <s v="223804425"/>
    <d v="2025-07-02T00:00:00"/>
    <x v="5"/>
    <s v="ConOrdendePago"/>
    <s v="Cédula de Ciudadanía"/>
    <s v="1004308563"/>
    <s v="RUBIO ZAMBRANO HUGO ALBERTO"/>
    <s v="C-3599-0200-12-53105B-3599011-02"/>
    <x v="0"/>
    <x v="0"/>
    <x v="0"/>
    <s v="ADQUIS. DE BYS - SEDES ADECUADAS - MEJORAMIENTO DE LA INFRAESTRUCTURA FÍSICA DE LAS SEDES DE LA SUPERINTENDENCIA DE SOCIEDADES NACIONAL"/>
    <n v="4750000"/>
    <s v="10525"/>
    <x v="0"/>
    <s v="Dirección Adminsitrativa"/>
    <s v="Bogotá"/>
    <d v="2025-01-24T00:00:00"/>
    <s v="CONTRATO DE PRESTACION DE SERVICIOS - PROFESIONALES"/>
    <s v="CTO 086-25"/>
    <s v="CTO 086-25 PRES. DE SERV. PROF. DE INGENIERÍA PARA LA ESTRUCTURACIÓN, GESTIÓN Y DESARROLLO DE LOS PLANES, PROGRA. Y ACTI. DENTRO DEL PROYECTO DE FORTALECIMIENTO DE LA INFRAESTRUCTURA FÍSICA DE LA ENTIDAD, PLAZO HASTA EL 30 DE DICI DE 2025, BOGOTA"/>
  </r>
  <r>
    <x v="0"/>
    <x v="0"/>
    <s v="282870825"/>
    <d v="2025-08-05T00:00:00"/>
    <x v="6"/>
    <s v="ConOrdendePago"/>
    <s v="Cédula de Ciudadanía"/>
    <s v="1004308563"/>
    <s v="RUBIO ZAMBRANO HUGO ALBERTO"/>
    <s v="C-3599-0200-12-53105B-3599011-02"/>
    <x v="0"/>
    <x v="0"/>
    <x v="0"/>
    <s v="ADQUIS. DE BYS - SEDES ADECUADAS - MEJORAMIENTO DE LA INFRAESTRUCTURA FÍSICA DE LAS SEDES DE LA SUPERINTENDENCIA DE SOCIEDADES NACIONAL"/>
    <n v="4750000"/>
    <s v="10525"/>
    <x v="0"/>
    <s v="Dirección Adminsitrativa"/>
    <s v="Bogotá"/>
    <d v="2025-01-24T00:00:00"/>
    <s v="CONTRATO DE PRESTACION DE SERVICIOS - PROFESIONALES"/>
    <s v="CTO 086-25"/>
    <s v="CTO 086-25 PRES. DE SERV. PROF. DE INGENIERÍA PARA LA ESTRUCTURACIÓN, GESTIÓN Y DESARROLLO DE LOS PLANES, PROGRA. Y ACTI. DENTRO DEL PROYECTO DE FORTALECIMIENTO DE LA INFRAESTRUCTURA FÍSICA DE LA ENTIDAD, PLAZO HASTA EL 30 DE DICI DE 2025, BOGOTA"/>
  </r>
  <r>
    <x v="0"/>
    <x v="0"/>
    <s v="324630025"/>
    <d v="2025-09-03T00:00:00"/>
    <x v="7"/>
    <s v="ConOrdendePago"/>
    <s v="Cédula de Ciudadanía"/>
    <s v="1004308563"/>
    <s v="RUBIO ZAMBRANO HUGO ALBERTO"/>
    <s v="C-3599-0200-12-53105B-3599011-02"/>
    <x v="0"/>
    <x v="0"/>
    <x v="0"/>
    <s v="ADQUIS. DE BYS - SEDES ADECUADAS - MEJORAMIENTO DE LA INFRAESTRUCTURA FÍSICA DE LAS SEDES DE LA SUPERINTENDENCIA DE SOCIEDADES NACIONAL"/>
    <n v="4750000"/>
    <s v="10525"/>
    <x v="0"/>
    <s v="Dirección Adminsitrativa"/>
    <s v="Bogotá"/>
    <d v="2025-01-24T00:00:00"/>
    <s v="CONTRATO DE PRESTACION DE SERVICIOS - PROFESIONALES"/>
    <s v="CTO 086-25"/>
    <s v="CTO 086-25 PRES. DE SERV. PROF. DE INGENIERÍA PARA LA ESTRUCTURACIÓN, GESTIÓN Y DESARROLLO DE LOS PLANES, PROGRA. Y ACTI. DENTRO DEL PROYECTO DE FORTALECIMIENTO DE LA INFRAESTRUCTURA FÍSICA DE LA ENTIDAD, PLAZO HASTA EL 30 DE DICI DE 2025, BOGOTA"/>
  </r>
  <r>
    <x v="0"/>
    <x v="0"/>
    <s v="377800225"/>
    <d v="2025-10-03T00:00:00"/>
    <x v="8"/>
    <s v="ConOrdendePago"/>
    <s v="Cédula de Ciudadanía"/>
    <s v="1004308563"/>
    <s v="RUBIO ZAMBRANO HUGO ALBERTO"/>
    <s v="C-3599-0200-12-53105B-3599011-02"/>
    <x v="0"/>
    <x v="0"/>
    <x v="0"/>
    <s v="ADQUIS. DE BYS - SEDES ADECUADAS - MEJORAMIENTO DE LA INFRAESTRUCTURA FÍSICA DE LAS SEDES DE LA SUPERINTENDENCIA DE SOCIEDADES NACIONAL"/>
    <n v="4750000"/>
    <s v="10525"/>
    <x v="0"/>
    <s v="Dirección Adminsitrativa"/>
    <s v="Bogotá"/>
    <d v="2025-01-24T00:00:00"/>
    <s v="CONTRATO DE PRESTACION DE SERVICIOS - PROFESIONALES"/>
    <s v="CTO 086-25"/>
    <s v="CTO 086-25 PRES. DE SERV. PROF. DE INGENIERÍA PARA LA ESTRUCTURACIÓN, GESTIÓN Y DESARROLLO DE LOS PLANES, PROGRA. Y ACTI. DENTRO DEL PROYECTO DE FORTALECIMIENTO DE LA INFRAESTRUCTURA FÍSICA DE LA ENTIDAD, PLAZO HASTA EL 30 DE DICI DE 2025, BOGOTA"/>
  </r>
  <r>
    <x v="0"/>
    <x v="0"/>
    <s v="437875225"/>
    <d v="2025-11-11T00:00:00"/>
    <x v="9"/>
    <s v="ConOrdendePago"/>
    <s v="Cédula de Ciudadanía"/>
    <s v="1004308563"/>
    <s v="RUBIO ZAMBRANO HUGO ALBERTO"/>
    <s v="C-3599-0200-12-53105B-3599011-02"/>
    <x v="0"/>
    <x v="0"/>
    <x v="0"/>
    <s v="ADQUIS. DE BYS - SEDES ADECUADAS - MEJORAMIENTO DE LA INFRAESTRUCTURA FÍSICA DE LAS SEDES DE LA SUPERINTENDENCIA DE SOCIEDADES NACIONAL"/>
    <n v="4750000"/>
    <s v="10525"/>
    <x v="0"/>
    <s v="Dirección Adminsitrativa"/>
    <s v="Bogotá"/>
    <d v="2025-01-24T00:00:00"/>
    <s v="CONTRATO DE PRESTACION DE SERVICIOS - PROFESIONALES"/>
    <s v="CTO 086-25"/>
    <s v="CTO 086-25 PRES. DE SERV. PROF. DE INGENIERÍA PARA LA ESTRUCTURACIÓN, GESTIÓN Y DESARROLLO DE LOS PLANES, PROGRA. Y ACTI. DENTRO DEL PROYECTO DE FORTALECIMIENTO DE LA INFRAESTRUCTURA FÍSICA DE LA ENTIDAD, PLAZO HASTA EL 30 DE DICI DE 2025, BOGOTA"/>
  </r>
  <r>
    <x v="0"/>
    <x v="0"/>
    <s v="481429025"/>
    <d v="2025-12-03T00:00:00"/>
    <x v="10"/>
    <s v="ConOrdendePago"/>
    <s v="Cédula de Ciudadanía"/>
    <s v="1004308563"/>
    <s v="RUBIO ZAMBRANO HUGO ALBERTO"/>
    <s v="C-3599-0200-12-53105B-3599011-02"/>
    <x v="0"/>
    <x v="0"/>
    <x v="0"/>
    <s v="ADQUIS. DE BYS - SEDES ADECUADAS - MEJORAMIENTO DE LA INFRAESTRUCTURA FÍSICA DE LAS SEDES DE LA SUPERINTENDENCIA DE SOCIEDADES NACIONAL"/>
    <n v="4750000"/>
    <s v="10525"/>
    <x v="0"/>
    <s v="Dirección Adminsitrativa"/>
    <s v="Bogotá"/>
    <d v="2025-01-24T00:00:00"/>
    <s v="CONTRATO DE PRESTACION DE SERVICIOS - PROFESIONALES"/>
    <s v="CTO 086-25"/>
    <s v="CTO 086-25 PRES. DE SERV. PROF. DE INGENIERÍA PARA LA ESTRUCTURACIÓN, GESTIÓN Y DESARROLLO DE LOS PLANES, PROGRA. Y ACTI. DENTRO DEL PROYECTO DE FORTALECIMIENTO DE LA INFRAESTRUCTURA FÍSICA DE LA ENTIDAD, PLAZO HASTA EL 30 DE DICI DE 2025, BOGOTA"/>
  </r>
  <r>
    <x v="0"/>
    <x v="0"/>
    <s v="513672225"/>
    <d v="2025-12-15T00:00:00"/>
    <x v="10"/>
    <s v="ConOrdendePago"/>
    <s v="NIT"/>
    <s v="901999808"/>
    <s v="CONSORCIO BMT - 1"/>
    <s v="C-3599-0200-12-53105B-3599011-02"/>
    <x v="0"/>
    <x v="0"/>
    <x v="0"/>
    <s v="ADQUIS. DE BYS - SEDES ADECUADAS - MEJORAMIENTO DE LA INFRAESTRUCTURA FÍSICA DE LAS SEDES DE LA SUPERINTENDENCIA DE SOCIEDADES NACIONAL"/>
    <n v="199440278.03999999"/>
    <s v="40825"/>
    <x v="3"/>
    <s v="Dirección Adminsitrativa"/>
    <s v="Bogotá"/>
    <d v="2025-10-30T00:00:00"/>
    <s v="CONTRATO DE OBRA"/>
    <s v="CTO 329-25"/>
    <s v="CTO 329-25 CUYO OBJETO ES OBRAS DE ADAPTACIÓN AL CAMBIO CLIMÁTICO PARA MITIGAR RIESGO DE INUNDACIÓN DEL SÓTANO DE LA SEDE DE LA SUPERINTENDENCIA DE SEDE DE BOGOTÁ D.C. HASTA 28/02/26 EN BOGOTÁ."/>
  </r>
  <r>
    <x v="0"/>
    <x v="0"/>
    <s v="513689425"/>
    <d v="2025-12-17T00:00:00"/>
    <x v="10"/>
    <s v="ConOrdendePago"/>
    <s v="NIT"/>
    <s v="901999808"/>
    <s v="CONSORCIO BMT - 1"/>
    <s v="C-3599-0200-12-53105B-3599011-02"/>
    <x v="0"/>
    <x v="0"/>
    <x v="0"/>
    <s v="ADQUIS. DE BYS - SEDES ADECUADAS - MEJORAMIENTO DE LA INFRAESTRUCTURA FÍSICA DE LAS SEDES DE LA SUPERINTENDENCIA DE SOCIEDADES NACIONAL"/>
    <n v="138623912.03"/>
    <s v="40825"/>
    <x v="3"/>
    <s v="Dirección Adminsitrativa"/>
    <s v="Bogotá"/>
    <d v="2025-10-30T00:00:00"/>
    <s v="CONTRATO DE OBRA"/>
    <s v="CTO 329-25"/>
    <s v="CTO 329-25 CUYO OBJETO ES OBRAS DE ADAPTACIÓN AL CAMBIO CLIMÁTICO PARA MITIGAR RIESGO DE INUNDACIÓN DEL SÓTANO DE LA SEDE DE LA SUPERINTENDENCIA DE SEDE DE BOGOTÁ D.C. HASTA 28/02/26 EN BOGOTÁ."/>
  </r>
  <r>
    <x v="0"/>
    <x v="0"/>
    <s v="531572325"/>
    <d v="2025-12-17T00:00:00"/>
    <x v="10"/>
    <s v="ConOrdendePago"/>
    <s v="NIT"/>
    <s v="901612248"/>
    <s v="INGEVILL DISEÑO Y CONSTRUCCIÓN S.A.S"/>
    <s v="C-3599-0200-12-53105B-3599011-02"/>
    <x v="0"/>
    <x v="0"/>
    <x v="0"/>
    <s v="ADQUIS. DE BYS - SEDES ADECUADAS - MEJORAMIENTO DE LA INFRAESTRUCTURA FÍSICA DE LAS SEDES DE LA SUPERINTENDENCIA DE SOCIEDADES NACIONAL"/>
    <n v="159082000.56"/>
    <s v="32825"/>
    <x v="4"/>
    <s v="Dirección Adminsitrativa"/>
    <s v="Bogotá"/>
    <d v="2025-09-15T00:00:00"/>
    <s v="CONTRATO DE OBRA"/>
    <s v="CTO 317/25"/>
    <s v="CTO DE OBRA 317/25 OBRAS PARA LA REHABILITACIÓN DE ACCESO AL EDIFICIO SEDE DE BOGOTÁ D.C FASE III. PLAZO 30 DE DICIEMBRE/25. BOGOTA"/>
  </r>
  <r>
    <x v="0"/>
    <x v="0"/>
    <s v="531533625, 533940325"/>
    <d v="2025-12-19T00:00:00"/>
    <x v="10"/>
    <s v="ConOrdendePago"/>
    <s v="NIT"/>
    <s v="900792498"/>
    <s v="QUALITY INGENIERIA Y SERVICIOS S. A. S."/>
    <s v="C-3599-0200-12-53105B-3599011-02"/>
    <x v="0"/>
    <x v="0"/>
    <x v="0"/>
    <s v="ADQUIS. DE BYS - SEDES ADECUADAS - MEJORAMIENTO DE LA INFRAESTRUCTURA FÍSICA DE LAS SEDES DE LA SUPERINTENDENCIA DE SOCIEDADES NACIONAL"/>
    <n v="166780664"/>
    <s v="32925"/>
    <x v="5"/>
    <s v="Dirección Adminsitrativa"/>
    <s v="Intendencias Regionales SSOC"/>
    <d v="2025-09-17T00:00:00"/>
    <s v="CONTRATO DE OBRA"/>
    <s v="CTO 318/25"/>
    <s v="CTO 318/25 ADQUISICIÓN E INSTALACIÓN DE AIRES ACONDICIONADOS PARA LAS SEDES DE LA SUPERINTENDENCIA DE SOCIEDADES. PLAZO 19 DE DICIEMBRE/25. BOGOTA Y LAS INTENDENCIAS REGIONALES"/>
  </r>
  <r>
    <x v="0"/>
    <x v="0"/>
    <s v="550549125"/>
    <d v="2025-12-26T00:00:00"/>
    <x v="10"/>
    <s v="ConOrdendePago"/>
    <s v="Cédula de Ciudadanía"/>
    <s v="1004308563"/>
    <s v="RUBIO ZAMBRANO HUGO ALBERTO"/>
    <s v="C-3599-0200-12-53105B-3599011-02"/>
    <x v="0"/>
    <x v="0"/>
    <x v="0"/>
    <s v="ADQUIS. DE BYS - SEDES ADECUADAS - MEJORAMIENTO DE LA INFRAESTRUCTURA FÍSICA DE LAS SEDES DE LA SUPERINTENDENCIA DE SOCIEDADES NACIONAL"/>
    <n v="4750000"/>
    <s v="10525"/>
    <x v="0"/>
    <s v="Dirección Adminsitrativa"/>
    <s v="Bogotá"/>
    <d v="2025-01-24T00:00:00"/>
    <s v="CONTRATO DE PRESTACION DE SERVICIOS - PROFESIONALES"/>
    <s v="CTO 086-25"/>
    <s v="CTO 086-25 PRES. DE SERV. PROF. DE INGENIERÍA PARA LA ESTRUCTURACIÓN, GESTIÓN Y DESARROLLO DE LOS PLANES, PROGRA. Y ACTI. DENTRO DEL PROYECTO DE FORTALECIMIENTO DE LA INFRAESTRUCTURA FÍSICA DE LA ENTIDAD, PLAZO HASTA EL 30 DE DICI DE 2025, BOGOTA"/>
  </r>
  <r>
    <x v="0"/>
    <x v="0"/>
    <m/>
    <d v="2025-12-29T00:00:00"/>
    <x v="10"/>
    <s v="Generada"/>
    <s v="NIT"/>
    <s v="902007415"/>
    <s v="CONSORCIO IOPI SUPERSOCIEDADES"/>
    <s v="C-3599-0200-12-53105B-3599011-02"/>
    <x v="0"/>
    <x v="0"/>
    <x v="0"/>
    <s v="ADQUIS. DE BYS - SEDES ADECUADAS - MEJORAMIENTO DE LA INFRAESTRUCTURA FÍSICA DE LAS SEDES DE LA SUPERINTENDENCIA DE SOCIEDADES NACIONAL"/>
    <n v="175296870"/>
    <s v="43825"/>
    <x v="6"/>
    <s v="Dirección Adminsitrativa"/>
    <s v="Bogotá"/>
    <d v="2025-11-18T00:00:00"/>
    <s v="CONTRATO DE CONSULTORIA"/>
    <s v="CTO 333-25"/>
    <s v="CTO 333-25 OBJETO SERVICIO DE CONSULTORÍA PARA LA AUDITORÍA ENERGÉTICA DE LAS INSTALACIONES DE LA SUPERINTENDENCIA DE SOCIEDADES. PLAZO HASTA 31/12/25 EN SEDE BOGOTA"/>
  </r>
  <r>
    <x v="0"/>
    <x v="0"/>
    <m/>
    <d v="2025-12-30T00:00:00"/>
    <x v="10"/>
    <s v="Generada"/>
    <s v="NIT"/>
    <s v="901612248"/>
    <s v="INGEVILL DISEÑO Y CONSTRUCCIÓN S.A.S"/>
    <s v="C-3599-0200-12-53105B-3599011-02"/>
    <x v="0"/>
    <x v="0"/>
    <x v="0"/>
    <s v="ADQUIS. DE BYS - SEDES ADECUADAS - MEJORAMIENTO DE LA INFRAESTRUCTURA FÍSICA DE LAS SEDES DE LA SUPERINTENDENCIA DE SOCIEDADES NACIONAL"/>
    <n v="102763152.75"/>
    <s v="32825"/>
    <x v="4"/>
    <s v="Dirección Adminsitrativa"/>
    <s v="Bogotá"/>
    <d v="2025-09-15T00:00:00"/>
    <s v="CONTRATO DE OBRA"/>
    <s v="CTO 317/25"/>
    <s v="CTO DE OBRA 317/25 OBRAS PARA LA REHABILITACIÓN DE ACCESO AL EDIFICIO SEDE DE BOGOTÁ D.C FASE III. PLAZO 30 DE DICIEMBRE/25. BOGOTA"/>
  </r>
  <r>
    <x v="0"/>
    <x v="0"/>
    <m/>
    <d v="2025-12-30T00:00:00"/>
    <x v="10"/>
    <s v="Generada"/>
    <s v="NIT"/>
    <s v="901999808"/>
    <s v="CONSORCIO BMT - 1"/>
    <s v="C-3599-0200-12-53105B-3599011-02"/>
    <x v="0"/>
    <x v="0"/>
    <x v="0"/>
    <s v="ADQUIS. DE BYS - SEDES ADECUADAS - MEJORAMIENTO DE LA INFRAESTRUCTURA FÍSICA DE LAS SEDES DE LA SUPERINTENDENCIA DE SOCIEDADES NACIONAL"/>
    <n v="84482739.390000001"/>
    <s v="40825"/>
    <x v="3"/>
    <s v="Dirección Adminsitrativa"/>
    <s v="Bogotá"/>
    <d v="2025-10-30T00:00:00"/>
    <s v="CONTRATO DE OBRA"/>
    <s v="CTO 329-25"/>
    <s v="CTO 329-25 CUYO OBJETO ES OBRAS DE ADAPTACIÓN AL CAMBIO CLIMÁTICO PARA MITIGAR RIESGO DE INUNDACIÓN DEL SÓTANO DE LA SEDE DE LA SUPERINTENDENCIA DE SEDE DE BOGOTÁ D.C. HASTA 28/02/26 EN BOGOTÁ."/>
  </r>
  <r>
    <x v="0"/>
    <x v="0"/>
    <m/>
    <d v="2025-12-30T00:00:00"/>
    <x v="10"/>
    <s v="Generada"/>
    <s v="NIT"/>
    <s v="902007415"/>
    <s v="CONSORCIO IOPI SUPERSOCIEDADES"/>
    <s v="C-3599-0200-12-53105B-3599011-02"/>
    <x v="0"/>
    <x v="0"/>
    <x v="0"/>
    <s v="ADQUIS. DE BYS - SEDES ADECUADAS - MEJORAMIENTO DE LA INFRAESTRUCTURA FÍSICA DE LAS SEDES DE LA SUPERINTENDENCIA DE SOCIEDADES NACIONAL"/>
    <n v="75321930"/>
    <s v="43825"/>
    <x v="6"/>
    <s v="Dirección Adminsitrativa"/>
    <s v="Bogotá"/>
    <d v="2025-11-18T00:00:00"/>
    <s v="CONTRATO DE CONSULTORIA"/>
    <s v="CTO 333-25"/>
    <s v="CTO 333-25 OBJETO SERVICIO DE CONSULTORÍA PARA LA AUDITORÍA ENERGÉTICA DE LAS INSTALACIONES DE LA SUPERINTENDENCIA DE SOCIEDADES. PLAZO HASTA 31/12/25 EN SEDE BOGOTA"/>
  </r>
  <r>
    <x v="0"/>
    <x v="0"/>
    <m/>
    <d v="2025-12-30T00:00:00"/>
    <x v="10"/>
    <s v="Generada"/>
    <s v="Cédula de Ciudadanía"/>
    <s v="88154476"/>
    <s v="LA ROTTA VILLAMIZAR EDGAR"/>
    <s v="C-3599-0200-12-53105B-3599011-02"/>
    <x v="0"/>
    <x v="0"/>
    <x v="0"/>
    <s v="ADQUIS. DE BYS - SEDES ADECUADAS - MEJORAMIENTO DE LA INFRAESTRUCTURA FÍSICA DE LAS SEDES DE LA SUPERINTENDENCIA DE SOCIEDADES NACIONAL"/>
    <n v="46680404"/>
    <s v="47025"/>
    <x v="7"/>
    <s v="Dirección Adminsitrativa"/>
    <s v="Bogotá"/>
    <d v="2025-11-26T00:00:00"/>
    <s v="CONTRATO DE PRESTACION DE SERVICIOS"/>
    <s v="CTO 342-25"/>
    <s v="CTO 342-25 OBJETO ELABORACIÓN E INSTALACIÓN DE ESCALERA EN LA TERRAZA PARA EL ACCESO A LOS CUARTOS DE MÁQUINAS DE LOS ASCENSORES DE LA SEDE DE BOGOTÁ DE LA SUPERSOCIEDADES. PLAZO HASTA EL 30/12/25, SEDE BOGOTA"/>
  </r>
  <r>
    <x v="0"/>
    <x v="0"/>
    <m/>
    <d v="2025-12-30T00:00:00"/>
    <x v="10"/>
    <s v="Generada"/>
    <s v="NIT"/>
    <s v="901612248"/>
    <s v="INGEVILL DISEÑO Y CONSTRUCCIÓN S.A.S"/>
    <s v="C-3599-0200-12-53105B-3599011-02"/>
    <x v="0"/>
    <x v="0"/>
    <x v="0"/>
    <s v="ADQUIS. DE BYS - SEDES ADECUADAS - MEJORAMIENTO DE LA INFRAESTRUCTURA FÍSICA DE LAS SEDES DE LA SUPERINTENDENCIA DE SOCIEDADES NACIONAL"/>
    <n v="126810150.05"/>
    <s v="32825"/>
    <x v="4"/>
    <s v="Dirección Adminsitrativa"/>
    <s v="Bogotá"/>
    <d v="2025-09-15T00:00:00"/>
    <s v="CONTRATO DE OBRA"/>
    <s v="CTO 317/25"/>
    <s v="CTO DE OBRA 317/25 OBRAS PARA LA REHABILITACIÓN DE ACCESO AL EDIFICIO SEDE DE BOGOTÁ D.C FASE III. PLAZO 30 DE DICIEMBRE/25. BOGOTA"/>
  </r>
  <r>
    <x v="0"/>
    <x v="0"/>
    <s v="506368225"/>
    <d v="2025-12-12T00:00:00"/>
    <x v="10"/>
    <s v="ConOrdendePago"/>
    <s v="NIT"/>
    <s v="900960810"/>
    <s v="DIEGO CASTRO INDUSTRIA Y CONSTRUCCION S A S"/>
    <s v="C-3599-0200-12-53105B-3599016-02"/>
    <x v="0"/>
    <x v="1"/>
    <x v="1"/>
    <s v="ADQUIS. DE BYS - SEDES MANTENIDAS - MEJORAMIENTO DE LA INFRAESTRUCTURA FÍSICA DE LAS SEDES DE LA SUPERINTENDENCIA DE SOCIEDADES NACIONAL"/>
    <n v="89061356.670000002"/>
    <s v="27925"/>
    <x v="8"/>
    <s v="Dirección Adminsitrativa"/>
    <s v="Bogotá"/>
    <d v="2025-10-06T00:00:00"/>
    <s v="CONTRATO DE COMPRA VENTA Y SUMINISTROS"/>
    <s v="CTO 324-25"/>
    <s v="CTO COMPRAVENTA 324-25 OBJETO ADQUISICIÓN DE EQUIPOS Y HERRAMIENTAS PARA EL MANTENIMIENTO Y ATENCIÓN DE CONTINGENCIAS Y OPERACIONES DE LA SUPERINTENDENCIA DE SOCIEDADES. PLAZO 60 DÍAS A PARTIR DE SECOP II, SEDE BOGOTA"/>
  </r>
  <r>
    <x v="0"/>
    <x v="0"/>
    <s v="543278325"/>
    <d v="2025-12-23T00:00:00"/>
    <x v="10"/>
    <s v="ConOrdendePago"/>
    <s v="NIT"/>
    <s v="829003481"/>
    <s v="UP KEEP SERVICES S.A.S"/>
    <s v="C-3599-0200-12-53105B-3599016-02"/>
    <x v="0"/>
    <x v="1"/>
    <x v="1"/>
    <s v="ADQUIS. DE BYS - SEDES MANTENIDAS - MEJORAMIENTO DE LA INFRAESTRUCTURA FÍSICA DE LAS SEDES DE LA SUPERINTENDENCIA DE SOCIEDADES NACIONAL"/>
    <n v="40107995"/>
    <s v="45925"/>
    <x v="9"/>
    <s v="Dirección Adminsitrativa"/>
    <s v="Bogotá"/>
    <d v="2025-10-31T00:00:00"/>
    <s v="CONTRATO DE OBRA"/>
    <s v="332/25"/>
    <s v="CTO 332/25 MANTENIMIENTO PREVENTIVO DEL SISTEMA CONTRA INCENDIOS DE LA SEDE BOGOTÁ DE LA SUPERINTENDENCIA DE SOCIEDADES, PLAZO 19 DIC/25, BOGOTÁ"/>
  </r>
  <r>
    <x v="0"/>
    <x v="0"/>
    <s v="424618825"/>
    <d v="2025-11-04T00:00:00"/>
    <x v="9"/>
    <s v="ConOrdendePago"/>
    <s v="NIT"/>
    <s v="900167254"/>
    <s v="STREAM NEXT GENERATION COMMUNICATION LTDA"/>
    <s v="C-3599-0200-12-53105B-3599929-02"/>
    <x v="0"/>
    <x v="2"/>
    <x v="0"/>
    <s v="ADQUIS. DE BYS - SEDES DOTADAS - MEJORAMIENTO DE LA INFRAESTRUCTURA FÍSICA DE LAS SEDES DE LA SUPERINTENDENCIA DE SOCIEDADES NACIONAL"/>
    <n v="22362000"/>
    <s v="32725"/>
    <x v="10"/>
    <s v="Dirección Adminsitrativa"/>
    <s v="Bogotá"/>
    <d v="2025-06-16T00:00:00"/>
    <s v="CONTRATO DE COMPRA VENTA Y SUMINISTROS"/>
    <s v="CTO COMPRAVENTA No 272/25"/>
    <s v="CTO DE COMPRAVENTA No 272/25 COMPRAVENTA DE MICRÓFONOS INALÁMBRICOS Y EXPANSOR DE PUERTOS DE AUDIO RED DANTE. PLAZO 45 DIAS. BOGOTA"/>
  </r>
  <r>
    <x v="0"/>
    <x v="0"/>
    <m/>
    <d v="2025-12-30T00:00:00"/>
    <x v="10"/>
    <s v="Generada"/>
    <s v="NIT"/>
    <s v="900881617"/>
    <s v="SOINSOLAR S.A.S BIC"/>
    <s v="C-3599-0200-12-53105B-3599929-02"/>
    <x v="0"/>
    <x v="2"/>
    <x v="0"/>
    <s v="ADQUIS. DE BYS - SEDES DOTADAS - MEJORAMIENTO DE LA INFRAESTRUCTURA FÍSICA DE LAS SEDES DE LA SUPERINTENDENCIA DE SOCIEDADES NACIONAL"/>
    <n v="31000000"/>
    <s v="50325"/>
    <x v="11"/>
    <s v="Dirección Adminsitrativa"/>
    <s v="Bogotá"/>
    <d v="2025-12-05T00:00:00"/>
    <s v="CONTRATO DE COMPRA VENTA Y SUMINISTROS"/>
    <s v="CTO 351-25"/>
    <s v="CTO 351-25, ADQUISICIÓN E INSTALACIÓN DE ELEMENTOS PARA LA IMPLEMENTACIÓN DEL SISTEMA FOTOVOLTAICO PARA LOS VEHÍCULOS ELÉCTRICOS DE BAJO COSTO Y ALTA EFICIENCIA DE LOS FUNCIONARIOS SEDE BOGOTÁ DE LA SUPERSOCIEDADES, EL PLAZO HASTA 30 DIC 2025, BT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x v="0"/>
    <x v="0"/>
    <n v="12125"/>
    <d v="2025-01-24T00:00:00"/>
    <x v="0"/>
    <s v="Con Obligacion"/>
    <s v="C-3599-0200-12-53105B-3599011-02"/>
    <x v="0"/>
    <x v="0"/>
    <x v="0"/>
    <s v="ADQUIS. DE BYS - SEDES ADECUADAS - MEJORAMIENTO DE LA INFRAESTRUCTURA FÍSICA DE LAS SEDES DE LA SUPERINTENDENCIA DE SOCIEDADES NACIONAL"/>
    <n v="54625000"/>
    <n v="-1266667"/>
    <n v="53358333"/>
    <s v="Cédula de Ciudadanía"/>
    <s v="1004308563"/>
    <s v="RUBIO ZAMBRANO HUGO ALBERTO"/>
    <s v="10525"/>
    <x v="0"/>
    <s v="CONTRATO DE PRESTACION DE SERVICIOS - PROFESIONALES"/>
    <s v="CTO 086-25"/>
    <s v="CTO 086-25 PRES. DE SERV. PROF. DE INGENIERÍA PARA LA ESTRUCTURACIÓN, GESTIÓN Y DESARROLLO DE LOS PLANES, PROGRA. Y ACTI. DENTRO DEL PROYECTO DE FORTALECIMIENTO DE LA INFRAESTRUCTURA FÍSICA DE LA ENTIDAD, PLAZO HASTA EL 30 DE DICI DE 2025, BOGOTA"/>
    <s v="Dirección Adminsitrativa"/>
    <x v="0"/>
  </r>
  <r>
    <x v="0"/>
    <x v="0"/>
    <n v="14725"/>
    <d v="2025-01-27T00:00:00"/>
    <x v="0"/>
    <s v="Con Obligacion"/>
    <s v="C-3599-0200-12-53105B-3599011-02"/>
    <x v="0"/>
    <x v="0"/>
    <x v="0"/>
    <s v="ADQUIS. DE BYS - SEDES ADECUADAS - MEJORAMIENTO DE LA INFRAESTRUCTURA FÍSICA DE LAS SEDES DE LA SUPERINTENDENCIA DE SOCIEDADES NACIONAL"/>
    <n v="32759648.16"/>
    <n v="-1442453.74"/>
    <n v="31317194.420000002"/>
    <s v="NIT"/>
    <s v="900650117"/>
    <s v="CIDMAS S.A.S."/>
    <s v="9125"/>
    <x v="1"/>
    <s v="CONTRATO DE OBRA"/>
    <s v="ADIC PROR MODIF 4 CTO 248/24"/>
    <s v="CTO 248/24 MODIF No 4 ADIC Y PRORR ADECUACIÓN DE ESPACIOS Y ÁREAS PARA LA PRESTACIÓN DEL SERVICIO DE LA SEDE BOGOTÁ DE LA SUPERINTENDENCIA DE SOCIEDADES. PLAZO 15 FEBRERO/25. BOGOTA"/>
    <s v="Dirección Adminsitrativa"/>
    <x v="0"/>
  </r>
  <r>
    <x v="0"/>
    <x v="0"/>
    <n v="19925"/>
    <d v="2025-01-29T00:00:00"/>
    <x v="0"/>
    <s v="Con Obligacion"/>
    <s v="C-3599-0200-12-53105B-3599011-02"/>
    <x v="0"/>
    <x v="0"/>
    <x v="0"/>
    <s v="ADQUIS. DE BYS - SEDES ADECUADAS - MEJORAMIENTO DE LA INFRAESTRUCTURA FÍSICA DE LAS SEDES DE LA SUPERINTENDENCIA DE SOCIEDADES NACIONAL"/>
    <n v="9684444"/>
    <n v="0"/>
    <n v="9684444"/>
    <s v="NIT"/>
    <s v="900643646"/>
    <s v="PROYECTOS Y SOLUCIONES EN INGENIERIA SAS"/>
    <s v="14425"/>
    <x v="2"/>
    <s v="CONTRATO DE OBRA"/>
    <s v="MODIF. NO 3 CTO NO. 255/24"/>
    <s v="MODIFICATORIO 3 CTO 255/24 OBRAS PARA LA REHABILITACIÓN DE ACCESO AL EDIFICIO DE LA SEDE DE BOGOTÁ D.C. , PLAZO HASTA FEBRERO 28/25, EN BOGOTA."/>
    <s v="Dirección Adminsitrativa"/>
    <x v="0"/>
  </r>
  <r>
    <x v="0"/>
    <x v="0"/>
    <n v="126925"/>
    <d v="2025-06-16T00:00:00"/>
    <x v="1"/>
    <s v="Generado"/>
    <s v="C-3599-0200-12-53105B-3599011-02"/>
    <x v="0"/>
    <x v="0"/>
    <x v="0"/>
    <s v="ADQUIS. DE BYS - SEDES ADECUADAS - MEJORAMIENTO DE LA INFRAESTRUCTURA FÍSICA DE LAS SEDES DE LA SUPERINTENDENCIA DE SOCIEDADES NACIONAL"/>
    <n v="20206857"/>
    <n v="0"/>
    <n v="20206857"/>
    <s v="NIT"/>
    <s v="900891523"/>
    <s v="HEOS INGENIERIA &amp; DISEÑO S.A.S."/>
    <s v="27125"/>
    <x v="3"/>
    <s v="CONTRATO DE OBRA"/>
    <s v="CTO 276/25"/>
    <s v="CTO 276/25 ADECUACIÓN INSTALACIONES ELÉCTRICAS DE LA SEDE EDIFICIO PORTUS DE CARTAGENA POR CUMPLIMIENTO DE RETIE. PLAZO 28 FEBRERO/26. CARTAGENA DE INDIAS"/>
    <s v="Dirección Adminsitrativa"/>
    <x v="1"/>
  </r>
  <r>
    <x v="0"/>
    <x v="0"/>
    <n v="126525"/>
    <d v="2025-06-16T00:00:00"/>
    <x v="1"/>
    <s v="Con Obligacion"/>
    <s v="C-3599-0200-12-53105B-3599929-02"/>
    <x v="0"/>
    <x v="1"/>
    <x v="0"/>
    <s v="ADQUIS. DE BYS - SEDES DOTADAS - MEJORAMIENTO DE LA INFRAESTRUCTURA FÍSICA DE LAS SEDES DE LA SUPERINTENDENCIA DE SOCIEDADES NACIONAL"/>
    <n v="22362000"/>
    <n v="0"/>
    <n v="22362000"/>
    <s v="NIT"/>
    <s v="900167254"/>
    <s v="STREAM NEXT GENERATION COMMUNICATION LTDA"/>
    <s v="32725"/>
    <x v="4"/>
    <s v="CONTRATO DE COMPRA VENTA Y SUMINISTROS"/>
    <s v="CTO COMPRAVENTA No 272/25"/>
    <s v="CTO DE COMPRAVENTA No 272/25 COMPRAVENTA DE MICRÓFONOS INALÁMBRICOS Y EXPANSOR DE PUERTOS DE AUDIO RED DANTE. PLAZO 45 DIAS. BOGOTA"/>
    <s v="Dirección Adminsitrativa"/>
    <x v="0"/>
  </r>
  <r>
    <x v="0"/>
    <x v="0"/>
    <n v="186325"/>
    <d v="2025-09-15T00:00:00"/>
    <x v="2"/>
    <s v="Con Obligacion"/>
    <s v="C-3599-0200-12-53105B-3599011-02"/>
    <x v="0"/>
    <x v="0"/>
    <x v="0"/>
    <s v="ADQUIS. DE BYS - SEDES ADECUADAS - MEJORAMIENTO DE LA INFRAESTRUCTURA FÍSICA DE LAS SEDES DE LA SUPERINTENDENCIA DE SOCIEDADES NACIONAL"/>
    <n v="388655304.14999998"/>
    <n v="-0.79"/>
    <n v="388655303.36000001"/>
    <s v="NIT"/>
    <s v="901612248"/>
    <s v="INGEVILL DISEÑO Y CONSTRUCCIÓN S.A.S"/>
    <s v="32825"/>
    <x v="5"/>
    <s v="CONTRATO DE OBRA"/>
    <s v="CTO 317/25"/>
    <s v="CTO DE OBRA 317/25 OBRAS PARA LA REHABILITACIÓN DE ACCESO AL EDIFICIO SEDE DE BOGOTÁ D.C FASE III. PLAZO 30 DE DICIEMBRE/25. BOGOTA"/>
    <s v="Dirección Adminsitrativa"/>
    <x v="0"/>
  </r>
  <r>
    <x v="0"/>
    <x v="0"/>
    <n v="187225"/>
    <d v="2025-09-17T00:00:00"/>
    <x v="2"/>
    <s v="Con Obligacion"/>
    <s v="C-3599-0200-12-53105B-3599011-02"/>
    <x v="0"/>
    <x v="0"/>
    <x v="0"/>
    <s v="ADQUIS. DE BYS - SEDES ADECUADAS - MEJORAMIENTO DE LA INFRAESTRUCTURA FÍSICA DE LAS SEDES DE LA SUPERINTENDENCIA DE SOCIEDADES NACIONAL"/>
    <n v="166818822.40000001"/>
    <n v="-38158.400000000001"/>
    <n v="166780664"/>
    <s v="NIT"/>
    <s v="900792498"/>
    <s v="QUALITY INGENIERIA Y SERVICIOS S. A. S."/>
    <s v="32925"/>
    <x v="6"/>
    <s v="CONTRATO DE OBRA"/>
    <s v="CTO 318/25"/>
    <s v="CTO 318/25 ADQUISICIÓN E INSTALACIÓN DE AIRES ACONDICIONADOS PARA LAS SEDES DE LA SUPERINTENDENCIA DE SOCIEDADES. PLAZO 19 DE DICIEMBRE/25. BOGOTA Y LAS INTENDENCIAS REGIONALES"/>
    <s v="Dirección Adminsitrativa"/>
    <x v="2"/>
  </r>
  <r>
    <x v="0"/>
    <x v="0"/>
    <n v="205325"/>
    <d v="2025-10-06T00:00:00"/>
    <x v="3"/>
    <s v="Con Obligacion"/>
    <s v="C-3599-0200-12-53105B-3599016-02"/>
    <x v="0"/>
    <x v="2"/>
    <x v="1"/>
    <s v="ADQUIS. DE BYS - SEDES MANTENIDAS - MEJORAMIENTO DE LA INFRAESTRUCTURA FÍSICA DE LAS SEDES DE LA SUPERINTENDENCIA DE SOCIEDADES NACIONAL"/>
    <n v="89061356.670000002"/>
    <n v="0"/>
    <n v="89061356.670000002"/>
    <s v="NIT"/>
    <s v="900960810"/>
    <s v="DIEGO CASTRO INDUSTRIA Y CONSTRUCCION S A S"/>
    <s v="27925"/>
    <x v="7"/>
    <s v="CONTRATO DE COMPRA VENTA Y SUMINISTROS"/>
    <s v="CTO 324-25"/>
    <s v="CTO COMPRAVENTA 324-25 OBJETO ADQUISICIÓN DE EQUIPOS Y HERRAMIENTAS PARA EL MANTENIMIENTO Y ATENCIÓN DE CONTINGENCIAS Y OPERACIONES DE LA SUPERINTENDENCIA DE SOCIEDADES. PLAZO 60 DÍAS A PARTIR DE SECOP II, SEDE BOGOTA"/>
    <s v="Dirección Adminsitrativa"/>
    <x v="0"/>
  </r>
  <r>
    <x v="0"/>
    <x v="0"/>
    <n v="221025"/>
    <d v="2025-10-30T00:00:00"/>
    <x v="3"/>
    <s v="Con Obligacion"/>
    <s v="C-3599-0200-12-53105B-3599011-02"/>
    <x v="0"/>
    <x v="0"/>
    <x v="0"/>
    <s v="ADQUIS. DE BYS - SEDES ADECUADAS - MEJORAMIENTO DE LA INFRAESTRUCTURA FÍSICA DE LAS SEDES DE LA SUPERINTENDENCIA DE SOCIEDADES NACIONAL"/>
    <n v="422546929.45999998"/>
    <n v="0"/>
    <n v="422546929.45999998"/>
    <s v="NIT"/>
    <s v="901999808"/>
    <s v="CONSORCIO BMT - 1"/>
    <s v="40825"/>
    <x v="8"/>
    <s v="CONTRATO DE OBRA"/>
    <s v="CTO 329-25"/>
    <s v="CTO 329-25 CUYO OBJETO ES OBRAS DE ADAPTACIÓN AL CAMBIO CLIMÁTICO PARA MITIGAR RIESGO DE INUNDACIÓN DEL SÓTANO DE LA SEDE DE LA SUPERINTENDENCIA DE SEDE DE BOGOTÁ D.C. HASTA 28/02/26 EN BOGOTÁ."/>
    <s v="Dirección Adminsitrativa"/>
    <x v="0"/>
  </r>
  <r>
    <x v="0"/>
    <x v="0"/>
    <n v="221925"/>
    <d v="2025-10-31T00:00:00"/>
    <x v="3"/>
    <s v="Con Obligacion"/>
    <s v="C-3599-0200-12-53105B-3599016-02"/>
    <x v="0"/>
    <x v="2"/>
    <x v="1"/>
    <s v="ADQUIS. DE BYS - SEDES MANTENIDAS - MEJORAMIENTO DE LA INFRAESTRUCTURA FÍSICA DE LAS SEDES DE LA SUPERINTENDENCIA DE SOCIEDADES NACIONAL"/>
    <n v="40864292"/>
    <n v="-756297"/>
    <n v="40107995"/>
    <s v="NIT"/>
    <s v="829003481"/>
    <s v="UP KEEP SERVICES S.A.S"/>
    <s v="45925"/>
    <x v="9"/>
    <s v="CONTRATO DE OBRA"/>
    <s v="332/25"/>
    <s v="CTO 332/25 MANTENIMIENTO PREVENTIVO DEL SISTEMA CONTRA INCENDIOS DE LA SEDE BOGOTÁ DE LA SUPERINTENDENCIA DE SOCIEDADES, PLAZO 19 DIC/25, BOGOTÁ"/>
    <s v="Dirección Adminsitrativa"/>
    <x v="0"/>
  </r>
  <r>
    <x v="0"/>
    <x v="0"/>
    <n v="235125"/>
    <d v="2025-11-18T00:00:00"/>
    <x v="4"/>
    <s v="Con Obligacion"/>
    <s v="C-3599-0200-12-53105B-3599011-02"/>
    <x v="0"/>
    <x v="0"/>
    <x v="0"/>
    <s v="ADQUIS. DE BYS - SEDES ADECUADAS - MEJORAMIENTO DE LA INFRAESTRUCTURA FÍSICA DE LAS SEDES DE LA SUPERINTENDENCIA DE SOCIEDADES NACIONAL"/>
    <n v="250618800"/>
    <n v="0"/>
    <n v="250618800"/>
    <s v="NIT"/>
    <s v="902007415"/>
    <s v="CONSORCIO IOPI SUPERSOCIEDADES"/>
    <s v="43825"/>
    <x v="10"/>
    <s v="CONTRATO DE CONSULTORIA"/>
    <s v="CTO 333-25"/>
    <s v="CTO 333-25 OBJETO SERVICIO DE CONSULTORÍA PARA LA AUDITORÍA ENERGÉTICA DE LAS INSTALACIONES DE LA SUPERINTENDENCIA DE SOCIEDADES. PLAZO HASTA 31/12/25 EN SEDE BOGOTA"/>
    <s v="Dirección Adminsitrativa"/>
    <x v="0"/>
  </r>
  <r>
    <x v="0"/>
    <x v="0"/>
    <n v="235025"/>
    <d v="2025-11-18T00:00:00"/>
    <x v="4"/>
    <s v="Generado"/>
    <s v="C-3599-0200-12-53105B-3599011-02"/>
    <x v="0"/>
    <x v="0"/>
    <x v="0"/>
    <s v="ADQUIS. DE BYS - SEDES ADECUADAS - MEJORAMIENTO DE LA INFRAESTRUCTURA FÍSICA DE LAS SEDES DE LA SUPERINTENDENCIA DE SOCIEDADES NACIONAL"/>
    <n v="26000000"/>
    <n v="0"/>
    <n v="26000000"/>
    <s v="Cédula de Ciudadanía"/>
    <s v="10024095"/>
    <s v="GOMEZ ARIAS ALVARO ."/>
    <s v="46525"/>
    <x v="11"/>
    <s v="CONTRATO DE PRESTACION DE SERVICIOS"/>
    <s v="CONTRATO 337 de 2025"/>
    <s v="CT0 337/25 SERVICIOS DE ELABORACIÓN E INSTALACIÓN DE AVISOS DE DENOMINACIÓN DE LAS INTENDENCIAS REGIONALES Y SUPERINTENDENCIA DE SOCIEDADES PLAZO 29 ENERO/26, BOGOTA"/>
    <s v="Dirección Adminsitrativa"/>
    <x v="0"/>
  </r>
  <r>
    <x v="0"/>
    <x v="0"/>
    <n v="239725"/>
    <d v="2025-11-26T00:00:00"/>
    <x v="4"/>
    <s v="Con Obligacion"/>
    <s v="C-3599-0200-12-53105B-3599011-02"/>
    <x v="0"/>
    <x v="0"/>
    <x v="0"/>
    <s v="ADQUIS. DE BYS - SEDES ADECUADAS - MEJORAMIENTO DE LA INFRAESTRUCTURA FÍSICA DE LAS SEDES DE LA SUPERINTENDENCIA DE SOCIEDADES NACIONAL"/>
    <n v="46680404"/>
    <n v="0"/>
    <n v="46680404"/>
    <s v="Cédula de Ciudadanía"/>
    <s v="88154476"/>
    <s v="LA ROTTA VILLAMIZAR EDGAR"/>
    <s v="47025"/>
    <x v="12"/>
    <s v="CONTRATO DE PRESTACION DE SERVICIOS"/>
    <s v="CTO 342-25"/>
    <s v="CTO 342-25 OBJETO ELABORACIÓN E INSTALACIÓN DE ESCALERA EN LA TERRAZA PARA EL ACCESO A LOS CUARTOS DE MÁQUINAS DE LOS ASCENSORES DE LA SEDE DE BOGOTÁ DE LA SUPERSOCIEDADES. PLAZO HASTA EL 30/12/25, SEDE BOGOTA"/>
    <s v="Dirección Adminsitrativa"/>
    <x v="0"/>
  </r>
  <r>
    <x v="0"/>
    <x v="0"/>
    <n v="247125"/>
    <d v="2025-12-02T00:00:00"/>
    <x v="5"/>
    <s v="Generado"/>
    <s v="C-3599-0200-12-53105B-3599011-02"/>
    <x v="0"/>
    <x v="0"/>
    <x v="0"/>
    <s v="ADQUIS. DE BYS - SEDES ADECUADAS - MEJORAMIENTO DE LA INFRAESTRUCTURA FÍSICA DE LAS SEDES DE LA SUPERINTENDENCIA DE SOCIEDADES NACIONAL"/>
    <n v="697472172"/>
    <n v="0"/>
    <n v="697472172"/>
    <s v="NIT"/>
    <s v="902011481"/>
    <s v="CONSORCIO BRM - 1"/>
    <s v="43725"/>
    <x v="13"/>
    <s v="CONTRATO DE OBRA"/>
    <s v="VF CTO 346-25"/>
    <s v="VF CONTRATO DE OBRA 346-25 OBJETO ADECUACIÓN DE ESPACIOS Y SUMINISTRO DE ELEMENTOS PARA LA ATENCIÓN DE USUARIOS CON EL FIN DE DAR CUMPLIMIENTO A LAS POLÍTICAS, PLANES Y COMPETENCIAS DE LA SUPERSOCIEDADES SEDE BOGOTÁ. PLAZO 7 MESES."/>
    <s v="Dirección Adminsitrativa"/>
    <x v="0"/>
  </r>
  <r>
    <x v="0"/>
    <x v="0"/>
    <n v="248625"/>
    <d v="2025-12-02T00:00:00"/>
    <x v="5"/>
    <s v="Generado"/>
    <s v="C-3599-0200-12-53105B-3599011-02"/>
    <x v="0"/>
    <x v="0"/>
    <x v="0"/>
    <s v="ADQUIS. DE BYS - SEDES ADECUADAS - MEJORAMIENTO DE LA INFRAESTRUCTURA FÍSICA DE LAS SEDES DE LA SUPERINTENDENCIA DE SOCIEDADES NACIONAL"/>
    <n v="82350000"/>
    <n v="0"/>
    <n v="82350000"/>
    <s v="NIT"/>
    <s v="900436622"/>
    <s v="LOGIA 3 ASOCIADOS S.A.S - BIC"/>
    <s v="43125"/>
    <x v="14"/>
    <s v="CONTRATO DE INTERVENTORIA"/>
    <s v="VF CTO 347-25"/>
    <s v="VF CTO 347-25 OBJETO INTERVENTORÍA INTEGRAL AL CTO DE OBRAS DE ADECUACIÓN DE ESPACIOS Y SUMINISTRO DE ELEMENTOS PARA LA ATENCIÓN DE USUARIOS CON EL FIN DE DAR CUMPLIMIENTO A LAS POLÍTICAS DE LA SUPERSOCIEDADES. PLAZO 7 MESES SEDE BOGOTA."/>
    <s v="Dirección Adminsitrativa"/>
    <x v="0"/>
  </r>
  <r>
    <x v="0"/>
    <x v="0"/>
    <n v="255425"/>
    <d v="2025-12-05T00:00:00"/>
    <x v="5"/>
    <s v="Con Obligacion"/>
    <s v="C-3599-0200-12-53105B-3599929-02"/>
    <x v="0"/>
    <x v="1"/>
    <x v="0"/>
    <s v="ADQUIS. DE BYS - SEDES DOTADAS - MEJORAMIENTO DE LA INFRAESTRUCTURA FÍSICA DE LAS SEDES DE LA SUPERINTENDENCIA DE SOCIEDADES NACIONAL"/>
    <n v="31000000"/>
    <n v="0"/>
    <n v="31000000"/>
    <s v="NIT"/>
    <s v="900881617"/>
    <s v="SOINSOLAR S.A.S BIC"/>
    <s v="50325"/>
    <x v="15"/>
    <s v="CONTRATO DE COMPRA VENTA Y SUMINISTROS"/>
    <s v="CTO 351-25"/>
    <s v="CTO 351-25, ADQUISICIÓN E INSTALACIÓN DE ELEMENTOS PARA LA IMPLEMENTACIÓN DEL SISTEMA FOTOVOLTAICO PARA LOS VEHÍCULOS ELÉCTRICOS DE BAJO COSTO Y ALTA EFICIENCIA DE LOS FUNCIONARIOS SEDE BOGOTÁ DE LA SUPERSOCIEDADES, EL PLAZO HASTA 30 DIC 2025, BTA"/>
    <s v="Dirección Adminsitrativa"/>
    <x v="0"/>
  </r>
  <r>
    <x v="0"/>
    <x v="0"/>
    <n v="268625"/>
    <d v="2025-12-30T00:00:00"/>
    <x v="5"/>
    <s v="Generado"/>
    <s v="C-3599-0200-12-53105B-3599011-02"/>
    <x v="0"/>
    <x v="0"/>
    <x v="0"/>
    <s v="ADQUIS. DE BYS - SEDES ADECUADAS - MEJORAMIENTO DE LA INFRAESTRUCTURA FÍSICA DE LAS SEDES DE LA SUPERINTENDENCIA DE SOCIEDADES NACIONAL"/>
    <n v="174582133.87"/>
    <n v="0"/>
    <n v="174582133.87"/>
    <s v="NIT"/>
    <s v="901999808"/>
    <s v="CONSORCIO BMT - 1"/>
    <s v="40825"/>
    <x v="8"/>
    <s v="CONTRATO DE OBRA"/>
    <s v="MODIF No 2 CTO 329/25"/>
    <s v="MODIF No 2 CTO OBRA No 329/25 OBRAS DE ADAPTACIÓN AL CAMBIO CLIMÁTICO PARA MITIGAR RIESGO DE INUNDACIÓN DEL SÓTANO DE LA SEDE DE LA SUPERINTENDENCIA DE SEDE DE BOGOTÁ D.C. HASTA 28/02/26 EN BOGOTÁ"/>
    <s v="Dirección Adminsitrativa"/>
    <x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s v="Ejecución Agregada SIIF"/>
    <x v="0"/>
    <s v="35-02-00"/>
    <s v="SUPERINTENDENCIA DE SOCIEDADES"/>
    <s v="C-3599-0200-12-53105B"/>
    <s v="C"/>
    <s v="3599"/>
    <s v="0200"/>
    <s v="12"/>
    <s v="53105B"/>
    <s v="Propios"/>
    <s v="20"/>
    <s v="CSF"/>
    <s v="5. CONVERGENCIA REGIONAL / B. ENTIDADES PÚBLICAS TERRITORIALES Y NACIONALES FORTALECIDAS"/>
    <n v="2721604127"/>
    <n v="0"/>
    <n v="0"/>
    <n v="2721604127"/>
    <n v="0"/>
    <n v="97069092.159999996"/>
    <n v="2624535034.8400002"/>
    <n v="97069092.159999996"/>
    <n v="0"/>
    <n v="0"/>
    <n v="0"/>
    <s v="Inversión"/>
    <x v="0"/>
  </r>
  <r>
    <s v="Ejecución Agregada SIIF"/>
    <x v="1"/>
    <s v="35-02-00"/>
    <s v="SUPERINTENDENCIA DE SOCIEDADES"/>
    <s v="C-3599-0200-12-53105B"/>
    <s v="C"/>
    <s v="3599"/>
    <s v="0200"/>
    <s v="12"/>
    <s v="53105B"/>
    <s v="Propios"/>
    <s v="20"/>
    <s v="CSF"/>
    <s v="5. CONVERGENCIA REGIONAL / B. ENTIDADES PÚBLICAS TERRITORIALES Y NACIONALES FORTALECIDAS"/>
    <n v="2721604127"/>
    <n v="0"/>
    <n v="0"/>
    <n v="2721604127"/>
    <n v="0"/>
    <n v="121631955.16"/>
    <n v="2599972171.8400002"/>
    <n v="97069092.159999996"/>
    <n v="1108333"/>
    <n v="1108333"/>
    <n v="1108333"/>
    <s v="Inversión"/>
    <x v="0"/>
  </r>
  <r>
    <s v="Ejecución Agregada SIIF"/>
    <x v="2"/>
    <s v="35-02-00"/>
    <s v="SUPERINTENDENCIA DE SOCIEDADES"/>
    <s v="C-3599-0200-12-53105B"/>
    <s v="C"/>
    <s v="3599"/>
    <s v="0200"/>
    <s v="12"/>
    <s v="53105B"/>
    <s v="Propios"/>
    <s v="20"/>
    <s v="CSF"/>
    <s v="5. CONVERGENCIA REGIONAL / B. ENTIDADES PÚBLICAS TERRITORIALES Y NACIONALES FORTALECIDAS"/>
    <n v="2721604127"/>
    <n v="0"/>
    <n v="0"/>
    <n v="2721604127"/>
    <n v="0"/>
    <n v="301631955.16000003"/>
    <n v="2419972171.8400002"/>
    <n v="97069092.159999996"/>
    <n v="37175527.420000002"/>
    <n v="5858333"/>
    <n v="5858333"/>
    <s v="Inversión"/>
    <x v="0"/>
  </r>
  <r>
    <s v="Ejecución Agregada SIIF"/>
    <x v="3"/>
    <s v="35-02-00"/>
    <s v="SUPERINTENDENCIA DE SOCIEDADES"/>
    <s v="C-3599-0200-12-53105B"/>
    <s v="C"/>
    <s v="3599"/>
    <s v="0200"/>
    <s v="12"/>
    <s v="53105B"/>
    <s v="Propios"/>
    <s v="20"/>
    <s v="CSF"/>
    <s v="5. CONVERGENCIA REGIONAL / B. ENTIDADES PÚBLICAS TERRITORIALES Y NACIONALES FORTALECIDAS"/>
    <n v="2721604127"/>
    <n v="0"/>
    <n v="0"/>
    <n v="2721604127"/>
    <n v="0"/>
    <n v="302069092.16000003"/>
    <n v="2419535034.8400002"/>
    <n v="97069092.159999996"/>
    <n v="51609971.420000002"/>
    <n v="51609971.420000002"/>
    <n v="51609971.420000002"/>
    <s v="Inversión"/>
    <x v="0"/>
  </r>
  <r>
    <s v="Ejecución Agregada SIIF"/>
    <x v="4"/>
    <s v="35-02-00"/>
    <s v="SUPERINTENDENCIA DE SOCIEDADES"/>
    <s v="C-3599-0200-12-53105B"/>
    <s v="C"/>
    <s v="3599"/>
    <s v="0200"/>
    <s v="12"/>
    <s v="53105B"/>
    <s v="Propios"/>
    <s v="20"/>
    <s v="CSF"/>
    <s v="5. CONVERGENCIA REGIONAL / B. ENTIDADES PÚBLICAS TERRITORIALES Y NACIONALES FORTALECIDAS"/>
    <n v="2721604127"/>
    <n v="0"/>
    <n v="0"/>
    <n v="2721604127"/>
    <n v="0"/>
    <n v="1371631955.1600001"/>
    <n v="1349972171.8399999"/>
    <n v="97069092.159999996"/>
    <n v="56359971.420000002"/>
    <n v="56359971.420000002"/>
    <n v="56359971.420000002"/>
    <s v="Inversión"/>
    <x v="0"/>
  </r>
  <r>
    <s v="Ejecución Agregada SIIF"/>
    <x v="5"/>
    <s v="35-02-00"/>
    <s v="SUPERINTENDENCIA DE SOCIEDADES"/>
    <s v="C-3599-0200-12-53105B"/>
    <s v="C"/>
    <s v="3599"/>
    <s v="0200"/>
    <s v="12"/>
    <s v="53105B"/>
    <s v="Propios"/>
    <s v="20"/>
    <s v="CSF"/>
    <s v="5. CONVERGENCIA REGIONAL / B. ENTIDADES PÚBLICAS TERRITORIALES Y NACIONALES FORTALECIDAS"/>
    <n v="2721604127"/>
    <n v="0"/>
    <n v="0"/>
    <n v="2721604127"/>
    <n v="0"/>
    <n v="1371631955.1600001"/>
    <n v="1349972171.8399999"/>
    <n v="139637949.16"/>
    <n v="61109971.420000002"/>
    <n v="61109971.420000002"/>
    <n v="61109971.420000002"/>
    <s v="Inversión"/>
    <x v="0"/>
  </r>
  <r>
    <s v="Ejecución Agregada SIIF"/>
    <x v="6"/>
    <s v="35-02-00"/>
    <s v="SUPERINTENDENCIA DE SOCIEDADES"/>
    <s v="C-3599-0200-12-53105B"/>
    <s v="C"/>
    <s v="3599"/>
    <s v="0200"/>
    <s v="12"/>
    <s v="53105B"/>
    <s v="Propios"/>
    <s v="20"/>
    <s v="CSF"/>
    <s v="5. CONVERGENCIA REGIONAL / B. ENTIDADES PÚBLICAS TERRITORIALES Y NACIONALES FORTALECIDAS"/>
    <n v="2721604127"/>
    <n v="0"/>
    <n v="0"/>
    <n v="2721604127"/>
    <n v="0"/>
    <n v="1821631955.1600001"/>
    <n v="899972171.84000003"/>
    <n v="139637949.16"/>
    <n v="65859971.420000002"/>
    <n v="65859971.420000002"/>
    <n v="65859971.420000002"/>
    <s v="Inversión"/>
    <x v="0"/>
  </r>
  <r>
    <s v="Ejecución Agregada SIIF"/>
    <x v="7"/>
    <s v="35-02-00"/>
    <s v="SUPERINTENDENCIA DE SOCIEDADES"/>
    <s v="C-3599-0200-12-53105B"/>
    <s v="C"/>
    <s v="3599"/>
    <s v="0200"/>
    <s v="12"/>
    <s v="53105B"/>
    <s v="Propios"/>
    <s v="20"/>
    <s v="CSF"/>
    <s v="5. CONVERGENCIA REGIONAL / B. ENTIDADES PÚBLICAS TERRITORIALES Y NACIONALES FORTALECIDAS"/>
    <n v="2721604127"/>
    <n v="0"/>
    <n v="0"/>
    <n v="2721604127"/>
    <n v="0"/>
    <n v="2506504127.1599998"/>
    <n v="215099999.84"/>
    <n v="139637949.16"/>
    <n v="70609971.420000002"/>
    <n v="70609971.420000002"/>
    <n v="70609971.420000002"/>
    <s v="Inversión"/>
    <x v="0"/>
  </r>
  <r>
    <s v="Ejecución Agregada SIIF"/>
    <x v="8"/>
    <s v="35-02-00"/>
    <s v="SUPERINTENDENCIA DE SOCIEDADES"/>
    <s v="C-3599-0200-12-53105B"/>
    <s v="C"/>
    <s v="3599"/>
    <s v="0200"/>
    <s v="12"/>
    <s v="53105B"/>
    <s v="Propios"/>
    <s v="20"/>
    <s v="CSF"/>
    <s v="5. CONVERGENCIA REGIONAL / B. ENTIDADES PÚBLICAS TERRITORIALES Y NACIONALES FORTALECIDAS"/>
    <n v="2721604127"/>
    <n v="0"/>
    <n v="0"/>
    <n v="2721604127"/>
    <n v="0"/>
    <n v="2598004127.1599998"/>
    <n v="123599999.84"/>
    <n v="695112075.71000004"/>
    <n v="75359971.420000002"/>
    <n v="75359971.420000002"/>
    <n v="75359971.420000002"/>
    <s v="Inversión"/>
    <x v="0"/>
  </r>
  <r>
    <s v="Ejecución Agregada SIIF"/>
    <x v="9"/>
    <s v="35-02-00"/>
    <s v="SUPERINTENDENCIA DE SOCIEDADES"/>
    <s v="C-3599-0200-12-53105B"/>
    <s v="C"/>
    <s v="3599"/>
    <s v="0200"/>
    <s v="12"/>
    <s v="53105B"/>
    <s v="Propios"/>
    <s v="20"/>
    <s v="CSF"/>
    <s v="5. CONVERGENCIA REGIONAL / B. ENTIDADES PÚBLICAS TERRITORIALES Y NACIONALES FORTALECIDAS"/>
    <n v="2721604127"/>
    <n v="0"/>
    <n v="0"/>
    <n v="2721604127"/>
    <n v="0"/>
    <n v="2602800995.5599999"/>
    <n v="118803131.44"/>
    <n v="1247584653.8399999"/>
    <n v="80109971.420000002"/>
    <n v="80109971.420000002"/>
    <n v="80109971.420000002"/>
    <s v="Inversión"/>
    <x v="0"/>
  </r>
  <r>
    <s v="Ejecución Agregada SIIF"/>
    <x v="10"/>
    <s v="35-02-00"/>
    <s v="SUPERINTENDENCIA DE SOCIEDADES"/>
    <s v="C-3599-0200-12-53105B"/>
    <s v="C"/>
    <s v="3599"/>
    <s v="0200"/>
    <s v="12"/>
    <s v="53105B"/>
    <s v="Propios"/>
    <s v="20"/>
    <s v="CSF"/>
    <s v="5. CONVERGENCIA REGIONAL / B. ENTIDADES PÚBLICAS TERRITORIALES Y NACIONALES FORTALECIDAS"/>
    <n v="2721604127"/>
    <n v="0"/>
    <n v="0"/>
    <n v="2721604127"/>
    <n v="0"/>
    <n v="2591893436.71"/>
    <n v="129710690.29000001"/>
    <n v="1570883857.8399999"/>
    <n v="107221971.42"/>
    <n v="107221971.42"/>
    <n v="107221971.42"/>
    <s v="Inversión"/>
    <x v="0"/>
  </r>
  <r>
    <s v="Ejecución Agregada SIIF"/>
    <x v="11"/>
    <s v="35-02-00"/>
    <s v="SUPERINTENDENCIA DE SOCIEDADES"/>
    <s v="C-3599-0200-12-53105B"/>
    <s v="C"/>
    <s v="3599"/>
    <s v="0200"/>
    <s v="12"/>
    <s v="53105B"/>
    <s v="Propios"/>
    <s v="20"/>
    <s v="CSF"/>
    <s v="5. CONVERGENCIA REGIONAL / B. ENTIDADES PÚBLICAS TERRITORIALES Y NACIONALES FORTALECIDAS"/>
    <n v="2721604127"/>
    <n v="0"/>
    <n v="0"/>
    <n v="2721604127"/>
    <n v="0"/>
    <n v="2632702904.1700001"/>
    <n v="88901222.829999998"/>
    <n v="2552784586.7800002"/>
    <n v="1552173423.9100001"/>
    <n v="909818177.72000003"/>
    <n v="909818177.72000003"/>
    <s v="Inversión"/>
    <x v="0"/>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
  <r>
    <x v="0"/>
    <x v="0"/>
    <s v="35-02-00"/>
    <s v="SUPERINTENDENCIA DE SOCIEDADES"/>
    <s v="C-3599-0200-12-53105B-3599929-02"/>
    <s v="C"/>
    <s v="3599"/>
    <s v="0200"/>
    <s v="12"/>
    <s v="53105B"/>
    <s v="3599929"/>
    <s v="ADQUIS. DE BYS - SEDES DOTADAS - MEJORAMIENTO DE LA INFRAESTRUCTURA FÍSICA DE LAS SEDES DE LA SUPERINTENDENCIA DE SOCIEDADES  NACIONAL"/>
    <n v="300000000"/>
    <n v="0"/>
    <n v="0"/>
    <n v="300000000"/>
    <n v="0"/>
    <n v="0"/>
    <n v="300000000"/>
    <n v="0"/>
    <n v="0"/>
    <n v="0"/>
    <n v="0"/>
    <s v="Inversión"/>
    <x v="0"/>
    <x v="0"/>
    <x v="0"/>
  </r>
  <r>
    <x v="0"/>
    <x v="0"/>
    <s v="35-02-00"/>
    <s v="SUPERINTENDENCIA DE SOCIEDADES"/>
    <s v="C-3599-0200-12-53105B-3599011-02"/>
    <s v="C"/>
    <s v="3599"/>
    <s v="0200"/>
    <s v="12"/>
    <s v="53105B"/>
    <s v="3599011"/>
    <s v="ADQUIS. DE BYS - SEDES ADECUADAS - MEJORAMIENTO DE LA INFRAESTRUCTURA FÍSICA DE LAS SEDES DE LA SUPERINTENDENCIA DE SOCIEDADES  NACIONAL"/>
    <n v="1846604127"/>
    <n v="0"/>
    <n v="0"/>
    <n v="1846604127"/>
    <n v="0"/>
    <n v="97069092.159999996"/>
    <n v="1749535034.8399999"/>
    <n v="97069092.159999996"/>
    <n v="0"/>
    <n v="0"/>
    <n v="0"/>
    <s v="Inversión"/>
    <x v="0"/>
    <x v="1"/>
    <x v="0"/>
  </r>
  <r>
    <x v="0"/>
    <x v="0"/>
    <s v="35-02-00"/>
    <s v="SUPERINTENDENCIA DE SOCIEDADES"/>
    <s v="C-3599-0200-12-53105B-3599016-02"/>
    <s v="C"/>
    <s v="3599"/>
    <s v="0200"/>
    <s v="12"/>
    <s v="53105B"/>
    <s v="3599016"/>
    <s v="ADQUIS. DE BYS - SEDES MANTENIDAS - MEJORAMIENTO DE LA INFRAESTRUCTURA FÍSICA DE LAS SEDES DE LA SUPERINTENDENCIA DE SOCIEDADES  NACIONAL"/>
    <n v="575000000"/>
    <n v="0"/>
    <n v="0"/>
    <n v="575000000"/>
    <n v="0"/>
    <n v="0"/>
    <n v="575000000"/>
    <n v="0"/>
    <n v="0"/>
    <n v="0"/>
    <n v="0"/>
    <s v="Inversión"/>
    <x v="0"/>
    <x v="2"/>
    <x v="1"/>
  </r>
  <r>
    <x v="0"/>
    <x v="1"/>
    <s v="35-02-00"/>
    <s v="SUPERINTENDENCIA DE SOCIEDADES"/>
    <s v="C-3599-0200-12-53105B-3599011-02"/>
    <s v="C"/>
    <s v="3599"/>
    <s v="0200"/>
    <s v="12"/>
    <s v="53105B"/>
    <s v="3599011"/>
    <s v="ADQUIS. DE BYS - SEDES ADECUADAS - MEJORAMIENTO DE LA INFRAESTRUCTURA FÍSICA DE LAS SEDES DE LA SUPERINTENDENCIA DE SOCIEDADES  NACIONAL"/>
    <n v="1846604127"/>
    <n v="0"/>
    <n v="0"/>
    <n v="1846604127"/>
    <n v="0"/>
    <n v="97069092.159999996"/>
    <n v="1749535034.8399999"/>
    <n v="97069092.159999996"/>
    <n v="1108333"/>
    <n v="1108333"/>
    <n v="1108333"/>
    <s v="Inversión"/>
    <x v="0"/>
    <x v="1"/>
    <x v="0"/>
  </r>
  <r>
    <x v="0"/>
    <x v="1"/>
    <s v="35-02-00"/>
    <s v="SUPERINTENDENCIA DE SOCIEDADES"/>
    <s v="C-3599-0200-12-53105B-3599929-02"/>
    <s v="C"/>
    <s v="3599"/>
    <s v="0200"/>
    <s v="12"/>
    <s v="53105B"/>
    <s v="3599929"/>
    <s v="ADQUIS. DE BYS - SEDES DOTADAS - MEJORAMIENTO DE LA INFRAESTRUCTURA FÍSICA DE LAS SEDES DE LA SUPERINTENDENCIA DE SOCIEDADES  NACIONAL"/>
    <n v="300000000"/>
    <n v="0"/>
    <n v="0"/>
    <n v="300000000"/>
    <n v="0"/>
    <n v="24562863"/>
    <n v="275437137"/>
    <n v="0"/>
    <n v="0"/>
    <n v="0"/>
    <n v="0"/>
    <s v="Inversión"/>
    <x v="0"/>
    <x v="0"/>
    <x v="0"/>
  </r>
  <r>
    <x v="0"/>
    <x v="1"/>
    <s v="35-02-00"/>
    <s v="SUPERINTENDENCIA DE SOCIEDADES"/>
    <s v="C-3599-0200-12-53105B-3599016-02"/>
    <s v="C"/>
    <s v="3599"/>
    <s v="0200"/>
    <s v="12"/>
    <s v="53105B"/>
    <s v="3599016"/>
    <s v="ADQUIS. DE BYS - SEDES MANTENIDAS - MEJORAMIENTO DE LA INFRAESTRUCTURA FÍSICA DE LAS SEDES DE LA SUPERINTENDENCIA DE SOCIEDADES  NACIONAL"/>
    <n v="575000000"/>
    <n v="0"/>
    <n v="0"/>
    <n v="575000000"/>
    <n v="0"/>
    <n v="0"/>
    <n v="575000000"/>
    <n v="0"/>
    <n v="0"/>
    <n v="0"/>
    <n v="0"/>
    <s v="Inversión"/>
    <x v="0"/>
    <x v="2"/>
    <x v="1"/>
  </r>
  <r>
    <x v="0"/>
    <x v="2"/>
    <s v="35-02-00"/>
    <s v="SUPERINTENDENCIA DE SOCIEDADES"/>
    <s v="C-3599-0200-12-53105B-3599016-02"/>
    <s v="C"/>
    <s v="3599"/>
    <s v="0200"/>
    <s v="12"/>
    <s v="53105B"/>
    <s v="3599016"/>
    <s v="ADQUIS. DE BYS - SEDES MANTENIDAS - MEJORAMIENTO DE LA INFRAESTRUCTURA FÍSICA DE LAS SEDES DE LA SUPERINTENDENCIA DE SOCIEDADES  NACIONAL"/>
    <n v="575000000"/>
    <n v="0"/>
    <n v="225000000"/>
    <n v="350000000"/>
    <n v="0"/>
    <n v="150000000"/>
    <n v="200000000"/>
    <n v="0"/>
    <n v="0"/>
    <n v="0"/>
    <n v="0"/>
    <s v="Inversión"/>
    <x v="0"/>
    <x v="2"/>
    <x v="1"/>
  </r>
  <r>
    <x v="0"/>
    <x v="2"/>
    <s v="35-02-00"/>
    <s v="SUPERINTENDENCIA DE SOCIEDADES"/>
    <s v="C-3599-0200-12-53105B-3599011-02"/>
    <s v="C"/>
    <s v="3599"/>
    <s v="0200"/>
    <s v="12"/>
    <s v="53105B"/>
    <s v="3599011"/>
    <s v="ADQUIS. DE BYS - SEDES ADECUADAS - MEJORAMIENTO DE LA INFRAESTRUCTURA FÍSICA DE LAS SEDES DE LA SUPERINTENDENCIA DE SOCIEDADES  NACIONAL"/>
    <n v="1846604127"/>
    <n v="500000000"/>
    <n v="0"/>
    <n v="2346604127"/>
    <n v="0"/>
    <n v="127069092.16"/>
    <n v="2219535034.8400002"/>
    <n v="97069092.159999996"/>
    <n v="37175527.420000002"/>
    <n v="5858333"/>
    <n v="5858333"/>
    <s v="Inversión"/>
    <x v="0"/>
    <x v="1"/>
    <x v="0"/>
  </r>
  <r>
    <x v="0"/>
    <x v="2"/>
    <s v="35-02-00"/>
    <s v="SUPERINTENDENCIA DE SOCIEDADES"/>
    <s v="C-3599-0200-12-53105B-3599929-02"/>
    <s v="C"/>
    <s v="3599"/>
    <s v="0200"/>
    <s v="12"/>
    <s v="53105B"/>
    <s v="3599929"/>
    <s v="ADQUIS. DE BYS - SEDES DOTADAS - MEJORAMIENTO DE LA INFRAESTRUCTURA FÍSICA DE LAS SEDES DE LA SUPERINTENDENCIA DE SOCIEDADES  NACIONAL"/>
    <n v="300000000"/>
    <n v="0"/>
    <n v="275000000"/>
    <n v="25000000"/>
    <n v="0"/>
    <n v="24562863"/>
    <n v="437137"/>
    <n v="0"/>
    <n v="0"/>
    <n v="0"/>
    <n v="0"/>
    <s v="Inversión"/>
    <x v="0"/>
    <x v="0"/>
    <x v="0"/>
  </r>
  <r>
    <x v="0"/>
    <x v="3"/>
    <s v="35-02-00"/>
    <s v="SUPERINTENDENCIA DE SOCIEDADES"/>
    <s v="C-3599-0200-12-53105B-3599011-02"/>
    <s v="C"/>
    <s v="3599"/>
    <s v="0200"/>
    <s v="12"/>
    <s v="53105B"/>
    <s v="3599011"/>
    <s v="ADQUIS. DE BYS - SEDES ADECUADAS - MEJORAMIENTO DE LA INFRAESTRUCTURA FÍSICA DE LAS SEDES DE LA SUPERINTENDENCIA DE SOCIEDADES  NACIONAL"/>
    <n v="1846604127"/>
    <n v="500000000"/>
    <n v="0"/>
    <n v="2346604127"/>
    <n v="0"/>
    <n v="127069092.16"/>
    <n v="2219535034.8400002"/>
    <n v="97069092.159999996"/>
    <n v="51609971.420000002"/>
    <n v="51609971.420000002"/>
    <n v="51609971.420000002"/>
    <s v="Inversión"/>
    <x v="0"/>
    <x v="1"/>
    <x v="0"/>
  </r>
  <r>
    <x v="0"/>
    <x v="3"/>
    <s v="35-02-00"/>
    <s v="SUPERINTENDENCIA DE SOCIEDADES"/>
    <s v="C-3599-0200-12-53105B-3599929-02"/>
    <s v="C"/>
    <s v="3599"/>
    <s v="0200"/>
    <s v="12"/>
    <s v="53105B"/>
    <s v="3599929"/>
    <s v="ADQUIS. DE BYS - SEDES DOTADAS - MEJORAMIENTO DE LA INFRAESTRUCTURA FÍSICA DE LAS SEDES DE LA SUPERINTENDENCIA DE SOCIEDADES  NACIONAL"/>
    <n v="300000000"/>
    <n v="0"/>
    <n v="275000000"/>
    <n v="25000000"/>
    <n v="0"/>
    <n v="25000000"/>
    <n v="0"/>
    <n v="0"/>
    <n v="0"/>
    <n v="0"/>
    <n v="0"/>
    <s v="Inversión"/>
    <x v="0"/>
    <x v="0"/>
    <x v="0"/>
  </r>
  <r>
    <x v="0"/>
    <x v="3"/>
    <s v="35-02-00"/>
    <s v="SUPERINTENDENCIA DE SOCIEDADES"/>
    <s v="C-3599-0200-12-53105B-3599016-02"/>
    <s v="C"/>
    <s v="3599"/>
    <s v="0200"/>
    <s v="12"/>
    <s v="53105B"/>
    <s v="3599016"/>
    <s v="ADQUIS. DE BYS - SEDES MANTENIDAS - MEJORAMIENTO DE LA INFRAESTRUCTURA FÍSICA DE LAS SEDES DE LA SUPERINTENDENCIA DE SOCIEDADES  NACIONAL"/>
    <n v="575000000"/>
    <n v="0"/>
    <n v="225000000"/>
    <n v="350000000"/>
    <n v="0"/>
    <n v="150000000"/>
    <n v="200000000"/>
    <n v="0"/>
    <n v="0"/>
    <n v="0"/>
    <n v="0"/>
    <s v="Inversión"/>
    <x v="0"/>
    <x v="2"/>
    <x v="1"/>
  </r>
  <r>
    <x v="0"/>
    <x v="4"/>
    <s v="35-02-00"/>
    <s v="SUPERINTENDENCIA DE SOCIEDADES"/>
    <s v="C-3599-0200-12-53105B-3599929-02"/>
    <s v="C"/>
    <s v="3599"/>
    <s v="0200"/>
    <s v="12"/>
    <s v="53105B"/>
    <s v="3599929"/>
    <s v="ADQUIS. DE BYS - SEDES DOTADAS - MEJORAMIENTO DE LA INFRAESTRUCTURA FÍSICA DE LAS SEDES DE LA SUPERINTENDENCIA DE SOCIEDADES  NACIONAL"/>
    <n v="300000000"/>
    <n v="0"/>
    <n v="275000000"/>
    <n v="25000000"/>
    <n v="0"/>
    <n v="25000000"/>
    <n v="0"/>
    <n v="0"/>
    <n v="0"/>
    <n v="0"/>
    <n v="0"/>
    <s v="Inversión"/>
    <x v="0"/>
    <x v="0"/>
    <x v="0"/>
  </r>
  <r>
    <x v="0"/>
    <x v="4"/>
    <s v="35-02-00"/>
    <s v="SUPERINTENDENCIA DE SOCIEDADES"/>
    <s v="C-3599-0200-12-53105B-3599011-02"/>
    <s v="C"/>
    <s v="3599"/>
    <s v="0200"/>
    <s v="12"/>
    <s v="53105B"/>
    <s v="3599011"/>
    <s v="ADQUIS. DE BYS - SEDES ADECUADAS - MEJORAMIENTO DE LA INFRAESTRUCTURA FÍSICA DE LAS SEDES DE LA SUPERINTENDENCIA DE SOCIEDADES  NACIONAL"/>
    <n v="1846604127"/>
    <n v="500000000"/>
    <n v="0"/>
    <n v="2346604127"/>
    <n v="0"/>
    <n v="1196631955.1600001"/>
    <n v="1149972171.8399999"/>
    <n v="97069092.159999996"/>
    <n v="56359971.420000002"/>
    <n v="56359971.420000002"/>
    <n v="56359971.420000002"/>
    <s v="Inversión"/>
    <x v="0"/>
    <x v="1"/>
    <x v="0"/>
  </r>
  <r>
    <x v="0"/>
    <x v="4"/>
    <s v="35-02-00"/>
    <s v="SUPERINTENDENCIA DE SOCIEDADES"/>
    <s v="C-3599-0200-12-53105B-3599016-02"/>
    <s v="C"/>
    <s v="3599"/>
    <s v="0200"/>
    <s v="12"/>
    <s v="53105B"/>
    <s v="3599016"/>
    <s v="ADQUIS. DE BYS - SEDES MANTENIDAS - MEJORAMIENTO DE LA INFRAESTRUCTURA FÍSICA DE LAS SEDES DE LA SUPERINTENDENCIA DE SOCIEDADES  NACIONAL"/>
    <n v="575000000"/>
    <n v="0"/>
    <n v="225000000"/>
    <n v="350000000"/>
    <n v="0"/>
    <n v="150000000"/>
    <n v="200000000"/>
    <n v="0"/>
    <n v="0"/>
    <n v="0"/>
    <n v="0"/>
    <s v="Inversión"/>
    <x v="0"/>
    <x v="2"/>
    <x v="1"/>
  </r>
  <r>
    <x v="0"/>
    <x v="5"/>
    <s v="35-02-00"/>
    <s v="SUPERINTENDENCIA DE SOCIEDADES"/>
    <s v="C-3599-0200-12-53105B-3599929-02"/>
    <s v="C"/>
    <s v="3599"/>
    <s v="0200"/>
    <s v="12"/>
    <s v="53105B"/>
    <s v="3599929"/>
    <s v="ADQUIS. DE BYS - SEDES DOTADAS - MEJORAMIENTO DE LA INFRAESTRUCTURA FÍSICA DE LAS SEDES DE LA SUPERINTENDENCIA DE SOCIEDADES  NACIONAL"/>
    <n v="300000000"/>
    <n v="0"/>
    <n v="275000000"/>
    <n v="25000000"/>
    <n v="0"/>
    <n v="25000000"/>
    <n v="0"/>
    <n v="22362000"/>
    <n v="0"/>
    <n v="0"/>
    <n v="0"/>
    <s v="Inversión"/>
    <x v="0"/>
    <x v="0"/>
    <x v="0"/>
  </r>
  <r>
    <x v="0"/>
    <x v="5"/>
    <s v="35-02-00"/>
    <s v="SUPERINTENDENCIA DE SOCIEDADES"/>
    <s v="C-3599-0200-12-53105B-3599011-02"/>
    <s v="C"/>
    <s v="3599"/>
    <s v="0200"/>
    <s v="12"/>
    <s v="53105B"/>
    <s v="3599011"/>
    <s v="ADQUIS. DE BYS - SEDES ADECUADAS - MEJORAMIENTO DE LA INFRAESTRUCTURA FÍSICA DE LAS SEDES DE LA SUPERINTENDENCIA DE SOCIEDADES  NACIONAL"/>
    <n v="1846604127"/>
    <n v="500000000"/>
    <n v="0"/>
    <n v="2346604127"/>
    <n v="0"/>
    <n v="1196631955.1600001"/>
    <n v="1149972171.8399999"/>
    <n v="117275949.16"/>
    <n v="61109971.420000002"/>
    <n v="61109971.420000002"/>
    <n v="61109971.420000002"/>
    <s v="Inversión"/>
    <x v="0"/>
    <x v="1"/>
    <x v="0"/>
  </r>
  <r>
    <x v="0"/>
    <x v="5"/>
    <s v="35-02-00"/>
    <s v="SUPERINTENDENCIA DE SOCIEDADES"/>
    <s v="C-3599-0200-12-53105B-3599016-02"/>
    <s v="C"/>
    <s v="3599"/>
    <s v="0200"/>
    <s v="12"/>
    <s v="53105B"/>
    <s v="3599016"/>
    <s v="ADQUIS. DE BYS - SEDES MANTENIDAS - MEJORAMIENTO DE LA INFRAESTRUCTURA FÍSICA DE LAS SEDES DE LA SUPERINTENDENCIA DE SOCIEDADES  NACIONAL"/>
    <n v="575000000"/>
    <n v="0"/>
    <n v="225000000"/>
    <n v="350000000"/>
    <n v="0"/>
    <n v="150000000"/>
    <n v="200000000"/>
    <n v="0"/>
    <n v="0"/>
    <n v="0"/>
    <n v="0"/>
    <s v="Inversión"/>
    <x v="0"/>
    <x v="2"/>
    <x v="1"/>
  </r>
  <r>
    <x v="0"/>
    <x v="6"/>
    <s v="35-02-00"/>
    <s v="SUPERINTENDENCIA DE SOCIEDADES"/>
    <s v="C-3599-0200-12-53105B-3599016-02"/>
    <s v="C"/>
    <s v="3599"/>
    <s v="0200"/>
    <s v="12"/>
    <s v="53105B"/>
    <s v="3599016"/>
    <s v="ADQUIS. DE BYS - SEDES MANTENIDAS - MEJORAMIENTO DE LA INFRAESTRUCTURA FÍSICA DE LAS SEDES DE LA SUPERINTENDENCIA DE SOCIEDADES  NACIONAL"/>
    <n v="575000000"/>
    <n v="0"/>
    <n v="225000000"/>
    <n v="350000000"/>
    <n v="0"/>
    <n v="150000000"/>
    <n v="200000000"/>
    <n v="0"/>
    <n v="0"/>
    <n v="0"/>
    <n v="0"/>
    <s v="Inversión"/>
    <x v="0"/>
    <x v="2"/>
    <x v="1"/>
  </r>
  <r>
    <x v="0"/>
    <x v="6"/>
    <s v="35-02-00"/>
    <s v="SUPERINTENDENCIA DE SOCIEDADES"/>
    <s v="C-3599-0200-12-53105B-3599011-02"/>
    <s v="C"/>
    <s v="3599"/>
    <s v="0200"/>
    <s v="12"/>
    <s v="53105B"/>
    <s v="3599011"/>
    <s v="ADQUIS. DE BYS - SEDES ADECUADAS - MEJORAMIENTO DE LA INFRAESTRUCTURA FÍSICA DE LAS SEDES DE LA SUPERINTENDENCIA DE SOCIEDADES  NACIONAL"/>
    <n v="1846604127"/>
    <n v="500000000"/>
    <n v="0"/>
    <n v="2346604127"/>
    <n v="0"/>
    <n v="1646631955.1600001"/>
    <n v="699972171.84000003"/>
    <n v="117275949.16"/>
    <n v="65859971.420000002"/>
    <n v="65859971.420000002"/>
    <n v="65859971.420000002"/>
    <s v="Inversión"/>
    <x v="0"/>
    <x v="1"/>
    <x v="0"/>
  </r>
  <r>
    <x v="0"/>
    <x v="6"/>
    <s v="35-02-00"/>
    <s v="SUPERINTENDENCIA DE SOCIEDADES"/>
    <s v="C-3599-0200-12-53105B-3599929-02"/>
    <s v="C"/>
    <s v="3599"/>
    <s v="0200"/>
    <s v="12"/>
    <s v="53105B"/>
    <s v="3599929"/>
    <s v="ADQUIS. DE BYS - SEDES DOTADAS - MEJORAMIENTO DE LA INFRAESTRUCTURA FÍSICA DE LAS SEDES DE LA SUPERINTENDENCIA DE SOCIEDADES  NACIONAL"/>
    <n v="300000000"/>
    <n v="0"/>
    <n v="275000000"/>
    <n v="25000000"/>
    <n v="0"/>
    <n v="25000000"/>
    <n v="0"/>
    <n v="22362000"/>
    <n v="0"/>
    <n v="0"/>
    <n v="0"/>
    <s v="Inversión"/>
    <x v="0"/>
    <x v="0"/>
    <x v="0"/>
  </r>
  <r>
    <x v="0"/>
    <x v="7"/>
    <s v="35-02-00"/>
    <s v="SUPERINTENDENCIA DE SOCIEDADES"/>
    <s v="C-3599-0200-12-53105B-3599016-02"/>
    <s v="C"/>
    <s v="3599"/>
    <s v="0200"/>
    <s v="12"/>
    <s v="53105B"/>
    <s v="3599016"/>
    <s v="ADQUIS. DE BYS - SEDES MANTENIDAS - MEJORAMIENTO DE LA INFRAESTRUCTURA FÍSICA DE LAS SEDES DE LA SUPERINTENDENCIA DE SOCIEDADES  NACIONAL"/>
    <n v="575000000"/>
    <n v="0"/>
    <n v="288968858"/>
    <n v="286031142"/>
    <n v="0"/>
    <n v="210000000"/>
    <n v="76031142"/>
    <n v="0"/>
    <n v="0"/>
    <n v="0"/>
    <n v="0"/>
    <s v="Inversión"/>
    <x v="0"/>
    <x v="2"/>
    <x v="1"/>
  </r>
  <r>
    <x v="0"/>
    <x v="7"/>
    <s v="35-02-00"/>
    <s v="SUPERINTENDENCIA DE SOCIEDADES"/>
    <s v="C-3599-0200-12-53105B-3599011-02"/>
    <s v="C"/>
    <s v="3599"/>
    <s v="0200"/>
    <s v="12"/>
    <s v="53105B"/>
    <s v="3599011"/>
    <s v="ADQUIS. DE BYS - SEDES ADECUADAS - MEJORAMIENTO DE LA INFRAESTRUCTURA FÍSICA DE LAS SEDES DE LA SUPERINTENDENCIA DE SOCIEDADES  NACIONAL"/>
    <n v="1846604127"/>
    <n v="539106858"/>
    <n v="0"/>
    <n v="2385710985"/>
    <n v="0"/>
    <n v="2271504127.1599998"/>
    <n v="114206857.84"/>
    <n v="117275949.16"/>
    <n v="70609971.420000002"/>
    <n v="70609971.420000002"/>
    <n v="70609971.420000002"/>
    <s v="Inversión"/>
    <x v="0"/>
    <x v="1"/>
    <x v="0"/>
  </r>
  <r>
    <x v="0"/>
    <x v="7"/>
    <s v="35-02-00"/>
    <s v="SUPERINTENDENCIA DE SOCIEDADES"/>
    <s v="C-3599-0200-12-53105B-3599929-02"/>
    <s v="C"/>
    <s v="3599"/>
    <s v="0200"/>
    <s v="12"/>
    <s v="53105B"/>
    <s v="3599929"/>
    <s v="ADQUIS. DE BYS - SEDES DOTADAS - MEJORAMIENTO DE LA INFRAESTRUCTURA FÍSICA DE LAS SEDES DE LA SUPERINTENDENCIA DE SOCIEDADES  NACIONAL"/>
    <n v="300000000"/>
    <n v="24862000"/>
    <n v="275000000"/>
    <n v="49862000"/>
    <n v="0"/>
    <n v="25000000"/>
    <n v="24862000"/>
    <n v="22362000"/>
    <n v="0"/>
    <n v="0"/>
    <n v="0"/>
    <s v="Inversión"/>
    <x v="0"/>
    <x v="0"/>
    <x v="0"/>
  </r>
  <r>
    <x v="0"/>
    <x v="8"/>
    <s v="35-02-00"/>
    <s v="SUPERINTENDENCIA DE SOCIEDADES"/>
    <s v="C-3599-0200-12-53105B-3599929-02"/>
    <s v="C"/>
    <s v="3599"/>
    <s v="0200"/>
    <s v="12"/>
    <s v="53105B"/>
    <s v="3599929"/>
    <s v="ADQUIS. DE BYS - SEDES DOTADAS - MEJORAMIENTO DE LA INFRAESTRUCTURA FÍSICA DE LAS SEDES DE LA SUPERINTENDENCIA DE SOCIEDADES  NACIONAL"/>
    <n v="300000000"/>
    <n v="24862000"/>
    <n v="275000000"/>
    <n v="49862000"/>
    <n v="0"/>
    <n v="49862000"/>
    <n v="0"/>
    <n v="22362000"/>
    <n v="0"/>
    <n v="0"/>
    <n v="0"/>
    <s v="Inversión"/>
    <x v="0"/>
    <x v="0"/>
    <x v="0"/>
  </r>
  <r>
    <x v="0"/>
    <x v="8"/>
    <s v="35-02-00"/>
    <s v="SUPERINTENDENCIA DE SOCIEDADES"/>
    <s v="C-3599-0200-12-53105B-3599011-02"/>
    <s v="C"/>
    <s v="3599"/>
    <s v="0200"/>
    <s v="12"/>
    <s v="53105B"/>
    <s v="3599011"/>
    <s v="ADQUIS. DE BYS - SEDES ADECUADAS - MEJORAMIENTO DE LA INFRAESTRUCTURA FÍSICA DE LAS SEDES DE LA SUPERINTENDENCIA DE SOCIEDADES  NACIONAL"/>
    <n v="1846604127"/>
    <n v="539106858"/>
    <n v="0"/>
    <n v="2385710985"/>
    <n v="0"/>
    <n v="2346710984.1599998"/>
    <n v="39000000.840000004"/>
    <n v="672750075.71000004"/>
    <n v="75359971.420000002"/>
    <n v="75359971.420000002"/>
    <n v="75359971.420000002"/>
    <s v="Inversión"/>
    <x v="0"/>
    <x v="1"/>
    <x v="0"/>
  </r>
  <r>
    <x v="0"/>
    <x v="8"/>
    <s v="35-02-00"/>
    <s v="SUPERINTENDENCIA DE SOCIEDADES"/>
    <s v="C-3599-0200-12-53105B-3599016-02"/>
    <s v="C"/>
    <s v="3599"/>
    <s v="0200"/>
    <s v="12"/>
    <s v="53105B"/>
    <s v="3599016"/>
    <s v="ADQUIS. DE BYS - SEDES MANTENIDAS - MEJORAMIENTO DE LA INFRAESTRUCTURA FÍSICA DE LAS SEDES DE LA SUPERINTENDENCIA DE SOCIEDADES  NACIONAL"/>
    <n v="575000000"/>
    <n v="0"/>
    <n v="288968858"/>
    <n v="286031142"/>
    <n v="0"/>
    <n v="201431143"/>
    <n v="84599999"/>
    <n v="0"/>
    <n v="0"/>
    <n v="0"/>
    <n v="0"/>
    <s v="Inversión"/>
    <x v="0"/>
    <x v="2"/>
    <x v="1"/>
  </r>
  <r>
    <x v="0"/>
    <x v="9"/>
    <s v="35-02-00"/>
    <s v="SUPERINTENDENCIA DE SOCIEDADES"/>
    <s v="C-3599-0200-12-53105B-3599929-02"/>
    <s v="C"/>
    <s v="3599"/>
    <s v="0200"/>
    <s v="12"/>
    <s v="53105B"/>
    <s v="3599929"/>
    <s v="ADQUIS. DE BYS - SEDES DOTADAS - MEJORAMIENTO DE LA INFRAESTRUCTURA FÍSICA DE LAS SEDES DE LA SUPERINTENDENCIA DE SOCIEDADES  NACIONAL"/>
    <n v="300000000"/>
    <n v="32840046"/>
    <n v="275000000"/>
    <n v="57840046"/>
    <n v="0"/>
    <n v="57840046"/>
    <n v="0"/>
    <n v="22362000"/>
    <n v="0"/>
    <n v="0"/>
    <n v="0"/>
    <s v="Inversión"/>
    <x v="0"/>
    <x v="0"/>
    <x v="0"/>
  </r>
  <r>
    <x v="0"/>
    <x v="9"/>
    <s v="35-02-00"/>
    <s v="SUPERINTENDENCIA DE SOCIEDADES"/>
    <s v="C-3599-0200-12-53105B-3599011-02"/>
    <s v="C"/>
    <s v="3599"/>
    <s v="0200"/>
    <s v="12"/>
    <s v="53105B"/>
    <s v="3599011"/>
    <s v="ADQUIS. DE BYS - SEDES ADECUADAS - MEJORAMIENTO DE LA INFRAESTRUCTURA FÍSICA DE LAS SEDES DE LA SUPERINTENDENCIA DE SOCIEDADES  NACIONAL"/>
    <n v="1846604127"/>
    <n v="539106858"/>
    <n v="7978046"/>
    <n v="2377732939"/>
    <n v="0"/>
    <n v="2343529806.5599999"/>
    <n v="34203132.439999998"/>
    <n v="1095297005.1700001"/>
    <n v="80109971.420000002"/>
    <n v="80109971.420000002"/>
    <n v="80109971.420000002"/>
    <s v="Inversión"/>
    <x v="0"/>
    <x v="1"/>
    <x v="0"/>
  </r>
  <r>
    <x v="0"/>
    <x v="9"/>
    <s v="35-02-00"/>
    <s v="SUPERINTENDENCIA DE SOCIEDADES"/>
    <s v="C-3599-0200-12-53105B-3599016-02"/>
    <s v="C"/>
    <s v="3599"/>
    <s v="0200"/>
    <s v="12"/>
    <s v="53105B"/>
    <s v="3599016"/>
    <s v="ADQUIS. DE BYS - SEDES MANTENIDAS - MEJORAMIENTO DE LA INFRAESTRUCTURA FÍSICA DE LAS SEDES DE LA SUPERINTENDENCIA DE SOCIEDADES  NACIONAL"/>
    <n v="575000000"/>
    <n v="0"/>
    <n v="288968858"/>
    <n v="286031142"/>
    <n v="0"/>
    <n v="201431143"/>
    <n v="84599999"/>
    <n v="129925648.67"/>
    <n v="0"/>
    <n v="0"/>
    <n v="0"/>
    <s v="Inversión"/>
    <x v="0"/>
    <x v="2"/>
    <x v="1"/>
  </r>
  <r>
    <x v="0"/>
    <x v="10"/>
    <s v="35-02-00"/>
    <s v="SUPERINTENDENCIA DE SOCIEDADES"/>
    <s v="C-3599-0200-12-53105B-3599929-02"/>
    <s v="C"/>
    <s v="3599"/>
    <s v="0200"/>
    <s v="12"/>
    <s v="53105B"/>
    <s v="3599929"/>
    <s v="ADQUIS. DE BYS - SEDES DOTADAS - MEJORAMIENTO DE LA INFRAESTRUCTURA FÍSICA DE LAS SEDES DE LA SUPERINTENDENCIA DE SOCIEDADES  NACIONAL"/>
    <n v="300000000"/>
    <n v="32840046"/>
    <n v="275000000"/>
    <n v="57840046"/>
    <n v="0"/>
    <n v="57840046"/>
    <n v="0"/>
    <n v="22362000"/>
    <n v="22362000"/>
    <n v="22362000"/>
    <n v="22362000"/>
    <s v="Inversión"/>
    <x v="0"/>
    <x v="0"/>
    <x v="0"/>
  </r>
  <r>
    <x v="0"/>
    <x v="10"/>
    <s v="35-02-00"/>
    <s v="SUPERINTENDENCIA DE SOCIEDADES"/>
    <s v="C-3599-0200-12-53105B-3599011-02"/>
    <s v="C"/>
    <s v="3599"/>
    <s v="0200"/>
    <s v="12"/>
    <s v="53105B"/>
    <s v="3599011"/>
    <s v="ADQUIS. DE BYS - SEDES ADECUADAS - MEJORAMIENTO DE LA INFRAESTRUCTURA FÍSICA DE LAS SEDES DE LA SUPERINTENDENCIA DE SOCIEDADES  NACIONAL"/>
    <n v="1846604127"/>
    <n v="539106858"/>
    <n v="7978046"/>
    <n v="2377732939"/>
    <n v="0"/>
    <n v="2332622247.71"/>
    <n v="45110691.289999999"/>
    <n v="1418596209.1700001"/>
    <n v="84859971.420000002"/>
    <n v="84859971.420000002"/>
    <n v="84859971.420000002"/>
    <s v="Inversión"/>
    <x v="0"/>
    <x v="1"/>
    <x v="0"/>
  </r>
  <r>
    <x v="0"/>
    <x v="10"/>
    <s v="35-02-00"/>
    <s v="SUPERINTENDENCIA DE SOCIEDADES"/>
    <s v="C-3599-0200-12-53105B-3599016-02"/>
    <s v="C"/>
    <s v="3599"/>
    <s v="0200"/>
    <s v="12"/>
    <s v="53105B"/>
    <s v="3599016"/>
    <s v="ADQUIS. DE BYS - SEDES MANTENIDAS - MEJORAMIENTO DE LA INFRAESTRUCTURA FÍSICA DE LAS SEDES DE LA SUPERINTENDENCIA DE SOCIEDADES  NACIONAL"/>
    <n v="575000000"/>
    <n v="0"/>
    <n v="288968858"/>
    <n v="286031142"/>
    <n v="0"/>
    <n v="201431143"/>
    <n v="84599999"/>
    <n v="129925648.67"/>
    <n v="0"/>
    <n v="0"/>
    <n v="0"/>
    <s v="Inversión"/>
    <x v="0"/>
    <x v="2"/>
    <x v="1"/>
  </r>
  <r>
    <x v="0"/>
    <x v="11"/>
    <s v="35-02-00"/>
    <s v="SUPERINTENDENCIA DE SOCIEDADES"/>
    <s v="C-3599-0200-12-53105B-3599929-02"/>
    <s v="C"/>
    <s v="3599"/>
    <s v="0200"/>
    <s v="12"/>
    <s v="53105B"/>
    <s v="3599929"/>
    <s v="ADQUIS. DE BYS - SEDES DOTADAS - MEJORAMIENTO DE LA INFRAESTRUCTURA FÍSICA DE LAS SEDES DE LA SUPERINTENDENCIA DE SOCIEDADES  NACIONAL"/>
    <n v="300000000"/>
    <n v="32840046"/>
    <n v="275000000"/>
    <n v="57840046"/>
    <n v="0"/>
    <n v="57840046"/>
    <n v="0"/>
    <n v="53362000"/>
    <n v="53362000"/>
    <n v="22362000"/>
    <n v="22362000"/>
    <s v="Inversión"/>
    <x v="0"/>
    <x v="0"/>
    <x v="0"/>
  </r>
  <r>
    <x v="0"/>
    <x v="11"/>
    <s v="35-02-00"/>
    <s v="SUPERINTENDENCIA DE SOCIEDADES"/>
    <s v="C-3599-0200-12-53105B-3599011-02"/>
    <s v="C"/>
    <s v="3599"/>
    <s v="0200"/>
    <s v="12"/>
    <s v="53105B"/>
    <s v="3599011"/>
    <s v="ADQUIS. DE BYS - SEDES ADECUADAS - MEJORAMIENTO DE LA INFRAESTRUCTURA FÍSICA DE LAS SEDES DE LA SUPERINTENDENCIA DE SOCIEDADES  NACIONAL"/>
    <n v="1846604127"/>
    <n v="539106858"/>
    <n v="7978046"/>
    <n v="2377732939"/>
    <n v="0"/>
    <n v="2373431715.1700001"/>
    <n v="4301223.83"/>
    <n v="2370253235.1100001"/>
    <n v="1369642072.24"/>
    <n v="758286826.04999995"/>
    <n v="758286826.04999995"/>
    <s v="Inversión"/>
    <x v="0"/>
    <x v="1"/>
    <x v="0"/>
  </r>
  <r>
    <x v="0"/>
    <x v="11"/>
    <s v="35-02-00"/>
    <s v="SUPERINTENDENCIA DE SOCIEDADES"/>
    <s v="C-3599-0200-12-53105B-3599016-02"/>
    <s v="C"/>
    <s v="3599"/>
    <s v="0200"/>
    <s v="12"/>
    <s v="53105B"/>
    <s v="3599016"/>
    <s v="ADQUIS. DE BYS - SEDES MANTENIDAS - MEJORAMIENTO DE LA INFRAESTRUCTURA FÍSICA DE LAS SEDES DE LA SUPERINTENDENCIA DE SOCIEDADES  NACIONAL"/>
    <n v="575000000"/>
    <n v="0"/>
    <n v="288968858"/>
    <n v="286031142"/>
    <n v="0"/>
    <n v="201431143"/>
    <n v="84599999"/>
    <n v="129169351.67"/>
    <n v="129169351.67"/>
    <n v="129169351.67"/>
    <n v="129169351.67"/>
    <s v="Inversión"/>
    <x v="0"/>
    <x v="2"/>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503D9E0-4BEA-4849-BC27-E003394FE65A}" name="TablaDinámica1" cacheId="2" applyNumberFormats="0" applyBorderFormats="0" applyFontFormats="0" applyPatternFormats="0" applyAlignmentFormats="0" applyWidthHeightFormats="1" dataCaption="Valores" updatedVersion="8" minRefreshableVersion="3" useAutoFormatting="1" rowGrandTotals="0" itemPrintTitles="1" createdVersion="8" indent="0" compact="0" compactData="0" gridDropZones="1" multipleFieldFilters="0">
  <location ref="B3:K16" firstHeaderRow="1" firstDataRow="2" firstDataCol="2"/>
  <pivotFields count="31">
    <pivotField compact="0" outline="0" showAll="0"/>
    <pivotField axis="axisRow" compact="0" numFmtId="165" outline="0" showAll="0" defaultSubtotal="0">
      <items count="12">
        <item x="0"/>
        <item x="1"/>
        <item x="2"/>
        <item x="3"/>
        <item x="4"/>
        <item x="5"/>
        <item x="6"/>
        <item x="7"/>
        <item x="8"/>
        <item x="9"/>
        <item x="10"/>
        <item x="11"/>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numFmtId="42" outline="0" showAll="0"/>
    <pivotField compact="0" numFmtId="42" outline="0" showAll="0"/>
    <pivotField compact="0" numFmtId="42" outline="0" showAll="0"/>
    <pivotField dataField="1" compact="0" numFmtId="42" outline="0" showAll="0"/>
    <pivotField compact="0" numFmtId="42" outline="0" showAll="0"/>
    <pivotField compact="0" numFmtId="42" outline="0" showAll="0"/>
    <pivotField compact="0" numFmtId="42" outline="0" showAll="0"/>
    <pivotField dataField="1" compact="0" numFmtId="42" outline="0" showAll="0"/>
    <pivotField dataField="1" compact="0" numFmtId="42" outline="0" showAll="0"/>
    <pivotField dataField="1" compact="0" numFmtId="42" outline="0" showAll="0"/>
    <pivotField dataField="1" compact="0" numFmtId="42" outline="0" showAll="0"/>
    <pivotField compact="0" outline="0" showAll="0"/>
    <pivotField axis="axisRow" compact="0" outline="0" showAll="0" defaultSubtotal="0">
      <items count="3">
        <item m="1" x="1"/>
        <item m="1" x="2"/>
        <item x="0"/>
      </items>
    </pivotField>
    <pivotField compact="0" outline="0"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compact="0" outline="0" showAll="0">
      <items count="15">
        <item sd="0" x="0"/>
        <item sd="0" x="1"/>
        <item sd="0" x="2"/>
        <item sd="0" x="3"/>
        <item sd="0" x="4"/>
        <item sd="0" x="5"/>
        <item sd="0" x="6"/>
        <item sd="0" x="7"/>
        <item sd="0" x="8"/>
        <item sd="0" x="9"/>
        <item sd="0" x="10"/>
        <item sd="0" x="11"/>
        <item sd="0" x="12"/>
        <item sd="0" x="13"/>
        <item t="default"/>
      </items>
    </pivotField>
    <pivotField dataField="1" compact="0" outline="0" dragToRow="0" dragToCol="0" dragToPage="0" showAll="0" defaultSubtotal="0"/>
    <pivotField dataField="1" compact="0" outline="0" dragToRow="0" dragToCol="0" dragToPage="0" showAll="0" defaultSubtotal="0"/>
  </pivotFields>
  <rowFields count="2">
    <field x="26"/>
    <field x="1"/>
  </rowFields>
  <rowItems count="12">
    <i>
      <x v="2"/>
      <x/>
    </i>
    <i r="1">
      <x v="1"/>
    </i>
    <i r="1">
      <x v="2"/>
    </i>
    <i r="1">
      <x v="3"/>
    </i>
    <i r="1">
      <x v="4"/>
    </i>
    <i r="1">
      <x v="5"/>
    </i>
    <i r="1">
      <x v="6"/>
    </i>
    <i r="1">
      <x v="7"/>
    </i>
    <i r="1">
      <x v="8"/>
    </i>
    <i r="1">
      <x v="9"/>
    </i>
    <i r="1">
      <x v="10"/>
    </i>
    <i r="1">
      <x v="11"/>
    </i>
  </rowItems>
  <colFields count="1">
    <field x="-2"/>
  </colFields>
  <colItems count="8">
    <i>
      <x/>
    </i>
    <i i="1">
      <x v="1"/>
    </i>
    <i i="2">
      <x v="2"/>
    </i>
    <i i="3">
      <x v="3"/>
    </i>
    <i i="4">
      <x v="4"/>
    </i>
    <i i="5">
      <x v="5"/>
    </i>
    <i i="6">
      <x v="6"/>
    </i>
    <i i="7">
      <x v="7"/>
    </i>
  </colItems>
  <dataFields count="8">
    <dataField name="Suma de APR. INICIAL" fld="14" baseField="0" baseItem="0" numFmtId="42"/>
    <dataField name="Suma de APR. VIGENTE" fld="17" baseField="0" baseItem="0" numFmtId="42"/>
    <dataField name="Suma de COMPROMISO" fld="21" baseField="0" baseItem="0" numFmtId="168"/>
    <dataField name="Suma de OBLIGACION" fld="22" baseField="0" baseItem="0" numFmtId="168"/>
    <dataField name="Suma de ORDEN PAGO" fld="23" baseField="0" baseItem="0" numFmtId="168"/>
    <dataField name="Suma de PAGOS" fld="24" baseField="0" baseItem="0" numFmtId="168"/>
    <dataField name="Suma de % Recursos Comprometidos" fld="29" baseField="0" baseItem="0" numFmtId="166"/>
    <dataField name="Suma de % Recursos Obligados" fld="30" baseField="0" baseItem="0" numFmtId="10"/>
  </dataFields>
  <formats count="67">
    <format dxfId="662">
      <pivotArea type="all" dataOnly="0" outline="0" fieldPosition="0"/>
    </format>
    <format dxfId="661">
      <pivotArea outline="0" collapsedLevelsAreSubtotals="1" fieldPosition="0"/>
    </format>
    <format dxfId="660">
      <pivotArea type="origin" dataOnly="0" labelOnly="1" outline="0" fieldPosition="0"/>
    </format>
    <format dxfId="659">
      <pivotArea field="-2" type="button" dataOnly="0" labelOnly="1" outline="0" axis="axisCol" fieldPosition="0"/>
    </format>
    <format dxfId="658">
      <pivotArea type="topRight" dataOnly="0" labelOnly="1" outline="0" fieldPosition="0"/>
    </format>
    <format dxfId="657">
      <pivotArea field="26" type="button" dataOnly="0" labelOnly="1" outline="0" axis="axisRow" fieldPosition="0"/>
    </format>
    <format dxfId="656">
      <pivotArea field="1" type="button" dataOnly="0" labelOnly="1" outline="0" axis="axisRow" fieldPosition="1"/>
    </format>
    <format dxfId="655">
      <pivotArea dataOnly="0" labelOnly="1" outline="0" fieldPosition="0">
        <references count="1">
          <reference field="26" count="0"/>
        </references>
      </pivotArea>
    </format>
    <format dxfId="654">
      <pivotArea dataOnly="0" labelOnly="1" outline="0" fieldPosition="0">
        <references count="1">
          <reference field="26" count="0" defaultSubtotal="1"/>
        </references>
      </pivotArea>
    </format>
    <format dxfId="653">
      <pivotArea dataOnly="0" labelOnly="1" grandRow="1" outline="0" fieldPosition="0"/>
    </format>
    <format dxfId="652">
      <pivotArea dataOnly="0" labelOnly="1" outline="0" fieldPosition="0">
        <references count="2">
          <reference field="1" count="0"/>
          <reference field="26" count="1" selected="0">
            <x v="0"/>
          </reference>
        </references>
      </pivotArea>
    </format>
    <format dxfId="651">
      <pivotArea dataOnly="0" labelOnly="1" outline="0" fieldPosition="0">
        <references count="2">
          <reference field="1" count="0"/>
          <reference field="26" count="1" selected="0">
            <x v="1"/>
          </reference>
        </references>
      </pivotArea>
    </format>
    <format dxfId="650">
      <pivotArea dataOnly="0" labelOnly="1" outline="0" fieldPosition="0">
        <references count="2">
          <reference field="1" count="0"/>
          <reference field="26" count="1" selected="0">
            <x v="2"/>
          </reference>
        </references>
      </pivotArea>
    </format>
    <format dxfId="649">
      <pivotArea dataOnly="0" labelOnly="1" outline="0" fieldPosition="0">
        <references count="1">
          <reference field="4294967294" count="5">
            <x v="0"/>
            <x v="1"/>
            <x v="2"/>
            <x v="3"/>
            <x v="4"/>
          </reference>
        </references>
      </pivotArea>
    </format>
    <format dxfId="648">
      <pivotArea type="origin" dataOnly="0" labelOnly="1" outline="0" fieldPosition="0"/>
    </format>
    <format dxfId="647">
      <pivotArea field="-2" type="button" dataOnly="0" labelOnly="1" outline="0" axis="axisCol" fieldPosition="0"/>
    </format>
    <format dxfId="646">
      <pivotArea type="topRight" dataOnly="0" labelOnly="1" outline="0" fieldPosition="0"/>
    </format>
    <format dxfId="645">
      <pivotArea field="26" type="button" dataOnly="0" labelOnly="1" outline="0" axis="axisRow" fieldPosition="0"/>
    </format>
    <format dxfId="644">
      <pivotArea dataOnly="0" labelOnly="1" outline="0" fieldPosition="0">
        <references count="1">
          <reference field="4294967294" count="5">
            <x v="0"/>
            <x v="1"/>
            <x v="2"/>
            <x v="3"/>
            <x v="4"/>
          </reference>
        </references>
      </pivotArea>
    </format>
    <format dxfId="643">
      <pivotArea outline="0" fieldPosition="0">
        <references count="1">
          <reference field="26" count="1" selected="0" defaultSubtotal="1">
            <x v="0"/>
          </reference>
        </references>
      </pivotArea>
    </format>
    <format dxfId="642">
      <pivotArea dataOnly="0" labelOnly="1" outline="0" fieldPosition="0">
        <references count="1">
          <reference field="26" count="1" defaultSubtotal="1">
            <x v="0"/>
          </reference>
        </references>
      </pivotArea>
    </format>
    <format dxfId="641">
      <pivotArea outline="0" fieldPosition="0">
        <references count="1">
          <reference field="26" count="1" selected="0" defaultSubtotal="1">
            <x v="1"/>
          </reference>
        </references>
      </pivotArea>
    </format>
    <format dxfId="640">
      <pivotArea dataOnly="0" labelOnly="1" outline="0" fieldPosition="0">
        <references count="1">
          <reference field="26" count="1" defaultSubtotal="1">
            <x v="1"/>
          </reference>
        </references>
      </pivotArea>
    </format>
    <format dxfId="639">
      <pivotArea outline="0" fieldPosition="0">
        <references count="1">
          <reference field="26" count="1" selected="0" defaultSubtotal="1">
            <x v="2"/>
          </reference>
        </references>
      </pivotArea>
    </format>
    <format dxfId="638">
      <pivotArea dataOnly="0" labelOnly="1" outline="0" fieldPosition="0">
        <references count="1">
          <reference field="26" count="1" defaultSubtotal="1">
            <x v="2"/>
          </reference>
        </references>
      </pivotArea>
    </format>
    <format dxfId="637">
      <pivotArea grandRow="1" outline="0" collapsedLevelsAreSubtotals="1" fieldPosition="0"/>
    </format>
    <format dxfId="636">
      <pivotArea dataOnly="0" labelOnly="1" grandRow="1" outline="0" fieldPosition="0"/>
    </format>
    <format dxfId="635">
      <pivotArea field="1" type="button" dataOnly="0" labelOnly="1" outline="0" axis="axisRow" fieldPosition="1"/>
    </format>
    <format dxfId="634">
      <pivotArea type="all" dataOnly="0" outline="0" fieldPosition="0"/>
    </format>
    <format dxfId="633">
      <pivotArea outline="0" collapsedLevelsAreSubtotals="1" fieldPosition="0"/>
    </format>
    <format dxfId="632">
      <pivotArea type="origin" dataOnly="0" labelOnly="1" outline="0" fieldPosition="0"/>
    </format>
    <format dxfId="631">
      <pivotArea field="-2" type="button" dataOnly="0" labelOnly="1" outline="0" axis="axisCol" fieldPosition="0"/>
    </format>
    <format dxfId="630">
      <pivotArea type="topRight" dataOnly="0" labelOnly="1" outline="0" fieldPosition="0"/>
    </format>
    <format dxfId="629">
      <pivotArea field="26" type="button" dataOnly="0" labelOnly="1" outline="0" axis="axisRow" fieldPosition="0"/>
    </format>
    <format dxfId="628">
      <pivotArea field="1" type="button" dataOnly="0" labelOnly="1" outline="0" axis="axisRow" fieldPosition="1"/>
    </format>
    <format dxfId="627">
      <pivotArea dataOnly="0" labelOnly="1" outline="0" fieldPosition="0">
        <references count="1">
          <reference field="26" count="0"/>
        </references>
      </pivotArea>
    </format>
    <format dxfId="626">
      <pivotArea dataOnly="0" labelOnly="1" outline="0" fieldPosition="0">
        <references count="1">
          <reference field="26" count="0" defaultSubtotal="1"/>
        </references>
      </pivotArea>
    </format>
    <format dxfId="625">
      <pivotArea dataOnly="0" labelOnly="1" grandRow="1" outline="0" fieldPosition="0"/>
    </format>
    <format dxfId="624">
      <pivotArea dataOnly="0" labelOnly="1" outline="0" fieldPosition="0">
        <references count="2">
          <reference field="1" count="0"/>
          <reference field="26" count="1" selected="0">
            <x v="0"/>
          </reference>
        </references>
      </pivotArea>
    </format>
    <format dxfId="623">
      <pivotArea dataOnly="0" labelOnly="1" outline="0" fieldPosition="0">
        <references count="2">
          <reference field="1" count="0"/>
          <reference field="26" count="1" selected="0">
            <x v="1"/>
          </reference>
        </references>
      </pivotArea>
    </format>
    <format dxfId="622">
      <pivotArea dataOnly="0" labelOnly="1" outline="0" fieldPosition="0">
        <references count="2">
          <reference field="1" count="0"/>
          <reference field="26" count="1" selected="0">
            <x v="2"/>
          </reference>
        </references>
      </pivotArea>
    </format>
    <format dxfId="621">
      <pivotArea dataOnly="0" labelOnly="1" outline="0" fieldPosition="0">
        <references count="1">
          <reference field="4294967294" count="5">
            <x v="0"/>
            <x v="1"/>
            <x v="2"/>
            <x v="3"/>
            <x v="4"/>
          </reference>
        </references>
      </pivotArea>
    </format>
    <format dxfId="620">
      <pivotArea type="all" dataOnly="0" outline="0" fieldPosition="0"/>
    </format>
    <format dxfId="619">
      <pivotArea outline="0" collapsedLevelsAreSubtotals="1" fieldPosition="0"/>
    </format>
    <format dxfId="618">
      <pivotArea type="origin" dataOnly="0" labelOnly="1" outline="0" fieldPosition="0"/>
    </format>
    <format dxfId="617">
      <pivotArea field="-2" type="button" dataOnly="0" labelOnly="1" outline="0" axis="axisCol" fieldPosition="0"/>
    </format>
    <format dxfId="616">
      <pivotArea type="topRight" dataOnly="0" labelOnly="1" outline="0" fieldPosition="0"/>
    </format>
    <format dxfId="615">
      <pivotArea field="26" type="button" dataOnly="0" labelOnly="1" outline="0" axis="axisRow" fieldPosition="0"/>
    </format>
    <format dxfId="614">
      <pivotArea field="1" type="button" dataOnly="0" labelOnly="1" outline="0" axis="axisRow" fieldPosition="1"/>
    </format>
    <format dxfId="613">
      <pivotArea dataOnly="0" labelOnly="1" outline="0" fieldPosition="0">
        <references count="1">
          <reference field="26" count="0"/>
        </references>
      </pivotArea>
    </format>
    <format dxfId="612">
      <pivotArea dataOnly="0" labelOnly="1" outline="0" fieldPosition="0">
        <references count="1">
          <reference field="26" count="0" defaultSubtotal="1"/>
        </references>
      </pivotArea>
    </format>
    <format dxfId="611">
      <pivotArea dataOnly="0" labelOnly="1" grandRow="1" outline="0" fieldPosition="0"/>
    </format>
    <format dxfId="610">
      <pivotArea dataOnly="0" labelOnly="1" outline="0" fieldPosition="0">
        <references count="2">
          <reference field="1" count="0"/>
          <reference field="26" count="1" selected="0">
            <x v="0"/>
          </reference>
        </references>
      </pivotArea>
    </format>
    <format dxfId="609">
      <pivotArea dataOnly="0" labelOnly="1" outline="0" fieldPosition="0">
        <references count="2">
          <reference field="1" count="0"/>
          <reference field="26" count="1" selected="0">
            <x v="1"/>
          </reference>
        </references>
      </pivotArea>
    </format>
    <format dxfId="608">
      <pivotArea dataOnly="0" labelOnly="1" outline="0" fieldPosition="0">
        <references count="2">
          <reference field="1" count="0"/>
          <reference field="26" count="1" selected="0">
            <x v="2"/>
          </reference>
        </references>
      </pivotArea>
    </format>
    <format dxfId="607">
      <pivotArea dataOnly="0" labelOnly="1" outline="0" fieldPosition="0">
        <references count="1">
          <reference field="4294967294" count="5">
            <x v="0"/>
            <x v="1"/>
            <x v="2"/>
            <x v="3"/>
            <x v="4"/>
          </reference>
        </references>
      </pivotArea>
    </format>
    <format dxfId="606">
      <pivotArea outline="0" fieldPosition="0">
        <references count="3">
          <reference field="4294967294" count="1" selected="0">
            <x v="3"/>
          </reference>
          <reference field="1" count="1" selected="0">
            <x v="11"/>
          </reference>
          <reference field="26" count="1" selected="0">
            <x v="0"/>
          </reference>
        </references>
      </pivotArea>
    </format>
    <format dxfId="605">
      <pivotArea outline="0" fieldPosition="0">
        <references count="1">
          <reference field="4294967294" count="1" selected="0">
            <x v="6"/>
          </reference>
        </references>
      </pivotArea>
    </format>
    <format dxfId="604">
      <pivotArea outline="0" fieldPosition="0">
        <references count="3">
          <reference field="4294967294" count="1" selected="0">
            <x v="6"/>
          </reference>
          <reference field="1" count="0" selected="0"/>
          <reference field="26" count="1" selected="0">
            <x v="0"/>
          </reference>
        </references>
      </pivotArea>
    </format>
    <format dxfId="603">
      <pivotArea outline="0" fieldPosition="0">
        <references count="1">
          <reference field="4294967294" count="1" selected="0">
            <x v="7"/>
          </reference>
        </references>
      </pivotArea>
    </format>
    <format dxfId="602">
      <pivotArea field="26" type="button" dataOnly="0" labelOnly="1" outline="0" axis="axisRow" fieldPosition="0"/>
    </format>
    <format dxfId="601">
      <pivotArea dataOnly="0" labelOnly="1" outline="0" fieldPosition="0">
        <references count="1">
          <reference field="4294967294" count="8">
            <x v="0"/>
            <x v="1"/>
            <x v="2"/>
            <x v="3"/>
            <x v="4"/>
            <x v="5"/>
            <x v="6"/>
            <x v="7"/>
          </reference>
        </references>
      </pivotArea>
    </format>
    <format dxfId="600">
      <pivotArea outline="0" fieldPosition="0">
        <references count="1">
          <reference field="4294967294" count="2" selected="0">
            <x v="6"/>
            <x v="7"/>
          </reference>
        </references>
      </pivotArea>
    </format>
    <format dxfId="599">
      <pivotArea outline="0" fieldPosition="0">
        <references count="1">
          <reference field="4294967294" count="2" selected="0">
            <x v="6"/>
            <x v="7"/>
          </reference>
        </references>
      </pivotArea>
    </format>
    <format dxfId="598">
      <pivotArea outline="0" fieldPosition="0">
        <references count="1">
          <reference field="4294967294" count="4" selected="0">
            <x v="2"/>
            <x v="3"/>
            <x v="4"/>
            <x v="5"/>
          </reference>
        </references>
      </pivotArea>
    </format>
    <format dxfId="597">
      <pivotArea field="1" type="button" dataOnly="0" labelOnly="1" outline="0" axis="axisRow" fieldPosition="1"/>
    </format>
    <format dxfId="596">
      <pivotArea outline="0" fieldPosition="0">
        <references count="1">
          <reference field="4294967294" count="1" selected="0">
            <x v="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4E54B9E-A4C9-4C4F-9A1C-826800FFF8C9}" name="TablaDinámica1" cacheId="0" applyNumberFormats="0" applyBorderFormats="0" applyFontFormats="0" applyPatternFormats="0" applyAlignmentFormats="0" applyWidthHeightFormats="1" dataCaption="Valores" updatedVersion="8" minRefreshableVersion="3" useAutoFormatting="1" itemPrintTitles="1" createdVersion="8" indent="0" compact="0" compactData="0" gridDropZones="1" multipleFieldFilters="0">
  <location ref="B32:O37" firstHeaderRow="1" firstDataRow="2" firstDataCol="2" rowPageCount="3" colPageCount="1"/>
  <pivotFields count="23">
    <pivotField axis="axisPage" compact="0" outline="0" multipleItemSelectionAllowed="1" showAll="0">
      <items count="2">
        <item x="0"/>
        <item t="default"/>
      </items>
    </pivotField>
    <pivotField axis="axisPage" compact="0" numFmtId="165" outline="0" multipleItemSelectionAllowed="1" showAll="0">
      <items count="2">
        <item x="0"/>
        <item t="default"/>
      </items>
    </pivotField>
    <pivotField compact="0" outline="0" showAll="0"/>
    <pivotField compact="0" numFmtId="165" outline="0" showAll="0"/>
    <pivotField axis="axisCol" compact="0" outline="0" showAll="0">
      <items count="12">
        <item x="0"/>
        <item x="1"/>
        <item x="2"/>
        <item x="3"/>
        <item x="4"/>
        <item x="5"/>
        <item x="6"/>
        <item x="7"/>
        <item x="8"/>
        <item x="9"/>
        <item x="10"/>
        <item t="default"/>
      </items>
    </pivotField>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4">
        <item h="1" m="1" x="1"/>
        <item h="1" m="1" x="2"/>
        <item x="0"/>
        <item t="default"/>
      </items>
    </pivotField>
    <pivotField axis="axisRow" compact="0" outline="0" showAll="0">
      <items count="13">
        <item m="1" x="5"/>
        <item m="1" x="3"/>
        <item m="1" x="7"/>
        <item m="1" x="8"/>
        <item x="0"/>
        <item x="2"/>
        <item x="1"/>
        <item m="1" x="4"/>
        <item m="1" x="9"/>
        <item m="1" x="6"/>
        <item m="1" x="10"/>
        <item m="1" x="11"/>
        <item t="default"/>
      </items>
    </pivotField>
    <pivotField axis="axisRow" compact="0" outline="0" showAll="0" defaultSubtotal="0">
      <items count="8">
        <item m="1" x="5"/>
        <item x="0"/>
        <item m="1" x="6"/>
        <item m="1" x="7"/>
        <item m="1" x="3"/>
        <item m="1" x="2"/>
        <item m="1" x="4"/>
        <item x="1"/>
      </items>
    </pivotField>
    <pivotField compact="0" outline="0" showAll="0"/>
    <pivotField dataField="1" compact="0" numFmtId="169" outline="0" showAll="0"/>
    <pivotField compact="0" outline="0" showAll="0"/>
    <pivotField compact="0" outline="0" showAll="0">
      <items count="13">
        <item x="1"/>
        <item x="5"/>
        <item x="8"/>
        <item x="7"/>
        <item x="9"/>
        <item x="10"/>
        <item x="2"/>
        <item x="3"/>
        <item x="4"/>
        <item x="6"/>
        <item x="11"/>
        <item x="0"/>
        <item t="default"/>
      </items>
    </pivotField>
    <pivotField compact="0" outline="0" showAll="0"/>
    <pivotField compact="0" outline="0" showAll="0"/>
    <pivotField compact="0" numFmtId="165" outline="0" showAll="0"/>
    <pivotField compact="0" outline="0" showAll="0"/>
    <pivotField compact="0" outline="0" showAll="0"/>
    <pivotField compact="0" outline="0" showAll="0"/>
  </pivotFields>
  <rowFields count="2">
    <field x="12"/>
    <field x="11"/>
  </rowFields>
  <rowItems count="4">
    <i>
      <x v="1"/>
      <x v="4"/>
    </i>
    <i r="1">
      <x v="5"/>
    </i>
    <i>
      <x v="7"/>
      <x v="6"/>
    </i>
    <i t="grand">
      <x/>
    </i>
  </rowItems>
  <colFields count="1">
    <field x="4"/>
  </colFields>
  <colItems count="12">
    <i>
      <x/>
    </i>
    <i>
      <x v="1"/>
    </i>
    <i>
      <x v="2"/>
    </i>
    <i>
      <x v="3"/>
    </i>
    <i>
      <x v="4"/>
    </i>
    <i>
      <x v="5"/>
    </i>
    <i>
      <x v="6"/>
    </i>
    <i>
      <x v="7"/>
    </i>
    <i>
      <x v="8"/>
    </i>
    <i>
      <x v="9"/>
    </i>
    <i>
      <x v="10"/>
    </i>
    <i t="grand">
      <x/>
    </i>
  </colItems>
  <pageFields count="3">
    <pageField fld="0" hier="-1"/>
    <pageField fld="1" hier="-1"/>
    <pageField fld="10" hier="-1"/>
  </pageFields>
  <dataFields count="1">
    <dataField name="Suma de Valor Actual Obligado" fld="14" baseField="0" baseItem="0" numFmtId="169"/>
  </dataFields>
  <formats count="91">
    <format dxfId="23">
      <pivotArea type="all" dataOnly="0" outline="0" fieldPosition="0"/>
    </format>
    <format dxfId="24">
      <pivotArea outline="0" collapsedLevelsAreSubtotals="1" fieldPosition="0"/>
    </format>
    <format dxfId="25">
      <pivotArea type="origin" dataOnly="0" labelOnly="1" outline="0" fieldPosition="0"/>
    </format>
    <format dxfId="26">
      <pivotArea field="4" type="button" dataOnly="0" labelOnly="1" outline="0" axis="axisCol" fieldPosition="0"/>
    </format>
    <format dxfId="27">
      <pivotArea type="topRight" dataOnly="0" labelOnly="1" outline="0" fieldPosition="0"/>
    </format>
    <format dxfId="28">
      <pivotArea field="12" type="button" dataOnly="0" labelOnly="1" outline="0" axis="axisRow" fieldPosition="0"/>
    </format>
    <format dxfId="29">
      <pivotArea dataOnly="0" labelOnly="1" fieldPosition="0">
        <references count="1">
          <reference field="12" count="0"/>
        </references>
      </pivotArea>
    </format>
    <format dxfId="30">
      <pivotArea dataOnly="0" labelOnly="1" grandRow="1" outline="0" fieldPosition="0"/>
    </format>
    <format dxfId="31">
      <pivotArea dataOnly="0" labelOnly="1" fieldPosition="0">
        <references count="2">
          <reference field="11" count="1">
            <x v="2"/>
          </reference>
          <reference field="12" count="1" selected="0">
            <x v="0"/>
          </reference>
        </references>
      </pivotArea>
    </format>
    <format dxfId="32">
      <pivotArea dataOnly="0" labelOnly="1" fieldPosition="0">
        <references count="2">
          <reference field="11" count="2">
            <x v="4"/>
            <x v="5"/>
          </reference>
          <reference field="12" count="1" selected="0">
            <x v="1"/>
          </reference>
        </references>
      </pivotArea>
    </format>
    <format dxfId="33">
      <pivotArea dataOnly="0" labelOnly="1" fieldPosition="0">
        <references count="2">
          <reference field="11" count="2">
            <x v="3"/>
            <x v="8"/>
          </reference>
          <reference field="12" count="1" selected="0">
            <x v="2"/>
          </reference>
        </references>
      </pivotArea>
    </format>
    <format dxfId="34">
      <pivotArea dataOnly="0" labelOnly="1" fieldPosition="0">
        <references count="2">
          <reference field="11" count="2">
            <x v="10"/>
            <x v="11"/>
          </reference>
          <reference field="12" count="1" selected="0">
            <x v="3"/>
          </reference>
        </references>
      </pivotArea>
    </format>
    <format dxfId="35">
      <pivotArea dataOnly="0" labelOnly="1" fieldPosition="0">
        <references count="2">
          <reference field="11" count="1">
            <x v="7"/>
          </reference>
          <reference field="12" count="1" selected="0">
            <x v="4"/>
          </reference>
        </references>
      </pivotArea>
    </format>
    <format dxfId="36">
      <pivotArea dataOnly="0" labelOnly="1" fieldPosition="0">
        <references count="2">
          <reference field="11" count="2">
            <x v="1"/>
            <x v="9"/>
          </reference>
          <reference field="12" count="1" selected="0">
            <x v="5"/>
          </reference>
        </references>
      </pivotArea>
    </format>
    <format dxfId="37">
      <pivotArea dataOnly="0" labelOnly="1" fieldPosition="0">
        <references count="2">
          <reference field="11" count="1">
            <x v="0"/>
          </reference>
          <reference field="12" count="1" selected="0">
            <x v="6"/>
          </reference>
        </references>
      </pivotArea>
    </format>
    <format dxfId="38">
      <pivotArea dataOnly="0" labelOnly="1" fieldPosition="0">
        <references count="2">
          <reference field="11" count="1">
            <x v="6"/>
          </reference>
          <reference field="12" count="1" selected="0">
            <x v="7"/>
          </reference>
        </references>
      </pivotArea>
    </format>
    <format dxfId="39">
      <pivotArea dataOnly="0" labelOnly="1" fieldPosition="0">
        <references count="1">
          <reference field="4" count="0"/>
        </references>
      </pivotArea>
    </format>
    <format dxfId="40">
      <pivotArea dataOnly="0" labelOnly="1" grandCol="1" outline="0" fieldPosition="0"/>
    </format>
    <format dxfId="41">
      <pivotArea type="all" dataOnly="0" outline="0" fieldPosition="0"/>
    </format>
    <format dxfId="42">
      <pivotArea outline="0" collapsedLevelsAreSubtotals="1" fieldPosition="0"/>
    </format>
    <format dxfId="43">
      <pivotArea type="origin" dataOnly="0" labelOnly="1" outline="0" fieldPosition="0"/>
    </format>
    <format dxfId="44">
      <pivotArea field="4" type="button" dataOnly="0" labelOnly="1" outline="0" axis="axisCol" fieldPosition="0"/>
    </format>
    <format dxfId="45">
      <pivotArea type="topRight" dataOnly="0" labelOnly="1" outline="0" fieldPosition="0"/>
    </format>
    <format dxfId="46">
      <pivotArea field="12" type="button" dataOnly="0" labelOnly="1" outline="0" axis="axisRow" fieldPosition="0"/>
    </format>
    <format dxfId="47">
      <pivotArea dataOnly="0" labelOnly="1" fieldPosition="0">
        <references count="1">
          <reference field="12" count="0"/>
        </references>
      </pivotArea>
    </format>
    <format dxfId="48">
      <pivotArea dataOnly="0" labelOnly="1" grandRow="1" outline="0" fieldPosition="0"/>
    </format>
    <format dxfId="49">
      <pivotArea dataOnly="0" labelOnly="1" fieldPosition="0">
        <references count="2">
          <reference field="11" count="1">
            <x v="2"/>
          </reference>
          <reference field="12" count="1" selected="0">
            <x v="0"/>
          </reference>
        </references>
      </pivotArea>
    </format>
    <format dxfId="50">
      <pivotArea dataOnly="0" labelOnly="1" fieldPosition="0">
        <references count="2">
          <reference field="11" count="2">
            <x v="4"/>
            <x v="5"/>
          </reference>
          <reference field="12" count="1" selected="0">
            <x v="1"/>
          </reference>
        </references>
      </pivotArea>
    </format>
    <format dxfId="51">
      <pivotArea dataOnly="0" labelOnly="1" fieldPosition="0">
        <references count="2">
          <reference field="11" count="2">
            <x v="3"/>
            <x v="8"/>
          </reference>
          <reference field="12" count="1" selected="0">
            <x v="2"/>
          </reference>
        </references>
      </pivotArea>
    </format>
    <format dxfId="52">
      <pivotArea dataOnly="0" labelOnly="1" fieldPosition="0">
        <references count="2">
          <reference field="11" count="2">
            <x v="10"/>
            <x v="11"/>
          </reference>
          <reference field="12" count="1" selected="0">
            <x v="3"/>
          </reference>
        </references>
      </pivotArea>
    </format>
    <format dxfId="53">
      <pivotArea dataOnly="0" labelOnly="1" fieldPosition="0">
        <references count="2">
          <reference field="11" count="1">
            <x v="7"/>
          </reference>
          <reference field="12" count="1" selected="0">
            <x v="4"/>
          </reference>
        </references>
      </pivotArea>
    </format>
    <format dxfId="54">
      <pivotArea dataOnly="0" labelOnly="1" fieldPosition="0">
        <references count="2">
          <reference field="11" count="2">
            <x v="1"/>
            <x v="9"/>
          </reference>
          <reference field="12" count="1" selected="0">
            <x v="5"/>
          </reference>
        </references>
      </pivotArea>
    </format>
    <format dxfId="55">
      <pivotArea dataOnly="0" labelOnly="1" fieldPosition="0">
        <references count="2">
          <reference field="11" count="1">
            <x v="0"/>
          </reference>
          <reference field="12" count="1" selected="0">
            <x v="6"/>
          </reference>
        </references>
      </pivotArea>
    </format>
    <format dxfId="56">
      <pivotArea dataOnly="0" labelOnly="1" fieldPosition="0">
        <references count="2">
          <reference field="11" count="1">
            <x v="6"/>
          </reference>
          <reference field="12" count="1" selected="0">
            <x v="7"/>
          </reference>
        </references>
      </pivotArea>
    </format>
    <format dxfId="57">
      <pivotArea dataOnly="0" labelOnly="1" fieldPosition="0">
        <references count="1">
          <reference field="4" count="0"/>
        </references>
      </pivotArea>
    </format>
    <format dxfId="58">
      <pivotArea dataOnly="0" labelOnly="1" grandCol="1" outline="0" fieldPosition="0"/>
    </format>
    <format dxfId="59">
      <pivotArea type="all" dataOnly="0" outline="0" fieldPosition="0"/>
    </format>
    <format dxfId="60">
      <pivotArea outline="0" collapsedLevelsAreSubtotals="1" fieldPosition="0"/>
    </format>
    <format dxfId="61">
      <pivotArea type="origin" dataOnly="0" labelOnly="1" outline="0" fieldPosition="0"/>
    </format>
    <format dxfId="62">
      <pivotArea field="4" type="button" dataOnly="0" labelOnly="1" outline="0" axis="axisCol" fieldPosition="0"/>
    </format>
    <format dxfId="63">
      <pivotArea type="topRight" dataOnly="0" labelOnly="1" outline="0" fieldPosition="0"/>
    </format>
    <format dxfId="64">
      <pivotArea field="12" type="button" dataOnly="0" labelOnly="1" outline="0" axis="axisRow" fieldPosition="0"/>
    </format>
    <format dxfId="65">
      <pivotArea dataOnly="0" labelOnly="1" fieldPosition="0">
        <references count="1">
          <reference field="12" count="0"/>
        </references>
      </pivotArea>
    </format>
    <format dxfId="66">
      <pivotArea dataOnly="0" labelOnly="1" grandRow="1" outline="0" fieldPosition="0"/>
    </format>
    <format dxfId="67">
      <pivotArea dataOnly="0" labelOnly="1" fieldPosition="0">
        <references count="2">
          <reference field="11" count="1">
            <x v="2"/>
          </reference>
          <reference field="12" count="1" selected="0">
            <x v="0"/>
          </reference>
        </references>
      </pivotArea>
    </format>
    <format dxfId="68">
      <pivotArea dataOnly="0" labelOnly="1" fieldPosition="0">
        <references count="2">
          <reference field="11" count="2">
            <x v="4"/>
            <x v="5"/>
          </reference>
          <reference field="12" count="1" selected="0">
            <x v="1"/>
          </reference>
        </references>
      </pivotArea>
    </format>
    <format dxfId="69">
      <pivotArea dataOnly="0" labelOnly="1" fieldPosition="0">
        <references count="2">
          <reference field="11" count="2">
            <x v="3"/>
            <x v="8"/>
          </reference>
          <reference field="12" count="1" selected="0">
            <x v="2"/>
          </reference>
        </references>
      </pivotArea>
    </format>
    <format dxfId="70">
      <pivotArea dataOnly="0" labelOnly="1" fieldPosition="0">
        <references count="2">
          <reference field="11" count="2">
            <x v="10"/>
            <x v="11"/>
          </reference>
          <reference field="12" count="1" selected="0">
            <x v="3"/>
          </reference>
        </references>
      </pivotArea>
    </format>
    <format dxfId="71">
      <pivotArea dataOnly="0" labelOnly="1" fieldPosition="0">
        <references count="2">
          <reference field="11" count="1">
            <x v="7"/>
          </reference>
          <reference field="12" count="1" selected="0">
            <x v="4"/>
          </reference>
        </references>
      </pivotArea>
    </format>
    <format dxfId="72">
      <pivotArea dataOnly="0" labelOnly="1" fieldPosition="0">
        <references count="2">
          <reference field="11" count="2">
            <x v="1"/>
            <x v="9"/>
          </reference>
          <reference field="12" count="1" selected="0">
            <x v="5"/>
          </reference>
        </references>
      </pivotArea>
    </format>
    <format dxfId="73">
      <pivotArea dataOnly="0" labelOnly="1" fieldPosition="0">
        <references count="2">
          <reference field="11" count="1">
            <x v="0"/>
          </reference>
          <reference field="12" count="1" selected="0">
            <x v="6"/>
          </reference>
        </references>
      </pivotArea>
    </format>
    <format dxfId="74">
      <pivotArea dataOnly="0" labelOnly="1" fieldPosition="0">
        <references count="2">
          <reference field="11" count="1">
            <x v="6"/>
          </reference>
          <reference field="12" count="1" selected="0">
            <x v="7"/>
          </reference>
        </references>
      </pivotArea>
    </format>
    <format dxfId="75">
      <pivotArea dataOnly="0" labelOnly="1" fieldPosition="0">
        <references count="1">
          <reference field="4" count="0"/>
        </references>
      </pivotArea>
    </format>
    <format dxfId="76">
      <pivotArea dataOnly="0" labelOnly="1" grandCol="1" outline="0" fieldPosition="0"/>
    </format>
    <format dxfId="77">
      <pivotArea dataOnly="0" labelOnly="1" fieldPosition="0">
        <references count="1">
          <reference field="4" count="0"/>
        </references>
      </pivotArea>
    </format>
    <format dxfId="78">
      <pivotArea outline="0" collapsedLevelsAreSubtotals="1" fieldPosition="0">
        <references count="1">
          <reference field="4" count="1" selected="0">
            <x v="0"/>
          </reference>
        </references>
      </pivotArea>
    </format>
    <format dxfId="79">
      <pivotArea dataOnly="0" labelOnly="1" fieldPosition="0">
        <references count="1">
          <reference field="4" count="1">
            <x v="0"/>
          </reference>
        </references>
      </pivotArea>
    </format>
    <format dxfId="80">
      <pivotArea grandRow="1" outline="0" collapsedLevelsAreSubtotals="1" fieldPosition="0"/>
    </format>
    <format dxfId="81">
      <pivotArea dataOnly="0" labelOnly="1" grandRow="1" outline="0" fieldPosition="0"/>
    </format>
    <format dxfId="82">
      <pivotArea type="origin" dataOnly="0" labelOnly="1" outline="0" fieldPosition="0"/>
    </format>
    <format dxfId="83">
      <pivotArea field="4" type="button" dataOnly="0" labelOnly="1" outline="0" axis="axisCol" fieldPosition="0"/>
    </format>
    <format dxfId="84">
      <pivotArea type="topRight" dataOnly="0" labelOnly="1" outline="0" fieldPosition="0"/>
    </format>
    <format dxfId="85">
      <pivotArea field="12" type="button" dataOnly="0" labelOnly="1" outline="0" axis="axisRow" fieldPosition="0"/>
    </format>
    <format dxfId="86">
      <pivotArea field="11" type="button" dataOnly="0" labelOnly="1" outline="0" axis="axisRow" fieldPosition="1"/>
    </format>
    <format dxfId="87">
      <pivotArea dataOnly="0" labelOnly="1" outline="0" fieldPosition="0">
        <references count="1">
          <reference field="4" count="0"/>
        </references>
      </pivotArea>
    </format>
    <format dxfId="88">
      <pivotArea dataOnly="0" labelOnly="1" grandCol="1" outline="0" fieldPosition="0"/>
    </format>
    <format dxfId="89">
      <pivotArea dataOnly="0" labelOnly="1" outline="0" fieldPosition="0">
        <references count="1">
          <reference field="1" count="0"/>
        </references>
      </pivotArea>
    </format>
    <format dxfId="90">
      <pivotArea dataOnly="0" labelOnly="1" outline="0" fieldPosition="0">
        <references count="1">
          <reference field="0" count="0"/>
        </references>
      </pivotArea>
    </format>
    <format dxfId="91">
      <pivotArea field="0" type="button" dataOnly="0" labelOnly="1" outline="0" axis="axisPage" fieldPosition="0"/>
    </format>
    <format dxfId="92">
      <pivotArea dataOnly="0" labelOnly="1" outline="0" fieldPosition="0">
        <references count="1">
          <reference field="10" count="0"/>
        </references>
      </pivotArea>
    </format>
    <format dxfId="93">
      <pivotArea dataOnly="0" labelOnly="1" outline="0" fieldPosition="0">
        <references count="1">
          <reference field="0" count="0"/>
        </references>
      </pivotArea>
    </format>
    <format dxfId="94">
      <pivotArea dataOnly="0" labelOnly="1" outline="0" fieldPosition="0">
        <references count="1">
          <reference field="0" count="0"/>
        </references>
      </pivotArea>
    </format>
    <format dxfId="95">
      <pivotArea dataOnly="0" labelOnly="1" outline="0" fieldPosition="0">
        <references count="1">
          <reference field="10" count="0"/>
        </references>
      </pivotArea>
    </format>
    <format dxfId="96">
      <pivotArea dataOnly="0" labelOnly="1" outline="0" fieldPosition="0">
        <references count="1">
          <reference field="0" count="0"/>
        </references>
      </pivotArea>
    </format>
    <format dxfId="97">
      <pivotArea dataOnly="0" labelOnly="1" outline="0" fieldPosition="0">
        <references count="1">
          <reference field="1" count="0"/>
        </references>
      </pivotArea>
    </format>
    <format dxfId="98">
      <pivotArea outline="0" fieldPosition="0">
        <references count="2">
          <reference field="11" count="1" selected="0" defaultSubtotal="1">
            <x v="4"/>
          </reference>
          <reference field="12" count="1" selected="0">
            <x v="1"/>
          </reference>
        </references>
      </pivotArea>
    </format>
    <format dxfId="99">
      <pivotArea outline="0" fieldPosition="0">
        <references count="2">
          <reference field="11" count="1" selected="0" defaultSubtotal="1">
            <x v="4"/>
          </reference>
          <reference field="12" count="1" selected="0">
            <x v="1"/>
          </reference>
        </references>
      </pivotArea>
    </format>
    <format dxfId="100">
      <pivotArea dataOnly="0" labelOnly="1" outline="0" fieldPosition="0">
        <references count="2">
          <reference field="11" count="1" defaultSubtotal="1">
            <x v="4"/>
          </reference>
          <reference field="12" count="1" selected="0">
            <x v="1"/>
          </reference>
        </references>
      </pivotArea>
    </format>
    <format dxfId="101">
      <pivotArea outline="0" fieldPosition="0">
        <references count="2">
          <reference field="11" count="1" selected="0" defaultSubtotal="1">
            <x v="5"/>
          </reference>
          <reference field="12" count="1" selected="0">
            <x v="1"/>
          </reference>
        </references>
      </pivotArea>
    </format>
    <format dxfId="102">
      <pivotArea dataOnly="0" labelOnly="1" outline="0" fieldPosition="0">
        <references count="2">
          <reference field="11" count="1" defaultSubtotal="1">
            <x v="5"/>
          </reference>
          <reference field="12" count="1" selected="0">
            <x v="1"/>
          </reference>
        </references>
      </pivotArea>
    </format>
    <format dxfId="103">
      <pivotArea outline="0" fieldPosition="0">
        <references count="2">
          <reference field="11" count="1" selected="0" defaultSubtotal="1">
            <x v="5"/>
          </reference>
          <reference field="12" count="1" selected="0">
            <x v="1"/>
          </reference>
        </references>
      </pivotArea>
    </format>
    <format dxfId="104">
      <pivotArea dataOnly="0" labelOnly="1" outline="0" fieldPosition="0">
        <references count="2">
          <reference field="11" count="1" defaultSubtotal="1">
            <x v="5"/>
          </reference>
          <reference field="12" count="1" selected="0">
            <x v="1"/>
          </reference>
        </references>
      </pivotArea>
    </format>
    <format dxfId="105">
      <pivotArea outline="0" fieldPosition="0">
        <references count="2">
          <reference field="11" count="1" selected="0" defaultSubtotal="1">
            <x v="6"/>
          </reference>
          <reference field="12" count="1" selected="0">
            <x v="7"/>
          </reference>
        </references>
      </pivotArea>
    </format>
    <format dxfId="106">
      <pivotArea dataOnly="0" labelOnly="1" outline="0" fieldPosition="0">
        <references count="2">
          <reference field="11" count="1" defaultSubtotal="1">
            <x v="6"/>
          </reference>
          <reference field="12" count="1" selected="0">
            <x v="7"/>
          </reference>
        </references>
      </pivotArea>
    </format>
    <format dxfId="107">
      <pivotArea outline="0" fieldPosition="0">
        <references count="2">
          <reference field="11" count="1" selected="0" defaultSubtotal="1">
            <x v="6"/>
          </reference>
          <reference field="12" count="1" selected="0">
            <x v="7"/>
          </reference>
        </references>
      </pivotArea>
    </format>
    <format dxfId="108">
      <pivotArea dataOnly="0" labelOnly="1" outline="0" fieldPosition="0">
        <references count="2">
          <reference field="11" count="1" defaultSubtotal="1">
            <x v="6"/>
          </reference>
          <reference field="12" count="1" selected="0">
            <x v="7"/>
          </reference>
        </references>
      </pivotArea>
    </format>
    <format dxfId="22">
      <pivotArea dataOnly="0" labelOnly="1" outline="0" fieldPosition="0">
        <references count="2">
          <reference field="11" count="2">
            <x v="4"/>
            <x v="5"/>
          </reference>
          <reference field="12" count="1" selected="0">
            <x v="1"/>
          </reference>
        </references>
      </pivotArea>
    </format>
    <format dxfId="21">
      <pivotArea dataOnly="0" labelOnly="1" outline="0" fieldPosition="0">
        <references count="2">
          <reference field="11" count="1">
            <x v="6"/>
          </reference>
          <reference field="12" count="1" selected="0">
            <x v="7"/>
          </reference>
        </references>
      </pivotArea>
    </format>
    <format dxfId="17">
      <pivotArea outline="0" fieldPosition="0">
        <references count="2">
          <reference field="11" count="1" selected="0">
            <x v="5"/>
          </reference>
          <reference field="12" count="1" selected="0">
            <x v="1"/>
          </reference>
        </references>
      </pivotArea>
    </format>
    <format dxfId="16">
      <pivotArea dataOnly="0" labelOnly="1" outline="0" fieldPosition="0">
        <references count="2">
          <reference field="11" count="1">
            <x v="5"/>
          </reference>
          <reference field="12" count="1" selected="0">
            <x v="1"/>
          </reference>
        </references>
      </pivotArea>
    </format>
    <format dxfId="13">
      <pivotArea field="12" grandCol="1" outline="0" axis="axisRow" fieldPosition="0">
        <references count="2">
          <reference field="11" count="1" selected="0">
            <x v="5"/>
          </reference>
          <reference field="12"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B9F2778-0A8B-4286-B736-4CF0C547B4F3}" name="TablaDinámica10" cacheId="0" applyNumberFormats="0" applyBorderFormats="0" applyFontFormats="0" applyPatternFormats="0" applyAlignmentFormats="0" applyWidthHeightFormats="1" dataCaption="Valores" updatedVersion="8" minRefreshableVersion="3" useAutoFormatting="1" itemPrintTitles="1" createdVersion="8" indent="0" compact="0" compactData="0" gridDropZones="1" multipleFieldFilters="0">
  <location ref="B7:P24" firstHeaderRow="1" firstDataRow="2" firstDataCol="3" rowPageCount="3" colPageCount="1"/>
  <pivotFields count="23">
    <pivotField axis="axisPage" compact="0" outline="0" multipleItemSelectionAllowed="1" showAll="0">
      <items count="2">
        <item x="0"/>
        <item t="default"/>
      </items>
    </pivotField>
    <pivotField axis="axisPage" compact="0" numFmtId="165" outline="0" multipleItemSelectionAllowed="1" showAll="0">
      <items count="2">
        <item x="0"/>
        <item t="default"/>
      </items>
    </pivotField>
    <pivotField compact="0" outline="0" showAll="0"/>
    <pivotField compact="0" numFmtId="165" outline="0" showAll="0"/>
    <pivotField axis="axisCol" compact="0" outline="0" showAll="0">
      <items count="12">
        <item x="0"/>
        <item x="1"/>
        <item x="2"/>
        <item x="3"/>
        <item x="4"/>
        <item x="5"/>
        <item x="6"/>
        <item x="7"/>
        <item x="8"/>
        <item x="9"/>
        <item x="10"/>
        <item t="default"/>
      </items>
    </pivotField>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4">
        <item h="1" m="1" x="1"/>
        <item h="1" m="1" x="2"/>
        <item x="0"/>
        <item t="default"/>
      </items>
    </pivotField>
    <pivotField axis="axisRow" compact="0" outline="0" showAll="0">
      <items count="13">
        <item m="1" x="5"/>
        <item m="1" x="3"/>
        <item m="1" x="7"/>
        <item m="1" x="8"/>
        <item x="0"/>
        <item x="2"/>
        <item x="1"/>
        <item m="1" x="4"/>
        <item m="1" x="9"/>
        <item m="1" x="6"/>
        <item m="1" x="10"/>
        <item m="1" x="11"/>
        <item t="default"/>
      </items>
    </pivotField>
    <pivotField axis="axisRow" compact="0" outline="0" showAll="0" defaultSubtotal="0">
      <items count="8">
        <item m="1" x="5"/>
        <item x="0"/>
        <item m="1" x="6"/>
        <item m="1" x="7"/>
        <item m="1" x="3"/>
        <item m="1" x="2"/>
        <item m="1" x="4"/>
        <item x="1"/>
      </items>
    </pivotField>
    <pivotField compact="0" outline="0" showAll="0"/>
    <pivotField dataField="1" compact="0" numFmtId="169" outline="0" showAll="0"/>
    <pivotField compact="0" outline="0" showAll="0"/>
    <pivotField axis="axisRow" compact="0" outline="0" showAll="0">
      <items count="13">
        <item x="1"/>
        <item x="5"/>
        <item x="8"/>
        <item x="7"/>
        <item x="9"/>
        <item x="10"/>
        <item x="2"/>
        <item x="3"/>
        <item x="4"/>
        <item x="6"/>
        <item x="11"/>
        <item x="0"/>
        <item t="default"/>
      </items>
    </pivotField>
    <pivotField compact="0" outline="0" showAll="0"/>
    <pivotField compact="0" outline="0" showAll="0"/>
    <pivotField compact="0" numFmtId="165" outline="0" showAll="0"/>
    <pivotField compact="0" outline="0" showAll="0"/>
    <pivotField compact="0" outline="0" showAll="0"/>
    <pivotField compact="0" outline="0" showAll="0"/>
  </pivotFields>
  <rowFields count="3">
    <field x="12"/>
    <field x="11"/>
    <field x="16"/>
  </rowFields>
  <rowItems count="16">
    <i>
      <x v="1"/>
      <x v="4"/>
      <x/>
    </i>
    <i r="2">
      <x v="1"/>
    </i>
    <i r="2">
      <x v="3"/>
    </i>
    <i r="2">
      <x v="6"/>
    </i>
    <i r="2">
      <x v="7"/>
    </i>
    <i r="2">
      <x v="8"/>
    </i>
    <i r="2">
      <x v="9"/>
    </i>
    <i r="2">
      <x v="11"/>
    </i>
    <i t="default" r="1">
      <x v="4"/>
    </i>
    <i r="1">
      <x v="5"/>
      <x v="5"/>
    </i>
    <i r="2">
      <x v="10"/>
    </i>
    <i t="default" r="1">
      <x v="5"/>
    </i>
    <i>
      <x v="7"/>
      <x v="6"/>
      <x v="2"/>
    </i>
    <i r="2">
      <x v="4"/>
    </i>
    <i t="default" r="1">
      <x v="6"/>
    </i>
    <i t="grand">
      <x/>
    </i>
  </rowItems>
  <colFields count="1">
    <field x="4"/>
  </colFields>
  <colItems count="12">
    <i>
      <x/>
    </i>
    <i>
      <x v="1"/>
    </i>
    <i>
      <x v="2"/>
    </i>
    <i>
      <x v="3"/>
    </i>
    <i>
      <x v="4"/>
    </i>
    <i>
      <x v="5"/>
    </i>
    <i>
      <x v="6"/>
    </i>
    <i>
      <x v="7"/>
    </i>
    <i>
      <x v="8"/>
    </i>
    <i>
      <x v="9"/>
    </i>
    <i>
      <x v="10"/>
    </i>
    <i t="grand">
      <x/>
    </i>
  </colItems>
  <pageFields count="3">
    <pageField fld="0" hier="-1"/>
    <pageField fld="1" hier="-1"/>
    <pageField fld="10" hier="-1"/>
  </pageFields>
  <dataFields count="1">
    <dataField name="Suma de Valor Actual Obligado" fld="14" baseField="0" baseItem="0" numFmtId="169"/>
  </dataFields>
  <formats count="104">
    <format dxfId="595">
      <pivotArea type="all" dataOnly="0" outline="0" fieldPosition="0"/>
    </format>
    <format dxfId="594">
      <pivotArea outline="0" collapsedLevelsAreSubtotals="1" fieldPosition="0"/>
    </format>
    <format dxfId="593">
      <pivotArea type="origin" dataOnly="0" labelOnly="1" outline="0" fieldPosition="0"/>
    </format>
    <format dxfId="592">
      <pivotArea field="4" type="button" dataOnly="0" labelOnly="1" outline="0" axis="axisCol" fieldPosition="0"/>
    </format>
    <format dxfId="591">
      <pivotArea type="topRight" dataOnly="0" labelOnly="1" outline="0" fieldPosition="0"/>
    </format>
    <format dxfId="590">
      <pivotArea field="12" type="button" dataOnly="0" labelOnly="1" outline="0" axis="axisRow" fieldPosition="0"/>
    </format>
    <format dxfId="589">
      <pivotArea dataOnly="0" labelOnly="1" fieldPosition="0">
        <references count="1">
          <reference field="12" count="0"/>
        </references>
      </pivotArea>
    </format>
    <format dxfId="588">
      <pivotArea dataOnly="0" labelOnly="1" grandRow="1" outline="0" fieldPosition="0"/>
    </format>
    <format dxfId="587">
      <pivotArea dataOnly="0" labelOnly="1" fieldPosition="0">
        <references count="2">
          <reference field="11" count="1">
            <x v="2"/>
          </reference>
          <reference field="12" count="1" selected="0">
            <x v="0"/>
          </reference>
        </references>
      </pivotArea>
    </format>
    <format dxfId="586">
      <pivotArea dataOnly="0" labelOnly="1" fieldPosition="0">
        <references count="2">
          <reference field="11" count="2">
            <x v="4"/>
            <x v="5"/>
          </reference>
          <reference field="12" count="1" selected="0">
            <x v="1"/>
          </reference>
        </references>
      </pivotArea>
    </format>
    <format dxfId="585">
      <pivotArea dataOnly="0" labelOnly="1" fieldPosition="0">
        <references count="2">
          <reference field="11" count="2">
            <x v="3"/>
            <x v="8"/>
          </reference>
          <reference field="12" count="1" selected="0">
            <x v="2"/>
          </reference>
        </references>
      </pivotArea>
    </format>
    <format dxfId="584">
      <pivotArea dataOnly="0" labelOnly="1" fieldPosition="0">
        <references count="2">
          <reference field="11" count="2">
            <x v="10"/>
            <x v="11"/>
          </reference>
          <reference field="12" count="1" selected="0">
            <x v="3"/>
          </reference>
        </references>
      </pivotArea>
    </format>
    <format dxfId="583">
      <pivotArea dataOnly="0" labelOnly="1" fieldPosition="0">
        <references count="2">
          <reference field="11" count="1">
            <x v="7"/>
          </reference>
          <reference field="12" count="1" selected="0">
            <x v="4"/>
          </reference>
        </references>
      </pivotArea>
    </format>
    <format dxfId="582">
      <pivotArea dataOnly="0" labelOnly="1" fieldPosition="0">
        <references count="2">
          <reference field="11" count="2">
            <x v="1"/>
            <x v="9"/>
          </reference>
          <reference field="12" count="1" selected="0">
            <x v="5"/>
          </reference>
        </references>
      </pivotArea>
    </format>
    <format dxfId="581">
      <pivotArea dataOnly="0" labelOnly="1" fieldPosition="0">
        <references count="2">
          <reference field="11" count="1">
            <x v="0"/>
          </reference>
          <reference field="12" count="1" selected="0">
            <x v="6"/>
          </reference>
        </references>
      </pivotArea>
    </format>
    <format dxfId="580">
      <pivotArea dataOnly="0" labelOnly="1" fieldPosition="0">
        <references count="2">
          <reference field="11" count="1">
            <x v="6"/>
          </reference>
          <reference field="12" count="1" selected="0">
            <x v="7"/>
          </reference>
        </references>
      </pivotArea>
    </format>
    <format dxfId="579">
      <pivotArea dataOnly="0" labelOnly="1" fieldPosition="0">
        <references count="1">
          <reference field="4" count="0"/>
        </references>
      </pivotArea>
    </format>
    <format dxfId="578">
      <pivotArea dataOnly="0" labelOnly="1" grandCol="1" outline="0" fieldPosition="0"/>
    </format>
    <format dxfId="577">
      <pivotArea type="all" dataOnly="0" outline="0" fieldPosition="0"/>
    </format>
    <format dxfId="576">
      <pivotArea outline="0" collapsedLevelsAreSubtotals="1" fieldPosition="0"/>
    </format>
    <format dxfId="575">
      <pivotArea type="origin" dataOnly="0" labelOnly="1" outline="0" fieldPosition="0"/>
    </format>
    <format dxfId="574">
      <pivotArea field="4" type="button" dataOnly="0" labelOnly="1" outline="0" axis="axisCol" fieldPosition="0"/>
    </format>
    <format dxfId="573">
      <pivotArea type="topRight" dataOnly="0" labelOnly="1" outline="0" fieldPosition="0"/>
    </format>
    <format dxfId="572">
      <pivotArea field="12" type="button" dataOnly="0" labelOnly="1" outline="0" axis="axisRow" fieldPosition="0"/>
    </format>
    <format dxfId="571">
      <pivotArea dataOnly="0" labelOnly="1" fieldPosition="0">
        <references count="1">
          <reference field="12" count="0"/>
        </references>
      </pivotArea>
    </format>
    <format dxfId="570">
      <pivotArea dataOnly="0" labelOnly="1" grandRow="1" outline="0" fieldPosition="0"/>
    </format>
    <format dxfId="569">
      <pivotArea dataOnly="0" labelOnly="1" fieldPosition="0">
        <references count="2">
          <reference field="11" count="1">
            <x v="2"/>
          </reference>
          <reference field="12" count="1" selected="0">
            <x v="0"/>
          </reference>
        </references>
      </pivotArea>
    </format>
    <format dxfId="568">
      <pivotArea dataOnly="0" labelOnly="1" fieldPosition="0">
        <references count="2">
          <reference field="11" count="2">
            <x v="4"/>
            <x v="5"/>
          </reference>
          <reference field="12" count="1" selected="0">
            <x v="1"/>
          </reference>
        </references>
      </pivotArea>
    </format>
    <format dxfId="567">
      <pivotArea dataOnly="0" labelOnly="1" fieldPosition="0">
        <references count="2">
          <reference field="11" count="2">
            <x v="3"/>
            <x v="8"/>
          </reference>
          <reference field="12" count="1" selected="0">
            <x v="2"/>
          </reference>
        </references>
      </pivotArea>
    </format>
    <format dxfId="566">
      <pivotArea dataOnly="0" labelOnly="1" fieldPosition="0">
        <references count="2">
          <reference field="11" count="2">
            <x v="10"/>
            <x v="11"/>
          </reference>
          <reference field="12" count="1" selected="0">
            <x v="3"/>
          </reference>
        </references>
      </pivotArea>
    </format>
    <format dxfId="565">
      <pivotArea dataOnly="0" labelOnly="1" fieldPosition="0">
        <references count="2">
          <reference field="11" count="1">
            <x v="7"/>
          </reference>
          <reference field="12" count="1" selected="0">
            <x v="4"/>
          </reference>
        </references>
      </pivotArea>
    </format>
    <format dxfId="564">
      <pivotArea dataOnly="0" labelOnly="1" fieldPosition="0">
        <references count="2">
          <reference field="11" count="2">
            <x v="1"/>
            <x v="9"/>
          </reference>
          <reference field="12" count="1" selected="0">
            <x v="5"/>
          </reference>
        </references>
      </pivotArea>
    </format>
    <format dxfId="563">
      <pivotArea dataOnly="0" labelOnly="1" fieldPosition="0">
        <references count="2">
          <reference field="11" count="1">
            <x v="0"/>
          </reference>
          <reference field="12" count="1" selected="0">
            <x v="6"/>
          </reference>
        </references>
      </pivotArea>
    </format>
    <format dxfId="562">
      <pivotArea dataOnly="0" labelOnly="1" fieldPosition="0">
        <references count="2">
          <reference field="11" count="1">
            <x v="6"/>
          </reference>
          <reference field="12" count="1" selected="0">
            <x v="7"/>
          </reference>
        </references>
      </pivotArea>
    </format>
    <format dxfId="561">
      <pivotArea dataOnly="0" labelOnly="1" fieldPosition="0">
        <references count="1">
          <reference field="4" count="0"/>
        </references>
      </pivotArea>
    </format>
    <format dxfId="560">
      <pivotArea dataOnly="0" labelOnly="1" grandCol="1" outline="0" fieldPosition="0"/>
    </format>
    <format dxfId="559">
      <pivotArea type="all" dataOnly="0" outline="0" fieldPosition="0"/>
    </format>
    <format dxfId="558">
      <pivotArea outline="0" collapsedLevelsAreSubtotals="1" fieldPosition="0"/>
    </format>
    <format dxfId="557">
      <pivotArea type="origin" dataOnly="0" labelOnly="1" outline="0" fieldPosition="0"/>
    </format>
    <format dxfId="556">
      <pivotArea field="4" type="button" dataOnly="0" labelOnly="1" outline="0" axis="axisCol" fieldPosition="0"/>
    </format>
    <format dxfId="555">
      <pivotArea type="topRight" dataOnly="0" labelOnly="1" outline="0" fieldPosition="0"/>
    </format>
    <format dxfId="554">
      <pivotArea field="12" type="button" dataOnly="0" labelOnly="1" outline="0" axis="axisRow" fieldPosition="0"/>
    </format>
    <format dxfId="553">
      <pivotArea dataOnly="0" labelOnly="1" fieldPosition="0">
        <references count="1">
          <reference field="12" count="0"/>
        </references>
      </pivotArea>
    </format>
    <format dxfId="552">
      <pivotArea dataOnly="0" labelOnly="1" grandRow="1" outline="0" fieldPosition="0"/>
    </format>
    <format dxfId="551">
      <pivotArea dataOnly="0" labelOnly="1" fieldPosition="0">
        <references count="2">
          <reference field="11" count="1">
            <x v="2"/>
          </reference>
          <reference field="12" count="1" selected="0">
            <x v="0"/>
          </reference>
        </references>
      </pivotArea>
    </format>
    <format dxfId="550">
      <pivotArea dataOnly="0" labelOnly="1" fieldPosition="0">
        <references count="2">
          <reference field="11" count="2">
            <x v="4"/>
            <x v="5"/>
          </reference>
          <reference field="12" count="1" selected="0">
            <x v="1"/>
          </reference>
        </references>
      </pivotArea>
    </format>
    <format dxfId="549">
      <pivotArea dataOnly="0" labelOnly="1" fieldPosition="0">
        <references count="2">
          <reference field="11" count="2">
            <x v="3"/>
            <x v="8"/>
          </reference>
          <reference field="12" count="1" selected="0">
            <x v="2"/>
          </reference>
        </references>
      </pivotArea>
    </format>
    <format dxfId="548">
      <pivotArea dataOnly="0" labelOnly="1" fieldPosition="0">
        <references count="2">
          <reference field="11" count="2">
            <x v="10"/>
            <x v="11"/>
          </reference>
          <reference field="12" count="1" selected="0">
            <x v="3"/>
          </reference>
        </references>
      </pivotArea>
    </format>
    <format dxfId="547">
      <pivotArea dataOnly="0" labelOnly="1" fieldPosition="0">
        <references count="2">
          <reference field="11" count="1">
            <x v="7"/>
          </reference>
          <reference field="12" count="1" selected="0">
            <x v="4"/>
          </reference>
        </references>
      </pivotArea>
    </format>
    <format dxfId="546">
      <pivotArea dataOnly="0" labelOnly="1" fieldPosition="0">
        <references count="2">
          <reference field="11" count="2">
            <x v="1"/>
            <x v="9"/>
          </reference>
          <reference field="12" count="1" selected="0">
            <x v="5"/>
          </reference>
        </references>
      </pivotArea>
    </format>
    <format dxfId="545">
      <pivotArea dataOnly="0" labelOnly="1" fieldPosition="0">
        <references count="2">
          <reference field="11" count="1">
            <x v="0"/>
          </reference>
          <reference field="12" count="1" selected="0">
            <x v="6"/>
          </reference>
        </references>
      </pivotArea>
    </format>
    <format dxfId="544">
      <pivotArea dataOnly="0" labelOnly="1" fieldPosition="0">
        <references count="2">
          <reference field="11" count="1">
            <x v="6"/>
          </reference>
          <reference field="12" count="1" selected="0">
            <x v="7"/>
          </reference>
        </references>
      </pivotArea>
    </format>
    <format dxfId="543">
      <pivotArea dataOnly="0" labelOnly="1" fieldPosition="0">
        <references count="1">
          <reference field="4" count="0"/>
        </references>
      </pivotArea>
    </format>
    <format dxfId="542">
      <pivotArea dataOnly="0" labelOnly="1" grandCol="1" outline="0" fieldPosition="0"/>
    </format>
    <format dxfId="541">
      <pivotArea dataOnly="0" labelOnly="1" fieldPosition="0">
        <references count="1">
          <reference field="4" count="0"/>
        </references>
      </pivotArea>
    </format>
    <format dxfId="540">
      <pivotArea outline="0" collapsedLevelsAreSubtotals="1" fieldPosition="0">
        <references count="1">
          <reference field="4" count="1" selected="0">
            <x v="0"/>
          </reference>
        </references>
      </pivotArea>
    </format>
    <format dxfId="539">
      <pivotArea dataOnly="0" labelOnly="1" fieldPosition="0">
        <references count="1">
          <reference field="4" count="1">
            <x v="0"/>
          </reference>
        </references>
      </pivotArea>
    </format>
    <format dxfId="538">
      <pivotArea grandRow="1" outline="0" collapsedLevelsAreSubtotals="1" fieldPosition="0"/>
    </format>
    <format dxfId="537">
      <pivotArea dataOnly="0" labelOnly="1" grandRow="1" outline="0" fieldPosition="0"/>
    </format>
    <format dxfId="536">
      <pivotArea type="origin" dataOnly="0" labelOnly="1" outline="0" fieldPosition="0"/>
    </format>
    <format dxfId="535">
      <pivotArea field="4" type="button" dataOnly="0" labelOnly="1" outline="0" axis="axisCol" fieldPosition="0"/>
    </format>
    <format dxfId="534">
      <pivotArea type="topRight" dataOnly="0" labelOnly="1" outline="0" fieldPosition="0"/>
    </format>
    <format dxfId="533">
      <pivotArea field="12" type="button" dataOnly="0" labelOnly="1" outline="0" axis="axisRow" fieldPosition="0"/>
    </format>
    <format dxfId="532">
      <pivotArea field="11" type="button" dataOnly="0" labelOnly="1" outline="0" axis="axisRow" fieldPosition="1"/>
    </format>
    <format dxfId="531">
      <pivotArea dataOnly="0" labelOnly="1" outline="0" fieldPosition="0">
        <references count="1">
          <reference field="4" count="0"/>
        </references>
      </pivotArea>
    </format>
    <format dxfId="530">
      <pivotArea dataOnly="0" labelOnly="1" grandCol="1" outline="0" fieldPosition="0"/>
    </format>
    <format dxfId="529">
      <pivotArea dataOnly="0" labelOnly="1" outline="0" fieldPosition="0">
        <references count="1">
          <reference field="1" count="0"/>
        </references>
      </pivotArea>
    </format>
    <format dxfId="528">
      <pivotArea dataOnly="0" labelOnly="1" outline="0" fieldPosition="0">
        <references count="1">
          <reference field="0" count="0"/>
        </references>
      </pivotArea>
    </format>
    <format dxfId="527">
      <pivotArea field="0" type="button" dataOnly="0" labelOnly="1" outline="0" axis="axisPage" fieldPosition="0"/>
    </format>
    <format dxfId="526">
      <pivotArea dataOnly="0" labelOnly="1" outline="0" fieldPosition="0">
        <references count="1">
          <reference field="10" count="0"/>
        </references>
      </pivotArea>
    </format>
    <format dxfId="525">
      <pivotArea dataOnly="0" labelOnly="1" outline="0" fieldPosition="0">
        <references count="1">
          <reference field="0" count="0"/>
        </references>
      </pivotArea>
    </format>
    <format dxfId="524">
      <pivotArea dataOnly="0" labelOnly="1" outline="0" fieldPosition="0">
        <references count="1">
          <reference field="0" count="0"/>
        </references>
      </pivotArea>
    </format>
    <format dxfId="523">
      <pivotArea dataOnly="0" labelOnly="1" outline="0" fieldPosition="0">
        <references count="1">
          <reference field="10" count="0"/>
        </references>
      </pivotArea>
    </format>
    <format dxfId="522">
      <pivotArea dataOnly="0" labelOnly="1" outline="0" fieldPosition="0">
        <references count="1">
          <reference field="0" count="0"/>
        </references>
      </pivotArea>
    </format>
    <format dxfId="521">
      <pivotArea dataOnly="0" labelOnly="1" outline="0" fieldPosition="0">
        <references count="1">
          <reference field="1" count="0"/>
        </references>
      </pivotArea>
    </format>
    <format dxfId="520">
      <pivotArea outline="0" fieldPosition="0">
        <references count="2">
          <reference field="11" count="1" selected="0" defaultSubtotal="1">
            <x v="4"/>
          </reference>
          <reference field="12" count="1" selected="0">
            <x v="1"/>
          </reference>
        </references>
      </pivotArea>
    </format>
    <format dxfId="519">
      <pivotArea outline="0" fieldPosition="0">
        <references count="2">
          <reference field="11" count="1" selected="0" defaultSubtotal="1">
            <x v="4"/>
          </reference>
          <reference field="12" count="1" selected="0">
            <x v="1"/>
          </reference>
        </references>
      </pivotArea>
    </format>
    <format dxfId="518">
      <pivotArea dataOnly="0" labelOnly="1" outline="0" fieldPosition="0">
        <references count="2">
          <reference field="11" count="1" defaultSubtotal="1">
            <x v="4"/>
          </reference>
          <reference field="12" count="1" selected="0">
            <x v="1"/>
          </reference>
        </references>
      </pivotArea>
    </format>
    <format dxfId="517">
      <pivotArea outline="0" fieldPosition="0">
        <references count="2">
          <reference field="11" count="1" selected="0" defaultSubtotal="1">
            <x v="5"/>
          </reference>
          <reference field="12" count="1" selected="0">
            <x v="1"/>
          </reference>
        </references>
      </pivotArea>
    </format>
    <format dxfId="516">
      <pivotArea dataOnly="0" labelOnly="1" outline="0" fieldPosition="0">
        <references count="2">
          <reference field="11" count="1" defaultSubtotal="1">
            <x v="5"/>
          </reference>
          <reference field="12" count="1" selected="0">
            <x v="1"/>
          </reference>
        </references>
      </pivotArea>
    </format>
    <format dxfId="515">
      <pivotArea outline="0" fieldPosition="0">
        <references count="2">
          <reference field="11" count="1" selected="0" defaultSubtotal="1">
            <x v="5"/>
          </reference>
          <reference field="12" count="1" selected="0">
            <x v="1"/>
          </reference>
        </references>
      </pivotArea>
    </format>
    <format dxfId="514">
      <pivotArea dataOnly="0" labelOnly="1" outline="0" fieldPosition="0">
        <references count="2">
          <reference field="11" count="1" defaultSubtotal="1">
            <x v="5"/>
          </reference>
          <reference field="12" count="1" selected="0">
            <x v="1"/>
          </reference>
        </references>
      </pivotArea>
    </format>
    <format dxfId="513">
      <pivotArea outline="0" fieldPosition="0">
        <references count="2">
          <reference field="11" count="1" selected="0" defaultSubtotal="1">
            <x v="6"/>
          </reference>
          <reference field="12" count="1" selected="0">
            <x v="7"/>
          </reference>
        </references>
      </pivotArea>
    </format>
    <format dxfId="512">
      <pivotArea dataOnly="0" labelOnly="1" outline="0" fieldPosition="0">
        <references count="2">
          <reference field="11" count="1" defaultSubtotal="1">
            <x v="6"/>
          </reference>
          <reference field="12" count="1" selected="0">
            <x v="7"/>
          </reference>
        </references>
      </pivotArea>
    </format>
    <format dxfId="511">
      <pivotArea outline="0" fieldPosition="0">
        <references count="2">
          <reference field="11" count="1" selected="0" defaultSubtotal="1">
            <x v="6"/>
          </reference>
          <reference field="12" count="1" selected="0">
            <x v="7"/>
          </reference>
        </references>
      </pivotArea>
    </format>
    <format dxfId="510">
      <pivotArea dataOnly="0" labelOnly="1" outline="0" fieldPosition="0">
        <references count="2">
          <reference field="11" count="1" defaultSubtotal="1">
            <x v="6"/>
          </reference>
          <reference field="12" count="1" selected="0">
            <x v="7"/>
          </reference>
        </references>
      </pivotArea>
    </format>
    <format dxfId="509">
      <pivotArea dataOnly="0" labelOnly="1" outline="0" fieldPosition="0">
        <references count="2">
          <reference field="11" count="1">
            <x v="4"/>
          </reference>
          <reference field="12" count="1" selected="0">
            <x v="1"/>
          </reference>
        </references>
      </pivotArea>
    </format>
    <format dxfId="508">
      <pivotArea dataOnly="0" labelOnly="1" outline="0" fieldPosition="0">
        <references count="2">
          <reference field="11" count="1">
            <x v="5"/>
          </reference>
          <reference field="12" count="1" selected="0">
            <x v="1"/>
          </reference>
        </references>
      </pivotArea>
    </format>
    <format dxfId="507">
      <pivotArea dataOnly="0" labelOnly="1" outline="0" fieldPosition="0">
        <references count="2">
          <reference field="11" count="1">
            <x v="6"/>
          </reference>
          <reference field="12" count="1" selected="0">
            <x v="7"/>
          </reference>
        </references>
      </pivotArea>
    </format>
    <format dxfId="20">
      <pivotArea outline="0" fieldPosition="0">
        <references count="3">
          <reference field="11" count="1" selected="0">
            <x v="5"/>
          </reference>
          <reference field="12" count="1" selected="0">
            <x v="1"/>
          </reference>
          <reference field="16" count="1" selected="0">
            <x v="10"/>
          </reference>
        </references>
      </pivotArea>
    </format>
    <format dxfId="19">
      <pivotArea dataOnly="0" labelOnly="1" outline="0" offset="IV256" fieldPosition="0">
        <references count="2">
          <reference field="11" count="1">
            <x v="5"/>
          </reference>
          <reference field="12" count="1" selected="0">
            <x v="1"/>
          </reference>
        </references>
      </pivotArea>
    </format>
    <format dxfId="18">
      <pivotArea dataOnly="0" labelOnly="1" outline="0" fieldPosition="0">
        <references count="3">
          <reference field="11" count="1" selected="0">
            <x v="5"/>
          </reference>
          <reference field="12" count="1" selected="0">
            <x v="1"/>
          </reference>
          <reference field="16" count="1">
            <x v="10"/>
          </reference>
        </references>
      </pivotArea>
    </format>
    <format dxfId="11">
      <pivotArea outline="0" fieldPosition="0">
        <references count="3">
          <reference field="11" count="1" selected="0">
            <x v="4"/>
          </reference>
          <reference field="12" count="1" selected="0">
            <x v="1"/>
          </reference>
          <reference field="16" count="1" selected="0">
            <x v="0"/>
          </reference>
        </references>
      </pivotArea>
    </format>
    <format dxfId="10">
      <pivotArea dataOnly="0" labelOnly="1" outline="0" offset="IV1" fieldPosition="0">
        <references count="1">
          <reference field="12" count="1">
            <x v="1"/>
          </reference>
        </references>
      </pivotArea>
    </format>
    <format dxfId="9">
      <pivotArea dataOnly="0" labelOnly="1" outline="0" offset="IV1" fieldPosition="0">
        <references count="2">
          <reference field="11" count="1">
            <x v="4"/>
          </reference>
          <reference field="12" count="1" selected="0">
            <x v="1"/>
          </reference>
        </references>
      </pivotArea>
    </format>
    <format dxfId="8">
      <pivotArea dataOnly="0" labelOnly="1" outline="0" fieldPosition="0">
        <references count="3">
          <reference field="11" count="1" selected="0">
            <x v="4"/>
          </reference>
          <reference field="12" count="1" selected="0">
            <x v="1"/>
          </reference>
          <reference field="16" count="1">
            <x v="0"/>
          </reference>
        </references>
      </pivotArea>
    </format>
    <format dxfId="7">
      <pivotArea outline="0" fieldPosition="0">
        <references count="3">
          <reference field="11" count="1" selected="0">
            <x v="4"/>
          </reference>
          <reference field="12" count="1" selected="0">
            <x v="1"/>
          </reference>
          <reference field="16" count="1" selected="0">
            <x v="6"/>
          </reference>
        </references>
      </pivotArea>
    </format>
    <format dxfId="6">
      <pivotArea dataOnly="0" labelOnly="1" outline="0" offset="IV4" fieldPosition="0">
        <references count="1">
          <reference field="12" count="1">
            <x v="1"/>
          </reference>
        </references>
      </pivotArea>
    </format>
    <format dxfId="5">
      <pivotArea dataOnly="0" labelOnly="1" outline="0" offset="IV4" fieldPosition="0">
        <references count="2">
          <reference field="11" count="1">
            <x v="4"/>
          </reference>
          <reference field="12" count="1" selected="0">
            <x v="1"/>
          </reference>
        </references>
      </pivotArea>
    </format>
    <format dxfId="4">
      <pivotArea dataOnly="0" labelOnly="1" outline="0" fieldPosition="0">
        <references count="3">
          <reference field="11" count="1" selected="0">
            <x v="4"/>
          </reference>
          <reference field="12" count="1" selected="0">
            <x v="1"/>
          </reference>
          <reference field="16" count="1">
            <x v="6"/>
          </reference>
        </references>
      </pivotArea>
    </format>
    <format dxfId="3">
      <pivotArea outline="0" fieldPosition="0">
        <references count="3">
          <reference field="11" count="1" selected="0">
            <x v="4"/>
          </reference>
          <reference field="12" count="1" selected="0">
            <x v="1"/>
          </reference>
          <reference field="16" count="1" selected="0">
            <x v="11"/>
          </reference>
        </references>
      </pivotArea>
    </format>
    <format dxfId="2">
      <pivotArea dataOnly="0" labelOnly="1" outline="0" offset="IV8" fieldPosition="0">
        <references count="1">
          <reference field="12" count="1">
            <x v="1"/>
          </reference>
        </references>
      </pivotArea>
    </format>
    <format dxfId="1">
      <pivotArea dataOnly="0" labelOnly="1" outline="0" offset="IV256" fieldPosition="0">
        <references count="2">
          <reference field="11" count="1">
            <x v="4"/>
          </reference>
          <reference field="12" count="1" selected="0">
            <x v="1"/>
          </reference>
        </references>
      </pivotArea>
    </format>
    <format dxfId="0">
      <pivotArea dataOnly="0" labelOnly="1" outline="0" fieldPosition="0">
        <references count="3">
          <reference field="11" count="1" selected="0">
            <x v="4"/>
          </reference>
          <reference field="12" count="1" selected="0">
            <x v="1"/>
          </reference>
          <reference field="16" count="1">
            <x v="1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A07D848-3328-495C-8B23-3885ED8C1115}" name="TablaDinámica1" cacheId="1" applyNumberFormats="0" applyBorderFormats="0" applyFontFormats="0" applyPatternFormats="0" applyAlignmentFormats="0" applyWidthHeightFormats="1" dataCaption="Valores" updatedVersion="8" minRefreshableVersion="3" useAutoFormatting="1" itemPrintTitles="1" createdVersion="8" indent="0" compact="0" compactData="0" gridDropZones="1" multipleFieldFilters="0">
  <location ref="B18:K28" firstHeaderRow="1" firstDataRow="2" firstDataCol="3" rowPageCount="3" colPageCount="1"/>
  <pivotFields count="24">
    <pivotField axis="axisPage" compact="0" outline="0" multipleItemSelectionAllowed="1" showAll="0">
      <items count="2">
        <item x="0"/>
        <item t="default"/>
      </items>
    </pivotField>
    <pivotField axis="axisPage" compact="0" numFmtId="165" outline="0" multipleItemSelectionAllowed="1" showAll="0">
      <items count="2">
        <item x="0"/>
        <item t="default"/>
      </items>
    </pivotField>
    <pivotField compact="0" numFmtId="1" outline="0" showAll="0"/>
    <pivotField compact="0" numFmtId="165" outline="0" showAll="0"/>
    <pivotField axis="axisCol" compact="0" outline="0" showAll="0">
      <items count="13">
        <item x="0"/>
        <item m="1" x="10"/>
        <item m="1" x="6"/>
        <item m="1" x="7"/>
        <item m="1" x="8"/>
        <item x="1"/>
        <item m="1" x="11"/>
        <item m="1" x="9"/>
        <item x="2"/>
        <item x="3"/>
        <item x="4"/>
        <item x="5"/>
        <item t="default"/>
      </items>
    </pivotField>
    <pivotField compact="0" outline="0" showAll="0"/>
    <pivotField compact="0" outline="0" showAll="0"/>
    <pivotField axis="axisPage" compact="0" outline="0" multipleItemSelectionAllowed="1" showAll="0">
      <items count="4">
        <item h="1" m="1" x="1"/>
        <item h="1" m="1" x="2"/>
        <item x="0"/>
        <item t="default"/>
      </items>
    </pivotField>
    <pivotField axis="axisRow" compact="0" outline="0" showAll="0">
      <items count="13">
        <item m="1" x="4"/>
        <item m="1" x="6"/>
        <item m="1" x="8"/>
        <item m="1" x="9"/>
        <item x="0"/>
        <item x="1"/>
        <item x="2"/>
        <item m="1" x="3"/>
        <item m="1" x="10"/>
        <item m="1" x="5"/>
        <item m="1" x="7"/>
        <item m="1" x="11"/>
        <item t="default"/>
      </items>
    </pivotField>
    <pivotField axis="axisRow" compact="0" outline="0" showAll="0" defaultSubtotal="0">
      <items count="8">
        <item m="1" x="6"/>
        <item x="0"/>
        <item m="1" x="7"/>
        <item m="1" x="5"/>
        <item m="1" x="2"/>
        <item m="1" x="4"/>
        <item m="1" x="3"/>
        <item x="1"/>
      </items>
    </pivotField>
    <pivotField compact="0" outline="0" showAll="0"/>
    <pivotField compact="0" numFmtId="169" outline="0" showAll="0"/>
    <pivotField compact="0" numFmtId="170" outline="0" showAll="0"/>
    <pivotField dataField="1" compact="0" numFmtId="169"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4">
        <item x="0"/>
        <item x="1"/>
        <item x="2"/>
        <item t="default"/>
      </items>
    </pivotField>
  </pivotFields>
  <rowFields count="3">
    <field x="9"/>
    <field x="8"/>
    <field x="23"/>
  </rowFields>
  <rowItems count="9">
    <i>
      <x v="1"/>
      <x v="4"/>
      <x/>
    </i>
    <i r="2">
      <x v="1"/>
    </i>
    <i r="2">
      <x v="2"/>
    </i>
    <i t="default" r="1">
      <x v="4"/>
    </i>
    <i r="1">
      <x v="5"/>
      <x/>
    </i>
    <i t="default" r="1">
      <x v="5"/>
    </i>
    <i>
      <x v="7"/>
      <x v="6"/>
      <x/>
    </i>
    <i t="default" r="1">
      <x v="6"/>
    </i>
    <i t="grand">
      <x/>
    </i>
  </rowItems>
  <colFields count="1">
    <field x="4"/>
  </colFields>
  <colItems count="7">
    <i>
      <x/>
    </i>
    <i>
      <x v="5"/>
    </i>
    <i>
      <x v="8"/>
    </i>
    <i>
      <x v="9"/>
    </i>
    <i>
      <x v="10"/>
    </i>
    <i>
      <x v="11"/>
    </i>
    <i t="grand">
      <x/>
    </i>
  </colItems>
  <pageFields count="3">
    <pageField fld="1" hier="-1"/>
    <pageField fld="0" hier="-1"/>
    <pageField fld="7" hier="-1"/>
  </pageFields>
  <dataFields count="1">
    <dataField name="Suma de Valor Actual Comprometido" fld="13" baseField="0" baseItem="0" numFmtId="169"/>
  </dataFields>
  <formats count="87">
    <format dxfId="337">
      <pivotArea field="0" type="button" dataOnly="0" labelOnly="1" outline="0" axis="axisPage" fieldPosition="1"/>
    </format>
    <format dxfId="336">
      <pivotArea dataOnly="0" labelOnly="1" fieldPosition="0">
        <references count="1">
          <reference field="7" count="0"/>
        </references>
      </pivotArea>
    </format>
    <format dxfId="335">
      <pivotArea dataOnly="0" labelOnly="1" fieldPosition="0">
        <references count="2">
          <reference field="7" count="1" selected="0">
            <x v="0"/>
          </reference>
          <reference field="9" count="3">
            <x v="4"/>
            <x v="5"/>
            <x v="6"/>
          </reference>
        </references>
      </pivotArea>
    </format>
    <format dxfId="334">
      <pivotArea dataOnly="0" labelOnly="1" fieldPosition="0">
        <references count="2">
          <reference field="7" count="1" selected="0">
            <x v="1"/>
          </reference>
          <reference field="9" count="3">
            <x v="0"/>
            <x v="2"/>
            <x v="3"/>
          </reference>
        </references>
      </pivotArea>
    </format>
    <format dxfId="333">
      <pivotArea dataOnly="0" labelOnly="1" fieldPosition="0">
        <references count="2">
          <reference field="7" count="1" selected="0">
            <x v="2"/>
          </reference>
          <reference field="9" count="2">
            <x v="1"/>
            <x v="7"/>
          </reference>
        </references>
      </pivotArea>
    </format>
    <format dxfId="332">
      <pivotArea dataOnly="0" labelOnly="1" fieldPosition="0">
        <references count="3">
          <reference field="7" count="1" selected="0">
            <x v="0"/>
          </reference>
          <reference field="8" count="1">
            <x v="7"/>
          </reference>
          <reference field="9" count="1" selected="0">
            <x v="4"/>
          </reference>
        </references>
      </pivotArea>
    </format>
    <format dxfId="331">
      <pivotArea dataOnly="0" labelOnly="1" fieldPosition="0">
        <references count="3">
          <reference field="7" count="1" selected="0">
            <x v="0"/>
          </reference>
          <reference field="8" count="2">
            <x v="1"/>
            <x v="9"/>
          </reference>
          <reference field="9" count="1" selected="0">
            <x v="5"/>
          </reference>
        </references>
      </pivotArea>
    </format>
    <format dxfId="330">
      <pivotArea dataOnly="0" labelOnly="1" fieldPosition="0">
        <references count="3">
          <reference field="7" count="1" selected="0">
            <x v="0"/>
          </reference>
          <reference field="8" count="1">
            <x v="0"/>
          </reference>
          <reference field="9" count="1" selected="0">
            <x v="6"/>
          </reference>
        </references>
      </pivotArea>
    </format>
    <format dxfId="329">
      <pivotArea dataOnly="0" labelOnly="1" fieldPosition="0">
        <references count="3">
          <reference field="7" count="1" selected="0">
            <x v="1"/>
          </reference>
          <reference field="8" count="1">
            <x v="2"/>
          </reference>
          <reference field="9" count="1" selected="0">
            <x v="0"/>
          </reference>
        </references>
      </pivotArea>
    </format>
    <format dxfId="328">
      <pivotArea dataOnly="0" labelOnly="1" fieldPosition="0">
        <references count="3">
          <reference field="7" count="1" selected="0">
            <x v="1"/>
          </reference>
          <reference field="8" count="2">
            <x v="3"/>
            <x v="8"/>
          </reference>
          <reference field="9" count="1" selected="0">
            <x v="2"/>
          </reference>
        </references>
      </pivotArea>
    </format>
    <format dxfId="327">
      <pivotArea dataOnly="0" labelOnly="1" fieldPosition="0">
        <references count="3">
          <reference field="7" count="1" selected="0">
            <x v="1"/>
          </reference>
          <reference field="8" count="2">
            <x v="10"/>
            <x v="11"/>
          </reference>
          <reference field="9" count="1" selected="0">
            <x v="3"/>
          </reference>
        </references>
      </pivotArea>
    </format>
    <format dxfId="326">
      <pivotArea dataOnly="0" labelOnly="1" fieldPosition="0">
        <references count="3">
          <reference field="7" count="1" selected="0">
            <x v="2"/>
          </reference>
          <reference field="8" count="2">
            <x v="4"/>
            <x v="5"/>
          </reference>
          <reference field="9" count="1" selected="0">
            <x v="1"/>
          </reference>
        </references>
      </pivotArea>
    </format>
    <format dxfId="325">
      <pivotArea dataOnly="0" labelOnly="1" fieldPosition="0">
        <references count="3">
          <reference field="7" count="1" selected="0">
            <x v="2"/>
          </reference>
          <reference field="8" count="1">
            <x v="6"/>
          </reference>
          <reference field="9" count="1" selected="0">
            <x v="7"/>
          </reference>
        </references>
      </pivotArea>
    </format>
    <format dxfId="324">
      <pivotArea dataOnly="0" labelOnly="1" fieldPosition="0">
        <references count="1">
          <reference field="4" count="0"/>
        </references>
      </pivotArea>
    </format>
    <format dxfId="323">
      <pivotArea field="7" type="button" dataOnly="0" labelOnly="1" outline="0" axis="axisPage" fieldPosition="2"/>
    </format>
    <format dxfId="322">
      <pivotArea dataOnly="0" labelOnly="1" outline="0" fieldPosition="0">
        <references count="1">
          <reference field="7" count="0"/>
        </references>
      </pivotArea>
    </format>
    <format dxfId="321">
      <pivotArea type="all" dataOnly="0" outline="0" fieldPosition="0"/>
    </format>
    <format dxfId="320">
      <pivotArea outline="0" collapsedLevelsAreSubtotals="1" fieldPosition="0"/>
    </format>
    <format dxfId="319">
      <pivotArea type="origin" dataOnly="0" labelOnly="1" outline="0" fieldPosition="0"/>
    </format>
    <format dxfId="318">
      <pivotArea field="4" type="button" dataOnly="0" labelOnly="1" outline="0" axis="axisCol" fieldPosition="0"/>
    </format>
    <format dxfId="317">
      <pivotArea type="topRight" dataOnly="0" labelOnly="1" outline="0" fieldPosition="0"/>
    </format>
    <format dxfId="316">
      <pivotArea field="9" type="button" dataOnly="0" labelOnly="1" outline="0" axis="axisRow" fieldPosition="0"/>
    </format>
    <format dxfId="315">
      <pivotArea field="8" type="button" dataOnly="0" labelOnly="1" outline="0" axis="axisRow" fieldPosition="1"/>
    </format>
    <format dxfId="314">
      <pivotArea dataOnly="0" labelOnly="1" outline="0" fieldPosition="0">
        <references count="1">
          <reference field="9" count="3">
            <x v="4"/>
            <x v="5"/>
            <x v="6"/>
          </reference>
        </references>
      </pivotArea>
    </format>
    <format dxfId="313">
      <pivotArea dataOnly="0" labelOnly="1" grandRow="1" outline="0" fieldPosition="0"/>
    </format>
    <format dxfId="312">
      <pivotArea dataOnly="0" labelOnly="1" outline="0" fieldPosition="0">
        <references count="2">
          <reference field="8" count="1">
            <x v="7"/>
          </reference>
          <reference field="9" count="1" selected="0">
            <x v="4"/>
          </reference>
        </references>
      </pivotArea>
    </format>
    <format dxfId="311">
      <pivotArea dataOnly="0" labelOnly="1" outline="0" fieldPosition="0">
        <references count="2">
          <reference field="8" count="2">
            <x v="1"/>
            <x v="9"/>
          </reference>
          <reference field="9" count="1" selected="0">
            <x v="5"/>
          </reference>
        </references>
      </pivotArea>
    </format>
    <format dxfId="310">
      <pivotArea dataOnly="0" labelOnly="1" outline="0" fieldPosition="0">
        <references count="2">
          <reference field="8" count="1">
            <x v="0"/>
          </reference>
          <reference field="9" count="1" selected="0">
            <x v="6"/>
          </reference>
        </references>
      </pivotArea>
    </format>
    <format dxfId="309">
      <pivotArea dataOnly="0" labelOnly="1" outline="0" fieldPosition="0">
        <references count="1">
          <reference field="4" count="11">
            <x v="0"/>
            <x v="1"/>
            <x v="2"/>
            <x v="3"/>
            <x v="4"/>
            <x v="5"/>
            <x v="6"/>
            <x v="7"/>
            <x v="8"/>
            <x v="10"/>
            <x v="11"/>
          </reference>
        </references>
      </pivotArea>
    </format>
    <format dxfId="308">
      <pivotArea dataOnly="0" labelOnly="1" grandCol="1" outline="0" fieldPosition="0"/>
    </format>
    <format dxfId="307">
      <pivotArea type="origin" dataOnly="0" labelOnly="1" outline="0" fieldPosition="0"/>
    </format>
    <format dxfId="306">
      <pivotArea field="4" type="button" dataOnly="0" labelOnly="1" outline="0" axis="axisCol" fieldPosition="0"/>
    </format>
    <format dxfId="305">
      <pivotArea type="topRight" dataOnly="0" labelOnly="1" outline="0" fieldPosition="0"/>
    </format>
    <format dxfId="304">
      <pivotArea field="9" type="button" dataOnly="0" labelOnly="1" outline="0" axis="axisRow" fieldPosition="0"/>
    </format>
    <format dxfId="303">
      <pivotArea field="8" type="button" dataOnly="0" labelOnly="1" outline="0" axis="axisRow" fieldPosition="1"/>
    </format>
    <format dxfId="302">
      <pivotArea dataOnly="0" labelOnly="1" outline="0" fieldPosition="0">
        <references count="1">
          <reference field="4" count="11">
            <x v="0"/>
            <x v="1"/>
            <x v="2"/>
            <x v="3"/>
            <x v="4"/>
            <x v="5"/>
            <x v="6"/>
            <x v="7"/>
            <x v="8"/>
            <x v="10"/>
            <x v="11"/>
          </reference>
        </references>
      </pivotArea>
    </format>
    <format dxfId="301">
      <pivotArea dataOnly="0" labelOnly="1" grandCol="1" outline="0" fieldPosition="0"/>
    </format>
    <format dxfId="300">
      <pivotArea grandRow="1" outline="0" collapsedLevelsAreSubtotals="1" fieldPosition="0"/>
    </format>
    <format dxfId="299">
      <pivotArea dataOnly="0" labelOnly="1" grandRow="1" outline="0" fieldPosition="0"/>
    </format>
    <format dxfId="298">
      <pivotArea type="all" dataOnly="0" outline="0" fieldPosition="0"/>
    </format>
    <format dxfId="297">
      <pivotArea outline="0" collapsedLevelsAreSubtotals="1" fieldPosition="0"/>
    </format>
    <format dxfId="296">
      <pivotArea type="origin" dataOnly="0" labelOnly="1" outline="0" fieldPosition="0"/>
    </format>
    <format dxfId="295">
      <pivotArea field="4" type="button" dataOnly="0" labelOnly="1" outline="0" axis="axisCol" fieldPosition="0"/>
    </format>
    <format dxfId="294">
      <pivotArea type="topRight" dataOnly="0" labelOnly="1" outline="0" fieldPosition="0"/>
    </format>
    <format dxfId="293">
      <pivotArea field="9" type="button" dataOnly="0" labelOnly="1" outline="0" axis="axisRow" fieldPosition="0"/>
    </format>
    <format dxfId="292">
      <pivotArea field="8" type="button" dataOnly="0" labelOnly="1" outline="0" axis="axisRow" fieldPosition="1"/>
    </format>
    <format dxfId="291">
      <pivotArea dataOnly="0" labelOnly="1" outline="0" fieldPosition="0">
        <references count="1">
          <reference field="9" count="3">
            <x v="4"/>
            <x v="5"/>
            <x v="6"/>
          </reference>
        </references>
      </pivotArea>
    </format>
    <format dxfId="290">
      <pivotArea dataOnly="0" labelOnly="1" grandRow="1" outline="0" fieldPosition="0"/>
    </format>
    <format dxfId="289">
      <pivotArea dataOnly="0" labelOnly="1" outline="0" fieldPosition="0">
        <references count="2">
          <reference field="8" count="1">
            <x v="7"/>
          </reference>
          <reference field="9" count="1" selected="0">
            <x v="4"/>
          </reference>
        </references>
      </pivotArea>
    </format>
    <format dxfId="288">
      <pivotArea dataOnly="0" labelOnly="1" outline="0" fieldPosition="0">
        <references count="2">
          <reference field="8" count="2">
            <x v="1"/>
            <x v="9"/>
          </reference>
          <reference field="9" count="1" selected="0">
            <x v="5"/>
          </reference>
        </references>
      </pivotArea>
    </format>
    <format dxfId="287">
      <pivotArea dataOnly="0" labelOnly="1" outline="0" fieldPosition="0">
        <references count="2">
          <reference field="8" count="1">
            <x v="0"/>
          </reference>
          <reference field="9" count="1" selected="0">
            <x v="6"/>
          </reference>
        </references>
      </pivotArea>
    </format>
    <format dxfId="286">
      <pivotArea dataOnly="0" labelOnly="1" outline="0" fieldPosition="0">
        <references count="1">
          <reference field="4" count="11">
            <x v="0"/>
            <x v="1"/>
            <x v="2"/>
            <x v="3"/>
            <x v="4"/>
            <x v="5"/>
            <x v="6"/>
            <x v="7"/>
            <x v="8"/>
            <x v="10"/>
            <x v="11"/>
          </reference>
        </references>
      </pivotArea>
    </format>
    <format dxfId="285">
      <pivotArea dataOnly="0" labelOnly="1" grandCol="1" outline="0" fieldPosition="0"/>
    </format>
    <format dxfId="284">
      <pivotArea type="all" dataOnly="0" outline="0" fieldPosition="0"/>
    </format>
    <format dxfId="283">
      <pivotArea outline="0" collapsedLevelsAreSubtotals="1" fieldPosition="0"/>
    </format>
    <format dxfId="282">
      <pivotArea type="origin" dataOnly="0" labelOnly="1" outline="0" fieldPosition="0"/>
    </format>
    <format dxfId="281">
      <pivotArea field="4" type="button" dataOnly="0" labelOnly="1" outline="0" axis="axisCol" fieldPosition="0"/>
    </format>
    <format dxfId="280">
      <pivotArea type="topRight" dataOnly="0" labelOnly="1" outline="0" fieldPosition="0"/>
    </format>
    <format dxfId="279">
      <pivotArea field="9" type="button" dataOnly="0" labelOnly="1" outline="0" axis="axisRow" fieldPosition="0"/>
    </format>
    <format dxfId="278">
      <pivotArea field="8" type="button" dataOnly="0" labelOnly="1" outline="0" axis="axisRow" fieldPosition="1"/>
    </format>
    <format dxfId="277">
      <pivotArea dataOnly="0" labelOnly="1" outline="0" fieldPosition="0">
        <references count="1">
          <reference field="9" count="3">
            <x v="4"/>
            <x v="5"/>
            <x v="6"/>
          </reference>
        </references>
      </pivotArea>
    </format>
    <format dxfId="276">
      <pivotArea dataOnly="0" labelOnly="1" grandRow="1" outline="0" fieldPosition="0"/>
    </format>
    <format dxfId="275">
      <pivotArea dataOnly="0" labelOnly="1" outline="0" fieldPosition="0">
        <references count="2">
          <reference field="8" count="1">
            <x v="7"/>
          </reference>
          <reference field="9" count="1" selected="0">
            <x v="4"/>
          </reference>
        </references>
      </pivotArea>
    </format>
    <format dxfId="274">
      <pivotArea dataOnly="0" labelOnly="1" outline="0" fieldPosition="0">
        <references count="2">
          <reference field="8" count="2">
            <x v="1"/>
            <x v="9"/>
          </reference>
          <reference field="9" count="1" selected="0">
            <x v="5"/>
          </reference>
        </references>
      </pivotArea>
    </format>
    <format dxfId="273">
      <pivotArea dataOnly="0" labelOnly="1" outline="0" fieldPosition="0">
        <references count="2">
          <reference field="8" count="1">
            <x v="0"/>
          </reference>
          <reference field="9" count="1" selected="0">
            <x v="6"/>
          </reference>
        </references>
      </pivotArea>
    </format>
    <format dxfId="272">
      <pivotArea dataOnly="0" labelOnly="1" outline="0" fieldPosition="0">
        <references count="1">
          <reference field="4" count="11">
            <x v="0"/>
            <x v="1"/>
            <x v="2"/>
            <x v="3"/>
            <x v="4"/>
            <x v="5"/>
            <x v="6"/>
            <x v="7"/>
            <x v="8"/>
            <x v="10"/>
            <x v="11"/>
          </reference>
        </references>
      </pivotArea>
    </format>
    <format dxfId="271">
      <pivotArea dataOnly="0" labelOnly="1" grandCol="1" outline="0" fieldPosition="0"/>
    </format>
    <format dxfId="270">
      <pivotArea dataOnly="0" labelOnly="1" outline="0" fieldPosition="0">
        <references count="1">
          <reference field="0" count="0"/>
        </references>
      </pivotArea>
    </format>
    <format dxfId="269">
      <pivotArea type="origin" dataOnly="0" labelOnly="1" outline="0" fieldPosition="0"/>
    </format>
    <format dxfId="268">
      <pivotArea field="4" type="button" dataOnly="0" labelOnly="1" outline="0" axis="axisCol" fieldPosition="0"/>
    </format>
    <format dxfId="267">
      <pivotArea type="topRight" dataOnly="0" labelOnly="1" outline="0" fieldPosition="0"/>
    </format>
    <format dxfId="266">
      <pivotArea field="9" type="button" dataOnly="0" labelOnly="1" outline="0" axis="axisRow" fieldPosition="0"/>
    </format>
    <format dxfId="265">
      <pivotArea field="8" type="button" dataOnly="0" labelOnly="1" outline="0" axis="axisRow" fieldPosition="1"/>
    </format>
    <format dxfId="264">
      <pivotArea field="23" type="button" dataOnly="0" labelOnly="1" outline="0" axis="axisRow" fieldPosition="2"/>
    </format>
    <format dxfId="263">
      <pivotArea dataOnly="0" labelOnly="1" outline="0" fieldPosition="0">
        <references count="1">
          <reference field="4" count="0"/>
        </references>
      </pivotArea>
    </format>
    <format dxfId="262">
      <pivotArea dataOnly="0" labelOnly="1" grandCol="1" outline="0" fieldPosition="0"/>
    </format>
    <format dxfId="261">
      <pivotArea dataOnly="0" labelOnly="1" outline="0" fieldPosition="0">
        <references count="1">
          <reference field="1" count="0"/>
        </references>
      </pivotArea>
    </format>
    <format dxfId="260">
      <pivotArea outline="0" fieldPosition="0">
        <references count="2">
          <reference field="8" count="1" selected="0" defaultSubtotal="1">
            <x v="4"/>
          </reference>
          <reference field="9" count="1" selected="0">
            <x v="1"/>
          </reference>
        </references>
      </pivotArea>
    </format>
    <format dxfId="259">
      <pivotArea outline="0" fieldPosition="0">
        <references count="2">
          <reference field="8" count="1" selected="0" defaultSubtotal="1">
            <x v="4"/>
          </reference>
          <reference field="9" count="1" selected="0">
            <x v="1"/>
          </reference>
        </references>
      </pivotArea>
    </format>
    <format dxfId="258">
      <pivotArea dataOnly="0" labelOnly="1" outline="0" fieldPosition="0">
        <references count="2">
          <reference field="8" count="1" defaultSubtotal="1">
            <x v="4"/>
          </reference>
          <reference field="9" count="1" selected="0">
            <x v="1"/>
          </reference>
        </references>
      </pivotArea>
    </format>
    <format dxfId="257">
      <pivotArea outline="0" fieldPosition="0">
        <references count="2">
          <reference field="8" count="1" selected="0" defaultSubtotal="1">
            <x v="6"/>
          </reference>
          <reference field="9" count="1" selected="0">
            <x v="7"/>
          </reference>
        </references>
      </pivotArea>
    </format>
    <format dxfId="256">
      <pivotArea dataOnly="0" labelOnly="1" outline="0" fieldPosition="0">
        <references count="2">
          <reference field="8" count="1" defaultSubtotal="1">
            <x v="6"/>
          </reference>
          <reference field="9" count="1" selected="0">
            <x v="7"/>
          </reference>
        </references>
      </pivotArea>
    </format>
    <format dxfId="255">
      <pivotArea outline="0" fieldPosition="0">
        <references count="2">
          <reference field="8" count="1" selected="0" defaultSubtotal="1">
            <x v="6"/>
          </reference>
          <reference field="9" count="1" selected="0">
            <x v="7"/>
          </reference>
        </references>
      </pivotArea>
    </format>
    <format dxfId="254">
      <pivotArea dataOnly="0" labelOnly="1" outline="0" fieldPosition="0">
        <references count="2">
          <reference field="8" count="1" defaultSubtotal="1">
            <x v="6"/>
          </reference>
          <reference field="9" count="1" selected="0">
            <x v="7"/>
          </reference>
        </references>
      </pivotArea>
    </format>
    <format dxfId="253">
      <pivotArea dataOnly="0" labelOnly="1" outline="0" offset="IV1" fieldPosition="0">
        <references count="1">
          <reference field="9" count="1">
            <x v="1"/>
          </reference>
        </references>
      </pivotArea>
    </format>
    <format dxfId="252">
      <pivotArea dataOnly="0" labelOnly="1" outline="0" offset="IV1" fieldPosition="0">
        <references count="1">
          <reference field="9" count="1">
            <x v="7"/>
          </reference>
        </references>
      </pivotArea>
    </format>
    <format dxfId="251">
      <pivotArea field="4" type="button" dataOnly="0" labelOnly="1" outline="0" axis="axisCol"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7D01612B-F1F8-4C3E-9DB1-E06FE2326892}" name="TablaDinámica7" cacheId="1" applyNumberFormats="0" applyBorderFormats="0" applyFontFormats="0" applyPatternFormats="0" applyAlignmentFormats="0" applyWidthHeightFormats="1" dataCaption="Valores" updatedVersion="8" minRefreshableVersion="3" useAutoFormatting="1" itemPrintTitles="1" createdVersion="8" indent="0" compact="0" compactData="0" gridDropZones="1" multipleFieldFilters="0">
  <location ref="B6:J11" firstHeaderRow="1" firstDataRow="2" firstDataCol="2" rowPageCount="3" colPageCount="1"/>
  <pivotFields count="24">
    <pivotField axis="axisPage" compact="0" outline="0" multipleItemSelectionAllowed="1" showAll="0">
      <items count="2">
        <item x="0"/>
        <item t="default"/>
      </items>
    </pivotField>
    <pivotField axis="axisPage" compact="0" numFmtId="165" outline="0" multipleItemSelectionAllowed="1" showAll="0">
      <items count="2">
        <item x="0"/>
        <item t="default"/>
      </items>
    </pivotField>
    <pivotField compact="0" numFmtId="1" outline="0" showAll="0"/>
    <pivotField compact="0" numFmtId="165" outline="0" showAll="0"/>
    <pivotField axis="axisCol" compact="0" outline="0" showAll="0">
      <items count="13">
        <item x="0"/>
        <item m="1" x="10"/>
        <item m="1" x="6"/>
        <item m="1" x="7"/>
        <item m="1" x="8"/>
        <item x="1"/>
        <item m="1" x="11"/>
        <item m="1" x="9"/>
        <item x="2"/>
        <item x="3"/>
        <item x="4"/>
        <item x="5"/>
        <item t="default"/>
      </items>
    </pivotField>
    <pivotField compact="0" outline="0" showAll="0"/>
    <pivotField compact="0" outline="0" showAll="0"/>
    <pivotField axis="axisPage" compact="0" outline="0" multipleItemSelectionAllowed="1" showAll="0">
      <items count="4">
        <item h="1" m="1" x="1"/>
        <item h="1" m="1" x="2"/>
        <item x="0"/>
        <item t="default"/>
      </items>
    </pivotField>
    <pivotField axis="axisRow" compact="0" outline="0" showAll="0">
      <items count="13">
        <item m="1" x="4"/>
        <item m="1" x="6"/>
        <item m="1" x="8"/>
        <item m="1" x="9"/>
        <item x="0"/>
        <item x="1"/>
        <item x="2"/>
        <item m="1" x="3"/>
        <item m="1" x="10"/>
        <item m="1" x="5"/>
        <item m="1" x="7"/>
        <item m="1" x="11"/>
        <item t="default"/>
      </items>
    </pivotField>
    <pivotField axis="axisRow" compact="0" outline="0" showAll="0" defaultSubtotal="0">
      <items count="8">
        <item m="1" x="6"/>
        <item x="0"/>
        <item m="1" x="7"/>
        <item m="1" x="5"/>
        <item m="1" x="2"/>
        <item m="1" x="4"/>
        <item m="1" x="3"/>
        <item x="1"/>
      </items>
    </pivotField>
    <pivotField compact="0" outline="0" showAll="0"/>
    <pivotField compact="0" numFmtId="169" outline="0" showAll="0"/>
    <pivotField compact="0" numFmtId="170" outline="0" showAll="0"/>
    <pivotField dataField="1" compact="0" numFmtId="169"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9"/>
    <field x="8"/>
  </rowFields>
  <rowItems count="4">
    <i>
      <x v="1"/>
      <x v="4"/>
    </i>
    <i r="1">
      <x v="5"/>
    </i>
    <i>
      <x v="7"/>
      <x v="6"/>
    </i>
    <i t="grand">
      <x/>
    </i>
  </rowItems>
  <colFields count="1">
    <field x="4"/>
  </colFields>
  <colItems count="7">
    <i>
      <x/>
    </i>
    <i>
      <x v="5"/>
    </i>
    <i>
      <x v="8"/>
    </i>
    <i>
      <x v="9"/>
    </i>
    <i>
      <x v="10"/>
    </i>
    <i>
      <x v="11"/>
    </i>
    <i t="grand">
      <x/>
    </i>
  </colItems>
  <pageFields count="3">
    <pageField fld="1" hier="-1"/>
    <pageField fld="0" hier="-1"/>
    <pageField fld="7" hier="-1"/>
  </pageFields>
  <dataFields count="1">
    <dataField name="Suma de Valor Actual Comprometido" fld="13" baseField="0" baseItem="0" numFmtId="169"/>
  </dataFields>
  <formats count="73">
    <format dxfId="410">
      <pivotArea field="0" type="button" dataOnly="0" labelOnly="1" outline="0" axis="axisPage" fieldPosition="1"/>
    </format>
    <format dxfId="409">
      <pivotArea dataOnly="0" labelOnly="1" fieldPosition="0">
        <references count="1">
          <reference field="7" count="0"/>
        </references>
      </pivotArea>
    </format>
    <format dxfId="408">
      <pivotArea dataOnly="0" labelOnly="1" fieldPosition="0">
        <references count="2">
          <reference field="7" count="1" selected="0">
            <x v="0"/>
          </reference>
          <reference field="9" count="3">
            <x v="4"/>
            <x v="5"/>
            <x v="6"/>
          </reference>
        </references>
      </pivotArea>
    </format>
    <format dxfId="407">
      <pivotArea dataOnly="0" labelOnly="1" fieldPosition="0">
        <references count="2">
          <reference field="7" count="1" selected="0">
            <x v="1"/>
          </reference>
          <reference field="9" count="3">
            <x v="0"/>
            <x v="2"/>
            <x v="3"/>
          </reference>
        </references>
      </pivotArea>
    </format>
    <format dxfId="406">
      <pivotArea dataOnly="0" labelOnly="1" fieldPosition="0">
        <references count="2">
          <reference field="7" count="1" selected="0">
            <x v="2"/>
          </reference>
          <reference field="9" count="2">
            <x v="1"/>
            <x v="7"/>
          </reference>
        </references>
      </pivotArea>
    </format>
    <format dxfId="405">
      <pivotArea dataOnly="0" labelOnly="1" fieldPosition="0">
        <references count="3">
          <reference field="7" count="1" selected="0">
            <x v="0"/>
          </reference>
          <reference field="8" count="1">
            <x v="7"/>
          </reference>
          <reference field="9" count="1" selected="0">
            <x v="4"/>
          </reference>
        </references>
      </pivotArea>
    </format>
    <format dxfId="404">
      <pivotArea dataOnly="0" labelOnly="1" fieldPosition="0">
        <references count="3">
          <reference field="7" count="1" selected="0">
            <x v="0"/>
          </reference>
          <reference field="8" count="2">
            <x v="1"/>
            <x v="9"/>
          </reference>
          <reference field="9" count="1" selected="0">
            <x v="5"/>
          </reference>
        </references>
      </pivotArea>
    </format>
    <format dxfId="403">
      <pivotArea dataOnly="0" labelOnly="1" fieldPosition="0">
        <references count="3">
          <reference field="7" count="1" selected="0">
            <x v="0"/>
          </reference>
          <reference field="8" count="1">
            <x v="0"/>
          </reference>
          <reference field="9" count="1" selected="0">
            <x v="6"/>
          </reference>
        </references>
      </pivotArea>
    </format>
    <format dxfId="402">
      <pivotArea dataOnly="0" labelOnly="1" fieldPosition="0">
        <references count="3">
          <reference field="7" count="1" selected="0">
            <x v="1"/>
          </reference>
          <reference field="8" count="1">
            <x v="2"/>
          </reference>
          <reference field="9" count="1" selected="0">
            <x v="0"/>
          </reference>
        </references>
      </pivotArea>
    </format>
    <format dxfId="401">
      <pivotArea dataOnly="0" labelOnly="1" fieldPosition="0">
        <references count="3">
          <reference field="7" count="1" selected="0">
            <x v="1"/>
          </reference>
          <reference field="8" count="2">
            <x v="3"/>
            <x v="8"/>
          </reference>
          <reference field="9" count="1" selected="0">
            <x v="2"/>
          </reference>
        </references>
      </pivotArea>
    </format>
    <format dxfId="400">
      <pivotArea dataOnly="0" labelOnly="1" fieldPosition="0">
        <references count="3">
          <reference field="7" count="1" selected="0">
            <x v="1"/>
          </reference>
          <reference field="8" count="2">
            <x v="10"/>
            <x v="11"/>
          </reference>
          <reference field="9" count="1" selected="0">
            <x v="3"/>
          </reference>
        </references>
      </pivotArea>
    </format>
    <format dxfId="399">
      <pivotArea dataOnly="0" labelOnly="1" fieldPosition="0">
        <references count="3">
          <reference field="7" count="1" selected="0">
            <x v="2"/>
          </reference>
          <reference field="8" count="2">
            <x v="4"/>
            <x v="5"/>
          </reference>
          <reference field="9" count="1" selected="0">
            <x v="1"/>
          </reference>
        </references>
      </pivotArea>
    </format>
    <format dxfId="398">
      <pivotArea dataOnly="0" labelOnly="1" fieldPosition="0">
        <references count="3">
          <reference field="7" count="1" selected="0">
            <x v="2"/>
          </reference>
          <reference field="8" count="1">
            <x v="6"/>
          </reference>
          <reference field="9" count="1" selected="0">
            <x v="7"/>
          </reference>
        </references>
      </pivotArea>
    </format>
    <format dxfId="397">
      <pivotArea dataOnly="0" labelOnly="1" fieldPosition="0">
        <references count="1">
          <reference field="4" count="0"/>
        </references>
      </pivotArea>
    </format>
    <format dxfId="396">
      <pivotArea field="7" type="button" dataOnly="0" labelOnly="1" outline="0" axis="axisPage" fieldPosition="2"/>
    </format>
    <format dxfId="395">
      <pivotArea dataOnly="0" labelOnly="1" outline="0" fieldPosition="0">
        <references count="1">
          <reference field="7" count="0"/>
        </references>
      </pivotArea>
    </format>
    <format dxfId="394">
      <pivotArea type="all" dataOnly="0" outline="0" fieldPosition="0"/>
    </format>
    <format dxfId="393">
      <pivotArea outline="0" collapsedLevelsAreSubtotals="1" fieldPosition="0"/>
    </format>
    <format dxfId="392">
      <pivotArea type="origin" dataOnly="0" labelOnly="1" outline="0" fieldPosition="0"/>
    </format>
    <format dxfId="391">
      <pivotArea field="4" type="button" dataOnly="0" labelOnly="1" outline="0" axis="axisCol" fieldPosition="0"/>
    </format>
    <format dxfId="390">
      <pivotArea type="topRight" dataOnly="0" labelOnly="1" outline="0" fieldPosition="0"/>
    </format>
    <format dxfId="389">
      <pivotArea field="9" type="button" dataOnly="0" labelOnly="1" outline="0" axis="axisRow" fieldPosition="0"/>
    </format>
    <format dxfId="388">
      <pivotArea field="8" type="button" dataOnly="0" labelOnly="1" outline="0" axis="axisRow" fieldPosition="1"/>
    </format>
    <format dxfId="387">
      <pivotArea dataOnly="0" labelOnly="1" outline="0" fieldPosition="0">
        <references count="1">
          <reference field="9" count="3">
            <x v="4"/>
            <x v="5"/>
            <x v="6"/>
          </reference>
        </references>
      </pivotArea>
    </format>
    <format dxfId="386">
      <pivotArea dataOnly="0" labelOnly="1" grandRow="1" outline="0" fieldPosition="0"/>
    </format>
    <format dxfId="385">
      <pivotArea dataOnly="0" labelOnly="1" outline="0" fieldPosition="0">
        <references count="2">
          <reference field="8" count="1">
            <x v="7"/>
          </reference>
          <reference field="9" count="1" selected="0">
            <x v="4"/>
          </reference>
        </references>
      </pivotArea>
    </format>
    <format dxfId="384">
      <pivotArea dataOnly="0" labelOnly="1" outline="0" fieldPosition="0">
        <references count="2">
          <reference field="8" count="2">
            <x v="1"/>
            <x v="9"/>
          </reference>
          <reference field="9" count="1" selected="0">
            <x v="5"/>
          </reference>
        </references>
      </pivotArea>
    </format>
    <format dxfId="383">
      <pivotArea dataOnly="0" labelOnly="1" outline="0" fieldPosition="0">
        <references count="2">
          <reference field="8" count="1">
            <x v="0"/>
          </reference>
          <reference field="9" count="1" selected="0">
            <x v="6"/>
          </reference>
        </references>
      </pivotArea>
    </format>
    <format dxfId="382">
      <pivotArea dataOnly="0" labelOnly="1" outline="0" fieldPosition="0">
        <references count="1">
          <reference field="4" count="11">
            <x v="0"/>
            <x v="1"/>
            <x v="2"/>
            <x v="3"/>
            <x v="4"/>
            <x v="5"/>
            <x v="6"/>
            <x v="7"/>
            <x v="8"/>
            <x v="10"/>
            <x v="11"/>
          </reference>
        </references>
      </pivotArea>
    </format>
    <format dxfId="381">
      <pivotArea dataOnly="0" labelOnly="1" grandCol="1" outline="0" fieldPosition="0"/>
    </format>
    <format dxfId="380">
      <pivotArea type="origin" dataOnly="0" labelOnly="1" outline="0" fieldPosition="0"/>
    </format>
    <format dxfId="379">
      <pivotArea field="4" type="button" dataOnly="0" labelOnly="1" outline="0" axis="axisCol" fieldPosition="0"/>
    </format>
    <format dxfId="378">
      <pivotArea type="topRight" dataOnly="0" labelOnly="1" outline="0" fieldPosition="0"/>
    </format>
    <format dxfId="377">
      <pivotArea field="9" type="button" dataOnly="0" labelOnly="1" outline="0" axis="axisRow" fieldPosition="0"/>
    </format>
    <format dxfId="376">
      <pivotArea field="8" type="button" dataOnly="0" labelOnly="1" outline="0" axis="axisRow" fieldPosition="1"/>
    </format>
    <format dxfId="375">
      <pivotArea dataOnly="0" labelOnly="1" outline="0" fieldPosition="0">
        <references count="1">
          <reference field="4" count="11">
            <x v="0"/>
            <x v="1"/>
            <x v="2"/>
            <x v="3"/>
            <x v="4"/>
            <x v="5"/>
            <x v="6"/>
            <x v="7"/>
            <x v="8"/>
            <x v="10"/>
            <x v="11"/>
          </reference>
        </references>
      </pivotArea>
    </format>
    <format dxfId="374">
      <pivotArea dataOnly="0" labelOnly="1" grandCol="1" outline="0" fieldPosition="0"/>
    </format>
    <format dxfId="373">
      <pivotArea grandRow="1" outline="0" collapsedLevelsAreSubtotals="1" fieldPosition="0"/>
    </format>
    <format dxfId="372">
      <pivotArea dataOnly="0" labelOnly="1" grandRow="1" outline="0" fieldPosition="0"/>
    </format>
    <format dxfId="371">
      <pivotArea type="all" dataOnly="0" outline="0" fieldPosition="0"/>
    </format>
    <format dxfId="370">
      <pivotArea outline="0" collapsedLevelsAreSubtotals="1" fieldPosition="0"/>
    </format>
    <format dxfId="369">
      <pivotArea type="origin" dataOnly="0" labelOnly="1" outline="0" fieldPosition="0"/>
    </format>
    <format dxfId="368">
      <pivotArea field="4" type="button" dataOnly="0" labelOnly="1" outline="0" axis="axisCol" fieldPosition="0"/>
    </format>
    <format dxfId="367">
      <pivotArea type="topRight" dataOnly="0" labelOnly="1" outline="0" fieldPosition="0"/>
    </format>
    <format dxfId="366">
      <pivotArea field="9" type="button" dataOnly="0" labelOnly="1" outline="0" axis="axisRow" fieldPosition="0"/>
    </format>
    <format dxfId="365">
      <pivotArea field="8" type="button" dataOnly="0" labelOnly="1" outline="0" axis="axisRow" fieldPosition="1"/>
    </format>
    <format dxfId="364">
      <pivotArea dataOnly="0" labelOnly="1" outline="0" fieldPosition="0">
        <references count="1">
          <reference field="9" count="3">
            <x v="4"/>
            <x v="5"/>
            <x v="6"/>
          </reference>
        </references>
      </pivotArea>
    </format>
    <format dxfId="363">
      <pivotArea dataOnly="0" labelOnly="1" grandRow="1" outline="0" fieldPosition="0"/>
    </format>
    <format dxfId="362">
      <pivotArea dataOnly="0" labelOnly="1" outline="0" fieldPosition="0">
        <references count="2">
          <reference field="8" count="1">
            <x v="7"/>
          </reference>
          <reference field="9" count="1" selected="0">
            <x v="4"/>
          </reference>
        </references>
      </pivotArea>
    </format>
    <format dxfId="361">
      <pivotArea dataOnly="0" labelOnly="1" outline="0" fieldPosition="0">
        <references count="2">
          <reference field="8" count="2">
            <x v="1"/>
            <x v="9"/>
          </reference>
          <reference field="9" count="1" selected="0">
            <x v="5"/>
          </reference>
        </references>
      </pivotArea>
    </format>
    <format dxfId="360">
      <pivotArea dataOnly="0" labelOnly="1" outline="0" fieldPosition="0">
        <references count="2">
          <reference field="8" count="1">
            <x v="0"/>
          </reference>
          <reference field="9" count="1" selected="0">
            <x v="6"/>
          </reference>
        </references>
      </pivotArea>
    </format>
    <format dxfId="359">
      <pivotArea dataOnly="0" labelOnly="1" outline="0" fieldPosition="0">
        <references count="1">
          <reference field="4" count="11">
            <x v="0"/>
            <x v="1"/>
            <x v="2"/>
            <x v="3"/>
            <x v="4"/>
            <x v="5"/>
            <x v="6"/>
            <x v="7"/>
            <x v="8"/>
            <x v="10"/>
            <x v="11"/>
          </reference>
        </references>
      </pivotArea>
    </format>
    <format dxfId="358">
      <pivotArea dataOnly="0" labelOnly="1" grandCol="1" outline="0" fieldPosition="0"/>
    </format>
    <format dxfId="357">
      <pivotArea type="all" dataOnly="0" outline="0" fieldPosition="0"/>
    </format>
    <format dxfId="356">
      <pivotArea outline="0" collapsedLevelsAreSubtotals="1" fieldPosition="0"/>
    </format>
    <format dxfId="355">
      <pivotArea type="origin" dataOnly="0" labelOnly="1" outline="0" fieldPosition="0"/>
    </format>
    <format dxfId="354">
      <pivotArea field="4" type="button" dataOnly="0" labelOnly="1" outline="0" axis="axisCol" fieldPosition="0"/>
    </format>
    <format dxfId="353">
      <pivotArea type="topRight" dataOnly="0" labelOnly="1" outline="0" fieldPosition="0"/>
    </format>
    <format dxfId="352">
      <pivotArea field="9" type="button" dataOnly="0" labelOnly="1" outline="0" axis="axisRow" fieldPosition="0"/>
    </format>
    <format dxfId="351">
      <pivotArea field="8" type="button" dataOnly="0" labelOnly="1" outline="0" axis="axisRow" fieldPosition="1"/>
    </format>
    <format dxfId="350">
      <pivotArea dataOnly="0" labelOnly="1" outline="0" fieldPosition="0">
        <references count="1">
          <reference field="9" count="3">
            <x v="4"/>
            <x v="5"/>
            <x v="6"/>
          </reference>
        </references>
      </pivotArea>
    </format>
    <format dxfId="349">
      <pivotArea dataOnly="0" labelOnly="1" grandRow="1" outline="0" fieldPosition="0"/>
    </format>
    <format dxfId="348">
      <pivotArea dataOnly="0" labelOnly="1" outline="0" fieldPosition="0">
        <references count="2">
          <reference field="8" count="1">
            <x v="7"/>
          </reference>
          <reference field="9" count="1" selected="0">
            <x v="4"/>
          </reference>
        </references>
      </pivotArea>
    </format>
    <format dxfId="347">
      <pivotArea dataOnly="0" labelOnly="1" outline="0" fieldPosition="0">
        <references count="2">
          <reference field="8" count="2">
            <x v="1"/>
            <x v="9"/>
          </reference>
          <reference field="9" count="1" selected="0">
            <x v="5"/>
          </reference>
        </references>
      </pivotArea>
    </format>
    <format dxfId="346">
      <pivotArea dataOnly="0" labelOnly="1" outline="0" fieldPosition="0">
        <references count="2">
          <reference field="8" count="1">
            <x v="0"/>
          </reference>
          <reference field="9" count="1" selected="0">
            <x v="6"/>
          </reference>
        </references>
      </pivotArea>
    </format>
    <format dxfId="345">
      <pivotArea dataOnly="0" labelOnly="1" outline="0" fieldPosition="0">
        <references count="1">
          <reference field="4" count="11">
            <x v="0"/>
            <x v="1"/>
            <x v="2"/>
            <x v="3"/>
            <x v="4"/>
            <x v="5"/>
            <x v="6"/>
            <x v="7"/>
            <x v="8"/>
            <x v="10"/>
            <x v="11"/>
          </reference>
        </references>
      </pivotArea>
    </format>
    <format dxfId="344">
      <pivotArea dataOnly="0" labelOnly="1" grandCol="1" outline="0" fieldPosition="0"/>
    </format>
    <format dxfId="343">
      <pivotArea dataOnly="0" labelOnly="1" outline="0" fieldPosition="0">
        <references count="1">
          <reference field="0" count="0"/>
        </references>
      </pivotArea>
    </format>
    <format dxfId="342">
      <pivotArea field="9" type="button" dataOnly="0" labelOnly="1" outline="0" axis="axisRow" fieldPosition="0"/>
    </format>
    <format dxfId="341">
      <pivotArea field="8" type="button" dataOnly="0" labelOnly="1" outline="0" axis="axisRow" fieldPosition="1"/>
    </format>
    <format dxfId="340">
      <pivotArea dataOnly="0" labelOnly="1" outline="0" fieldPosition="0">
        <references count="1">
          <reference field="4" count="0"/>
        </references>
      </pivotArea>
    </format>
    <format dxfId="339">
      <pivotArea dataOnly="0" labelOnly="1" grandCol="1" outline="0" fieldPosition="0"/>
    </format>
    <format dxfId="338">
      <pivotArea dataOnly="0" labelOnly="1" outline="0" fieldPosition="0">
        <references count="1">
          <reference field="1"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7317EF5-1AC5-4859-9C2F-B0A70F040A02}" name="TablaDinámica2" cacheId="1" applyNumberFormats="0" applyBorderFormats="0" applyFontFormats="0" applyPatternFormats="0" applyAlignmentFormats="0" applyWidthHeightFormats="1" dataCaption="Valores" updatedVersion="8" minRefreshableVersion="3" useAutoFormatting="1" itemPrintTitles="1" createdVersion="8" indent="0" compact="0" compactData="0" gridDropZones="1" multipleFieldFilters="0">
  <location ref="B36:K57" firstHeaderRow="1" firstDataRow="2" firstDataCol="3" rowPageCount="3" colPageCount="1"/>
  <pivotFields count="24">
    <pivotField axis="axisPage" compact="0" outline="0" multipleItemSelectionAllowed="1" showAll="0">
      <items count="2">
        <item x="0"/>
        <item t="default"/>
      </items>
    </pivotField>
    <pivotField axis="axisPage" compact="0" numFmtId="165" outline="0" multipleItemSelectionAllowed="1" showAll="0">
      <items count="2">
        <item x="0"/>
        <item t="default"/>
      </items>
    </pivotField>
    <pivotField compact="0" numFmtId="1" outline="0" showAll="0"/>
    <pivotField compact="0" numFmtId="165" outline="0" showAll="0"/>
    <pivotField axis="axisCol" compact="0" outline="0" showAll="0">
      <items count="13">
        <item x="0"/>
        <item m="1" x="10"/>
        <item m="1" x="6"/>
        <item m="1" x="7"/>
        <item m="1" x="8"/>
        <item x="1"/>
        <item m="1" x="11"/>
        <item m="1" x="9"/>
        <item x="2"/>
        <item x="3"/>
        <item x="4"/>
        <item x="5"/>
        <item t="default"/>
      </items>
    </pivotField>
    <pivotField compact="0" outline="0" showAll="0"/>
    <pivotField compact="0" outline="0" showAll="0"/>
    <pivotField axis="axisPage" compact="0" outline="0" multipleItemSelectionAllowed="1" showAll="0">
      <items count="4">
        <item h="1" m="1" x="1"/>
        <item h="1" m="1" x="2"/>
        <item x="0"/>
        <item t="default"/>
      </items>
    </pivotField>
    <pivotField axis="axisRow" compact="0" outline="0" showAll="0">
      <items count="13">
        <item m="1" x="4"/>
        <item m="1" x="6"/>
        <item m="1" x="8"/>
        <item m="1" x="9"/>
        <item x="0"/>
        <item x="1"/>
        <item x="2"/>
        <item m="1" x="3"/>
        <item m="1" x="10"/>
        <item m="1" x="5"/>
        <item m="1" x="7"/>
        <item m="1" x="11"/>
        <item t="default"/>
      </items>
    </pivotField>
    <pivotField axis="axisRow" compact="0" outline="0" showAll="0" defaultSubtotal="0">
      <items count="8">
        <item m="1" x="6"/>
        <item x="0"/>
        <item m="1" x="7"/>
        <item m="1" x="5"/>
        <item m="1" x="2"/>
        <item m="1" x="4"/>
        <item m="1" x="3"/>
        <item x="1"/>
      </items>
    </pivotField>
    <pivotField compact="0" outline="0" showAll="0"/>
    <pivotField compact="0" numFmtId="169" outline="0" showAll="0"/>
    <pivotField compact="0" numFmtId="170" outline="0" showAll="0"/>
    <pivotField dataField="1" compact="0" numFmtId="169" outline="0" showAll="0"/>
    <pivotField compact="0" outline="0" showAll="0"/>
    <pivotField compact="0" outline="0" showAll="0"/>
    <pivotField compact="0" outline="0" showAll="0"/>
    <pivotField compact="0" outline="0" showAll="0"/>
    <pivotField axis="axisRow" compact="0" outline="0" showAll="0">
      <items count="17">
        <item x="1"/>
        <item x="3"/>
        <item x="6"/>
        <item x="7"/>
        <item x="11"/>
        <item x="14"/>
        <item x="13"/>
        <item x="12"/>
        <item x="9"/>
        <item x="4"/>
        <item x="2"/>
        <item x="8"/>
        <item x="5"/>
        <item x="10"/>
        <item x="15"/>
        <item x="0"/>
        <item t="default"/>
      </items>
    </pivotField>
    <pivotField compact="0" outline="0" showAll="0"/>
    <pivotField compact="0" outline="0" showAll="0"/>
    <pivotField compact="0" outline="0" showAll="0"/>
    <pivotField compact="0" outline="0" showAll="0"/>
    <pivotField compact="0" outline="0" showAll="0">
      <items count="4">
        <item x="0"/>
        <item x="1"/>
        <item x="2"/>
        <item t="default"/>
      </items>
    </pivotField>
  </pivotFields>
  <rowFields count="3">
    <field x="9"/>
    <field x="8"/>
    <field x="18"/>
  </rowFields>
  <rowItems count="20">
    <i>
      <x v="1"/>
      <x v="4"/>
      <x/>
    </i>
    <i r="2">
      <x v="1"/>
    </i>
    <i r="2">
      <x v="2"/>
    </i>
    <i r="2">
      <x v="4"/>
    </i>
    <i r="2">
      <x v="5"/>
    </i>
    <i r="2">
      <x v="6"/>
    </i>
    <i r="2">
      <x v="7"/>
    </i>
    <i r="2">
      <x v="10"/>
    </i>
    <i r="2">
      <x v="11"/>
    </i>
    <i r="2">
      <x v="12"/>
    </i>
    <i r="2">
      <x v="13"/>
    </i>
    <i r="2">
      <x v="15"/>
    </i>
    <i t="default" r="1">
      <x v="4"/>
    </i>
    <i r="1">
      <x v="5"/>
      <x v="9"/>
    </i>
    <i r="2">
      <x v="14"/>
    </i>
    <i t="default" r="1">
      <x v="5"/>
    </i>
    <i>
      <x v="7"/>
      <x v="6"/>
      <x v="3"/>
    </i>
    <i r="2">
      <x v="8"/>
    </i>
    <i t="default" r="1">
      <x v="6"/>
    </i>
    <i t="grand">
      <x/>
    </i>
  </rowItems>
  <colFields count="1">
    <field x="4"/>
  </colFields>
  <colItems count="7">
    <i>
      <x/>
    </i>
    <i>
      <x v="5"/>
    </i>
    <i>
      <x v="8"/>
    </i>
    <i>
      <x v="9"/>
    </i>
    <i>
      <x v="10"/>
    </i>
    <i>
      <x v="11"/>
    </i>
    <i t="grand">
      <x/>
    </i>
  </colItems>
  <pageFields count="3">
    <pageField fld="1" hier="-1"/>
    <pageField fld="0" hier="-1"/>
    <pageField fld="7" hier="-1"/>
  </pageFields>
  <dataFields count="1">
    <dataField name="Suma de Valor Actual Comprometido" fld="13" baseField="0" baseItem="0" numFmtId="169"/>
  </dataFields>
  <formats count="96">
    <format dxfId="506">
      <pivotArea field="0" type="button" dataOnly="0" labelOnly="1" outline="0" axis="axisPage" fieldPosition="1"/>
    </format>
    <format dxfId="505">
      <pivotArea dataOnly="0" labelOnly="1" fieldPosition="0">
        <references count="1">
          <reference field="7" count="0"/>
        </references>
      </pivotArea>
    </format>
    <format dxfId="504">
      <pivotArea dataOnly="0" labelOnly="1" fieldPosition="0">
        <references count="2">
          <reference field="7" count="1" selected="0">
            <x v="0"/>
          </reference>
          <reference field="9" count="3">
            <x v="4"/>
            <x v="5"/>
            <x v="6"/>
          </reference>
        </references>
      </pivotArea>
    </format>
    <format dxfId="503">
      <pivotArea dataOnly="0" labelOnly="1" fieldPosition="0">
        <references count="2">
          <reference field="7" count="1" selected="0">
            <x v="1"/>
          </reference>
          <reference field="9" count="3">
            <x v="0"/>
            <x v="2"/>
            <x v="3"/>
          </reference>
        </references>
      </pivotArea>
    </format>
    <format dxfId="502">
      <pivotArea dataOnly="0" labelOnly="1" fieldPosition="0">
        <references count="2">
          <reference field="7" count="1" selected="0">
            <x v="2"/>
          </reference>
          <reference field="9" count="2">
            <x v="1"/>
            <x v="7"/>
          </reference>
        </references>
      </pivotArea>
    </format>
    <format dxfId="501">
      <pivotArea dataOnly="0" labelOnly="1" fieldPosition="0">
        <references count="3">
          <reference field="7" count="1" selected="0">
            <x v="0"/>
          </reference>
          <reference field="8" count="1">
            <x v="7"/>
          </reference>
          <reference field="9" count="1" selected="0">
            <x v="4"/>
          </reference>
        </references>
      </pivotArea>
    </format>
    <format dxfId="500">
      <pivotArea dataOnly="0" labelOnly="1" fieldPosition="0">
        <references count="3">
          <reference field="7" count="1" selected="0">
            <x v="0"/>
          </reference>
          <reference field="8" count="2">
            <x v="1"/>
            <x v="9"/>
          </reference>
          <reference field="9" count="1" selected="0">
            <x v="5"/>
          </reference>
        </references>
      </pivotArea>
    </format>
    <format dxfId="499">
      <pivotArea dataOnly="0" labelOnly="1" fieldPosition="0">
        <references count="3">
          <reference field="7" count="1" selected="0">
            <x v="0"/>
          </reference>
          <reference field="8" count="1">
            <x v="0"/>
          </reference>
          <reference field="9" count="1" selected="0">
            <x v="6"/>
          </reference>
        </references>
      </pivotArea>
    </format>
    <format dxfId="498">
      <pivotArea dataOnly="0" labelOnly="1" fieldPosition="0">
        <references count="3">
          <reference field="7" count="1" selected="0">
            <x v="1"/>
          </reference>
          <reference field="8" count="1">
            <x v="2"/>
          </reference>
          <reference field="9" count="1" selected="0">
            <x v="0"/>
          </reference>
        </references>
      </pivotArea>
    </format>
    <format dxfId="497">
      <pivotArea dataOnly="0" labelOnly="1" fieldPosition="0">
        <references count="3">
          <reference field="7" count="1" selected="0">
            <x v="1"/>
          </reference>
          <reference field="8" count="2">
            <x v="3"/>
            <x v="8"/>
          </reference>
          <reference field="9" count="1" selected="0">
            <x v="2"/>
          </reference>
        </references>
      </pivotArea>
    </format>
    <format dxfId="496">
      <pivotArea dataOnly="0" labelOnly="1" fieldPosition="0">
        <references count="3">
          <reference field="7" count="1" selected="0">
            <x v="1"/>
          </reference>
          <reference field="8" count="2">
            <x v="10"/>
            <x v="11"/>
          </reference>
          <reference field="9" count="1" selected="0">
            <x v="3"/>
          </reference>
        </references>
      </pivotArea>
    </format>
    <format dxfId="495">
      <pivotArea dataOnly="0" labelOnly="1" fieldPosition="0">
        <references count="3">
          <reference field="7" count="1" selected="0">
            <x v="2"/>
          </reference>
          <reference field="8" count="2">
            <x v="4"/>
            <x v="5"/>
          </reference>
          <reference field="9" count="1" selected="0">
            <x v="1"/>
          </reference>
        </references>
      </pivotArea>
    </format>
    <format dxfId="494">
      <pivotArea dataOnly="0" labelOnly="1" fieldPosition="0">
        <references count="3">
          <reference field="7" count="1" selected="0">
            <x v="2"/>
          </reference>
          <reference field="8" count="1">
            <x v="6"/>
          </reference>
          <reference field="9" count="1" selected="0">
            <x v="7"/>
          </reference>
        </references>
      </pivotArea>
    </format>
    <format dxfId="493">
      <pivotArea dataOnly="0" labelOnly="1" fieldPosition="0">
        <references count="1">
          <reference field="4" count="0"/>
        </references>
      </pivotArea>
    </format>
    <format dxfId="492">
      <pivotArea field="7" type="button" dataOnly="0" labelOnly="1" outline="0" axis="axisPage" fieldPosition="2"/>
    </format>
    <format dxfId="491">
      <pivotArea dataOnly="0" labelOnly="1" outline="0" fieldPosition="0">
        <references count="1">
          <reference field="7" count="0"/>
        </references>
      </pivotArea>
    </format>
    <format dxfId="490">
      <pivotArea type="all" dataOnly="0" outline="0" fieldPosition="0"/>
    </format>
    <format dxfId="489">
      <pivotArea outline="0" collapsedLevelsAreSubtotals="1" fieldPosition="0"/>
    </format>
    <format dxfId="488">
      <pivotArea type="origin" dataOnly="0" labelOnly="1" outline="0" fieldPosition="0"/>
    </format>
    <format dxfId="487">
      <pivotArea field="4" type="button" dataOnly="0" labelOnly="1" outline="0" axis="axisCol" fieldPosition="0"/>
    </format>
    <format dxfId="486">
      <pivotArea type="topRight" dataOnly="0" labelOnly="1" outline="0" fieldPosition="0"/>
    </format>
    <format dxfId="485">
      <pivotArea field="9" type="button" dataOnly="0" labelOnly="1" outline="0" axis="axisRow" fieldPosition="0"/>
    </format>
    <format dxfId="484">
      <pivotArea field="8" type="button" dataOnly="0" labelOnly="1" outline="0" axis="axisRow" fieldPosition="1"/>
    </format>
    <format dxfId="483">
      <pivotArea dataOnly="0" labelOnly="1" outline="0" fieldPosition="0">
        <references count="1">
          <reference field="9" count="3">
            <x v="4"/>
            <x v="5"/>
            <x v="6"/>
          </reference>
        </references>
      </pivotArea>
    </format>
    <format dxfId="482">
      <pivotArea dataOnly="0" labelOnly="1" grandRow="1" outline="0" fieldPosition="0"/>
    </format>
    <format dxfId="481">
      <pivotArea dataOnly="0" labelOnly="1" outline="0" fieldPosition="0">
        <references count="2">
          <reference field="8" count="1">
            <x v="7"/>
          </reference>
          <reference field="9" count="1" selected="0">
            <x v="4"/>
          </reference>
        </references>
      </pivotArea>
    </format>
    <format dxfId="480">
      <pivotArea dataOnly="0" labelOnly="1" outline="0" fieldPosition="0">
        <references count="2">
          <reference field="8" count="2">
            <x v="1"/>
            <x v="9"/>
          </reference>
          <reference field="9" count="1" selected="0">
            <x v="5"/>
          </reference>
        </references>
      </pivotArea>
    </format>
    <format dxfId="479">
      <pivotArea dataOnly="0" labelOnly="1" outline="0" fieldPosition="0">
        <references count="2">
          <reference field="8" count="1">
            <x v="0"/>
          </reference>
          <reference field="9" count="1" selected="0">
            <x v="6"/>
          </reference>
        </references>
      </pivotArea>
    </format>
    <format dxfId="478">
      <pivotArea dataOnly="0" labelOnly="1" outline="0" fieldPosition="0">
        <references count="1">
          <reference field="4" count="11">
            <x v="0"/>
            <x v="1"/>
            <x v="2"/>
            <x v="3"/>
            <x v="4"/>
            <x v="5"/>
            <x v="6"/>
            <x v="7"/>
            <x v="8"/>
            <x v="10"/>
            <x v="11"/>
          </reference>
        </references>
      </pivotArea>
    </format>
    <format dxfId="477">
      <pivotArea dataOnly="0" labelOnly="1" grandCol="1" outline="0" fieldPosition="0"/>
    </format>
    <format dxfId="476">
      <pivotArea type="origin" dataOnly="0" labelOnly="1" outline="0" fieldPosition="0"/>
    </format>
    <format dxfId="475">
      <pivotArea field="4" type="button" dataOnly="0" labelOnly="1" outline="0" axis="axisCol" fieldPosition="0"/>
    </format>
    <format dxfId="474">
      <pivotArea type="topRight" dataOnly="0" labelOnly="1" outline="0" fieldPosition="0"/>
    </format>
    <format dxfId="473">
      <pivotArea field="9" type="button" dataOnly="0" labelOnly="1" outline="0" axis="axisRow" fieldPosition="0"/>
    </format>
    <format dxfId="472">
      <pivotArea field="8" type="button" dataOnly="0" labelOnly="1" outline="0" axis="axisRow" fieldPosition="1"/>
    </format>
    <format dxfId="471">
      <pivotArea dataOnly="0" labelOnly="1" outline="0" fieldPosition="0">
        <references count="1">
          <reference field="4" count="11">
            <x v="0"/>
            <x v="1"/>
            <x v="2"/>
            <x v="3"/>
            <x v="4"/>
            <x v="5"/>
            <x v="6"/>
            <x v="7"/>
            <x v="8"/>
            <x v="10"/>
            <x v="11"/>
          </reference>
        </references>
      </pivotArea>
    </format>
    <format dxfId="470">
      <pivotArea dataOnly="0" labelOnly="1" grandCol="1" outline="0" fieldPosition="0"/>
    </format>
    <format dxfId="469">
      <pivotArea grandRow="1" outline="0" collapsedLevelsAreSubtotals="1" fieldPosition="0"/>
    </format>
    <format dxfId="468">
      <pivotArea dataOnly="0" labelOnly="1" grandRow="1" outline="0" fieldPosition="0"/>
    </format>
    <format dxfId="467">
      <pivotArea type="all" dataOnly="0" outline="0" fieldPosition="0"/>
    </format>
    <format dxfId="466">
      <pivotArea outline="0" collapsedLevelsAreSubtotals="1" fieldPosition="0"/>
    </format>
    <format dxfId="465">
      <pivotArea type="origin" dataOnly="0" labelOnly="1" outline="0" fieldPosition="0"/>
    </format>
    <format dxfId="464">
      <pivotArea field="4" type="button" dataOnly="0" labelOnly="1" outline="0" axis="axisCol" fieldPosition="0"/>
    </format>
    <format dxfId="463">
      <pivotArea type="topRight" dataOnly="0" labelOnly="1" outline="0" fieldPosition="0"/>
    </format>
    <format dxfId="462">
      <pivotArea field="9" type="button" dataOnly="0" labelOnly="1" outline="0" axis="axisRow" fieldPosition="0"/>
    </format>
    <format dxfId="461">
      <pivotArea field="8" type="button" dataOnly="0" labelOnly="1" outline="0" axis="axisRow" fieldPosition="1"/>
    </format>
    <format dxfId="460">
      <pivotArea dataOnly="0" labelOnly="1" outline="0" fieldPosition="0">
        <references count="1">
          <reference field="9" count="3">
            <x v="4"/>
            <x v="5"/>
            <x v="6"/>
          </reference>
        </references>
      </pivotArea>
    </format>
    <format dxfId="459">
      <pivotArea dataOnly="0" labelOnly="1" grandRow="1" outline="0" fieldPosition="0"/>
    </format>
    <format dxfId="458">
      <pivotArea dataOnly="0" labelOnly="1" outline="0" fieldPosition="0">
        <references count="2">
          <reference field="8" count="1">
            <x v="7"/>
          </reference>
          <reference field="9" count="1" selected="0">
            <x v="4"/>
          </reference>
        </references>
      </pivotArea>
    </format>
    <format dxfId="457">
      <pivotArea dataOnly="0" labelOnly="1" outline="0" fieldPosition="0">
        <references count="2">
          <reference field="8" count="2">
            <x v="1"/>
            <x v="9"/>
          </reference>
          <reference field="9" count="1" selected="0">
            <x v="5"/>
          </reference>
        </references>
      </pivotArea>
    </format>
    <format dxfId="456">
      <pivotArea dataOnly="0" labelOnly="1" outline="0" fieldPosition="0">
        <references count="2">
          <reference field="8" count="1">
            <x v="0"/>
          </reference>
          <reference field="9" count="1" selected="0">
            <x v="6"/>
          </reference>
        </references>
      </pivotArea>
    </format>
    <format dxfId="455">
      <pivotArea dataOnly="0" labelOnly="1" outline="0" fieldPosition="0">
        <references count="1">
          <reference field="4" count="11">
            <x v="0"/>
            <x v="1"/>
            <x v="2"/>
            <x v="3"/>
            <x v="4"/>
            <x v="5"/>
            <x v="6"/>
            <x v="7"/>
            <x v="8"/>
            <x v="10"/>
            <x v="11"/>
          </reference>
        </references>
      </pivotArea>
    </format>
    <format dxfId="454">
      <pivotArea dataOnly="0" labelOnly="1" grandCol="1" outline="0" fieldPosition="0"/>
    </format>
    <format dxfId="453">
      <pivotArea type="all" dataOnly="0" outline="0" fieldPosition="0"/>
    </format>
    <format dxfId="452">
      <pivotArea outline="0" collapsedLevelsAreSubtotals="1" fieldPosition="0"/>
    </format>
    <format dxfId="451">
      <pivotArea type="origin" dataOnly="0" labelOnly="1" outline="0" fieldPosition="0"/>
    </format>
    <format dxfId="450">
      <pivotArea field="4" type="button" dataOnly="0" labelOnly="1" outline="0" axis="axisCol" fieldPosition="0"/>
    </format>
    <format dxfId="449">
      <pivotArea type="topRight" dataOnly="0" labelOnly="1" outline="0" fieldPosition="0"/>
    </format>
    <format dxfId="448">
      <pivotArea field="9" type="button" dataOnly="0" labelOnly="1" outline="0" axis="axisRow" fieldPosition="0"/>
    </format>
    <format dxfId="447">
      <pivotArea field="8" type="button" dataOnly="0" labelOnly="1" outline="0" axis="axisRow" fieldPosition="1"/>
    </format>
    <format dxfId="446">
      <pivotArea dataOnly="0" labelOnly="1" outline="0" fieldPosition="0">
        <references count="1">
          <reference field="9" count="3">
            <x v="4"/>
            <x v="5"/>
            <x v="6"/>
          </reference>
        </references>
      </pivotArea>
    </format>
    <format dxfId="445">
      <pivotArea dataOnly="0" labelOnly="1" grandRow="1" outline="0" fieldPosition="0"/>
    </format>
    <format dxfId="444">
      <pivotArea dataOnly="0" labelOnly="1" outline="0" fieldPosition="0">
        <references count="2">
          <reference field="8" count="1">
            <x v="7"/>
          </reference>
          <reference field="9" count="1" selected="0">
            <x v="4"/>
          </reference>
        </references>
      </pivotArea>
    </format>
    <format dxfId="443">
      <pivotArea dataOnly="0" labelOnly="1" outline="0" fieldPosition="0">
        <references count="2">
          <reference field="8" count="2">
            <x v="1"/>
            <x v="9"/>
          </reference>
          <reference field="9" count="1" selected="0">
            <x v="5"/>
          </reference>
        </references>
      </pivotArea>
    </format>
    <format dxfId="442">
      <pivotArea dataOnly="0" labelOnly="1" outline="0" fieldPosition="0">
        <references count="2">
          <reference field="8" count="1">
            <x v="0"/>
          </reference>
          <reference field="9" count="1" selected="0">
            <x v="6"/>
          </reference>
        </references>
      </pivotArea>
    </format>
    <format dxfId="441">
      <pivotArea dataOnly="0" labelOnly="1" outline="0" fieldPosition="0">
        <references count="1">
          <reference field="4" count="11">
            <x v="0"/>
            <x v="1"/>
            <x v="2"/>
            <x v="3"/>
            <x v="4"/>
            <x v="5"/>
            <x v="6"/>
            <x v="7"/>
            <x v="8"/>
            <x v="10"/>
            <x v="11"/>
          </reference>
        </references>
      </pivotArea>
    </format>
    <format dxfId="440">
      <pivotArea dataOnly="0" labelOnly="1" grandCol="1" outline="0" fieldPosition="0"/>
    </format>
    <format dxfId="439">
      <pivotArea dataOnly="0" labelOnly="1" outline="0" fieldPosition="0">
        <references count="1">
          <reference field="0" count="0"/>
        </references>
      </pivotArea>
    </format>
    <format dxfId="438">
      <pivotArea type="origin" dataOnly="0" labelOnly="1" outline="0" fieldPosition="0"/>
    </format>
    <format dxfId="437">
      <pivotArea field="4" type="button" dataOnly="0" labelOnly="1" outline="0" axis="axisCol" fieldPosition="0"/>
    </format>
    <format dxfId="436">
      <pivotArea type="topRight" dataOnly="0" labelOnly="1" outline="0" fieldPosition="0"/>
    </format>
    <format dxfId="435">
      <pivotArea field="9" type="button" dataOnly="0" labelOnly="1" outline="0" axis="axisRow" fieldPosition="0"/>
    </format>
    <format dxfId="434">
      <pivotArea field="8" type="button" dataOnly="0" labelOnly="1" outline="0" axis="axisRow" fieldPosition="1"/>
    </format>
    <format dxfId="433">
      <pivotArea field="23" type="button" dataOnly="0" labelOnly="1" outline="0"/>
    </format>
    <format dxfId="432">
      <pivotArea dataOnly="0" labelOnly="1" outline="0" fieldPosition="0">
        <references count="1">
          <reference field="4" count="0"/>
        </references>
      </pivotArea>
    </format>
    <format dxfId="431">
      <pivotArea dataOnly="0" labelOnly="1" grandCol="1" outline="0" fieldPosition="0"/>
    </format>
    <format dxfId="430">
      <pivotArea dataOnly="0" labelOnly="1" outline="0" fieldPosition="0">
        <references count="1">
          <reference field="1" count="0"/>
        </references>
      </pivotArea>
    </format>
    <format dxfId="429">
      <pivotArea outline="0" fieldPosition="0">
        <references count="2">
          <reference field="8" count="1" selected="0" defaultSubtotal="1">
            <x v="4"/>
          </reference>
          <reference field="9" count="1" selected="0">
            <x v="1"/>
          </reference>
        </references>
      </pivotArea>
    </format>
    <format dxfId="428">
      <pivotArea outline="0" fieldPosition="0">
        <references count="2">
          <reference field="8" count="1" selected="0" defaultSubtotal="1">
            <x v="4"/>
          </reference>
          <reference field="9" count="1" selected="0">
            <x v="1"/>
          </reference>
        </references>
      </pivotArea>
    </format>
    <format dxfId="427">
      <pivotArea dataOnly="0" labelOnly="1" outline="0" fieldPosition="0">
        <references count="2">
          <reference field="8" count="1" defaultSubtotal="1">
            <x v="4"/>
          </reference>
          <reference field="9" count="1" selected="0">
            <x v="1"/>
          </reference>
        </references>
      </pivotArea>
    </format>
    <format dxfId="426">
      <pivotArea outline="0" fieldPosition="0">
        <references count="2">
          <reference field="8" count="1" selected="0" defaultSubtotal="1">
            <x v="6"/>
          </reference>
          <reference field="9" count="1" selected="0">
            <x v="7"/>
          </reference>
        </references>
      </pivotArea>
    </format>
    <format dxfId="425">
      <pivotArea dataOnly="0" labelOnly="1" outline="0" fieldPosition="0">
        <references count="2">
          <reference field="8" count="1" defaultSubtotal="1">
            <x v="6"/>
          </reference>
          <reference field="9" count="1" selected="0">
            <x v="7"/>
          </reference>
        </references>
      </pivotArea>
    </format>
    <format dxfId="424">
      <pivotArea outline="0" fieldPosition="0">
        <references count="2">
          <reference field="8" count="1" selected="0" defaultSubtotal="1">
            <x v="6"/>
          </reference>
          <reference field="9" count="1" selected="0">
            <x v="7"/>
          </reference>
        </references>
      </pivotArea>
    </format>
    <format dxfId="423">
      <pivotArea dataOnly="0" labelOnly="1" outline="0" fieldPosition="0">
        <references count="2">
          <reference field="8" count="1" defaultSubtotal="1">
            <x v="6"/>
          </reference>
          <reference field="9" count="1" selected="0">
            <x v="7"/>
          </reference>
        </references>
      </pivotArea>
    </format>
    <format dxfId="422">
      <pivotArea dataOnly="0" labelOnly="1" outline="0" offset="IV1" fieldPosition="0">
        <references count="1">
          <reference field="9" count="1">
            <x v="1"/>
          </reference>
        </references>
      </pivotArea>
    </format>
    <format dxfId="421">
      <pivotArea dataOnly="0" labelOnly="1" outline="0" offset="IV1" fieldPosition="0">
        <references count="1">
          <reference field="9" count="1">
            <x v="7"/>
          </reference>
        </references>
      </pivotArea>
    </format>
    <format dxfId="420">
      <pivotArea field="18" type="button" dataOnly="0" labelOnly="1" outline="0" axis="axisRow" fieldPosition="2"/>
    </format>
    <format dxfId="419">
      <pivotArea outline="0" fieldPosition="0">
        <references count="2">
          <reference field="8" count="1" selected="0" defaultSubtotal="1">
            <x v="5"/>
          </reference>
          <reference field="9" count="1" selected="0">
            <x v="1"/>
          </reference>
        </references>
      </pivotArea>
    </format>
    <format dxfId="418">
      <pivotArea dataOnly="0" labelOnly="1" outline="0" fieldPosition="0">
        <references count="1">
          <reference field="9" count="1">
            <x v="1"/>
          </reference>
        </references>
      </pivotArea>
    </format>
    <format dxfId="417">
      <pivotArea dataOnly="0" labelOnly="1" outline="0" fieldPosition="0">
        <references count="2">
          <reference field="8" count="1" defaultSubtotal="1">
            <x v="5"/>
          </reference>
          <reference field="9" count="1" selected="0">
            <x v="1"/>
          </reference>
        </references>
      </pivotArea>
    </format>
    <format dxfId="416">
      <pivotArea outline="0" fieldPosition="0">
        <references count="2">
          <reference field="8" count="1" selected="0" defaultSubtotal="1">
            <x v="4"/>
          </reference>
          <reference field="9" count="1" selected="0">
            <x v="1"/>
          </reference>
        </references>
      </pivotArea>
    </format>
    <format dxfId="415">
      <pivotArea outline="0" fieldPosition="0">
        <references count="2">
          <reference field="8" count="1" selected="0" defaultSubtotal="1">
            <x v="5"/>
          </reference>
          <reference field="9" count="1" selected="0">
            <x v="1"/>
          </reference>
        </references>
      </pivotArea>
    </format>
    <format dxfId="414">
      <pivotArea dataOnly="0" labelOnly="1" outline="0" fieldPosition="0">
        <references count="2">
          <reference field="8" count="1" defaultSubtotal="1">
            <x v="5"/>
          </reference>
          <reference field="9" count="1" selected="0">
            <x v="1"/>
          </reference>
        </references>
      </pivotArea>
    </format>
    <format dxfId="413">
      <pivotArea dataOnly="0" labelOnly="1" outline="0" fieldPosition="0">
        <references count="2">
          <reference field="8" count="1">
            <x v="4"/>
          </reference>
          <reference field="9" count="1" selected="0">
            <x v="1"/>
          </reference>
        </references>
      </pivotArea>
    </format>
    <format dxfId="412">
      <pivotArea dataOnly="0" labelOnly="1" outline="0" offset="IV1" fieldPosition="0">
        <references count="2">
          <reference field="8" count="1">
            <x v="4"/>
          </reference>
          <reference field="9" count="1" selected="0">
            <x v="1"/>
          </reference>
        </references>
      </pivotArea>
    </format>
    <format dxfId="411">
      <pivotArea field="4" type="button" dataOnly="0" labelOnly="1" outline="0" axis="axisCol"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EFC0652C-03A8-44C3-8405-7D6EA4A02A75}" name="TablaDinámica5" cacheId="3" applyNumberFormats="0" applyBorderFormats="0" applyFontFormats="0" applyPatternFormats="0" applyAlignmentFormats="0" applyWidthHeightFormats="1" dataCaption="Valores" updatedVersion="8" minRefreshableVersion="3" useAutoFormatting="1" itemPrintTitles="1" createdVersion="8" indent="0" compact="0" compactData="0" gridDropZones="1" multipleFieldFilters="0">
  <location ref="B6:I11" firstHeaderRow="1" firstDataRow="2" firstDataCol="2" rowPageCount="3" colPageCount="1"/>
  <pivotFields count="29">
    <pivotField axis="axisPage" compact="0" outline="0" multipleItemSelectionAllowed="1" showAll="0">
      <items count="2">
        <item x="0"/>
        <item t="default"/>
      </items>
    </pivotField>
    <pivotField axis="axisPage" compact="0" numFmtId="165" outline="0" multipleItemSelectionAllowed="1" showAll="0">
      <items count="13">
        <item h="1" x="0"/>
        <item h="1" x="1"/>
        <item h="1" x="2"/>
        <item h="1" x="3"/>
        <item h="1" x="4"/>
        <item h="1" x="5"/>
        <item h="1" x="6"/>
        <item h="1" x="7"/>
        <item h="1" x="8"/>
        <item h="1" x="9"/>
        <item h="1" x="10"/>
        <item x="11"/>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numFmtId="42" outline="0" showAll="0"/>
    <pivotField compact="0" numFmtId="42" outline="0" showAll="0"/>
    <pivotField compact="0" numFmtId="42" outline="0" showAll="0"/>
    <pivotField dataField="1" compact="0" numFmtId="42" outline="0" showAll="0"/>
    <pivotField compact="0" numFmtId="42" outline="0" showAll="0"/>
    <pivotField compact="0" numFmtId="42" outline="0" showAll="0"/>
    <pivotField compact="0" numFmtId="42" outline="0" showAll="0"/>
    <pivotField dataField="1" compact="0" numFmtId="42" outline="0" showAll="0"/>
    <pivotField dataField="1" compact="0" numFmtId="42" outline="0" showAll="0"/>
    <pivotField dataField="1" compact="0" numFmtId="42" outline="0" showAll="0"/>
    <pivotField dataField="1" compact="0" numFmtId="42" outline="0" showAll="0"/>
    <pivotField compact="0" outline="0" showAll="0"/>
    <pivotField axis="axisPage" compact="0" outline="0" multipleItemSelectionAllowed="1" showAll="0">
      <items count="4">
        <item h="1" m="1" x="1"/>
        <item h="1" m="1" x="2"/>
        <item x="0"/>
        <item t="default"/>
      </items>
    </pivotField>
    <pivotField axis="axisRow" compact="0" outline="0" showAll="0">
      <items count="14">
        <item m="1" x="11"/>
        <item m="1" x="4"/>
        <item m="1" x="3"/>
        <item m="1" x="12"/>
        <item m="1" x="9"/>
        <item x="1"/>
        <item x="0"/>
        <item x="2"/>
        <item m="1" x="6"/>
        <item m="1" x="10"/>
        <item m="1" x="5"/>
        <item m="1" x="8"/>
        <item m="1" x="7"/>
        <item t="default"/>
      </items>
    </pivotField>
    <pivotField axis="axisRow" compact="0" outline="0" showAll="0" defaultSubtotal="0">
      <items count="8">
        <item m="1" x="7"/>
        <item x="0"/>
        <item m="1" x="6"/>
        <item m="1" x="5"/>
        <item m="1" x="4"/>
        <item m="1" x="2"/>
        <item m="1" x="3"/>
        <item x="1"/>
      </items>
    </pivotField>
    <pivotField compact="0" outline="0"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compact="0" outline="0" showAll="0">
      <items count="15">
        <item sd="0" x="0"/>
        <item sd="0" x="1"/>
        <item sd="0" x="2"/>
        <item sd="0" x="3"/>
        <item sd="0" x="4"/>
        <item sd="0" x="5"/>
        <item sd="0" x="6"/>
        <item sd="0" x="7"/>
        <item sd="0" x="8"/>
        <item sd="0" x="9"/>
        <item sd="0" x="10"/>
        <item sd="0" x="11"/>
        <item sd="0" x="12"/>
        <item sd="0" x="13"/>
        <item t="default"/>
      </items>
    </pivotField>
  </pivotFields>
  <rowFields count="2">
    <field x="26"/>
    <field x="25"/>
  </rowFields>
  <rowItems count="4">
    <i>
      <x v="1"/>
      <x v="5"/>
    </i>
    <i r="1">
      <x v="6"/>
    </i>
    <i>
      <x v="7"/>
      <x v="7"/>
    </i>
    <i t="grand">
      <x/>
    </i>
  </rowItems>
  <colFields count="1">
    <field x="-2"/>
  </colFields>
  <colItems count="6">
    <i>
      <x/>
    </i>
    <i i="1">
      <x v="1"/>
    </i>
    <i i="2">
      <x v="2"/>
    </i>
    <i i="3">
      <x v="3"/>
    </i>
    <i i="4">
      <x v="4"/>
    </i>
    <i i="5">
      <x v="5"/>
    </i>
  </colItems>
  <pageFields count="3">
    <pageField fld="0" hier="-1"/>
    <pageField fld="1" hier="-1"/>
    <pageField fld="24" hier="-1"/>
  </pageFields>
  <dataFields count="6">
    <dataField name="Suma de APR. INICIAL" fld="12" baseField="0" baseItem="0" numFmtId="42"/>
    <dataField name="Suma de APR. VIGENTE" fld="15" baseField="0" baseItem="0" numFmtId="42"/>
    <dataField name="Suma de COMPROMISO" fld="19" baseField="0" baseItem="0" numFmtId="42"/>
    <dataField name="Suma de OBLIGACION" fld="20" baseField="0" baseItem="0" numFmtId="42"/>
    <dataField name="Suma de ORDEN PAGO" fld="21" baseField="0" baseItem="0" numFmtId="42"/>
    <dataField name="Suma de PAGOS" fld="22" baseField="0" baseItem="0" numFmtId="42"/>
  </dataFields>
  <formats count="82">
    <format dxfId="250">
      <pivotArea type="all" dataOnly="0" outline="0" fieldPosition="0"/>
    </format>
    <format dxfId="249">
      <pivotArea outline="0" collapsedLevelsAreSubtotals="1" fieldPosition="0"/>
    </format>
    <format dxfId="248">
      <pivotArea type="origin" dataOnly="0" labelOnly="1" outline="0" fieldPosition="0"/>
    </format>
    <format dxfId="247">
      <pivotArea field="-2" type="button" dataOnly="0" labelOnly="1" outline="0" axis="axisCol" fieldPosition="0"/>
    </format>
    <format dxfId="246">
      <pivotArea type="topRight" dataOnly="0" labelOnly="1" outline="0" fieldPosition="0"/>
    </format>
    <format dxfId="245">
      <pivotArea field="24" type="button" dataOnly="0" labelOnly="1" outline="0" axis="axisPage" fieldPosition="2"/>
    </format>
    <format dxfId="244">
      <pivotArea field="28" type="button" dataOnly="0" labelOnly="1" outline="0"/>
    </format>
    <format dxfId="243">
      <pivotArea field="27" type="button" dataOnly="0" labelOnly="1" outline="0"/>
    </format>
    <format dxfId="242">
      <pivotArea field="25" type="button" dataOnly="0" labelOnly="1" outline="0" axis="axisRow" fieldPosition="1"/>
    </format>
    <format dxfId="241">
      <pivotArea field="1" type="button" dataOnly="0" labelOnly="1" outline="0" axis="axisPage" fieldPosition="1"/>
    </format>
    <format dxfId="240">
      <pivotArea dataOnly="0" labelOnly="1" grandRow="1" outline="0" fieldPosition="0"/>
    </format>
    <format dxfId="239">
      <pivotArea dataOnly="0" labelOnly="1" outline="0" fieldPosition="0">
        <references count="1">
          <reference field="4294967294" count="6">
            <x v="0"/>
            <x v="1"/>
            <x v="2"/>
            <x v="3"/>
            <x v="4"/>
            <x v="5"/>
          </reference>
        </references>
      </pivotArea>
    </format>
    <format dxfId="238">
      <pivotArea type="all" dataOnly="0" outline="0" fieldPosition="0"/>
    </format>
    <format dxfId="237">
      <pivotArea outline="0" collapsedLevelsAreSubtotals="1" fieldPosition="0"/>
    </format>
    <format dxfId="236">
      <pivotArea type="origin" dataOnly="0" labelOnly="1" outline="0" fieldPosition="0"/>
    </format>
    <format dxfId="235">
      <pivotArea field="-2" type="button" dataOnly="0" labelOnly="1" outline="0" axis="axisCol" fieldPosition="0"/>
    </format>
    <format dxfId="234">
      <pivotArea type="topRight" dataOnly="0" labelOnly="1" outline="0" fieldPosition="0"/>
    </format>
    <format dxfId="233">
      <pivotArea field="24" type="button" dataOnly="0" labelOnly="1" outline="0" axis="axisPage" fieldPosition="2"/>
    </format>
    <format dxfId="232">
      <pivotArea field="28" type="button" dataOnly="0" labelOnly="1" outline="0"/>
    </format>
    <format dxfId="231">
      <pivotArea field="27" type="button" dataOnly="0" labelOnly="1" outline="0"/>
    </format>
    <format dxfId="230">
      <pivotArea field="25" type="button" dataOnly="0" labelOnly="1" outline="0" axis="axisRow" fieldPosition="1"/>
    </format>
    <format dxfId="229">
      <pivotArea field="1" type="button" dataOnly="0" labelOnly="1" outline="0" axis="axisPage" fieldPosition="1"/>
    </format>
    <format dxfId="228">
      <pivotArea dataOnly="0" labelOnly="1" grandRow="1" outline="0" fieldPosition="0"/>
    </format>
    <format dxfId="227">
      <pivotArea dataOnly="0" labelOnly="1" outline="0" fieldPosition="0">
        <references count="1">
          <reference field="4294967294" count="6">
            <x v="0"/>
            <x v="1"/>
            <x v="2"/>
            <x v="3"/>
            <x v="4"/>
            <x v="5"/>
          </reference>
        </references>
      </pivotArea>
    </format>
    <format dxfId="226">
      <pivotArea type="all" dataOnly="0" outline="0" fieldPosition="0"/>
    </format>
    <format dxfId="225">
      <pivotArea outline="0" collapsedLevelsAreSubtotals="1" fieldPosition="0"/>
    </format>
    <format dxfId="224">
      <pivotArea type="origin" dataOnly="0" labelOnly="1" outline="0" fieldPosition="0"/>
    </format>
    <format dxfId="223">
      <pivotArea field="-2" type="button" dataOnly="0" labelOnly="1" outline="0" axis="axisCol" fieldPosition="0"/>
    </format>
    <format dxfId="222">
      <pivotArea type="topRight" dataOnly="0" labelOnly="1" outline="0" fieldPosition="0"/>
    </format>
    <format dxfId="221">
      <pivotArea field="24" type="button" dataOnly="0" labelOnly="1" outline="0" axis="axisPage" fieldPosition="2"/>
    </format>
    <format dxfId="220">
      <pivotArea field="28" type="button" dataOnly="0" labelOnly="1" outline="0"/>
    </format>
    <format dxfId="219">
      <pivotArea field="27" type="button" dataOnly="0" labelOnly="1" outline="0"/>
    </format>
    <format dxfId="218">
      <pivotArea field="25" type="button" dataOnly="0" labelOnly="1" outline="0" axis="axisRow" fieldPosition="1"/>
    </format>
    <format dxfId="217">
      <pivotArea field="1" type="button" dataOnly="0" labelOnly="1" outline="0" axis="axisPage" fieldPosition="1"/>
    </format>
    <format dxfId="216">
      <pivotArea dataOnly="0" labelOnly="1" grandRow="1" outline="0" fieldPosition="0"/>
    </format>
    <format dxfId="215">
      <pivotArea dataOnly="0" labelOnly="1" outline="0" fieldPosition="0">
        <references count="1">
          <reference field="4294967294" count="6">
            <x v="0"/>
            <x v="1"/>
            <x v="2"/>
            <x v="3"/>
            <x v="4"/>
            <x v="5"/>
          </reference>
        </references>
      </pivotArea>
    </format>
    <format dxfId="214">
      <pivotArea type="all" dataOnly="0" outline="0" fieldPosition="0"/>
    </format>
    <format dxfId="213">
      <pivotArea outline="0" collapsedLevelsAreSubtotals="1" fieldPosition="0"/>
    </format>
    <format dxfId="212">
      <pivotArea type="origin" dataOnly="0" labelOnly="1" outline="0" fieldPosition="0"/>
    </format>
    <format dxfId="211">
      <pivotArea field="-2" type="button" dataOnly="0" labelOnly="1" outline="0" axis="axisCol" fieldPosition="0"/>
    </format>
    <format dxfId="210">
      <pivotArea type="topRight" dataOnly="0" labelOnly="1" outline="0" fieldPosition="0"/>
    </format>
    <format dxfId="209">
      <pivotArea field="24" type="button" dataOnly="0" labelOnly="1" outline="0" axis="axisPage" fieldPosition="2"/>
    </format>
    <format dxfId="208">
      <pivotArea field="28" type="button" dataOnly="0" labelOnly="1" outline="0"/>
    </format>
    <format dxfId="207">
      <pivotArea field="27" type="button" dataOnly="0" labelOnly="1" outline="0"/>
    </format>
    <format dxfId="206">
      <pivotArea field="25" type="button" dataOnly="0" labelOnly="1" outline="0" axis="axisRow" fieldPosition="1"/>
    </format>
    <format dxfId="205">
      <pivotArea field="1" type="button" dataOnly="0" labelOnly="1" outline="0" axis="axisPage" fieldPosition="1"/>
    </format>
    <format dxfId="204">
      <pivotArea dataOnly="0" labelOnly="1" grandRow="1" outline="0" fieldPosition="0"/>
    </format>
    <format dxfId="203">
      <pivotArea dataOnly="0" labelOnly="1" outline="0" fieldPosition="0">
        <references count="1">
          <reference field="4294967294" count="6">
            <x v="0"/>
            <x v="1"/>
            <x v="2"/>
            <x v="3"/>
            <x v="4"/>
            <x v="5"/>
          </reference>
        </references>
      </pivotArea>
    </format>
    <format dxfId="202">
      <pivotArea type="all" dataOnly="0" outline="0" fieldPosition="0"/>
    </format>
    <format dxfId="201">
      <pivotArea outline="0" collapsedLevelsAreSubtotals="1" fieldPosition="0"/>
    </format>
    <format dxfId="200">
      <pivotArea type="origin" dataOnly="0" labelOnly="1" outline="0" fieldPosition="0"/>
    </format>
    <format dxfId="199">
      <pivotArea field="-2" type="button" dataOnly="0" labelOnly="1" outline="0" axis="axisCol" fieldPosition="0"/>
    </format>
    <format dxfId="198">
      <pivotArea type="topRight" dataOnly="0" labelOnly="1" outline="0" fieldPosition="0"/>
    </format>
    <format dxfId="197">
      <pivotArea field="24" type="button" dataOnly="0" labelOnly="1" outline="0" axis="axisPage" fieldPosition="2"/>
    </format>
    <format dxfId="196">
      <pivotArea field="28" type="button" dataOnly="0" labelOnly="1" outline="0"/>
    </format>
    <format dxfId="195">
      <pivotArea field="27" type="button" dataOnly="0" labelOnly="1" outline="0"/>
    </format>
    <format dxfId="194">
      <pivotArea field="25" type="button" dataOnly="0" labelOnly="1" outline="0" axis="axisRow" fieldPosition="1"/>
    </format>
    <format dxfId="193">
      <pivotArea field="1" type="button" dataOnly="0" labelOnly="1" outline="0" axis="axisPage" fieldPosition="1"/>
    </format>
    <format dxfId="192">
      <pivotArea dataOnly="0" labelOnly="1" grandRow="1" outline="0" fieldPosition="0"/>
    </format>
    <format dxfId="191">
      <pivotArea dataOnly="0" labelOnly="1" outline="0" fieldPosition="0">
        <references count="1">
          <reference field="4294967294" count="6">
            <x v="0"/>
            <x v="1"/>
            <x v="2"/>
            <x v="3"/>
            <x v="4"/>
            <x v="5"/>
          </reference>
        </references>
      </pivotArea>
    </format>
    <format dxfId="190">
      <pivotArea type="origin" dataOnly="0" labelOnly="1" outline="0" fieldPosition="0"/>
    </format>
    <format dxfId="189">
      <pivotArea field="-2" type="button" dataOnly="0" labelOnly="1" outline="0" axis="axisCol" fieldPosition="0"/>
    </format>
    <format dxfId="188">
      <pivotArea type="topRight" dataOnly="0" labelOnly="1" outline="0" fieldPosition="0"/>
    </format>
    <format dxfId="187">
      <pivotArea field="28" type="button" dataOnly="0" labelOnly="1" outline="0"/>
    </format>
    <format dxfId="186">
      <pivotArea field="27" type="button" dataOnly="0" labelOnly="1" outline="0"/>
    </format>
    <format dxfId="185">
      <pivotArea dataOnly="0" labelOnly="1" outline="0" fieldPosition="0">
        <references count="1">
          <reference field="0" count="0"/>
        </references>
      </pivotArea>
    </format>
    <format dxfId="184">
      <pivotArea dataOnly="0" labelOnly="1" outline="0" fieldPosition="0">
        <references count="1">
          <reference field="1" count="0"/>
        </references>
      </pivotArea>
    </format>
    <format dxfId="183">
      <pivotArea field="1" type="button" dataOnly="0" labelOnly="1" outline="0" axis="axisPage" fieldPosition="1"/>
    </format>
    <format dxfId="182">
      <pivotArea outline="0" fieldPosition="0">
        <references count="2">
          <reference field="24" count="1" selected="0">
            <x v="0"/>
          </reference>
          <reference field="26" count="1" selected="0" defaultSubtotal="1">
            <x v="4"/>
          </reference>
        </references>
      </pivotArea>
    </format>
    <format dxfId="181">
      <pivotArea outline="0" fieldPosition="0">
        <references count="2">
          <reference field="24" count="1" selected="0">
            <x v="0"/>
          </reference>
          <reference field="26" count="1" selected="0" defaultSubtotal="1">
            <x v="5"/>
          </reference>
        </references>
      </pivotArea>
    </format>
    <format dxfId="180">
      <pivotArea outline="0" fieldPosition="0">
        <references count="2">
          <reference field="24" count="1" selected="0">
            <x v="0"/>
          </reference>
          <reference field="26" count="1" selected="0" defaultSubtotal="1">
            <x v="6"/>
          </reference>
        </references>
      </pivotArea>
    </format>
    <format dxfId="179">
      <pivotArea dataOnly="0" labelOnly="1" outline="0" fieldPosition="0">
        <references count="1">
          <reference field="24" count="1">
            <x v="0"/>
          </reference>
        </references>
      </pivotArea>
    </format>
    <format dxfId="178">
      <pivotArea dataOnly="0" labelOnly="1" outline="0" fieldPosition="0">
        <references count="2">
          <reference field="24" count="1" selected="0">
            <x v="0"/>
          </reference>
          <reference field="26" count="1" defaultSubtotal="1">
            <x v="6"/>
          </reference>
        </references>
      </pivotArea>
    </format>
    <format dxfId="177">
      <pivotArea field="26" type="button" dataOnly="0" labelOnly="1" outline="0" axis="axisRow" fieldPosition="0"/>
    </format>
    <format dxfId="176">
      <pivotArea field="25" type="button" dataOnly="0" labelOnly="1" outline="0" axis="axisRow" fieldPosition="1"/>
    </format>
    <format dxfId="175">
      <pivotArea dataOnly="0" labelOnly="1" outline="0" fieldPosition="0">
        <references count="1">
          <reference field="4294967294" count="6">
            <x v="0"/>
            <x v="1"/>
            <x v="2"/>
            <x v="3"/>
            <x v="4"/>
            <x v="5"/>
          </reference>
        </references>
      </pivotArea>
    </format>
    <format dxfId="174">
      <pivotArea dataOnly="0" labelOnly="1" outline="0" fieldPosition="0">
        <references count="1">
          <reference field="1" count="0"/>
        </references>
      </pivotArea>
    </format>
    <format dxfId="173">
      <pivotArea grandRow="1" outline="0" collapsedLevelsAreSubtotals="1" fieldPosition="0"/>
    </format>
    <format dxfId="172">
      <pivotArea dataOnly="0" labelOnly="1" grandRow="1" outline="0" fieldPosition="0"/>
    </format>
    <format dxfId="171">
      <pivotArea dataOnly="0" labelOnly="1" outline="0" fieldPosition="0">
        <references count="1">
          <reference field="24" count="0"/>
        </references>
      </pivotArea>
    </format>
    <format dxfId="170">
      <pivotArea field="24" type="button" dataOnly="0" labelOnly="1" outline="0" axis="axisPage" fieldPosition="2"/>
    </format>
    <format dxfId="169">
      <pivotArea dataOnly="0" labelOnly="1" outline="0" fieldPosition="0">
        <references count="1">
          <reference field="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26BF3D79-5804-491B-BA7C-45D9BD82C518}" name="TablaDinámica1" cacheId="2" applyNumberFormats="0" applyBorderFormats="0" applyFontFormats="0" applyPatternFormats="0" applyAlignmentFormats="0" applyWidthHeightFormats="1" dataCaption="Valores" updatedVersion="8" minRefreshableVersion="3" useAutoFormatting="1" itemPrintTitles="1" createdVersion="8" indent="0" compact="0" compactData="0" gridDropZones="1" multipleFieldFilters="0">
  <location ref="B2:I17" firstHeaderRow="1" firstDataRow="2" firstDataCol="2"/>
  <pivotFields count="31">
    <pivotField compact="0" outline="0" showAll="0"/>
    <pivotField axis="axisRow" compact="0" numFmtId="165" outline="0" showAll="0" defaultSubtotal="0">
      <items count="12">
        <item x="0"/>
        <item x="1"/>
        <item x="2"/>
        <item x="3"/>
        <item x="4"/>
        <item x="5"/>
        <item x="6"/>
        <item x="7"/>
        <item x="8"/>
        <item x="9"/>
        <item x="10"/>
        <item x="11"/>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numFmtId="42" outline="0" showAll="0"/>
    <pivotField compact="0" numFmtId="42" outline="0" showAll="0"/>
    <pivotField compact="0" numFmtId="42" outline="0" showAll="0"/>
    <pivotField dataField="1" compact="0" numFmtId="42" outline="0" showAll="0"/>
    <pivotField compact="0" numFmtId="42" outline="0" showAll="0"/>
    <pivotField compact="0" numFmtId="42" outline="0" showAll="0"/>
    <pivotField compact="0" numFmtId="42" outline="0" showAll="0"/>
    <pivotField dataField="1" compact="0" numFmtId="42" outline="0" showAll="0"/>
    <pivotField dataField="1" compact="0" numFmtId="42" outline="0" showAll="0"/>
    <pivotField dataField="1" compact="0" numFmtId="42" outline="0" showAll="0"/>
    <pivotField dataField="1" compact="0" numFmtId="42" outline="0" showAll="0"/>
    <pivotField compact="0" outline="0" showAll="0"/>
    <pivotField axis="axisRow" compact="0" outline="0" showAll="0">
      <items count="4">
        <item m="1" x="1"/>
        <item m="1" x="2"/>
        <item x="0"/>
        <item t="default"/>
      </items>
    </pivotField>
    <pivotField compact="0" outline="0"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compact="0" outline="0" showAll="0">
      <items count="15">
        <item sd="0" x="0"/>
        <item sd="0" x="1"/>
        <item sd="0" x="2"/>
        <item sd="0" x="3"/>
        <item sd="0" x="4"/>
        <item sd="0" x="5"/>
        <item sd="0" x="6"/>
        <item sd="0" x="7"/>
        <item sd="0" x="8"/>
        <item sd="0" x="9"/>
        <item sd="0" x="10"/>
        <item sd="0" x="11"/>
        <item sd="0" x="12"/>
        <item sd="0" x="13"/>
        <item t="default"/>
      </items>
    </pivotField>
    <pivotField compact="0" outline="0" dragToRow="0" dragToCol="0" dragToPage="0" showAll="0" defaultSubtotal="0"/>
    <pivotField compact="0" outline="0" dragToRow="0" dragToCol="0" dragToPage="0" showAll="0" defaultSubtotal="0"/>
  </pivotFields>
  <rowFields count="2">
    <field x="26"/>
    <field x="1"/>
  </rowFields>
  <rowItems count="14">
    <i>
      <x v="2"/>
      <x/>
    </i>
    <i r="1">
      <x v="1"/>
    </i>
    <i r="1">
      <x v="2"/>
    </i>
    <i r="1">
      <x v="3"/>
    </i>
    <i r="1">
      <x v="4"/>
    </i>
    <i r="1">
      <x v="5"/>
    </i>
    <i r="1">
      <x v="6"/>
    </i>
    <i r="1">
      <x v="7"/>
    </i>
    <i r="1">
      <x v="8"/>
    </i>
    <i r="1">
      <x v="9"/>
    </i>
    <i r="1">
      <x v="10"/>
    </i>
    <i r="1">
      <x v="11"/>
    </i>
    <i t="default">
      <x v="2"/>
    </i>
    <i t="grand">
      <x/>
    </i>
  </rowItems>
  <colFields count="1">
    <field x="-2"/>
  </colFields>
  <colItems count="6">
    <i>
      <x/>
    </i>
    <i i="1">
      <x v="1"/>
    </i>
    <i i="2">
      <x v="2"/>
    </i>
    <i i="3">
      <x v="3"/>
    </i>
    <i i="4">
      <x v="4"/>
    </i>
    <i i="5">
      <x v="5"/>
    </i>
  </colItems>
  <dataFields count="6">
    <dataField name="Suma de APR. INICIAL" fld="14" baseField="0" baseItem="0" numFmtId="42"/>
    <dataField name="Suma de APR. VIGENTE" fld="17" baseField="0" baseItem="0" numFmtId="42"/>
    <dataField name="Suma de COMPROMISO" fld="21" baseField="0" baseItem="0" numFmtId="42"/>
    <dataField name="Suma de OBLIGACION" fld="22" baseField="0" baseItem="0" numFmtId="42"/>
    <dataField name="Suma de ORDEN PAGO" fld="23" baseField="0" baseItem="0" numFmtId="42"/>
    <dataField name="Suma de PAGOS" fld="24" baseField="0" baseItem="0" numFmtId="42"/>
  </dataFields>
  <formats count="60">
    <format dxfId="168">
      <pivotArea type="all" dataOnly="0" outline="0" fieldPosition="0"/>
    </format>
    <format dxfId="167">
      <pivotArea outline="0" collapsedLevelsAreSubtotals="1" fieldPosition="0"/>
    </format>
    <format dxfId="166">
      <pivotArea type="origin" dataOnly="0" labelOnly="1" outline="0" fieldPosition="0"/>
    </format>
    <format dxfId="165">
      <pivotArea field="-2" type="button" dataOnly="0" labelOnly="1" outline="0" axis="axisCol" fieldPosition="0"/>
    </format>
    <format dxfId="164">
      <pivotArea type="topRight" dataOnly="0" labelOnly="1" outline="0" fieldPosition="0"/>
    </format>
    <format dxfId="163">
      <pivotArea field="26" type="button" dataOnly="0" labelOnly="1" outline="0" axis="axisRow" fieldPosition="0"/>
    </format>
    <format dxfId="162">
      <pivotArea field="1" type="button" dataOnly="0" labelOnly="1" outline="0" axis="axisRow" fieldPosition="1"/>
    </format>
    <format dxfId="161">
      <pivotArea dataOnly="0" labelOnly="1" outline="0" fieldPosition="0">
        <references count="1">
          <reference field="26" count="0"/>
        </references>
      </pivotArea>
    </format>
    <format dxfId="160">
      <pivotArea dataOnly="0" labelOnly="1" outline="0" fieldPosition="0">
        <references count="1">
          <reference field="26" count="0" defaultSubtotal="1"/>
        </references>
      </pivotArea>
    </format>
    <format dxfId="159">
      <pivotArea dataOnly="0" labelOnly="1" grandRow="1" outline="0" fieldPosition="0"/>
    </format>
    <format dxfId="158">
      <pivotArea dataOnly="0" labelOnly="1" outline="0" fieldPosition="0">
        <references count="2">
          <reference field="1" count="0"/>
          <reference field="26" count="1" selected="0">
            <x v="0"/>
          </reference>
        </references>
      </pivotArea>
    </format>
    <format dxfId="157">
      <pivotArea dataOnly="0" labelOnly="1" outline="0" fieldPosition="0">
        <references count="2">
          <reference field="1" count="0"/>
          <reference field="26" count="1" selected="0">
            <x v="1"/>
          </reference>
        </references>
      </pivotArea>
    </format>
    <format dxfId="156">
      <pivotArea dataOnly="0" labelOnly="1" outline="0" fieldPosition="0">
        <references count="2">
          <reference field="1" count="0"/>
          <reference field="26" count="1" selected="0">
            <x v="2"/>
          </reference>
        </references>
      </pivotArea>
    </format>
    <format dxfId="155">
      <pivotArea dataOnly="0" labelOnly="1" outline="0" fieldPosition="0">
        <references count="1">
          <reference field="4294967294" count="5">
            <x v="0"/>
            <x v="1"/>
            <x v="2"/>
            <x v="3"/>
            <x v="4"/>
          </reference>
        </references>
      </pivotArea>
    </format>
    <format dxfId="154">
      <pivotArea type="origin" dataOnly="0" labelOnly="1" outline="0" fieldPosition="0"/>
    </format>
    <format dxfId="153">
      <pivotArea field="-2" type="button" dataOnly="0" labelOnly="1" outline="0" axis="axisCol" fieldPosition="0"/>
    </format>
    <format dxfId="152">
      <pivotArea type="topRight" dataOnly="0" labelOnly="1" outline="0" fieldPosition="0"/>
    </format>
    <format dxfId="151">
      <pivotArea field="26" type="button" dataOnly="0" labelOnly="1" outline="0" axis="axisRow" fieldPosition="0"/>
    </format>
    <format dxfId="150">
      <pivotArea dataOnly="0" labelOnly="1" outline="0" fieldPosition="0">
        <references count="1">
          <reference field="4294967294" count="5">
            <x v="0"/>
            <x v="1"/>
            <x v="2"/>
            <x v="3"/>
            <x v="4"/>
          </reference>
        </references>
      </pivotArea>
    </format>
    <format dxfId="149">
      <pivotArea outline="0" fieldPosition="0">
        <references count="1">
          <reference field="26" count="1" selected="0" defaultSubtotal="1">
            <x v="0"/>
          </reference>
        </references>
      </pivotArea>
    </format>
    <format dxfId="148">
      <pivotArea dataOnly="0" labelOnly="1" outline="0" fieldPosition="0">
        <references count="1">
          <reference field="26" count="1" defaultSubtotal="1">
            <x v="0"/>
          </reference>
        </references>
      </pivotArea>
    </format>
    <format dxfId="147">
      <pivotArea outline="0" fieldPosition="0">
        <references count="1">
          <reference field="26" count="1" selected="0" defaultSubtotal="1">
            <x v="1"/>
          </reference>
        </references>
      </pivotArea>
    </format>
    <format dxfId="146">
      <pivotArea dataOnly="0" labelOnly="1" outline="0" fieldPosition="0">
        <references count="1">
          <reference field="26" count="1" defaultSubtotal="1">
            <x v="1"/>
          </reference>
        </references>
      </pivotArea>
    </format>
    <format dxfId="145">
      <pivotArea outline="0" fieldPosition="0">
        <references count="1">
          <reference field="26" count="1" selected="0" defaultSubtotal="1">
            <x v="2"/>
          </reference>
        </references>
      </pivotArea>
    </format>
    <format dxfId="144">
      <pivotArea dataOnly="0" labelOnly="1" outline="0" fieldPosition="0">
        <references count="1">
          <reference field="26" count="1" defaultSubtotal="1">
            <x v="2"/>
          </reference>
        </references>
      </pivotArea>
    </format>
    <format dxfId="143">
      <pivotArea grandRow="1" outline="0" collapsedLevelsAreSubtotals="1" fieldPosition="0"/>
    </format>
    <format dxfId="142">
      <pivotArea dataOnly="0" labelOnly="1" grandRow="1" outline="0" fieldPosition="0"/>
    </format>
    <format dxfId="141">
      <pivotArea field="1" type="button" dataOnly="0" labelOnly="1" outline="0" axis="axisRow" fieldPosition="1"/>
    </format>
    <format dxfId="140">
      <pivotArea type="all" dataOnly="0" outline="0" fieldPosition="0"/>
    </format>
    <format dxfId="139">
      <pivotArea outline="0" collapsedLevelsAreSubtotals="1" fieldPosition="0"/>
    </format>
    <format dxfId="138">
      <pivotArea type="origin" dataOnly="0" labelOnly="1" outline="0" fieldPosition="0"/>
    </format>
    <format dxfId="137">
      <pivotArea field="-2" type="button" dataOnly="0" labelOnly="1" outline="0" axis="axisCol" fieldPosition="0"/>
    </format>
    <format dxfId="136">
      <pivotArea type="topRight" dataOnly="0" labelOnly="1" outline="0" fieldPosition="0"/>
    </format>
    <format dxfId="135">
      <pivotArea field="26" type="button" dataOnly="0" labelOnly="1" outline="0" axis="axisRow" fieldPosition="0"/>
    </format>
    <format dxfId="134">
      <pivotArea field="1" type="button" dataOnly="0" labelOnly="1" outline="0" axis="axisRow" fieldPosition="1"/>
    </format>
    <format dxfId="133">
      <pivotArea dataOnly="0" labelOnly="1" outline="0" fieldPosition="0">
        <references count="1">
          <reference field="26" count="0"/>
        </references>
      </pivotArea>
    </format>
    <format dxfId="132">
      <pivotArea dataOnly="0" labelOnly="1" outline="0" fieldPosition="0">
        <references count="1">
          <reference field="26" count="0" defaultSubtotal="1"/>
        </references>
      </pivotArea>
    </format>
    <format dxfId="131">
      <pivotArea dataOnly="0" labelOnly="1" grandRow="1" outline="0" fieldPosition="0"/>
    </format>
    <format dxfId="130">
      <pivotArea dataOnly="0" labelOnly="1" outline="0" fieldPosition="0">
        <references count="2">
          <reference field="1" count="0"/>
          <reference field="26" count="1" selected="0">
            <x v="0"/>
          </reference>
        </references>
      </pivotArea>
    </format>
    <format dxfId="129">
      <pivotArea dataOnly="0" labelOnly="1" outline="0" fieldPosition="0">
        <references count="2">
          <reference field="1" count="0"/>
          <reference field="26" count="1" selected="0">
            <x v="1"/>
          </reference>
        </references>
      </pivotArea>
    </format>
    <format dxfId="128">
      <pivotArea dataOnly="0" labelOnly="1" outline="0" fieldPosition="0">
        <references count="2">
          <reference field="1" count="0"/>
          <reference field="26" count="1" selected="0">
            <x v="2"/>
          </reference>
        </references>
      </pivotArea>
    </format>
    <format dxfId="127">
      <pivotArea dataOnly="0" labelOnly="1" outline="0" fieldPosition="0">
        <references count="1">
          <reference field="4294967294" count="5">
            <x v="0"/>
            <x v="1"/>
            <x v="2"/>
            <x v="3"/>
            <x v="4"/>
          </reference>
        </references>
      </pivotArea>
    </format>
    <format dxfId="126">
      <pivotArea type="all" dataOnly="0" outline="0" fieldPosition="0"/>
    </format>
    <format dxfId="125">
      <pivotArea outline="0" collapsedLevelsAreSubtotals="1" fieldPosition="0"/>
    </format>
    <format dxfId="124">
      <pivotArea type="origin" dataOnly="0" labelOnly="1" outline="0" fieldPosition="0"/>
    </format>
    <format dxfId="123">
      <pivotArea field="-2" type="button" dataOnly="0" labelOnly="1" outline="0" axis="axisCol" fieldPosition="0"/>
    </format>
    <format dxfId="122">
      <pivotArea type="topRight" dataOnly="0" labelOnly="1" outline="0" fieldPosition="0"/>
    </format>
    <format dxfId="121">
      <pivotArea field="26" type="button" dataOnly="0" labelOnly="1" outline="0" axis="axisRow" fieldPosition="0"/>
    </format>
    <format dxfId="120">
      <pivotArea field="1" type="button" dataOnly="0" labelOnly="1" outline="0" axis="axisRow" fieldPosition="1"/>
    </format>
    <format dxfId="119">
      <pivotArea dataOnly="0" labelOnly="1" outline="0" fieldPosition="0">
        <references count="1">
          <reference field="26" count="0"/>
        </references>
      </pivotArea>
    </format>
    <format dxfId="118">
      <pivotArea dataOnly="0" labelOnly="1" outline="0" fieldPosition="0">
        <references count="1">
          <reference field="26" count="0" defaultSubtotal="1"/>
        </references>
      </pivotArea>
    </format>
    <format dxfId="117">
      <pivotArea dataOnly="0" labelOnly="1" grandRow="1" outline="0" fieldPosition="0"/>
    </format>
    <format dxfId="116">
      <pivotArea dataOnly="0" labelOnly="1" outline="0" fieldPosition="0">
        <references count="2">
          <reference field="1" count="0"/>
          <reference field="26" count="1" selected="0">
            <x v="0"/>
          </reference>
        </references>
      </pivotArea>
    </format>
    <format dxfId="115">
      <pivotArea dataOnly="0" labelOnly="1" outline="0" fieldPosition="0">
        <references count="2">
          <reference field="1" count="0"/>
          <reference field="26" count="1" selected="0">
            <x v="1"/>
          </reference>
        </references>
      </pivotArea>
    </format>
    <format dxfId="114">
      <pivotArea dataOnly="0" labelOnly="1" outline="0" fieldPosition="0">
        <references count="2">
          <reference field="1" count="0"/>
          <reference field="26" count="1" selected="0">
            <x v="2"/>
          </reference>
        </references>
      </pivotArea>
    </format>
    <format dxfId="113">
      <pivotArea dataOnly="0" labelOnly="1" outline="0" fieldPosition="0">
        <references count="1">
          <reference field="4294967294" count="5">
            <x v="0"/>
            <x v="1"/>
            <x v="2"/>
            <x v="3"/>
            <x v="4"/>
          </reference>
        </references>
      </pivotArea>
    </format>
    <format dxfId="112">
      <pivotArea field="26" type="button" dataOnly="0" labelOnly="1" outline="0" axis="axisRow" fieldPosition="0"/>
    </format>
    <format dxfId="111">
      <pivotArea dataOnly="0" labelOnly="1" outline="0" fieldPosition="0">
        <references count="1">
          <reference field="4294967294" count="6">
            <x v="0"/>
            <x v="1"/>
            <x v="2"/>
            <x v="3"/>
            <x v="4"/>
            <x v="5"/>
          </reference>
        </references>
      </pivotArea>
    </format>
    <format dxfId="110">
      <pivotArea outline="0" fieldPosition="0">
        <references count="3">
          <reference field="4294967294" count="1" selected="0">
            <x v="3"/>
          </reference>
          <reference field="1" count="1" selected="0">
            <x v="11"/>
          </reference>
          <reference field="26" count="1" selected="0">
            <x v="0"/>
          </reference>
        </references>
      </pivotArea>
    </format>
    <format dxfId="109">
      <pivotArea field="1" type="button" dataOnly="0" labelOnly="1" outline="0" axis="axisRow" fieldPosition="1"/>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ivotTable" Target="../pivotTables/pivotTable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ivotTable" Target="../pivotTables/pivotTable8.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3" Type="http://schemas.openxmlformats.org/officeDocument/2006/relationships/pivotTable" Target="../pivotTables/pivotTable6.xml"/><Relationship Id="rId2" Type="http://schemas.openxmlformats.org/officeDocument/2006/relationships/pivotTable" Target="../pivotTables/pivotTable5.xml"/><Relationship Id="rId1" Type="http://schemas.openxmlformats.org/officeDocument/2006/relationships/pivotTable" Target="../pivotTables/pivotTable4.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D0573-35A6-44E6-8DD9-97C307281E37}">
  <sheetPr>
    <pageSetUpPr fitToPage="1"/>
  </sheetPr>
  <dimension ref="B2:O41"/>
  <sheetViews>
    <sheetView showGridLines="0" topLeftCell="A14" zoomScaleNormal="100" workbookViewId="0">
      <selection activeCell="E48" sqref="E48"/>
    </sheetView>
  </sheetViews>
  <sheetFormatPr baseColWidth="10" defaultRowHeight="15" x14ac:dyDescent="0.25"/>
  <cols>
    <col min="1" max="1" width="3.42578125" customWidth="1"/>
    <col min="2" max="2" width="46.42578125" customWidth="1"/>
    <col min="3" max="3" width="22.5703125" bestFit="1" customWidth="1"/>
    <col min="4" max="4" width="18.42578125" bestFit="1" customWidth="1"/>
    <col min="5" max="9" width="18.28515625" bestFit="1" customWidth="1"/>
    <col min="10" max="10" width="23.85546875" customWidth="1"/>
    <col min="11" max="11" width="18.28515625" bestFit="1" customWidth="1"/>
    <col min="12" max="12" width="19.28515625" bestFit="1" customWidth="1"/>
    <col min="13" max="13" width="16.42578125" customWidth="1"/>
    <col min="14" max="14" width="19.28515625" bestFit="1" customWidth="1"/>
    <col min="15" max="15" width="16.7109375" bestFit="1" customWidth="1"/>
  </cols>
  <sheetData>
    <row r="2" spans="2:15" s="33" customFormat="1" ht="30.75" customHeight="1" x14ac:dyDescent="0.25">
      <c r="B2" s="205" t="s">
        <v>363</v>
      </c>
      <c r="C2" s="205"/>
      <c r="D2" s="205"/>
      <c r="E2" s="205"/>
      <c r="F2" s="205"/>
      <c r="G2" s="205"/>
      <c r="H2" s="205"/>
      <c r="I2" s="205"/>
      <c r="J2" s="205"/>
      <c r="K2" s="205"/>
      <c r="L2" s="205"/>
      <c r="M2" s="205"/>
      <c r="N2" s="205"/>
      <c r="O2" s="205"/>
    </row>
    <row r="3" spans="2:15" s="33" customFormat="1" x14ac:dyDescent="0.25">
      <c r="C3" s="180" t="s">
        <v>293</v>
      </c>
      <c r="D3" s="180" t="s">
        <v>294</v>
      </c>
      <c r="E3" s="180" t="s">
        <v>295</v>
      </c>
      <c r="F3" s="180" t="s">
        <v>296</v>
      </c>
      <c r="G3" s="180" t="s">
        <v>297</v>
      </c>
      <c r="H3" s="180" t="s">
        <v>298</v>
      </c>
      <c r="I3" s="180" t="s">
        <v>299</v>
      </c>
      <c r="J3" s="180" t="s">
        <v>300</v>
      </c>
      <c r="K3" s="180" t="s">
        <v>301</v>
      </c>
      <c r="L3" s="180" t="s">
        <v>302</v>
      </c>
      <c r="M3" s="180" t="s">
        <v>303</v>
      </c>
      <c r="N3" s="180" t="s">
        <v>304</v>
      </c>
      <c r="O3" s="180" t="s">
        <v>305</v>
      </c>
    </row>
    <row r="4" spans="2:15" s="33" customFormat="1" x14ac:dyDescent="0.25">
      <c r="B4" s="33" t="s">
        <v>309</v>
      </c>
      <c r="C4" s="35">
        <v>94359971.420000002</v>
      </c>
      <c r="D4" s="35">
        <v>0</v>
      </c>
      <c r="E4" s="35">
        <v>0</v>
      </c>
      <c r="F4" s="35">
        <v>0</v>
      </c>
      <c r="G4" s="35">
        <v>0</v>
      </c>
      <c r="H4" s="35">
        <v>42568857</v>
      </c>
      <c r="I4" s="35">
        <v>0</v>
      </c>
      <c r="J4" s="35">
        <v>0</v>
      </c>
      <c r="K4" s="35">
        <v>555435967.36000001</v>
      </c>
      <c r="L4" s="35">
        <v>551716281.13</v>
      </c>
      <c r="M4" s="35">
        <v>323299204</v>
      </c>
      <c r="N4" s="35">
        <v>985404305.87</v>
      </c>
      <c r="O4" s="36">
        <v>2552784586.7799997</v>
      </c>
    </row>
    <row r="5" spans="2:15" s="33" customFormat="1" x14ac:dyDescent="0.25">
      <c r="B5" s="33" t="s">
        <v>310</v>
      </c>
      <c r="C5" s="37">
        <v>94359971.420000002</v>
      </c>
      <c r="D5" s="37">
        <v>94359971.420000002</v>
      </c>
      <c r="E5" s="37">
        <v>94359971.420000002</v>
      </c>
      <c r="F5" s="37">
        <v>94359971.420000002</v>
      </c>
      <c r="G5" s="37">
        <v>94359971.420000002</v>
      </c>
      <c r="H5" s="37">
        <v>136928828.42000002</v>
      </c>
      <c r="I5" s="37">
        <v>136928828.42000002</v>
      </c>
      <c r="J5" s="37">
        <v>136928828.42000002</v>
      </c>
      <c r="K5" s="37">
        <v>692364795.77999997</v>
      </c>
      <c r="L5" s="37">
        <v>1244081076.9099998</v>
      </c>
      <c r="M5" s="37">
        <v>1567380280.9099998</v>
      </c>
      <c r="N5" s="37">
        <v>2552784586.7799997</v>
      </c>
      <c r="O5" s="36">
        <v>0</v>
      </c>
    </row>
    <row r="6" spans="2:15" s="33" customFormat="1" x14ac:dyDescent="0.25">
      <c r="B6" s="177" t="s">
        <v>307</v>
      </c>
      <c r="C6" s="178">
        <v>3.4670718817586509E-2</v>
      </c>
      <c r="D6" s="178">
        <v>3.4670718817586509E-2</v>
      </c>
      <c r="E6" s="178">
        <v>3.4670718817586509E-2</v>
      </c>
      <c r="F6" s="178">
        <v>3.4670718817586509E-2</v>
      </c>
      <c r="G6" s="178">
        <v>3.4670718817586509E-2</v>
      </c>
      <c r="H6" s="178">
        <v>5.031180951762277E-2</v>
      </c>
      <c r="I6" s="178">
        <v>5.031180951762277E-2</v>
      </c>
      <c r="J6" s="178">
        <v>5.031180951762277E-2</v>
      </c>
      <c r="K6" s="178">
        <v>0.25439585019412336</v>
      </c>
      <c r="L6" s="178">
        <v>0.45711316519840062</v>
      </c>
      <c r="M6" s="178">
        <v>0.5759031099933366</v>
      </c>
      <c r="N6" s="178">
        <v>0.93797057457945265</v>
      </c>
    </row>
    <row r="7" spans="2:15" s="33" customFormat="1" x14ac:dyDescent="0.25">
      <c r="B7" s="33" t="s">
        <v>311</v>
      </c>
      <c r="C7" s="38">
        <v>0</v>
      </c>
      <c r="D7" s="34">
        <v>1108333</v>
      </c>
      <c r="E7" s="34">
        <v>36067194.420000002</v>
      </c>
      <c r="F7" s="34">
        <v>14434444</v>
      </c>
      <c r="G7" s="34">
        <v>4750000</v>
      </c>
      <c r="H7" s="34">
        <v>4750000</v>
      </c>
      <c r="I7" s="34">
        <v>4750000</v>
      </c>
      <c r="J7" s="34">
        <v>4750000</v>
      </c>
      <c r="K7" s="34">
        <v>4750000</v>
      </c>
      <c r="L7" s="34">
        <v>4750000</v>
      </c>
      <c r="M7" s="34">
        <v>27112000</v>
      </c>
      <c r="N7" s="34">
        <v>1444951452.49</v>
      </c>
      <c r="O7" s="36">
        <v>1552173423.9100001</v>
      </c>
    </row>
    <row r="8" spans="2:15" s="33" customFormat="1" x14ac:dyDescent="0.25">
      <c r="B8" s="33" t="s">
        <v>312</v>
      </c>
      <c r="C8" s="39">
        <v>0</v>
      </c>
      <c r="D8" s="39">
        <v>1108333</v>
      </c>
      <c r="E8" s="39">
        <v>37175527.420000002</v>
      </c>
      <c r="F8" s="39">
        <v>51609971.420000002</v>
      </c>
      <c r="G8" s="39">
        <v>56359971.420000002</v>
      </c>
      <c r="H8" s="39">
        <v>61109971.420000002</v>
      </c>
      <c r="I8" s="39">
        <v>65859971.420000002</v>
      </c>
      <c r="J8" s="39">
        <v>70609971.420000002</v>
      </c>
      <c r="K8" s="39">
        <v>75359971.420000002</v>
      </c>
      <c r="L8" s="39">
        <v>80109971.420000002</v>
      </c>
      <c r="M8" s="39">
        <v>107221971.42</v>
      </c>
      <c r="N8" s="39">
        <v>1552173423.9100001</v>
      </c>
      <c r="O8" s="38">
        <v>0</v>
      </c>
    </row>
    <row r="9" spans="2:15" s="33" customFormat="1" x14ac:dyDescent="0.25">
      <c r="B9" s="177" t="s">
        <v>308</v>
      </c>
      <c r="C9" s="179">
        <v>0</v>
      </c>
      <c r="D9" s="179">
        <v>4.0723519964003935E-4</v>
      </c>
      <c r="E9" s="178">
        <v>1.365941763947068E-2</v>
      </c>
      <c r="F9" s="178">
        <v>1.8963070678794575E-2</v>
      </c>
      <c r="G9" s="178">
        <v>2.0708364916438123E-2</v>
      </c>
      <c r="H9" s="178">
        <v>2.2453659154081668E-2</v>
      </c>
      <c r="I9" s="178">
        <v>2.4198953391725217E-2</v>
      </c>
      <c r="J9" s="178">
        <v>2.5944247629368766E-2</v>
      </c>
      <c r="K9" s="178">
        <v>2.7689541867012314E-2</v>
      </c>
      <c r="L9" s="178">
        <v>2.9434836104655863E-2</v>
      </c>
      <c r="M9" s="178">
        <v>3.9396608182759418E-2</v>
      </c>
      <c r="N9" s="179">
        <v>0.57031564896285891</v>
      </c>
    </row>
    <row r="10" spans="2:15" s="33" customFormat="1" x14ac:dyDescent="0.25"/>
    <row r="11" spans="2:15" s="33" customFormat="1" x14ac:dyDescent="0.25">
      <c r="C11" s="180" t="s">
        <v>293</v>
      </c>
      <c r="D11" s="180" t="s">
        <v>294</v>
      </c>
      <c r="E11" s="180" t="s">
        <v>295</v>
      </c>
      <c r="F11" s="180" t="s">
        <v>296</v>
      </c>
      <c r="G11" s="180" t="s">
        <v>297</v>
      </c>
      <c r="H11" s="180" t="s">
        <v>298</v>
      </c>
      <c r="I11" s="180" t="s">
        <v>299</v>
      </c>
      <c r="J11" s="180" t="s">
        <v>300</v>
      </c>
      <c r="K11" s="180" t="s">
        <v>301</v>
      </c>
      <c r="L11" s="180" t="s">
        <v>302</v>
      </c>
      <c r="M11" s="180" t="s">
        <v>303</v>
      </c>
      <c r="N11" s="180" t="s">
        <v>304</v>
      </c>
    </row>
    <row r="12" spans="2:15" s="33" customFormat="1" x14ac:dyDescent="0.25">
      <c r="B12" s="181" t="s">
        <v>307</v>
      </c>
      <c r="C12" s="40">
        <v>3.4670718817586509E-2</v>
      </c>
      <c r="D12" s="40">
        <v>3.4670718817586509E-2</v>
      </c>
      <c r="E12" s="40">
        <v>3.4670718817586509E-2</v>
      </c>
      <c r="F12" s="40">
        <v>3.4670718817586509E-2</v>
      </c>
      <c r="G12" s="40">
        <v>3.4670718817586509E-2</v>
      </c>
      <c r="H12" s="41">
        <v>5.031180951762277E-2</v>
      </c>
      <c r="I12" s="41">
        <v>5.031180951762277E-2</v>
      </c>
      <c r="J12" s="41">
        <v>5.031180951762277E-2</v>
      </c>
      <c r="K12" s="40">
        <v>0.25439585019412336</v>
      </c>
      <c r="L12" s="40">
        <v>0.45711316519840062</v>
      </c>
      <c r="M12" s="40">
        <v>0.5759031099933366</v>
      </c>
      <c r="N12" s="40">
        <v>0.93797057457945265</v>
      </c>
    </row>
    <row r="13" spans="2:15" s="33" customFormat="1" x14ac:dyDescent="0.25">
      <c r="B13" s="181" t="s">
        <v>308</v>
      </c>
      <c r="C13" s="41">
        <v>0</v>
      </c>
      <c r="D13" s="41">
        <v>4.0723519964003935E-4</v>
      </c>
      <c r="E13" s="40">
        <v>1.365941763947068E-2</v>
      </c>
      <c r="F13" s="40">
        <v>1.8963070678794575E-2</v>
      </c>
      <c r="G13" s="40">
        <v>2.0708364916438123E-2</v>
      </c>
      <c r="H13" s="40">
        <v>2.2453659154081668E-2</v>
      </c>
      <c r="I13" s="40">
        <v>2.4198953391725217E-2</v>
      </c>
      <c r="J13" s="40">
        <v>2.5944247629368766E-2</v>
      </c>
      <c r="K13" s="40">
        <v>2.7689541867012314E-2</v>
      </c>
      <c r="L13" s="40">
        <v>2.9434836104655863E-2</v>
      </c>
      <c r="M13" s="40">
        <v>3.9396608182759418E-2</v>
      </c>
      <c r="N13" s="41">
        <v>0.57031564896285891</v>
      </c>
    </row>
    <row r="41" spans="3:10" ht="112.5" customHeight="1" x14ac:dyDescent="0.25">
      <c r="C41" s="204" t="s">
        <v>362</v>
      </c>
      <c r="D41" s="204"/>
      <c r="E41" s="204"/>
      <c r="F41" s="204"/>
      <c r="G41" s="204"/>
      <c r="H41" s="204"/>
      <c r="I41" s="204"/>
      <c r="J41" s="204"/>
    </row>
  </sheetData>
  <mergeCells count="2">
    <mergeCell ref="C41:J41"/>
    <mergeCell ref="B2:O2"/>
  </mergeCells>
  <phoneticPr fontId="38" type="noConversion"/>
  <printOptions horizontalCentered="1"/>
  <pageMargins left="0.70866141732283472" right="0.70866141732283472" top="0.74803149606299213" bottom="0.74803149606299213" header="0.31496062992125984" footer="0.31496062992125984"/>
  <pageSetup paperSize="5" scale="54" orientation="landscape" r:id="rId1"/>
  <headerFooter>
    <oddHeader>&amp;A</oddHeader>
    <oddFooter>&amp;F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BA95D-8609-4577-933B-D8DBD0442875}">
  <sheetPr>
    <pageSetUpPr fitToPage="1"/>
  </sheetPr>
  <dimension ref="A1:P41"/>
  <sheetViews>
    <sheetView workbookViewId="0">
      <selection activeCell="D14" sqref="D14"/>
    </sheetView>
  </sheetViews>
  <sheetFormatPr baseColWidth="10" defaultRowHeight="15" x14ac:dyDescent="0.25"/>
  <cols>
    <col min="1" max="1" width="13.42578125" style="33" customWidth="1"/>
    <col min="2" max="2" width="19.5703125" style="33" bestFit="1" customWidth="1"/>
    <col min="3" max="3" width="21.5703125" style="33" customWidth="1"/>
    <col min="4" max="8" width="5.42578125" style="33" customWidth="1"/>
    <col min="9" max="9" width="9.5703125" style="33" customWidth="1"/>
    <col min="10" max="10" width="23.85546875" style="33" customWidth="1"/>
    <col min="11" max="11" width="9.5703125" style="33" customWidth="1"/>
    <col min="12" max="12" width="27.5703125" style="33" customWidth="1"/>
    <col min="13" max="13" width="16.42578125" style="33" customWidth="1"/>
    <col min="14" max="16" width="13" style="33" bestFit="1" customWidth="1"/>
    <col min="17" max="17" width="11.42578125" style="33" customWidth="1"/>
    <col min="18" max="18" width="6.42578125" style="33" customWidth="1"/>
    <col min="19" max="16384" width="11.42578125" style="33"/>
  </cols>
  <sheetData>
    <row r="1" spans="1:16" x14ac:dyDescent="0.25">
      <c r="A1" s="82" t="s">
        <v>170</v>
      </c>
      <c r="B1" s="84">
        <v>2024</v>
      </c>
      <c r="C1" s="83" t="s">
        <v>171</v>
      </c>
      <c r="D1" s="83" t="s">
        <v>171</v>
      </c>
      <c r="E1" s="83" t="s">
        <v>171</v>
      </c>
      <c r="F1" s="83" t="s">
        <v>171</v>
      </c>
      <c r="G1" s="83" t="s">
        <v>171</v>
      </c>
      <c r="H1" s="83" t="s">
        <v>171</v>
      </c>
      <c r="I1" s="83" t="s">
        <v>171</v>
      </c>
      <c r="J1" s="83" t="s">
        <v>171</v>
      </c>
      <c r="K1" s="83" t="s">
        <v>171</v>
      </c>
      <c r="L1" s="83" t="s">
        <v>171</v>
      </c>
      <c r="M1" s="83" t="s">
        <v>171</v>
      </c>
      <c r="N1" s="83" t="s">
        <v>171</v>
      </c>
      <c r="O1" s="83" t="s">
        <v>171</v>
      </c>
      <c r="P1" s="83" t="s">
        <v>171</v>
      </c>
    </row>
    <row r="2" spans="1:16" x14ac:dyDescent="0.25">
      <c r="A2" s="82" t="s">
        <v>172</v>
      </c>
      <c r="B2" s="82" t="s">
        <v>173</v>
      </c>
      <c r="C2" s="83" t="s">
        <v>171</v>
      </c>
      <c r="D2" s="83" t="s">
        <v>171</v>
      </c>
      <c r="E2" s="83" t="s">
        <v>171</v>
      </c>
      <c r="F2" s="83" t="s">
        <v>171</v>
      </c>
      <c r="G2" s="83" t="s">
        <v>171</v>
      </c>
      <c r="H2" s="83" t="s">
        <v>171</v>
      </c>
      <c r="I2" s="83" t="s">
        <v>171</v>
      </c>
      <c r="J2" s="83" t="s">
        <v>171</v>
      </c>
      <c r="K2" s="83" t="s">
        <v>171</v>
      </c>
      <c r="L2" s="83" t="s">
        <v>171</v>
      </c>
      <c r="M2" s="83" t="s">
        <v>171</v>
      </c>
      <c r="N2" s="83" t="s">
        <v>171</v>
      </c>
      <c r="O2" s="83" t="s">
        <v>171</v>
      </c>
      <c r="P2" s="83" t="s">
        <v>171</v>
      </c>
    </row>
    <row r="3" spans="1:16" x14ac:dyDescent="0.25">
      <c r="A3" s="82" t="s">
        <v>175</v>
      </c>
      <c r="B3" s="84" t="s">
        <v>174</v>
      </c>
      <c r="C3" s="83" t="s">
        <v>171</v>
      </c>
      <c r="D3" s="83" t="s">
        <v>171</v>
      </c>
      <c r="E3" s="83" t="s">
        <v>171</v>
      </c>
      <c r="F3" s="83" t="s">
        <v>171</v>
      </c>
      <c r="G3" s="83" t="s">
        <v>171</v>
      </c>
      <c r="H3" s="83" t="s">
        <v>171</v>
      </c>
      <c r="I3" s="83" t="s">
        <v>171</v>
      </c>
      <c r="J3" s="83" t="s">
        <v>171</v>
      </c>
      <c r="K3" s="83" t="s">
        <v>171</v>
      </c>
      <c r="L3" s="83" t="s">
        <v>171</v>
      </c>
      <c r="M3" s="83" t="s">
        <v>171</v>
      </c>
      <c r="N3" s="83" t="s">
        <v>171</v>
      </c>
      <c r="O3" s="83" t="s">
        <v>171</v>
      </c>
      <c r="P3" s="83" t="s">
        <v>171</v>
      </c>
    </row>
    <row r="4" spans="1:16" ht="24" x14ac:dyDescent="0.25">
      <c r="A4" s="174" t="s">
        <v>0</v>
      </c>
      <c r="B4" s="174" t="s">
        <v>1</v>
      </c>
      <c r="C4" s="174" t="s">
        <v>2</v>
      </c>
      <c r="D4" s="174" t="s">
        <v>3</v>
      </c>
      <c r="E4" s="174" t="s">
        <v>4</v>
      </c>
      <c r="F4" s="174" t="s">
        <v>5</v>
      </c>
      <c r="G4" s="174" t="s">
        <v>6</v>
      </c>
      <c r="H4" s="174" t="s">
        <v>7</v>
      </c>
      <c r="I4" s="174" t="s">
        <v>9</v>
      </c>
      <c r="J4" s="174" t="s">
        <v>10</v>
      </c>
      <c r="K4" s="174" t="s">
        <v>11</v>
      </c>
      <c r="L4" s="174" t="s">
        <v>12</v>
      </c>
      <c r="M4" s="174" t="s">
        <v>20</v>
      </c>
      <c r="N4" s="174" t="s">
        <v>21</v>
      </c>
      <c r="O4" s="174" t="s">
        <v>22</v>
      </c>
      <c r="P4" s="174" t="s">
        <v>23</v>
      </c>
    </row>
    <row r="5" spans="1:16" ht="45" x14ac:dyDescent="0.25">
      <c r="A5" s="85" t="s">
        <v>24</v>
      </c>
      <c r="B5" s="86" t="s">
        <v>25</v>
      </c>
      <c r="C5" s="87" t="s">
        <v>35</v>
      </c>
      <c r="D5" s="85" t="s">
        <v>30</v>
      </c>
      <c r="E5" s="85" t="s">
        <v>32</v>
      </c>
      <c r="F5" s="85" t="s">
        <v>31</v>
      </c>
      <c r="G5" s="85" t="s">
        <v>36</v>
      </c>
      <c r="H5" s="85" t="s">
        <v>33</v>
      </c>
      <c r="I5" s="85" t="s">
        <v>26</v>
      </c>
      <c r="J5" s="85" t="s">
        <v>27</v>
      </c>
      <c r="K5" s="85" t="s">
        <v>28</v>
      </c>
      <c r="L5" s="86" t="s">
        <v>34</v>
      </c>
      <c r="M5" s="88">
        <v>802096265.86000001</v>
      </c>
      <c r="N5" s="163">
        <v>776293926.92999995</v>
      </c>
      <c r="O5" s="88">
        <v>776293926.92999995</v>
      </c>
      <c r="P5" s="88">
        <v>776293926.92999995</v>
      </c>
    </row>
    <row r="6" spans="1:16" ht="0" hidden="1" customHeight="1" x14ac:dyDescent="0.25"/>
    <row r="7" spans="1:16" ht="33.950000000000003" customHeight="1" x14ac:dyDescent="0.25"/>
    <row r="41" spans="3:10" x14ac:dyDescent="0.25">
      <c r="C41" s="188"/>
      <c r="D41" s="188"/>
      <c r="E41" s="188"/>
      <c r="F41" s="188"/>
      <c r="G41" s="188"/>
      <c r="H41" s="188"/>
      <c r="I41" s="188"/>
      <c r="J41" s="188"/>
    </row>
  </sheetData>
  <printOptions horizontalCentered="1"/>
  <pageMargins left="0.78740157480314965" right="0.78740157480314965" top="0.78740157480314965" bottom="0.78740157480314965" header="0.78740157480314965" footer="0.78740157480314965"/>
  <pageSetup paperSize="5" scale="76" orientation="landscape" horizontalDpi="300" verticalDpi="300" r:id="rId1"/>
  <headerFooter alignWithMargins="0">
    <oddHeader>&amp;F</oddHead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100B5-5707-489C-B0B9-C34A41F96614}">
  <sheetPr>
    <pageSetUpPr fitToPage="1"/>
  </sheetPr>
  <dimension ref="B2:N28"/>
  <sheetViews>
    <sheetView topLeftCell="A8" workbookViewId="0">
      <selection activeCell="E48" sqref="E48"/>
    </sheetView>
  </sheetViews>
  <sheetFormatPr baseColWidth="10" defaultRowHeight="11.25" x14ac:dyDescent="0.25"/>
  <cols>
    <col min="1" max="1" width="5.7109375" style="158" customWidth="1"/>
    <col min="2" max="2" width="14.85546875" style="158" customWidth="1"/>
    <col min="3" max="3" width="11.28515625" style="173" bestFit="1" customWidth="1"/>
    <col min="4" max="4" width="14" style="173" customWidth="1"/>
    <col min="5" max="5" width="19.5703125" style="158" customWidth="1"/>
    <col min="6" max="6" width="10.42578125" style="158" customWidth="1"/>
    <col min="7" max="7" width="20.28515625" style="158" customWidth="1"/>
    <col min="8" max="8" width="8.85546875" style="158" customWidth="1"/>
    <col min="9" max="9" width="25.85546875" style="158" customWidth="1"/>
    <col min="10" max="10" width="23.85546875" style="158" customWidth="1"/>
    <col min="11" max="11" width="46.28515625" style="158" customWidth="1"/>
    <col min="12" max="12" width="18.5703125" style="158" customWidth="1"/>
    <col min="13" max="13" width="12" style="158" customWidth="1"/>
    <col min="14" max="14" width="80.85546875" style="158" customWidth="1"/>
    <col min="15" max="16384" width="11.42578125" style="158"/>
  </cols>
  <sheetData>
    <row r="2" spans="2:14" s="157" customFormat="1" ht="33.75" customHeight="1" x14ac:dyDescent="0.25">
      <c r="B2" s="160" t="s">
        <v>333</v>
      </c>
      <c r="C2" s="161" t="s">
        <v>121</v>
      </c>
      <c r="D2" s="161" t="s">
        <v>122</v>
      </c>
      <c r="E2" s="161" t="s">
        <v>123</v>
      </c>
      <c r="F2" s="161" t="s">
        <v>119</v>
      </c>
      <c r="G2" s="161" t="s">
        <v>86</v>
      </c>
      <c r="H2" s="161" t="s">
        <v>117</v>
      </c>
      <c r="I2" s="161" t="s">
        <v>167</v>
      </c>
      <c r="J2" s="161" t="s">
        <v>120</v>
      </c>
      <c r="K2" s="161" t="s">
        <v>139</v>
      </c>
      <c r="L2" s="161" t="s">
        <v>140</v>
      </c>
      <c r="M2" s="161" t="s">
        <v>141</v>
      </c>
      <c r="N2" s="161" t="s">
        <v>142</v>
      </c>
    </row>
    <row r="3" spans="2:14" ht="72.95" customHeight="1" x14ac:dyDescent="0.25">
      <c r="B3" s="158" t="s">
        <v>360</v>
      </c>
      <c r="C3" s="172" t="s">
        <v>124</v>
      </c>
      <c r="D3" s="172" t="s">
        <v>129</v>
      </c>
      <c r="E3" s="159" t="s">
        <v>130</v>
      </c>
      <c r="F3" s="159" t="s">
        <v>50</v>
      </c>
      <c r="G3" s="158" t="s">
        <v>46</v>
      </c>
      <c r="H3" s="158" t="s">
        <v>51</v>
      </c>
      <c r="I3" s="158" t="s">
        <v>146</v>
      </c>
      <c r="J3" s="159" t="s">
        <v>128</v>
      </c>
      <c r="K3" s="159" t="s">
        <v>148</v>
      </c>
      <c r="L3" s="159" t="s">
        <v>131</v>
      </c>
      <c r="M3" s="159" t="s">
        <v>149</v>
      </c>
      <c r="N3" s="159" t="s">
        <v>150</v>
      </c>
    </row>
    <row r="4" spans="2:14" ht="72.95" customHeight="1" x14ac:dyDescent="0.25">
      <c r="B4" s="158" t="s">
        <v>360</v>
      </c>
      <c r="C4" s="172" t="s">
        <v>124</v>
      </c>
      <c r="D4" s="172" t="s">
        <v>129</v>
      </c>
      <c r="E4" s="159" t="s">
        <v>130</v>
      </c>
      <c r="F4" s="159" t="s">
        <v>50</v>
      </c>
      <c r="G4" s="158" t="s">
        <v>46</v>
      </c>
      <c r="H4" s="158" t="s">
        <v>51</v>
      </c>
      <c r="I4" s="158" t="s">
        <v>146</v>
      </c>
      <c r="J4" s="159" t="s">
        <v>128</v>
      </c>
      <c r="K4" s="159" t="s">
        <v>148</v>
      </c>
      <c r="L4" s="159" t="s">
        <v>131</v>
      </c>
      <c r="M4" s="159" t="s">
        <v>151</v>
      </c>
      <c r="N4" s="159" t="s">
        <v>152</v>
      </c>
    </row>
    <row r="5" spans="2:14" ht="72.95" customHeight="1" x14ac:dyDescent="0.25">
      <c r="B5" s="158" t="s">
        <v>360</v>
      </c>
      <c r="C5" s="172" t="s">
        <v>124</v>
      </c>
      <c r="D5" s="172" t="s">
        <v>132</v>
      </c>
      <c r="E5" s="159" t="s">
        <v>133</v>
      </c>
      <c r="F5" s="159" t="s">
        <v>50</v>
      </c>
      <c r="G5" s="158" t="s">
        <v>46</v>
      </c>
      <c r="H5" s="158" t="s">
        <v>51</v>
      </c>
      <c r="I5" s="158" t="s">
        <v>146</v>
      </c>
      <c r="J5" s="159" t="s">
        <v>128</v>
      </c>
      <c r="K5" s="159" t="s">
        <v>153</v>
      </c>
      <c r="L5" s="159" t="s">
        <v>154</v>
      </c>
      <c r="M5" s="159" t="s">
        <v>155</v>
      </c>
      <c r="N5" s="159" t="s">
        <v>156</v>
      </c>
    </row>
    <row r="6" spans="2:14" ht="72.95" customHeight="1" x14ac:dyDescent="0.25">
      <c r="B6" s="158" t="s">
        <v>360</v>
      </c>
      <c r="C6" s="172" t="s">
        <v>124</v>
      </c>
      <c r="D6" s="172" t="s">
        <v>129</v>
      </c>
      <c r="E6" s="159" t="s">
        <v>130</v>
      </c>
      <c r="F6" s="159" t="s">
        <v>50</v>
      </c>
      <c r="G6" s="158" t="s">
        <v>46</v>
      </c>
      <c r="H6" s="158" t="s">
        <v>51</v>
      </c>
      <c r="I6" s="158" t="s">
        <v>146</v>
      </c>
      <c r="J6" s="159" t="s">
        <v>128</v>
      </c>
      <c r="K6" s="159" t="s">
        <v>148</v>
      </c>
      <c r="L6" s="159" t="s">
        <v>131</v>
      </c>
      <c r="M6" s="159" t="s">
        <v>151</v>
      </c>
      <c r="N6" s="159" t="s">
        <v>152</v>
      </c>
    </row>
    <row r="7" spans="2:14" ht="72.95" customHeight="1" x14ac:dyDescent="0.25">
      <c r="B7" s="158" t="s">
        <v>360</v>
      </c>
      <c r="C7" s="172" t="s">
        <v>124</v>
      </c>
      <c r="D7" s="172" t="s">
        <v>157</v>
      </c>
      <c r="E7" s="159" t="s">
        <v>158</v>
      </c>
      <c r="F7" s="159" t="s">
        <v>50</v>
      </c>
      <c r="G7" s="158" t="s">
        <v>46</v>
      </c>
      <c r="H7" s="158" t="s">
        <v>51</v>
      </c>
      <c r="I7" s="158" t="s">
        <v>146</v>
      </c>
      <c r="J7" s="159" t="s">
        <v>128</v>
      </c>
      <c r="K7" s="159" t="s">
        <v>159</v>
      </c>
      <c r="L7" s="159" t="s">
        <v>134</v>
      </c>
      <c r="M7" s="159" t="s">
        <v>160</v>
      </c>
      <c r="N7" s="159" t="s">
        <v>161</v>
      </c>
    </row>
    <row r="8" spans="2:14" ht="72.95" customHeight="1" x14ac:dyDescent="0.25">
      <c r="B8" s="158" t="s">
        <v>360</v>
      </c>
      <c r="C8" s="172" t="s">
        <v>124</v>
      </c>
      <c r="D8" s="172" t="s">
        <v>132</v>
      </c>
      <c r="E8" s="159" t="s">
        <v>133</v>
      </c>
      <c r="F8" s="159" t="s">
        <v>50</v>
      </c>
      <c r="G8" s="158" t="s">
        <v>46</v>
      </c>
      <c r="H8" s="158" t="s">
        <v>51</v>
      </c>
      <c r="I8" s="158" t="s">
        <v>146</v>
      </c>
      <c r="J8" s="159" t="s">
        <v>128</v>
      </c>
      <c r="K8" s="159" t="s">
        <v>162</v>
      </c>
      <c r="L8" s="159" t="s">
        <v>131</v>
      </c>
      <c r="M8" s="159" t="s">
        <v>163</v>
      </c>
      <c r="N8" s="159" t="s">
        <v>164</v>
      </c>
    </row>
    <row r="9" spans="2:14" ht="72.95" customHeight="1" x14ac:dyDescent="0.25">
      <c r="B9" s="158" t="s">
        <v>360</v>
      </c>
      <c r="C9" s="172" t="s">
        <v>124</v>
      </c>
      <c r="D9" s="172" t="s">
        <v>157</v>
      </c>
      <c r="E9" s="159" t="s">
        <v>158</v>
      </c>
      <c r="F9" s="159" t="s">
        <v>48</v>
      </c>
      <c r="G9" s="158" t="s">
        <v>46</v>
      </c>
      <c r="H9" s="158" t="s">
        <v>49</v>
      </c>
      <c r="I9" s="158" t="s">
        <v>146</v>
      </c>
      <c r="J9" s="159" t="s">
        <v>144</v>
      </c>
      <c r="K9" s="159" t="s">
        <v>159</v>
      </c>
      <c r="L9" s="159" t="s">
        <v>134</v>
      </c>
      <c r="M9" s="159" t="s">
        <v>160</v>
      </c>
      <c r="N9" s="159" t="s">
        <v>161</v>
      </c>
    </row>
    <row r="10" spans="2:14" ht="72.95" customHeight="1" x14ac:dyDescent="0.25">
      <c r="B10" s="158" t="s">
        <v>360</v>
      </c>
      <c r="C10" s="172" t="s">
        <v>124</v>
      </c>
      <c r="D10" s="172" t="s">
        <v>157</v>
      </c>
      <c r="E10" s="159" t="s">
        <v>158</v>
      </c>
      <c r="F10" s="159" t="s">
        <v>48</v>
      </c>
      <c r="G10" s="158" t="s">
        <v>46</v>
      </c>
      <c r="H10" s="158" t="s">
        <v>49</v>
      </c>
      <c r="I10" s="158" t="s">
        <v>146</v>
      </c>
      <c r="J10" s="159" t="s">
        <v>144</v>
      </c>
      <c r="K10" s="159" t="s">
        <v>159</v>
      </c>
      <c r="L10" s="159" t="s">
        <v>134</v>
      </c>
      <c r="M10" s="159" t="s">
        <v>165</v>
      </c>
      <c r="N10" s="159" t="s">
        <v>166</v>
      </c>
    </row>
    <row r="28" spans="3:10" x14ac:dyDescent="0.25">
      <c r="C28" s="187"/>
      <c r="D28" s="187"/>
      <c r="E28" s="187"/>
      <c r="F28" s="187"/>
      <c r="G28" s="187"/>
      <c r="H28" s="187"/>
      <c r="I28" s="187"/>
      <c r="J28" s="187"/>
    </row>
  </sheetData>
  <printOptions horizontalCentered="1"/>
  <pageMargins left="0.74803149606299213" right="0.74803149606299213" top="0.98425196850393704" bottom="0.98425196850393704" header="0.51181102362204722" footer="0.51181102362204722"/>
  <pageSetup paperSize="5" scale="51" orientation="landscape" r:id="rId1"/>
  <headerFooter>
    <oddHeader>&amp;A</oddHeader>
    <oddFoote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06BFC-FCDC-491A-910B-5A97E38C4089}">
  <sheetPr>
    <pageSetUpPr fitToPage="1"/>
  </sheetPr>
  <dimension ref="B1:L280"/>
  <sheetViews>
    <sheetView workbookViewId="0">
      <selection activeCell="E48" sqref="E48"/>
    </sheetView>
  </sheetViews>
  <sheetFormatPr baseColWidth="10" defaultRowHeight="12.75" x14ac:dyDescent="0.25"/>
  <cols>
    <col min="1" max="1" width="11.42578125" style="106"/>
    <col min="2" max="2" width="54.5703125" style="106" customWidth="1"/>
    <col min="3" max="3" width="34.42578125" style="113" bestFit="1" customWidth="1"/>
    <col min="4" max="4" width="19.42578125" style="106" bestFit="1" customWidth="1"/>
    <col min="5" max="7" width="14.5703125" style="106" bestFit="1" customWidth="1"/>
    <col min="8" max="9" width="14.28515625" style="106" bestFit="1" customWidth="1"/>
    <col min="10" max="10" width="23.85546875" style="106" customWidth="1"/>
    <col min="11" max="12" width="15.5703125" style="106" bestFit="1" customWidth="1"/>
    <col min="13" max="13" width="16.42578125" style="106" customWidth="1"/>
    <col min="14" max="16384" width="11.42578125" style="106"/>
  </cols>
  <sheetData>
    <row r="1" spans="2:12" ht="21" customHeight="1" x14ac:dyDescent="0.25">
      <c r="B1"/>
      <c r="C1"/>
      <c r="D1"/>
      <c r="E1"/>
      <c r="F1"/>
      <c r="G1"/>
      <c r="H1"/>
      <c r="I1"/>
      <c r="J1"/>
      <c r="K1"/>
      <c r="L1"/>
    </row>
    <row r="2" spans="2:12" ht="21" customHeight="1" x14ac:dyDescent="0.25">
      <c r="B2" s="107" t="s">
        <v>333</v>
      </c>
      <c r="C2" s="171" t="s">
        <v>335</v>
      </c>
      <c r="J2"/>
      <c r="K2"/>
      <c r="L2"/>
    </row>
    <row r="3" spans="2:12" ht="21" customHeight="1" x14ac:dyDescent="0.25">
      <c r="B3" s="111" t="s">
        <v>37</v>
      </c>
      <c r="C3" s="114">
        <v>46022</v>
      </c>
      <c r="D3" s="109"/>
      <c r="E3" s="109"/>
      <c r="F3" s="109"/>
      <c r="G3" s="109"/>
      <c r="H3" s="109"/>
      <c r="I3" s="109"/>
      <c r="J3"/>
      <c r="K3"/>
      <c r="L3"/>
    </row>
    <row r="4" spans="2:12" ht="21" customHeight="1" x14ac:dyDescent="0.25">
      <c r="B4" s="111" t="s">
        <v>116</v>
      </c>
      <c r="C4" s="116" t="s">
        <v>46</v>
      </c>
      <c r="D4" s="109"/>
      <c r="E4" s="109"/>
      <c r="F4" s="109"/>
      <c r="G4" s="109"/>
      <c r="H4" s="109"/>
      <c r="I4" s="109"/>
      <c r="J4"/>
      <c r="K4"/>
      <c r="L4"/>
    </row>
    <row r="5" spans="2:12" ht="15" x14ac:dyDescent="0.25">
      <c r="B5" s="109"/>
      <c r="D5" s="109"/>
      <c r="E5" s="109"/>
      <c r="F5" s="109"/>
      <c r="G5" s="109"/>
      <c r="H5" s="109"/>
      <c r="I5" s="109"/>
      <c r="J5"/>
      <c r="K5"/>
      <c r="L5"/>
    </row>
    <row r="6" spans="2:12" ht="15" x14ac:dyDescent="0.25">
      <c r="B6" s="109"/>
      <c r="C6" s="109"/>
      <c r="D6" s="110" t="s">
        <v>352</v>
      </c>
      <c r="E6" s="109"/>
      <c r="F6" s="109"/>
      <c r="G6" s="109"/>
      <c r="H6" s="109"/>
      <c r="I6" s="109"/>
      <c r="J6"/>
      <c r="K6"/>
      <c r="L6"/>
    </row>
    <row r="7" spans="2:12" ht="25.5" x14ac:dyDescent="0.25">
      <c r="B7" s="110" t="s">
        <v>145</v>
      </c>
      <c r="C7" s="110" t="s">
        <v>117</v>
      </c>
      <c r="D7" s="109" t="s">
        <v>350</v>
      </c>
      <c r="E7" s="109" t="s">
        <v>136</v>
      </c>
      <c r="F7" s="109" t="s">
        <v>137</v>
      </c>
      <c r="G7" s="109" t="s">
        <v>138</v>
      </c>
      <c r="H7" s="109" t="s">
        <v>351</v>
      </c>
      <c r="I7" s="109" t="s">
        <v>169</v>
      </c>
      <c r="J7"/>
      <c r="K7"/>
      <c r="L7"/>
    </row>
    <row r="8" spans="2:12" ht="36.950000000000003" customHeight="1" x14ac:dyDescent="0.25">
      <c r="B8" s="106" t="s">
        <v>146</v>
      </c>
      <c r="C8" s="106" t="s">
        <v>51</v>
      </c>
      <c r="D8" s="108">
        <v>1846604127</v>
      </c>
      <c r="E8" s="108">
        <v>2377732939</v>
      </c>
      <c r="F8" s="108">
        <v>2370253235.1100001</v>
      </c>
      <c r="G8" s="108">
        <v>1369642072.24</v>
      </c>
      <c r="H8" s="108">
        <v>758286826.04999995</v>
      </c>
      <c r="I8" s="108">
        <v>758286826.04999995</v>
      </c>
      <c r="J8"/>
      <c r="K8"/>
      <c r="L8"/>
    </row>
    <row r="9" spans="2:12" ht="36.950000000000003" customHeight="1" x14ac:dyDescent="0.25">
      <c r="C9" s="106" t="s">
        <v>49</v>
      </c>
      <c r="D9" s="108">
        <v>300000000</v>
      </c>
      <c r="E9" s="108">
        <v>57840046</v>
      </c>
      <c r="F9" s="108">
        <v>53362000</v>
      </c>
      <c r="G9" s="108">
        <v>53362000</v>
      </c>
      <c r="H9" s="108">
        <v>22362000</v>
      </c>
      <c r="I9" s="108">
        <v>22362000</v>
      </c>
      <c r="J9"/>
      <c r="K9"/>
      <c r="L9"/>
    </row>
    <row r="10" spans="2:12" ht="36.950000000000003" customHeight="1" x14ac:dyDescent="0.25">
      <c r="B10" s="106" t="s">
        <v>168</v>
      </c>
      <c r="C10" s="106" t="s">
        <v>53</v>
      </c>
      <c r="D10" s="108">
        <v>575000000</v>
      </c>
      <c r="E10" s="108">
        <v>286031142</v>
      </c>
      <c r="F10" s="108">
        <v>129169351.67</v>
      </c>
      <c r="G10" s="108">
        <v>129169351.67</v>
      </c>
      <c r="H10" s="108">
        <v>129169351.67</v>
      </c>
      <c r="I10" s="108">
        <v>129169351.67</v>
      </c>
      <c r="J10"/>
      <c r="K10"/>
      <c r="L10"/>
    </row>
    <row r="11" spans="2:12" ht="36.950000000000003" customHeight="1" x14ac:dyDescent="0.25">
      <c r="B11" s="109" t="s">
        <v>135</v>
      </c>
      <c r="C11" s="109"/>
      <c r="D11" s="112">
        <v>2721604127</v>
      </c>
      <c r="E11" s="112">
        <v>2721604127</v>
      </c>
      <c r="F11" s="112">
        <v>2552784586.7800002</v>
      </c>
      <c r="G11" s="112">
        <v>1552173423.9100001</v>
      </c>
      <c r="H11" s="112">
        <v>909818177.71999991</v>
      </c>
      <c r="I11" s="112">
        <v>909818177.71999991</v>
      </c>
      <c r="J11"/>
      <c r="K11"/>
      <c r="L11"/>
    </row>
    <row r="12" spans="2:12" ht="15" x14ac:dyDescent="0.25">
      <c r="B12"/>
      <c r="C12"/>
      <c r="D12"/>
      <c r="E12"/>
      <c r="F12"/>
      <c r="G12"/>
      <c r="H12"/>
      <c r="I12"/>
      <c r="J12"/>
      <c r="K12"/>
      <c r="L12"/>
    </row>
    <row r="13" spans="2:12" ht="15" x14ac:dyDescent="0.25">
      <c r="B13"/>
      <c r="C13"/>
      <c r="D13"/>
      <c r="E13"/>
      <c r="F13"/>
      <c r="G13"/>
      <c r="H13"/>
      <c r="I13"/>
      <c r="J13"/>
      <c r="K13"/>
      <c r="L13"/>
    </row>
    <row r="14" spans="2:12" ht="15" x14ac:dyDescent="0.25">
      <c r="B14"/>
      <c r="C14"/>
      <c r="D14"/>
      <c r="E14"/>
      <c r="F14"/>
      <c r="G14"/>
      <c r="H14"/>
      <c r="I14"/>
      <c r="J14"/>
      <c r="K14"/>
      <c r="L14"/>
    </row>
    <row r="15" spans="2:12" ht="15" x14ac:dyDescent="0.25">
      <c r="B15"/>
      <c r="C15" s="97"/>
      <c r="D15"/>
      <c r="E15"/>
      <c r="F15"/>
      <c r="G15"/>
      <c r="H15"/>
      <c r="I15"/>
      <c r="J15"/>
      <c r="K15"/>
      <c r="L15"/>
    </row>
    <row r="16" spans="2:12" ht="15" x14ac:dyDescent="0.25">
      <c r="B16"/>
      <c r="C16" s="97"/>
      <c r="D16"/>
      <c r="E16"/>
      <c r="F16"/>
      <c r="G16"/>
      <c r="H16"/>
      <c r="I16"/>
      <c r="J16"/>
      <c r="K16"/>
      <c r="L16"/>
    </row>
    <row r="17" spans="2:12" ht="15" x14ac:dyDescent="0.25">
      <c r="B17"/>
      <c r="C17" s="97"/>
      <c r="D17"/>
      <c r="E17"/>
      <c r="F17"/>
      <c r="G17"/>
      <c r="H17"/>
      <c r="I17"/>
      <c r="J17"/>
      <c r="K17"/>
      <c r="L17"/>
    </row>
    <row r="18" spans="2:12" ht="15" x14ac:dyDescent="0.25">
      <c r="B18"/>
      <c r="C18" s="97"/>
      <c r="D18"/>
      <c r="E18"/>
      <c r="F18"/>
      <c r="G18"/>
      <c r="H18"/>
      <c r="I18"/>
      <c r="J18"/>
      <c r="K18"/>
      <c r="L18"/>
    </row>
    <row r="19" spans="2:12" ht="15" x14ac:dyDescent="0.25">
      <c r="B19"/>
      <c r="C19" s="97"/>
      <c r="D19"/>
      <c r="E19"/>
      <c r="F19"/>
      <c r="G19"/>
      <c r="H19"/>
      <c r="I19"/>
      <c r="J19"/>
      <c r="K19"/>
      <c r="L19"/>
    </row>
    <row r="20" spans="2:12" ht="15" x14ac:dyDescent="0.25">
      <c r="B20"/>
      <c r="C20" s="97"/>
      <c r="D20"/>
      <c r="E20"/>
      <c r="F20"/>
      <c r="G20"/>
      <c r="H20"/>
      <c r="I20"/>
      <c r="J20"/>
      <c r="K20"/>
    </row>
    <row r="21" spans="2:12" ht="15" x14ac:dyDescent="0.25">
      <c r="B21"/>
      <c r="C21" s="97"/>
      <c r="D21"/>
      <c r="E21"/>
      <c r="F21"/>
      <c r="G21"/>
      <c r="H21"/>
      <c r="I21"/>
      <c r="J21"/>
      <c r="K21"/>
    </row>
    <row r="22" spans="2:12" ht="15" x14ac:dyDescent="0.25">
      <c r="B22"/>
      <c r="C22" s="97"/>
      <c r="D22"/>
      <c r="E22"/>
      <c r="F22"/>
      <c r="G22"/>
      <c r="H22"/>
      <c r="I22"/>
      <c r="J22"/>
      <c r="K22"/>
    </row>
    <row r="23" spans="2:12" ht="15" x14ac:dyDescent="0.25">
      <c r="B23"/>
      <c r="C23" s="97"/>
      <c r="D23"/>
      <c r="E23"/>
      <c r="F23"/>
      <c r="G23"/>
      <c r="H23"/>
      <c r="I23"/>
      <c r="J23"/>
      <c r="K23"/>
    </row>
    <row r="24" spans="2:12" ht="15" x14ac:dyDescent="0.25">
      <c r="B24"/>
      <c r="C24" s="97"/>
      <c r="D24"/>
      <c r="E24"/>
      <c r="F24"/>
      <c r="G24"/>
      <c r="H24"/>
      <c r="I24"/>
      <c r="J24"/>
      <c r="K24"/>
    </row>
    <row r="25" spans="2:12" ht="15" x14ac:dyDescent="0.25">
      <c r="B25"/>
      <c r="C25" s="97"/>
      <c r="D25"/>
      <c r="E25"/>
      <c r="F25"/>
      <c r="G25"/>
      <c r="H25"/>
      <c r="I25"/>
      <c r="J25"/>
      <c r="K25"/>
    </row>
    <row r="26" spans="2:12" ht="15" x14ac:dyDescent="0.25">
      <c r="B26"/>
      <c r="C26" s="97"/>
      <c r="D26"/>
      <c r="E26"/>
      <c r="F26"/>
      <c r="G26"/>
      <c r="H26"/>
      <c r="I26"/>
      <c r="J26"/>
      <c r="K26"/>
    </row>
    <row r="27" spans="2:12" ht="15" x14ac:dyDescent="0.25">
      <c r="B27"/>
      <c r="C27" s="97"/>
      <c r="D27"/>
      <c r="E27"/>
      <c r="F27"/>
      <c r="G27"/>
      <c r="H27"/>
      <c r="I27"/>
      <c r="J27"/>
      <c r="K27"/>
    </row>
    <row r="28" spans="2:12" ht="15" x14ac:dyDescent="0.25">
      <c r="B28"/>
      <c r="C28" s="97"/>
      <c r="D28"/>
      <c r="E28"/>
      <c r="F28"/>
      <c r="G28"/>
      <c r="H28"/>
      <c r="I28"/>
      <c r="J28"/>
      <c r="K28"/>
    </row>
    <row r="29" spans="2:12" ht="15" x14ac:dyDescent="0.25">
      <c r="B29"/>
      <c r="C29" s="97"/>
      <c r="D29"/>
      <c r="E29"/>
      <c r="F29"/>
      <c r="G29"/>
      <c r="H29"/>
      <c r="I29"/>
      <c r="J29"/>
      <c r="K29"/>
    </row>
    <row r="30" spans="2:12" ht="15" x14ac:dyDescent="0.25">
      <c r="B30"/>
      <c r="C30" s="97"/>
      <c r="D30"/>
      <c r="E30"/>
      <c r="F30"/>
      <c r="G30"/>
      <c r="H30"/>
      <c r="I30"/>
      <c r="J30"/>
      <c r="K30"/>
    </row>
    <row r="31" spans="2:12" ht="15" x14ac:dyDescent="0.25">
      <c r="B31"/>
      <c r="C31" s="97"/>
      <c r="D31"/>
      <c r="E31"/>
      <c r="F31"/>
      <c r="G31"/>
      <c r="H31"/>
      <c r="I31"/>
      <c r="J31"/>
      <c r="K31"/>
    </row>
    <row r="32" spans="2:12" ht="15" x14ac:dyDescent="0.25">
      <c r="B32"/>
      <c r="C32" s="97"/>
      <c r="D32"/>
      <c r="E32"/>
      <c r="F32"/>
      <c r="G32"/>
      <c r="H32"/>
      <c r="I32"/>
      <c r="J32"/>
      <c r="K32"/>
    </row>
    <row r="33" spans="2:11" ht="15" x14ac:dyDescent="0.25">
      <c r="B33"/>
      <c r="C33" s="97"/>
      <c r="D33"/>
      <c r="E33"/>
      <c r="F33"/>
      <c r="G33"/>
      <c r="H33"/>
      <c r="I33"/>
      <c r="J33"/>
      <c r="K33"/>
    </row>
    <row r="34" spans="2:11" ht="15" x14ac:dyDescent="0.25">
      <c r="B34"/>
      <c r="C34" s="97"/>
      <c r="D34"/>
      <c r="E34"/>
      <c r="F34"/>
      <c r="G34"/>
      <c r="H34"/>
      <c r="I34"/>
      <c r="J34"/>
      <c r="K34"/>
    </row>
    <row r="35" spans="2:11" ht="15" x14ac:dyDescent="0.25">
      <c r="B35"/>
      <c r="C35" s="97"/>
      <c r="D35"/>
      <c r="E35"/>
      <c r="F35"/>
      <c r="G35"/>
      <c r="H35"/>
      <c r="I35"/>
      <c r="J35"/>
      <c r="K35"/>
    </row>
    <row r="36" spans="2:11" ht="15" x14ac:dyDescent="0.25">
      <c r="B36"/>
      <c r="C36" s="97"/>
      <c r="D36"/>
      <c r="E36"/>
      <c r="F36"/>
      <c r="G36"/>
      <c r="H36"/>
      <c r="I36"/>
      <c r="J36"/>
      <c r="K36"/>
    </row>
    <row r="37" spans="2:11" ht="15" x14ac:dyDescent="0.25">
      <c r="B37"/>
      <c r="C37" s="97"/>
      <c r="D37"/>
      <c r="E37"/>
      <c r="F37"/>
      <c r="G37"/>
      <c r="H37"/>
      <c r="I37"/>
      <c r="J37"/>
      <c r="K37"/>
    </row>
    <row r="38" spans="2:11" ht="15" x14ac:dyDescent="0.25">
      <c r="B38"/>
      <c r="C38" s="97"/>
      <c r="D38"/>
      <c r="E38"/>
      <c r="F38"/>
      <c r="G38"/>
      <c r="H38"/>
      <c r="I38"/>
      <c r="J38"/>
      <c r="K38"/>
    </row>
    <row r="39" spans="2:11" ht="15" x14ac:dyDescent="0.25">
      <c r="B39"/>
      <c r="C39" s="97"/>
      <c r="D39"/>
      <c r="E39"/>
      <c r="F39"/>
      <c r="G39"/>
      <c r="H39"/>
      <c r="I39"/>
      <c r="J39"/>
      <c r="K39"/>
    </row>
    <row r="40" spans="2:11" ht="15" x14ac:dyDescent="0.25">
      <c r="B40"/>
      <c r="C40" s="97"/>
      <c r="D40"/>
      <c r="E40"/>
      <c r="F40"/>
      <c r="G40"/>
      <c r="H40"/>
      <c r="I40"/>
      <c r="J40"/>
      <c r="K40"/>
    </row>
    <row r="41" spans="2:11" ht="15" x14ac:dyDescent="0.25">
      <c r="B41"/>
      <c r="C41" s="97"/>
      <c r="D41" s="97"/>
      <c r="E41" s="97"/>
      <c r="F41" s="97"/>
      <c r="G41" s="97"/>
      <c r="H41" s="97"/>
      <c r="I41" s="97"/>
      <c r="J41" s="97"/>
      <c r="K41"/>
    </row>
    <row r="42" spans="2:11" ht="15" x14ac:dyDescent="0.25">
      <c r="B42"/>
      <c r="C42" s="97"/>
      <c r="D42"/>
      <c r="E42"/>
      <c r="F42"/>
      <c r="G42"/>
      <c r="H42"/>
      <c r="I42"/>
      <c r="J42"/>
      <c r="K42"/>
    </row>
    <row r="43" spans="2:11" ht="15" x14ac:dyDescent="0.25">
      <c r="B43"/>
      <c r="C43" s="97"/>
      <c r="D43"/>
      <c r="E43"/>
      <c r="F43"/>
      <c r="G43"/>
      <c r="H43"/>
      <c r="I43"/>
      <c r="J43"/>
      <c r="K43"/>
    </row>
    <row r="44" spans="2:11" ht="15" x14ac:dyDescent="0.25">
      <c r="B44"/>
      <c r="C44" s="97"/>
      <c r="D44"/>
      <c r="E44"/>
      <c r="F44"/>
      <c r="G44"/>
      <c r="H44"/>
      <c r="I44"/>
      <c r="J44"/>
      <c r="K44"/>
    </row>
    <row r="45" spans="2:11" ht="15" x14ac:dyDescent="0.25">
      <c r="B45"/>
      <c r="C45" s="97"/>
      <c r="D45"/>
      <c r="E45"/>
      <c r="F45"/>
      <c r="G45"/>
      <c r="H45"/>
      <c r="I45"/>
      <c r="J45"/>
      <c r="K45"/>
    </row>
    <row r="46" spans="2:11" ht="15" x14ac:dyDescent="0.25">
      <c r="B46"/>
      <c r="C46" s="97"/>
      <c r="D46"/>
      <c r="E46"/>
      <c r="F46"/>
      <c r="G46"/>
      <c r="H46"/>
      <c r="I46"/>
      <c r="J46"/>
      <c r="K46"/>
    </row>
    <row r="47" spans="2:11" ht="15" x14ac:dyDescent="0.25">
      <c r="B47"/>
      <c r="C47" s="97"/>
      <c r="D47"/>
      <c r="E47"/>
      <c r="F47"/>
      <c r="G47"/>
      <c r="H47"/>
      <c r="I47"/>
      <c r="J47"/>
      <c r="K47"/>
    </row>
    <row r="48" spans="2:11" ht="15" x14ac:dyDescent="0.25">
      <c r="B48"/>
      <c r="C48" s="97"/>
      <c r="D48"/>
      <c r="E48"/>
      <c r="F48"/>
      <c r="G48"/>
      <c r="H48"/>
      <c r="I48"/>
      <c r="J48"/>
      <c r="K48"/>
    </row>
    <row r="49" spans="2:11" ht="15" x14ac:dyDescent="0.25">
      <c r="B49"/>
      <c r="C49" s="97"/>
      <c r="D49"/>
      <c r="E49"/>
      <c r="F49"/>
      <c r="G49"/>
      <c r="H49"/>
      <c r="I49"/>
      <c r="J49"/>
      <c r="K49"/>
    </row>
    <row r="50" spans="2:11" ht="15" x14ac:dyDescent="0.25">
      <c r="B50"/>
      <c r="C50" s="97"/>
      <c r="D50"/>
      <c r="E50"/>
      <c r="F50"/>
      <c r="G50"/>
      <c r="H50"/>
      <c r="I50"/>
      <c r="J50"/>
      <c r="K50"/>
    </row>
    <row r="51" spans="2:11" ht="15" x14ac:dyDescent="0.25">
      <c r="B51"/>
      <c r="C51" s="97"/>
      <c r="D51"/>
      <c r="E51"/>
      <c r="F51"/>
      <c r="G51"/>
      <c r="H51"/>
      <c r="I51"/>
      <c r="J51"/>
      <c r="K51"/>
    </row>
    <row r="52" spans="2:11" ht="15" x14ac:dyDescent="0.25">
      <c r="B52"/>
      <c r="C52" s="97"/>
      <c r="D52"/>
      <c r="E52"/>
      <c r="F52"/>
      <c r="G52"/>
      <c r="H52"/>
      <c r="I52"/>
      <c r="J52"/>
      <c r="K52"/>
    </row>
    <row r="53" spans="2:11" ht="15" x14ac:dyDescent="0.25">
      <c r="B53"/>
      <c r="C53" s="97"/>
      <c r="D53"/>
      <c r="E53"/>
      <c r="F53"/>
      <c r="G53"/>
      <c r="H53"/>
      <c r="I53"/>
      <c r="J53"/>
      <c r="K53"/>
    </row>
    <row r="54" spans="2:11" ht="15" x14ac:dyDescent="0.25">
      <c r="B54"/>
      <c r="C54" s="97"/>
      <c r="D54"/>
      <c r="E54"/>
      <c r="F54"/>
      <c r="G54"/>
      <c r="H54"/>
      <c r="I54"/>
      <c r="J54"/>
      <c r="K54"/>
    </row>
    <row r="55" spans="2:11" ht="15" x14ac:dyDescent="0.25">
      <c r="B55"/>
      <c r="C55" s="97"/>
      <c r="D55"/>
      <c r="E55"/>
      <c r="F55"/>
      <c r="G55"/>
      <c r="H55"/>
      <c r="I55"/>
      <c r="J55"/>
      <c r="K55"/>
    </row>
    <row r="56" spans="2:11" ht="15" x14ac:dyDescent="0.25">
      <c r="B56"/>
      <c r="C56" s="97"/>
      <c r="D56"/>
      <c r="E56"/>
      <c r="F56"/>
      <c r="G56"/>
      <c r="H56"/>
      <c r="I56"/>
      <c r="J56"/>
      <c r="K56"/>
    </row>
    <row r="57" spans="2:11" ht="15" x14ac:dyDescent="0.25">
      <c r="B57"/>
      <c r="C57" s="97"/>
      <c r="D57"/>
      <c r="E57"/>
      <c r="F57"/>
      <c r="G57"/>
      <c r="H57"/>
      <c r="I57"/>
      <c r="J57"/>
      <c r="K57"/>
    </row>
    <row r="58" spans="2:11" ht="15" x14ac:dyDescent="0.25">
      <c r="B58"/>
      <c r="C58" s="97"/>
      <c r="D58"/>
      <c r="E58"/>
      <c r="F58"/>
      <c r="G58"/>
      <c r="H58"/>
      <c r="I58"/>
      <c r="J58"/>
      <c r="K58"/>
    </row>
    <row r="59" spans="2:11" ht="15" x14ac:dyDescent="0.25">
      <c r="B59"/>
      <c r="C59" s="97"/>
      <c r="D59"/>
      <c r="E59"/>
      <c r="F59"/>
      <c r="G59"/>
      <c r="H59"/>
      <c r="I59"/>
      <c r="J59"/>
      <c r="K59"/>
    </row>
    <row r="60" spans="2:11" ht="15" x14ac:dyDescent="0.25">
      <c r="B60"/>
      <c r="C60" s="97"/>
      <c r="D60"/>
      <c r="E60"/>
      <c r="F60"/>
      <c r="G60"/>
      <c r="H60"/>
      <c r="I60"/>
      <c r="J60"/>
      <c r="K60"/>
    </row>
    <row r="61" spans="2:11" ht="15" x14ac:dyDescent="0.25">
      <c r="B61"/>
      <c r="C61" s="97"/>
      <c r="D61"/>
      <c r="E61"/>
      <c r="F61"/>
      <c r="G61"/>
      <c r="H61"/>
      <c r="I61"/>
      <c r="J61"/>
      <c r="K61"/>
    </row>
    <row r="62" spans="2:11" ht="15" x14ac:dyDescent="0.25">
      <c r="B62"/>
      <c r="C62" s="97"/>
      <c r="D62"/>
      <c r="E62"/>
      <c r="F62"/>
      <c r="G62"/>
      <c r="H62"/>
      <c r="I62"/>
      <c r="J62"/>
      <c r="K62"/>
    </row>
    <row r="63" spans="2:11" ht="15" x14ac:dyDescent="0.25">
      <c r="B63"/>
      <c r="C63" s="97"/>
      <c r="D63"/>
      <c r="E63"/>
      <c r="F63"/>
      <c r="G63"/>
      <c r="H63"/>
      <c r="I63"/>
      <c r="J63"/>
      <c r="K63"/>
    </row>
    <row r="64" spans="2:11" ht="15" x14ac:dyDescent="0.25">
      <c r="B64"/>
      <c r="C64" s="97"/>
      <c r="D64"/>
      <c r="E64"/>
      <c r="F64"/>
      <c r="G64"/>
      <c r="H64"/>
      <c r="I64"/>
      <c r="J64"/>
      <c r="K64"/>
    </row>
    <row r="65" spans="2:11" ht="15" x14ac:dyDescent="0.25">
      <c r="B65"/>
      <c r="C65" s="97"/>
      <c r="D65"/>
      <c r="E65"/>
      <c r="F65"/>
      <c r="G65"/>
      <c r="H65"/>
      <c r="I65"/>
      <c r="J65"/>
      <c r="K65"/>
    </row>
    <row r="66" spans="2:11" ht="15" x14ac:dyDescent="0.25">
      <c r="B66"/>
      <c r="C66" s="97"/>
      <c r="D66"/>
      <c r="E66"/>
      <c r="F66"/>
      <c r="G66"/>
      <c r="H66"/>
      <c r="I66"/>
      <c r="J66"/>
      <c r="K66"/>
    </row>
    <row r="67" spans="2:11" ht="15" x14ac:dyDescent="0.25">
      <c r="B67"/>
      <c r="C67" s="97"/>
      <c r="D67"/>
      <c r="E67"/>
      <c r="F67"/>
      <c r="G67"/>
      <c r="H67"/>
      <c r="I67"/>
      <c r="J67"/>
      <c r="K67"/>
    </row>
    <row r="68" spans="2:11" ht="15" x14ac:dyDescent="0.25">
      <c r="B68"/>
      <c r="C68" s="97"/>
      <c r="D68"/>
      <c r="E68"/>
      <c r="F68"/>
      <c r="G68"/>
      <c r="H68"/>
      <c r="I68"/>
      <c r="J68"/>
      <c r="K68"/>
    </row>
    <row r="69" spans="2:11" ht="15" x14ac:dyDescent="0.25">
      <c r="B69"/>
      <c r="C69" s="97"/>
      <c r="D69"/>
      <c r="E69"/>
      <c r="F69"/>
      <c r="G69"/>
      <c r="H69"/>
      <c r="I69"/>
      <c r="J69"/>
      <c r="K69"/>
    </row>
    <row r="70" spans="2:11" ht="15" x14ac:dyDescent="0.25">
      <c r="B70"/>
      <c r="C70" s="97"/>
      <c r="D70"/>
      <c r="E70"/>
      <c r="F70"/>
      <c r="G70"/>
      <c r="H70"/>
      <c r="I70"/>
      <c r="J70"/>
      <c r="K70"/>
    </row>
    <row r="71" spans="2:11" ht="15" x14ac:dyDescent="0.25">
      <c r="B71"/>
      <c r="C71" s="97"/>
      <c r="D71"/>
      <c r="E71"/>
      <c r="F71"/>
      <c r="G71"/>
      <c r="H71"/>
      <c r="I71"/>
      <c r="J71"/>
      <c r="K71"/>
    </row>
    <row r="72" spans="2:11" ht="15" x14ac:dyDescent="0.25">
      <c r="B72"/>
      <c r="C72" s="97"/>
      <c r="D72"/>
      <c r="E72"/>
      <c r="F72"/>
      <c r="G72"/>
      <c r="H72"/>
      <c r="I72"/>
      <c r="J72"/>
      <c r="K72"/>
    </row>
    <row r="73" spans="2:11" ht="15" x14ac:dyDescent="0.25">
      <c r="B73"/>
      <c r="C73" s="97"/>
      <c r="D73"/>
      <c r="E73"/>
      <c r="F73"/>
      <c r="G73"/>
      <c r="H73"/>
      <c r="I73"/>
      <c r="J73"/>
      <c r="K73"/>
    </row>
    <row r="74" spans="2:11" ht="15" x14ac:dyDescent="0.25">
      <c r="B74"/>
      <c r="C74" s="97"/>
      <c r="D74"/>
      <c r="E74"/>
      <c r="F74"/>
      <c r="G74"/>
      <c r="H74"/>
      <c r="I74"/>
      <c r="J74"/>
      <c r="K74"/>
    </row>
    <row r="75" spans="2:11" ht="15" x14ac:dyDescent="0.25">
      <c r="B75"/>
      <c r="C75" s="97"/>
      <c r="D75"/>
      <c r="E75"/>
      <c r="F75"/>
      <c r="G75"/>
      <c r="H75"/>
      <c r="I75"/>
      <c r="J75"/>
      <c r="K75"/>
    </row>
    <row r="76" spans="2:11" ht="15" x14ac:dyDescent="0.25">
      <c r="B76"/>
      <c r="C76" s="97"/>
      <c r="D76"/>
      <c r="E76"/>
      <c r="F76"/>
      <c r="G76"/>
      <c r="H76"/>
      <c r="I76"/>
      <c r="J76"/>
      <c r="K76"/>
    </row>
    <row r="77" spans="2:11" ht="15" x14ac:dyDescent="0.25">
      <c r="B77"/>
      <c r="C77" s="97"/>
      <c r="D77"/>
      <c r="E77"/>
      <c r="F77"/>
      <c r="G77"/>
      <c r="H77"/>
      <c r="I77"/>
      <c r="J77"/>
      <c r="K77"/>
    </row>
    <row r="78" spans="2:11" ht="15" x14ac:dyDescent="0.25">
      <c r="B78"/>
      <c r="C78" s="97"/>
      <c r="D78"/>
      <c r="E78"/>
      <c r="F78"/>
      <c r="G78"/>
      <c r="H78"/>
      <c r="I78"/>
      <c r="J78"/>
      <c r="K78"/>
    </row>
    <row r="79" spans="2:11" ht="15" x14ac:dyDescent="0.25">
      <c r="B79"/>
      <c r="C79" s="97"/>
      <c r="D79"/>
      <c r="E79"/>
      <c r="F79"/>
      <c r="G79"/>
      <c r="H79"/>
      <c r="I79"/>
      <c r="J79"/>
      <c r="K79"/>
    </row>
    <row r="80" spans="2:11" ht="15" x14ac:dyDescent="0.25">
      <c r="B80"/>
      <c r="C80" s="97"/>
      <c r="D80"/>
      <c r="E80"/>
      <c r="F80"/>
      <c r="G80"/>
      <c r="H80"/>
      <c r="I80"/>
      <c r="J80"/>
      <c r="K80"/>
    </row>
    <row r="81" spans="2:11" ht="15" x14ac:dyDescent="0.25">
      <c r="B81"/>
      <c r="C81" s="97"/>
      <c r="D81"/>
      <c r="E81"/>
      <c r="F81"/>
      <c r="G81"/>
      <c r="H81"/>
      <c r="I81"/>
      <c r="J81"/>
      <c r="K81"/>
    </row>
    <row r="82" spans="2:11" ht="15" x14ac:dyDescent="0.25">
      <c r="B82"/>
      <c r="C82" s="97"/>
      <c r="D82"/>
      <c r="E82"/>
      <c r="F82"/>
      <c r="G82"/>
      <c r="H82"/>
      <c r="I82"/>
      <c r="J82"/>
      <c r="K82"/>
    </row>
    <row r="83" spans="2:11" ht="15" x14ac:dyDescent="0.25">
      <c r="B83"/>
      <c r="C83" s="97"/>
      <c r="D83"/>
      <c r="E83"/>
      <c r="F83"/>
      <c r="G83"/>
      <c r="H83"/>
      <c r="I83"/>
      <c r="J83"/>
      <c r="K83"/>
    </row>
    <row r="84" spans="2:11" ht="15" x14ac:dyDescent="0.25">
      <c r="B84"/>
      <c r="C84" s="97"/>
      <c r="D84"/>
      <c r="E84"/>
      <c r="F84"/>
      <c r="G84"/>
      <c r="H84"/>
      <c r="I84"/>
      <c r="J84"/>
      <c r="K84"/>
    </row>
    <row r="85" spans="2:11" ht="15" x14ac:dyDescent="0.25">
      <c r="B85"/>
      <c r="C85" s="97"/>
      <c r="D85"/>
      <c r="E85"/>
      <c r="F85"/>
      <c r="G85"/>
      <c r="H85"/>
      <c r="I85"/>
      <c r="J85"/>
      <c r="K85"/>
    </row>
    <row r="86" spans="2:11" ht="15" x14ac:dyDescent="0.25">
      <c r="B86"/>
      <c r="C86" s="97"/>
      <c r="D86"/>
      <c r="E86"/>
      <c r="F86"/>
      <c r="G86"/>
      <c r="H86"/>
      <c r="I86"/>
      <c r="J86"/>
      <c r="K86"/>
    </row>
    <row r="87" spans="2:11" ht="15" x14ac:dyDescent="0.25">
      <c r="B87"/>
      <c r="C87" s="97"/>
      <c r="D87"/>
      <c r="E87"/>
      <c r="F87"/>
      <c r="G87"/>
      <c r="H87"/>
      <c r="I87"/>
      <c r="J87"/>
      <c r="K87"/>
    </row>
    <row r="88" spans="2:11" ht="15" x14ac:dyDescent="0.25">
      <c r="B88"/>
      <c r="C88" s="97"/>
      <c r="D88"/>
      <c r="E88"/>
      <c r="F88"/>
      <c r="G88"/>
      <c r="H88"/>
      <c r="I88"/>
      <c r="J88"/>
      <c r="K88"/>
    </row>
    <row r="89" spans="2:11" ht="15" x14ac:dyDescent="0.25">
      <c r="B89"/>
      <c r="C89" s="97"/>
      <c r="D89"/>
      <c r="E89"/>
      <c r="F89"/>
      <c r="G89"/>
      <c r="H89"/>
      <c r="I89"/>
      <c r="J89"/>
      <c r="K89"/>
    </row>
    <row r="90" spans="2:11" ht="15" x14ac:dyDescent="0.25">
      <c r="B90"/>
      <c r="C90" s="97"/>
      <c r="D90"/>
      <c r="E90"/>
      <c r="F90"/>
      <c r="G90"/>
      <c r="H90"/>
      <c r="I90"/>
      <c r="J90"/>
      <c r="K90"/>
    </row>
    <row r="91" spans="2:11" ht="15" x14ac:dyDescent="0.25">
      <c r="B91"/>
      <c r="C91" s="97"/>
      <c r="D91"/>
      <c r="E91"/>
      <c r="F91"/>
      <c r="G91"/>
      <c r="H91"/>
      <c r="I91"/>
      <c r="J91"/>
      <c r="K91"/>
    </row>
    <row r="92" spans="2:11" ht="15" x14ac:dyDescent="0.25">
      <c r="B92"/>
      <c r="C92" s="97"/>
      <c r="D92"/>
      <c r="E92"/>
      <c r="F92"/>
      <c r="G92"/>
      <c r="H92"/>
      <c r="I92"/>
      <c r="J92"/>
      <c r="K92"/>
    </row>
    <row r="93" spans="2:11" ht="15" x14ac:dyDescent="0.25">
      <c r="B93"/>
      <c r="C93" s="97"/>
      <c r="D93"/>
      <c r="E93"/>
      <c r="F93"/>
      <c r="G93"/>
      <c r="H93"/>
      <c r="I93"/>
      <c r="J93"/>
      <c r="K93"/>
    </row>
    <row r="94" spans="2:11" ht="15" x14ac:dyDescent="0.25">
      <c r="B94"/>
      <c r="C94" s="97"/>
      <c r="D94"/>
      <c r="E94"/>
      <c r="F94"/>
      <c r="G94"/>
      <c r="H94"/>
      <c r="I94"/>
      <c r="J94"/>
      <c r="K94"/>
    </row>
    <row r="95" spans="2:11" ht="15" x14ac:dyDescent="0.25">
      <c r="B95"/>
      <c r="C95" s="97"/>
      <c r="D95"/>
      <c r="E95"/>
      <c r="F95"/>
      <c r="G95"/>
      <c r="H95"/>
      <c r="I95"/>
      <c r="J95"/>
      <c r="K95"/>
    </row>
    <row r="96" spans="2:11" ht="15" x14ac:dyDescent="0.25">
      <c r="B96"/>
      <c r="C96" s="97"/>
      <c r="D96"/>
      <c r="E96"/>
      <c r="F96"/>
      <c r="G96"/>
      <c r="H96"/>
      <c r="I96"/>
      <c r="J96"/>
      <c r="K96"/>
    </row>
    <row r="97" spans="2:11" ht="15" x14ac:dyDescent="0.25">
      <c r="B97"/>
      <c r="C97" s="97"/>
      <c r="D97"/>
      <c r="E97"/>
      <c r="F97"/>
      <c r="G97"/>
      <c r="H97"/>
      <c r="I97"/>
      <c r="J97"/>
      <c r="K97"/>
    </row>
    <row r="98" spans="2:11" ht="15" x14ac:dyDescent="0.25">
      <c r="B98"/>
      <c r="C98" s="97"/>
      <c r="D98"/>
      <c r="E98"/>
      <c r="F98"/>
      <c r="G98"/>
      <c r="H98"/>
      <c r="I98"/>
      <c r="J98"/>
      <c r="K98"/>
    </row>
    <row r="99" spans="2:11" ht="15" x14ac:dyDescent="0.25">
      <c r="B99"/>
      <c r="C99" s="97"/>
      <c r="D99"/>
      <c r="E99"/>
      <c r="F99"/>
      <c r="G99"/>
      <c r="H99"/>
      <c r="I99"/>
      <c r="J99"/>
      <c r="K99"/>
    </row>
    <row r="100" spans="2:11" ht="15" x14ac:dyDescent="0.25">
      <c r="B100"/>
      <c r="C100" s="97"/>
      <c r="D100"/>
      <c r="E100"/>
      <c r="F100"/>
      <c r="G100"/>
      <c r="H100"/>
      <c r="I100"/>
      <c r="J100"/>
      <c r="K100"/>
    </row>
    <row r="101" spans="2:11" ht="15" x14ac:dyDescent="0.25">
      <c r="B101"/>
      <c r="C101" s="97"/>
      <c r="D101"/>
      <c r="E101"/>
      <c r="F101"/>
      <c r="G101"/>
      <c r="H101"/>
      <c r="I101"/>
      <c r="J101"/>
      <c r="K101"/>
    </row>
    <row r="102" spans="2:11" ht="15" x14ac:dyDescent="0.25">
      <c r="B102"/>
      <c r="C102" s="97"/>
      <c r="D102"/>
      <c r="E102"/>
      <c r="F102"/>
      <c r="G102"/>
      <c r="H102"/>
      <c r="I102"/>
      <c r="J102"/>
      <c r="K102"/>
    </row>
    <row r="103" spans="2:11" ht="15" x14ac:dyDescent="0.25">
      <c r="B103"/>
      <c r="C103" s="97"/>
      <c r="D103"/>
      <c r="E103"/>
      <c r="F103"/>
      <c r="G103"/>
      <c r="H103"/>
      <c r="I103"/>
      <c r="J103"/>
      <c r="K103"/>
    </row>
    <row r="104" spans="2:11" ht="15" x14ac:dyDescent="0.25">
      <c r="B104"/>
      <c r="C104" s="97"/>
      <c r="D104"/>
      <c r="E104"/>
      <c r="F104"/>
      <c r="G104"/>
      <c r="H104"/>
      <c r="I104"/>
      <c r="J104"/>
      <c r="K104"/>
    </row>
    <row r="105" spans="2:11" ht="15" x14ac:dyDescent="0.25">
      <c r="B105"/>
      <c r="C105" s="97"/>
      <c r="D105"/>
      <c r="E105"/>
      <c r="F105"/>
      <c r="G105"/>
      <c r="H105"/>
      <c r="I105"/>
      <c r="J105"/>
      <c r="K105"/>
    </row>
    <row r="106" spans="2:11" ht="15" x14ac:dyDescent="0.25">
      <c r="B106"/>
      <c r="C106" s="97"/>
      <c r="D106"/>
      <c r="E106"/>
      <c r="F106"/>
      <c r="G106"/>
      <c r="H106"/>
      <c r="I106"/>
      <c r="J106"/>
      <c r="K106"/>
    </row>
    <row r="107" spans="2:11" ht="15" x14ac:dyDescent="0.25">
      <c r="B107"/>
      <c r="C107" s="97"/>
      <c r="D107"/>
      <c r="E107"/>
      <c r="F107"/>
      <c r="G107"/>
      <c r="H107"/>
      <c r="I107"/>
      <c r="J107"/>
      <c r="K107"/>
    </row>
    <row r="108" spans="2:11" ht="15" x14ac:dyDescent="0.25">
      <c r="B108"/>
      <c r="C108" s="97"/>
      <c r="D108"/>
      <c r="E108"/>
      <c r="F108"/>
      <c r="G108"/>
      <c r="H108"/>
      <c r="I108"/>
      <c r="J108"/>
      <c r="K108"/>
    </row>
    <row r="109" spans="2:11" ht="15" x14ac:dyDescent="0.25">
      <c r="B109"/>
      <c r="C109" s="97"/>
      <c r="D109"/>
      <c r="E109"/>
      <c r="F109"/>
      <c r="G109"/>
      <c r="H109"/>
      <c r="I109"/>
      <c r="J109"/>
      <c r="K109"/>
    </row>
    <row r="110" spans="2:11" ht="15" x14ac:dyDescent="0.25">
      <c r="B110"/>
      <c r="C110" s="97"/>
      <c r="D110"/>
      <c r="E110"/>
      <c r="F110"/>
      <c r="G110"/>
      <c r="H110"/>
      <c r="I110"/>
      <c r="J110"/>
      <c r="K110"/>
    </row>
    <row r="111" spans="2:11" ht="15" x14ac:dyDescent="0.25">
      <c r="B111"/>
      <c r="C111" s="97"/>
      <c r="D111"/>
      <c r="E111"/>
      <c r="F111"/>
      <c r="G111"/>
      <c r="H111"/>
      <c r="I111"/>
      <c r="J111"/>
      <c r="K111"/>
    </row>
    <row r="112" spans="2:11" ht="15" x14ac:dyDescent="0.25">
      <c r="B112"/>
      <c r="C112" s="97"/>
      <c r="D112"/>
      <c r="E112"/>
      <c r="F112"/>
      <c r="G112"/>
      <c r="H112"/>
      <c r="I112"/>
      <c r="J112"/>
      <c r="K112"/>
    </row>
    <row r="113" spans="2:11" ht="15" x14ac:dyDescent="0.25">
      <c r="B113"/>
      <c r="C113" s="97"/>
      <c r="D113"/>
      <c r="E113"/>
      <c r="F113"/>
      <c r="G113"/>
      <c r="H113"/>
      <c r="I113"/>
      <c r="J113"/>
      <c r="K113"/>
    </row>
    <row r="114" spans="2:11" ht="15" x14ac:dyDescent="0.25">
      <c r="B114"/>
      <c r="C114" s="97"/>
      <c r="D114"/>
      <c r="E114"/>
      <c r="F114"/>
      <c r="G114"/>
      <c r="H114"/>
      <c r="I114"/>
      <c r="J114"/>
      <c r="K114"/>
    </row>
    <row r="115" spans="2:11" ht="15" x14ac:dyDescent="0.25">
      <c r="B115"/>
      <c r="C115" s="97"/>
      <c r="D115"/>
      <c r="E115"/>
      <c r="F115"/>
      <c r="G115"/>
      <c r="H115"/>
      <c r="I115"/>
      <c r="J115"/>
      <c r="K115"/>
    </row>
    <row r="116" spans="2:11" ht="15" x14ac:dyDescent="0.25">
      <c r="B116"/>
      <c r="C116" s="97"/>
      <c r="D116"/>
      <c r="E116"/>
      <c r="F116"/>
      <c r="G116"/>
      <c r="H116"/>
      <c r="I116"/>
      <c r="J116"/>
      <c r="K116"/>
    </row>
    <row r="117" spans="2:11" ht="15" x14ac:dyDescent="0.25">
      <c r="B117"/>
      <c r="C117" s="97"/>
      <c r="D117"/>
      <c r="E117"/>
      <c r="F117"/>
      <c r="G117"/>
      <c r="H117"/>
      <c r="I117"/>
      <c r="J117"/>
      <c r="K117"/>
    </row>
    <row r="118" spans="2:11" ht="15" x14ac:dyDescent="0.25">
      <c r="B118"/>
      <c r="C118" s="97"/>
      <c r="D118"/>
      <c r="E118"/>
      <c r="F118"/>
      <c r="G118"/>
      <c r="H118"/>
      <c r="I118"/>
      <c r="J118"/>
      <c r="K118"/>
    </row>
    <row r="119" spans="2:11" ht="15" x14ac:dyDescent="0.25">
      <c r="B119"/>
      <c r="C119" s="97"/>
      <c r="D119"/>
      <c r="E119"/>
      <c r="F119"/>
      <c r="G119"/>
      <c r="H119"/>
      <c r="I119"/>
      <c r="J119"/>
      <c r="K119"/>
    </row>
    <row r="120" spans="2:11" ht="15" x14ac:dyDescent="0.25">
      <c r="B120"/>
      <c r="C120" s="97"/>
      <c r="D120"/>
      <c r="E120"/>
      <c r="F120"/>
      <c r="G120"/>
      <c r="H120"/>
      <c r="I120"/>
      <c r="J120"/>
      <c r="K120"/>
    </row>
    <row r="121" spans="2:11" ht="15" x14ac:dyDescent="0.25">
      <c r="B121"/>
      <c r="C121" s="97"/>
      <c r="D121"/>
      <c r="E121"/>
      <c r="F121"/>
      <c r="G121"/>
      <c r="H121"/>
      <c r="I121"/>
      <c r="J121"/>
      <c r="K121"/>
    </row>
    <row r="122" spans="2:11" ht="15" x14ac:dyDescent="0.25">
      <c r="B122"/>
      <c r="C122" s="97"/>
      <c r="D122"/>
      <c r="E122"/>
      <c r="F122"/>
      <c r="G122"/>
      <c r="H122"/>
      <c r="I122"/>
      <c r="J122"/>
      <c r="K122"/>
    </row>
    <row r="123" spans="2:11" ht="15" x14ac:dyDescent="0.25">
      <c r="B123"/>
      <c r="C123" s="97"/>
      <c r="D123"/>
      <c r="E123"/>
      <c r="F123"/>
      <c r="G123"/>
      <c r="H123"/>
      <c r="I123"/>
      <c r="J123"/>
      <c r="K123"/>
    </row>
    <row r="124" spans="2:11" ht="15" x14ac:dyDescent="0.25">
      <c r="B124"/>
      <c r="C124" s="97"/>
      <c r="D124"/>
      <c r="E124"/>
      <c r="F124"/>
      <c r="G124"/>
      <c r="H124"/>
      <c r="I124"/>
      <c r="J124"/>
      <c r="K124"/>
    </row>
    <row r="125" spans="2:11" ht="15" x14ac:dyDescent="0.25">
      <c r="B125"/>
      <c r="C125" s="97"/>
      <c r="D125"/>
      <c r="E125"/>
      <c r="F125"/>
      <c r="G125"/>
      <c r="H125"/>
      <c r="I125"/>
      <c r="J125"/>
      <c r="K125"/>
    </row>
    <row r="126" spans="2:11" ht="15" x14ac:dyDescent="0.25">
      <c r="B126"/>
      <c r="C126" s="97"/>
      <c r="D126"/>
      <c r="E126"/>
      <c r="F126"/>
      <c r="G126"/>
      <c r="H126"/>
      <c r="I126"/>
      <c r="J126"/>
      <c r="K126"/>
    </row>
    <row r="127" spans="2:11" ht="15" x14ac:dyDescent="0.25">
      <c r="B127"/>
      <c r="C127" s="97"/>
      <c r="D127"/>
      <c r="E127"/>
      <c r="F127"/>
      <c r="G127"/>
      <c r="H127"/>
      <c r="I127"/>
      <c r="J127"/>
      <c r="K127"/>
    </row>
    <row r="128" spans="2:11" ht="15" x14ac:dyDescent="0.25">
      <c r="B128"/>
      <c r="C128" s="97"/>
      <c r="D128"/>
      <c r="E128"/>
      <c r="F128"/>
      <c r="G128"/>
      <c r="H128"/>
      <c r="I128"/>
      <c r="J128"/>
      <c r="K128"/>
    </row>
    <row r="129" spans="2:11" ht="15" x14ac:dyDescent="0.25">
      <c r="B129"/>
      <c r="C129" s="97"/>
      <c r="D129"/>
      <c r="E129"/>
      <c r="F129"/>
      <c r="G129"/>
      <c r="H129"/>
      <c r="I129"/>
      <c r="J129"/>
      <c r="K129"/>
    </row>
    <row r="130" spans="2:11" ht="15" x14ac:dyDescent="0.25">
      <c r="B130"/>
      <c r="C130" s="97"/>
      <c r="D130"/>
      <c r="E130"/>
      <c r="F130"/>
      <c r="G130"/>
      <c r="H130"/>
      <c r="I130"/>
      <c r="J130"/>
      <c r="K130"/>
    </row>
    <row r="131" spans="2:11" ht="15" x14ac:dyDescent="0.25">
      <c r="B131"/>
      <c r="C131" s="97"/>
      <c r="D131"/>
      <c r="E131"/>
      <c r="F131"/>
      <c r="G131"/>
      <c r="H131"/>
      <c r="I131"/>
      <c r="J131"/>
      <c r="K131"/>
    </row>
    <row r="132" spans="2:11" ht="15" x14ac:dyDescent="0.25">
      <c r="B132"/>
      <c r="C132" s="97"/>
      <c r="D132"/>
      <c r="E132"/>
      <c r="F132"/>
      <c r="G132"/>
      <c r="H132"/>
      <c r="I132"/>
      <c r="J132"/>
      <c r="K132"/>
    </row>
    <row r="133" spans="2:11" ht="15" x14ac:dyDescent="0.25">
      <c r="B133"/>
      <c r="C133" s="97"/>
      <c r="D133"/>
      <c r="E133"/>
      <c r="F133"/>
      <c r="G133"/>
      <c r="H133"/>
      <c r="I133"/>
      <c r="J133"/>
      <c r="K133"/>
    </row>
    <row r="134" spans="2:11" ht="15" x14ac:dyDescent="0.25">
      <c r="B134"/>
      <c r="C134" s="97"/>
      <c r="D134"/>
      <c r="E134"/>
      <c r="F134"/>
      <c r="G134"/>
      <c r="H134"/>
      <c r="I134"/>
      <c r="J134"/>
      <c r="K134"/>
    </row>
    <row r="135" spans="2:11" ht="15" x14ac:dyDescent="0.25">
      <c r="B135"/>
      <c r="C135" s="97"/>
      <c r="D135"/>
      <c r="E135"/>
      <c r="F135"/>
      <c r="G135"/>
      <c r="H135"/>
      <c r="I135"/>
      <c r="J135"/>
      <c r="K135"/>
    </row>
    <row r="136" spans="2:11" ht="15" x14ac:dyDescent="0.25">
      <c r="B136"/>
      <c r="C136" s="97"/>
      <c r="D136"/>
      <c r="E136"/>
      <c r="F136"/>
      <c r="G136"/>
      <c r="H136"/>
      <c r="I136"/>
      <c r="J136"/>
      <c r="K136"/>
    </row>
    <row r="137" spans="2:11" ht="15" x14ac:dyDescent="0.25">
      <c r="B137"/>
      <c r="C137" s="97"/>
      <c r="D137"/>
      <c r="E137"/>
      <c r="F137"/>
      <c r="G137"/>
      <c r="H137"/>
      <c r="I137"/>
      <c r="J137"/>
      <c r="K137"/>
    </row>
    <row r="138" spans="2:11" ht="15" x14ac:dyDescent="0.25">
      <c r="B138"/>
      <c r="C138" s="97"/>
      <c r="D138"/>
      <c r="E138"/>
      <c r="F138"/>
      <c r="G138"/>
      <c r="H138"/>
      <c r="I138"/>
      <c r="J138"/>
      <c r="K138"/>
    </row>
    <row r="139" spans="2:11" ht="15" x14ac:dyDescent="0.25">
      <c r="B139"/>
      <c r="C139" s="97"/>
      <c r="D139"/>
      <c r="E139"/>
      <c r="F139"/>
      <c r="G139"/>
      <c r="H139"/>
      <c r="I139"/>
      <c r="J139"/>
      <c r="K139"/>
    </row>
    <row r="140" spans="2:11" ht="15" x14ac:dyDescent="0.25">
      <c r="B140"/>
      <c r="C140" s="97"/>
      <c r="D140"/>
      <c r="E140"/>
      <c r="F140"/>
      <c r="G140"/>
      <c r="H140"/>
      <c r="I140"/>
      <c r="J140"/>
      <c r="K140"/>
    </row>
    <row r="141" spans="2:11" ht="15" x14ac:dyDescent="0.25">
      <c r="B141"/>
      <c r="C141" s="97"/>
      <c r="D141"/>
      <c r="E141"/>
      <c r="F141"/>
      <c r="G141"/>
      <c r="H141"/>
      <c r="I141"/>
      <c r="J141"/>
      <c r="K141"/>
    </row>
    <row r="142" spans="2:11" ht="15" x14ac:dyDescent="0.25">
      <c r="B142"/>
      <c r="C142" s="97"/>
      <c r="D142"/>
      <c r="E142"/>
      <c r="F142"/>
      <c r="G142"/>
      <c r="H142"/>
      <c r="I142"/>
      <c r="J142"/>
      <c r="K142"/>
    </row>
    <row r="143" spans="2:11" ht="15" x14ac:dyDescent="0.25">
      <c r="B143"/>
      <c r="C143" s="97"/>
      <c r="D143"/>
      <c r="E143"/>
      <c r="F143"/>
      <c r="G143"/>
      <c r="H143"/>
      <c r="I143"/>
      <c r="J143"/>
      <c r="K143"/>
    </row>
    <row r="144" spans="2:11" ht="15" x14ac:dyDescent="0.25">
      <c r="B144"/>
      <c r="C144" s="97"/>
      <c r="D144"/>
      <c r="E144"/>
      <c r="F144"/>
      <c r="G144"/>
      <c r="H144"/>
      <c r="I144"/>
      <c r="J144"/>
      <c r="K144"/>
    </row>
    <row r="145" spans="2:11" ht="15" x14ac:dyDescent="0.25">
      <c r="B145"/>
      <c r="C145" s="97"/>
      <c r="D145"/>
      <c r="E145"/>
      <c r="F145"/>
      <c r="G145"/>
      <c r="H145"/>
      <c r="I145"/>
      <c r="J145"/>
      <c r="K145"/>
    </row>
    <row r="146" spans="2:11" ht="15" x14ac:dyDescent="0.25">
      <c r="B146"/>
      <c r="C146" s="97"/>
      <c r="D146"/>
      <c r="E146"/>
      <c r="F146"/>
      <c r="G146"/>
      <c r="H146"/>
      <c r="I146"/>
      <c r="J146"/>
      <c r="K146"/>
    </row>
    <row r="147" spans="2:11" ht="15" x14ac:dyDescent="0.25">
      <c r="B147"/>
      <c r="C147" s="97"/>
      <c r="D147"/>
      <c r="E147"/>
      <c r="F147"/>
      <c r="G147"/>
      <c r="H147"/>
      <c r="I147"/>
      <c r="J147"/>
      <c r="K147"/>
    </row>
    <row r="148" spans="2:11" ht="15" x14ac:dyDescent="0.25">
      <c r="B148"/>
      <c r="C148" s="97"/>
      <c r="D148"/>
      <c r="E148"/>
      <c r="F148"/>
      <c r="G148"/>
      <c r="H148"/>
      <c r="I148"/>
      <c r="J148"/>
      <c r="K148"/>
    </row>
    <row r="149" spans="2:11" ht="15" x14ac:dyDescent="0.25">
      <c r="B149"/>
      <c r="C149" s="97"/>
      <c r="D149"/>
      <c r="E149"/>
      <c r="F149"/>
      <c r="G149"/>
      <c r="H149"/>
      <c r="I149"/>
      <c r="J149"/>
      <c r="K149"/>
    </row>
    <row r="150" spans="2:11" ht="15" x14ac:dyDescent="0.25">
      <c r="B150"/>
      <c r="C150" s="97"/>
      <c r="D150"/>
      <c r="E150"/>
      <c r="F150"/>
      <c r="G150"/>
      <c r="H150"/>
      <c r="I150"/>
      <c r="J150"/>
      <c r="K150"/>
    </row>
    <row r="151" spans="2:11" ht="15" x14ac:dyDescent="0.25">
      <c r="B151"/>
      <c r="C151" s="97"/>
      <c r="D151"/>
      <c r="E151"/>
      <c r="F151"/>
      <c r="G151"/>
      <c r="H151"/>
      <c r="I151"/>
      <c r="J151"/>
      <c r="K151"/>
    </row>
    <row r="152" spans="2:11" ht="15" x14ac:dyDescent="0.25">
      <c r="B152"/>
      <c r="C152" s="97"/>
      <c r="D152"/>
      <c r="E152"/>
      <c r="F152"/>
      <c r="G152"/>
      <c r="H152"/>
      <c r="I152"/>
      <c r="J152"/>
      <c r="K152"/>
    </row>
    <row r="153" spans="2:11" ht="15" x14ac:dyDescent="0.25">
      <c r="B153"/>
      <c r="C153" s="97"/>
      <c r="D153"/>
      <c r="E153"/>
      <c r="F153"/>
      <c r="G153"/>
      <c r="H153"/>
      <c r="I153"/>
      <c r="J153"/>
      <c r="K153"/>
    </row>
    <row r="154" spans="2:11" ht="15" x14ac:dyDescent="0.25">
      <c r="B154"/>
      <c r="C154" s="97"/>
      <c r="D154"/>
      <c r="E154"/>
      <c r="F154"/>
      <c r="G154"/>
      <c r="H154"/>
      <c r="I154"/>
      <c r="J154"/>
      <c r="K154"/>
    </row>
    <row r="155" spans="2:11" ht="15" x14ac:dyDescent="0.25">
      <c r="B155"/>
      <c r="C155" s="97"/>
      <c r="D155"/>
      <c r="E155"/>
      <c r="F155"/>
      <c r="G155"/>
      <c r="H155"/>
      <c r="I155"/>
      <c r="J155"/>
      <c r="K155"/>
    </row>
    <row r="156" spans="2:11" ht="15" x14ac:dyDescent="0.25">
      <c r="B156"/>
      <c r="C156" s="97"/>
      <c r="D156"/>
      <c r="E156"/>
      <c r="F156"/>
      <c r="G156"/>
      <c r="H156"/>
      <c r="I156"/>
      <c r="J156"/>
      <c r="K156"/>
    </row>
    <row r="157" spans="2:11" ht="15" x14ac:dyDescent="0.25">
      <c r="B157"/>
      <c r="C157" s="97"/>
      <c r="D157"/>
      <c r="E157"/>
      <c r="F157"/>
      <c r="G157"/>
      <c r="H157"/>
      <c r="I157"/>
      <c r="J157"/>
      <c r="K157"/>
    </row>
    <row r="158" spans="2:11" ht="15" x14ac:dyDescent="0.25">
      <c r="B158"/>
      <c r="C158" s="97"/>
      <c r="D158"/>
      <c r="E158"/>
      <c r="F158"/>
      <c r="G158"/>
      <c r="H158"/>
      <c r="I158"/>
      <c r="J158"/>
      <c r="K158"/>
    </row>
    <row r="159" spans="2:11" ht="15" x14ac:dyDescent="0.25">
      <c r="B159"/>
      <c r="C159" s="97"/>
      <c r="D159"/>
      <c r="E159"/>
      <c r="F159"/>
      <c r="G159"/>
      <c r="H159"/>
      <c r="I159"/>
      <c r="J159"/>
      <c r="K159"/>
    </row>
    <row r="160" spans="2:11" ht="15" x14ac:dyDescent="0.25">
      <c r="B160"/>
      <c r="C160" s="97"/>
      <c r="D160"/>
      <c r="E160"/>
      <c r="F160"/>
      <c r="G160"/>
      <c r="H160"/>
      <c r="I160"/>
      <c r="J160"/>
      <c r="K160"/>
    </row>
    <row r="161" spans="2:11" ht="15" x14ac:dyDescent="0.25">
      <c r="B161"/>
      <c r="C161" s="97"/>
      <c r="D161"/>
      <c r="E161"/>
      <c r="F161"/>
      <c r="G161"/>
      <c r="H161"/>
      <c r="I161"/>
      <c r="J161"/>
      <c r="K161"/>
    </row>
    <row r="162" spans="2:11" ht="15" x14ac:dyDescent="0.25">
      <c r="B162"/>
      <c r="C162" s="97"/>
      <c r="D162"/>
      <c r="E162"/>
      <c r="F162"/>
      <c r="G162"/>
      <c r="H162"/>
      <c r="I162"/>
      <c r="J162"/>
      <c r="K162"/>
    </row>
    <row r="163" spans="2:11" ht="15" x14ac:dyDescent="0.25">
      <c r="B163"/>
      <c r="C163" s="97"/>
      <c r="D163"/>
      <c r="E163"/>
      <c r="F163"/>
      <c r="G163"/>
      <c r="H163"/>
      <c r="I163"/>
      <c r="J163"/>
      <c r="K163"/>
    </row>
    <row r="164" spans="2:11" ht="15" x14ac:dyDescent="0.25">
      <c r="B164"/>
      <c r="C164" s="97"/>
      <c r="D164"/>
      <c r="E164"/>
      <c r="F164"/>
      <c r="G164"/>
      <c r="H164"/>
      <c r="I164"/>
      <c r="J164"/>
      <c r="K164"/>
    </row>
    <row r="165" spans="2:11" ht="15" x14ac:dyDescent="0.25">
      <c r="B165"/>
      <c r="C165" s="97"/>
      <c r="D165"/>
      <c r="E165"/>
      <c r="F165"/>
      <c r="G165"/>
      <c r="H165"/>
      <c r="I165"/>
      <c r="J165"/>
      <c r="K165"/>
    </row>
    <row r="166" spans="2:11" ht="15" x14ac:dyDescent="0.25">
      <c r="B166"/>
      <c r="C166" s="97"/>
      <c r="D166"/>
      <c r="E166"/>
      <c r="F166"/>
      <c r="G166"/>
      <c r="H166"/>
      <c r="I166"/>
      <c r="J166"/>
      <c r="K166"/>
    </row>
    <row r="167" spans="2:11" ht="15" x14ac:dyDescent="0.25">
      <c r="B167"/>
      <c r="C167" s="97"/>
      <c r="D167"/>
      <c r="E167"/>
      <c r="F167"/>
      <c r="G167"/>
      <c r="H167"/>
      <c r="I167"/>
      <c r="J167"/>
      <c r="K167"/>
    </row>
    <row r="168" spans="2:11" ht="15" x14ac:dyDescent="0.25">
      <c r="B168"/>
      <c r="C168" s="97"/>
      <c r="D168"/>
      <c r="E168"/>
      <c r="F168"/>
      <c r="G168"/>
      <c r="H168"/>
      <c r="I168"/>
      <c r="J168"/>
      <c r="K168"/>
    </row>
    <row r="169" spans="2:11" ht="15" x14ac:dyDescent="0.25">
      <c r="B169"/>
      <c r="C169" s="97"/>
      <c r="D169"/>
      <c r="E169"/>
      <c r="F169"/>
      <c r="G169"/>
      <c r="H169"/>
      <c r="I169"/>
      <c r="J169"/>
      <c r="K169"/>
    </row>
    <row r="170" spans="2:11" ht="15" x14ac:dyDescent="0.25">
      <c r="B170"/>
      <c r="C170" s="97"/>
      <c r="D170"/>
      <c r="E170"/>
      <c r="F170"/>
      <c r="G170"/>
      <c r="H170"/>
      <c r="I170"/>
      <c r="J170"/>
      <c r="K170"/>
    </row>
    <row r="171" spans="2:11" ht="15" x14ac:dyDescent="0.25">
      <c r="B171"/>
      <c r="C171" s="97"/>
      <c r="D171"/>
      <c r="E171"/>
      <c r="F171"/>
      <c r="G171"/>
      <c r="H171"/>
      <c r="I171"/>
      <c r="J171"/>
      <c r="K171"/>
    </row>
    <row r="172" spans="2:11" ht="15" x14ac:dyDescent="0.25">
      <c r="B172"/>
      <c r="C172" s="97"/>
      <c r="D172"/>
      <c r="E172"/>
      <c r="F172"/>
      <c r="G172"/>
      <c r="H172"/>
      <c r="I172"/>
      <c r="J172"/>
      <c r="K172"/>
    </row>
    <row r="173" spans="2:11" ht="15" x14ac:dyDescent="0.25">
      <c r="B173"/>
      <c r="C173" s="97"/>
      <c r="D173"/>
      <c r="E173"/>
      <c r="F173"/>
      <c r="G173"/>
      <c r="H173"/>
      <c r="I173"/>
      <c r="J173"/>
      <c r="K173"/>
    </row>
    <row r="174" spans="2:11" ht="15" x14ac:dyDescent="0.25">
      <c r="B174"/>
      <c r="C174" s="97"/>
      <c r="D174"/>
      <c r="E174"/>
      <c r="F174"/>
      <c r="G174"/>
      <c r="H174"/>
      <c r="I174"/>
      <c r="J174"/>
      <c r="K174"/>
    </row>
    <row r="175" spans="2:11" ht="15" x14ac:dyDescent="0.25">
      <c r="B175"/>
      <c r="C175" s="97"/>
      <c r="D175"/>
      <c r="E175"/>
      <c r="F175"/>
      <c r="G175"/>
      <c r="H175"/>
      <c r="I175"/>
      <c r="J175"/>
      <c r="K175"/>
    </row>
    <row r="176" spans="2:11" ht="15" x14ac:dyDescent="0.25">
      <c r="B176"/>
      <c r="C176" s="97"/>
      <c r="D176"/>
      <c r="E176"/>
      <c r="F176"/>
      <c r="G176"/>
      <c r="H176"/>
      <c r="I176"/>
      <c r="J176"/>
      <c r="K176"/>
    </row>
    <row r="177" spans="2:11" ht="15" x14ac:dyDescent="0.25">
      <c r="B177"/>
      <c r="C177" s="97"/>
      <c r="D177"/>
      <c r="E177"/>
      <c r="F177"/>
      <c r="G177"/>
      <c r="H177"/>
      <c r="I177"/>
      <c r="J177"/>
      <c r="K177"/>
    </row>
    <row r="178" spans="2:11" ht="15" x14ac:dyDescent="0.25">
      <c r="B178"/>
      <c r="C178" s="97"/>
      <c r="D178"/>
      <c r="E178"/>
      <c r="F178"/>
      <c r="G178"/>
      <c r="H178"/>
      <c r="I178"/>
      <c r="J178"/>
      <c r="K178"/>
    </row>
    <row r="179" spans="2:11" ht="15" x14ac:dyDescent="0.25">
      <c r="B179"/>
      <c r="C179" s="97"/>
      <c r="D179"/>
      <c r="E179"/>
      <c r="F179"/>
      <c r="G179"/>
      <c r="H179"/>
      <c r="I179"/>
      <c r="J179"/>
      <c r="K179"/>
    </row>
    <row r="180" spans="2:11" ht="15" x14ac:dyDescent="0.25">
      <c r="B180"/>
      <c r="C180" s="97"/>
      <c r="D180"/>
      <c r="E180"/>
      <c r="F180"/>
      <c r="G180"/>
      <c r="H180"/>
      <c r="I180"/>
      <c r="J180"/>
      <c r="K180"/>
    </row>
    <row r="181" spans="2:11" ht="15" x14ac:dyDescent="0.25">
      <c r="B181"/>
      <c r="C181" s="97"/>
      <c r="D181"/>
      <c r="E181"/>
      <c r="F181"/>
      <c r="G181"/>
      <c r="H181"/>
      <c r="I181"/>
      <c r="J181"/>
      <c r="K181"/>
    </row>
    <row r="182" spans="2:11" ht="15" x14ac:dyDescent="0.25">
      <c r="B182"/>
      <c r="C182" s="97"/>
      <c r="D182"/>
      <c r="E182"/>
      <c r="F182"/>
      <c r="G182"/>
      <c r="H182"/>
      <c r="I182"/>
      <c r="J182"/>
      <c r="K182"/>
    </row>
    <row r="183" spans="2:11" ht="15" x14ac:dyDescent="0.25">
      <c r="B183"/>
      <c r="C183" s="97"/>
      <c r="D183"/>
      <c r="E183"/>
      <c r="F183"/>
      <c r="G183"/>
      <c r="H183"/>
      <c r="I183"/>
      <c r="J183"/>
      <c r="K183"/>
    </row>
    <row r="184" spans="2:11" ht="15" x14ac:dyDescent="0.25">
      <c r="B184"/>
      <c r="C184" s="97"/>
      <c r="D184"/>
      <c r="E184"/>
      <c r="F184"/>
      <c r="G184"/>
      <c r="H184"/>
      <c r="I184"/>
      <c r="J184"/>
      <c r="K184"/>
    </row>
    <row r="185" spans="2:11" ht="15" x14ac:dyDescent="0.25">
      <c r="B185"/>
      <c r="C185" s="97"/>
      <c r="D185"/>
      <c r="E185"/>
      <c r="F185"/>
      <c r="G185"/>
      <c r="H185"/>
      <c r="I185"/>
      <c r="J185"/>
      <c r="K185"/>
    </row>
    <row r="186" spans="2:11" ht="15" x14ac:dyDescent="0.25">
      <c r="B186"/>
      <c r="C186" s="97"/>
      <c r="D186"/>
      <c r="E186"/>
      <c r="F186"/>
      <c r="G186"/>
      <c r="H186"/>
      <c r="I186"/>
      <c r="J186"/>
      <c r="K186"/>
    </row>
    <row r="187" spans="2:11" ht="15" x14ac:dyDescent="0.25">
      <c r="B187"/>
      <c r="C187" s="97"/>
      <c r="D187"/>
      <c r="E187"/>
      <c r="F187"/>
      <c r="G187"/>
      <c r="H187"/>
      <c r="I187"/>
      <c r="J187"/>
      <c r="K187"/>
    </row>
    <row r="188" spans="2:11" ht="15" x14ac:dyDescent="0.25">
      <c r="B188"/>
      <c r="C188" s="97"/>
      <c r="D188"/>
      <c r="E188"/>
      <c r="F188"/>
      <c r="G188"/>
      <c r="H188"/>
      <c r="I188"/>
      <c r="J188"/>
      <c r="K188"/>
    </row>
    <row r="189" spans="2:11" ht="15" x14ac:dyDescent="0.25">
      <c r="B189"/>
      <c r="C189" s="97"/>
      <c r="D189"/>
      <c r="E189"/>
      <c r="F189"/>
      <c r="G189"/>
      <c r="H189"/>
      <c r="I189"/>
      <c r="J189"/>
      <c r="K189"/>
    </row>
    <row r="190" spans="2:11" ht="15" x14ac:dyDescent="0.25">
      <c r="B190"/>
      <c r="C190" s="97"/>
      <c r="D190"/>
      <c r="E190"/>
      <c r="F190"/>
      <c r="G190"/>
      <c r="H190"/>
      <c r="I190"/>
      <c r="J190"/>
      <c r="K190"/>
    </row>
    <row r="191" spans="2:11" ht="15" x14ac:dyDescent="0.25">
      <c r="B191"/>
      <c r="C191" s="97"/>
      <c r="D191"/>
      <c r="E191"/>
      <c r="F191"/>
      <c r="G191"/>
      <c r="H191"/>
      <c r="I191"/>
      <c r="J191"/>
      <c r="K191"/>
    </row>
    <row r="192" spans="2:11" ht="15" x14ac:dyDescent="0.25">
      <c r="B192"/>
      <c r="C192" s="97"/>
      <c r="D192"/>
      <c r="E192"/>
      <c r="F192"/>
      <c r="G192"/>
      <c r="H192"/>
      <c r="I192"/>
      <c r="J192"/>
      <c r="K192"/>
    </row>
    <row r="193" spans="2:11" ht="15" x14ac:dyDescent="0.25">
      <c r="B193"/>
      <c r="C193" s="97"/>
      <c r="D193"/>
      <c r="E193"/>
      <c r="F193"/>
      <c r="G193"/>
      <c r="H193"/>
      <c r="I193"/>
      <c r="J193"/>
      <c r="K193"/>
    </row>
    <row r="194" spans="2:11" ht="15" x14ac:dyDescent="0.25">
      <c r="B194"/>
      <c r="C194" s="97"/>
      <c r="D194"/>
      <c r="E194"/>
      <c r="F194"/>
      <c r="G194"/>
      <c r="H194"/>
      <c r="I194"/>
      <c r="J194"/>
      <c r="K194"/>
    </row>
    <row r="195" spans="2:11" ht="15" x14ac:dyDescent="0.25">
      <c r="B195"/>
      <c r="C195" s="97"/>
      <c r="D195"/>
      <c r="E195"/>
      <c r="F195"/>
      <c r="G195"/>
      <c r="H195"/>
      <c r="I195"/>
      <c r="J195"/>
      <c r="K195"/>
    </row>
    <row r="196" spans="2:11" ht="15" x14ac:dyDescent="0.25">
      <c r="B196"/>
      <c r="C196" s="97"/>
      <c r="D196"/>
      <c r="E196"/>
      <c r="F196"/>
      <c r="G196"/>
      <c r="H196"/>
      <c r="I196"/>
      <c r="J196"/>
      <c r="K196"/>
    </row>
    <row r="197" spans="2:11" ht="15" x14ac:dyDescent="0.25">
      <c r="B197"/>
      <c r="C197" s="97"/>
      <c r="D197"/>
      <c r="E197"/>
      <c r="F197"/>
      <c r="G197"/>
      <c r="H197"/>
      <c r="I197"/>
      <c r="J197"/>
      <c r="K197"/>
    </row>
    <row r="198" spans="2:11" ht="15" x14ac:dyDescent="0.25">
      <c r="B198"/>
      <c r="C198" s="97"/>
      <c r="D198"/>
      <c r="E198"/>
      <c r="F198"/>
      <c r="G198"/>
      <c r="H198"/>
      <c r="I198"/>
      <c r="J198"/>
      <c r="K198"/>
    </row>
    <row r="199" spans="2:11" ht="15" x14ac:dyDescent="0.25">
      <c r="B199"/>
      <c r="C199" s="97"/>
      <c r="D199"/>
      <c r="E199"/>
      <c r="F199"/>
      <c r="G199"/>
      <c r="H199"/>
      <c r="I199"/>
      <c r="J199"/>
      <c r="K199"/>
    </row>
    <row r="200" spans="2:11" ht="15" x14ac:dyDescent="0.25">
      <c r="B200"/>
      <c r="C200" s="97"/>
      <c r="D200"/>
      <c r="E200"/>
      <c r="F200"/>
      <c r="G200"/>
      <c r="H200"/>
      <c r="I200"/>
      <c r="J200"/>
      <c r="K200"/>
    </row>
    <row r="201" spans="2:11" ht="15" x14ac:dyDescent="0.25">
      <c r="B201"/>
      <c r="C201" s="97"/>
      <c r="D201"/>
      <c r="E201"/>
      <c r="F201"/>
      <c r="G201"/>
      <c r="H201"/>
      <c r="I201"/>
      <c r="J201"/>
      <c r="K201"/>
    </row>
    <row r="202" spans="2:11" ht="15" x14ac:dyDescent="0.25">
      <c r="B202"/>
      <c r="C202" s="97"/>
      <c r="D202"/>
      <c r="E202"/>
      <c r="F202"/>
      <c r="G202"/>
      <c r="H202"/>
      <c r="I202"/>
      <c r="J202"/>
      <c r="K202"/>
    </row>
    <row r="203" spans="2:11" ht="15" x14ac:dyDescent="0.25">
      <c r="B203"/>
      <c r="C203" s="97"/>
      <c r="D203"/>
      <c r="E203"/>
      <c r="F203"/>
      <c r="G203"/>
      <c r="H203"/>
      <c r="I203"/>
      <c r="J203"/>
      <c r="K203"/>
    </row>
    <row r="204" spans="2:11" ht="15" x14ac:dyDescent="0.25">
      <c r="B204"/>
      <c r="C204" s="97"/>
      <c r="D204"/>
      <c r="E204"/>
      <c r="F204"/>
      <c r="G204"/>
      <c r="H204"/>
      <c r="I204"/>
      <c r="J204"/>
      <c r="K204"/>
    </row>
    <row r="205" spans="2:11" ht="15" x14ac:dyDescent="0.25">
      <c r="B205"/>
      <c r="C205" s="97"/>
      <c r="D205"/>
      <c r="E205"/>
      <c r="F205"/>
      <c r="G205"/>
      <c r="H205"/>
      <c r="I205"/>
      <c r="J205"/>
      <c r="K205"/>
    </row>
    <row r="206" spans="2:11" ht="15" x14ac:dyDescent="0.25">
      <c r="B206"/>
      <c r="C206" s="97"/>
      <c r="D206"/>
      <c r="E206"/>
      <c r="F206"/>
      <c r="G206"/>
      <c r="H206"/>
      <c r="I206"/>
      <c r="J206"/>
      <c r="K206"/>
    </row>
    <row r="207" spans="2:11" ht="15" x14ac:dyDescent="0.25">
      <c r="B207"/>
      <c r="C207" s="97"/>
      <c r="D207"/>
      <c r="E207"/>
      <c r="F207"/>
      <c r="G207"/>
      <c r="H207"/>
      <c r="I207"/>
      <c r="J207"/>
      <c r="K207"/>
    </row>
    <row r="208" spans="2:11" ht="15" x14ac:dyDescent="0.25">
      <c r="B208"/>
      <c r="C208" s="97"/>
      <c r="D208"/>
      <c r="E208"/>
      <c r="F208"/>
      <c r="G208"/>
      <c r="H208"/>
      <c r="I208"/>
      <c r="J208"/>
      <c r="K208"/>
    </row>
    <row r="209" spans="2:11" ht="15" x14ac:dyDescent="0.25">
      <c r="B209"/>
      <c r="C209" s="97"/>
      <c r="D209"/>
      <c r="E209"/>
      <c r="F209"/>
      <c r="G209"/>
      <c r="H209"/>
      <c r="I209"/>
      <c r="J209"/>
      <c r="K209"/>
    </row>
    <row r="210" spans="2:11" ht="15" x14ac:dyDescent="0.25">
      <c r="B210"/>
      <c r="C210" s="97"/>
      <c r="D210"/>
      <c r="E210"/>
      <c r="F210"/>
      <c r="G210"/>
      <c r="H210"/>
      <c r="I210"/>
      <c r="J210"/>
      <c r="K210"/>
    </row>
    <row r="211" spans="2:11" ht="15" x14ac:dyDescent="0.25">
      <c r="B211"/>
      <c r="C211" s="97"/>
      <c r="D211"/>
      <c r="E211"/>
      <c r="F211"/>
      <c r="G211"/>
      <c r="H211"/>
      <c r="I211"/>
      <c r="J211"/>
      <c r="K211"/>
    </row>
    <row r="212" spans="2:11" ht="15" x14ac:dyDescent="0.25">
      <c r="B212"/>
      <c r="C212" s="97"/>
      <c r="D212"/>
      <c r="E212"/>
      <c r="F212"/>
      <c r="G212"/>
      <c r="H212"/>
      <c r="I212"/>
      <c r="J212"/>
      <c r="K212"/>
    </row>
    <row r="213" spans="2:11" ht="15" x14ac:dyDescent="0.25">
      <c r="B213"/>
      <c r="C213" s="97"/>
      <c r="D213"/>
      <c r="E213"/>
      <c r="F213"/>
      <c r="G213"/>
      <c r="H213"/>
      <c r="I213"/>
      <c r="J213"/>
      <c r="K213"/>
    </row>
    <row r="214" spans="2:11" ht="15" x14ac:dyDescent="0.25">
      <c r="B214"/>
      <c r="C214" s="97"/>
      <c r="D214"/>
      <c r="E214"/>
      <c r="F214"/>
      <c r="G214"/>
      <c r="H214"/>
      <c r="I214"/>
      <c r="J214"/>
      <c r="K214"/>
    </row>
    <row r="215" spans="2:11" ht="15" x14ac:dyDescent="0.25">
      <c r="B215"/>
      <c r="C215" s="97"/>
      <c r="D215"/>
      <c r="E215"/>
      <c r="F215"/>
      <c r="G215"/>
      <c r="H215"/>
      <c r="I215"/>
      <c r="J215"/>
      <c r="K215"/>
    </row>
    <row r="216" spans="2:11" ht="15" x14ac:dyDescent="0.25">
      <c r="B216"/>
      <c r="C216" s="97"/>
      <c r="D216"/>
      <c r="E216"/>
      <c r="F216"/>
      <c r="G216"/>
      <c r="H216"/>
      <c r="I216"/>
      <c r="J216"/>
      <c r="K216"/>
    </row>
    <row r="217" spans="2:11" ht="15" x14ac:dyDescent="0.25">
      <c r="B217"/>
      <c r="C217" s="97"/>
      <c r="D217"/>
      <c r="E217"/>
      <c r="F217"/>
      <c r="G217"/>
      <c r="H217"/>
      <c r="I217"/>
      <c r="J217"/>
      <c r="K217"/>
    </row>
    <row r="218" spans="2:11" ht="15" x14ac:dyDescent="0.25">
      <c r="B218"/>
      <c r="C218" s="97"/>
      <c r="D218"/>
      <c r="E218"/>
      <c r="F218"/>
      <c r="G218"/>
      <c r="H218"/>
      <c r="I218"/>
      <c r="J218"/>
      <c r="K218"/>
    </row>
    <row r="219" spans="2:11" ht="15" x14ac:dyDescent="0.25">
      <c r="B219"/>
      <c r="C219" s="97"/>
      <c r="D219"/>
      <c r="E219"/>
      <c r="F219"/>
      <c r="G219"/>
      <c r="H219"/>
      <c r="I219"/>
      <c r="J219"/>
      <c r="K219"/>
    </row>
    <row r="220" spans="2:11" ht="15" x14ac:dyDescent="0.25">
      <c r="B220"/>
      <c r="C220" s="97"/>
      <c r="D220"/>
      <c r="E220"/>
      <c r="F220"/>
      <c r="G220"/>
      <c r="H220"/>
      <c r="I220"/>
      <c r="J220"/>
      <c r="K220"/>
    </row>
    <row r="221" spans="2:11" ht="15" x14ac:dyDescent="0.25">
      <c r="B221"/>
      <c r="C221" s="97"/>
      <c r="D221"/>
      <c r="E221"/>
      <c r="F221"/>
      <c r="G221"/>
      <c r="H221"/>
      <c r="I221"/>
      <c r="J221"/>
      <c r="K221"/>
    </row>
    <row r="222" spans="2:11" ht="15" x14ac:dyDescent="0.25">
      <c r="B222"/>
      <c r="C222" s="97"/>
      <c r="D222"/>
      <c r="E222"/>
      <c r="F222"/>
      <c r="G222"/>
      <c r="H222"/>
      <c r="I222"/>
      <c r="J222"/>
      <c r="K222"/>
    </row>
    <row r="223" spans="2:11" ht="15" x14ac:dyDescent="0.25">
      <c r="B223"/>
      <c r="C223" s="97"/>
      <c r="D223"/>
      <c r="E223"/>
      <c r="F223"/>
      <c r="G223"/>
      <c r="H223"/>
      <c r="I223"/>
      <c r="J223"/>
      <c r="K223"/>
    </row>
    <row r="224" spans="2:11" ht="15" x14ac:dyDescent="0.25">
      <c r="B224"/>
      <c r="C224" s="97"/>
      <c r="D224"/>
      <c r="E224"/>
      <c r="F224"/>
      <c r="G224"/>
      <c r="H224"/>
      <c r="I224"/>
      <c r="J224"/>
      <c r="K224"/>
    </row>
    <row r="225" spans="2:11" ht="15" x14ac:dyDescent="0.25">
      <c r="B225"/>
      <c r="C225" s="97"/>
      <c r="D225"/>
      <c r="E225"/>
      <c r="F225"/>
      <c r="G225"/>
      <c r="H225"/>
      <c r="I225"/>
      <c r="J225"/>
      <c r="K225"/>
    </row>
    <row r="226" spans="2:11" ht="15" x14ac:dyDescent="0.25">
      <c r="B226"/>
      <c r="C226" s="97"/>
      <c r="D226"/>
      <c r="E226"/>
      <c r="F226"/>
      <c r="G226"/>
      <c r="H226"/>
      <c r="I226"/>
      <c r="J226"/>
      <c r="K226"/>
    </row>
    <row r="227" spans="2:11" ht="15" x14ac:dyDescent="0.25">
      <c r="B227"/>
      <c r="C227" s="97"/>
      <c r="D227"/>
      <c r="E227"/>
      <c r="F227"/>
      <c r="G227"/>
      <c r="H227"/>
      <c r="I227"/>
      <c r="J227"/>
      <c r="K227"/>
    </row>
    <row r="228" spans="2:11" ht="15" x14ac:dyDescent="0.25">
      <c r="B228"/>
      <c r="C228" s="97"/>
      <c r="D228"/>
      <c r="E228"/>
      <c r="F228"/>
      <c r="G228"/>
      <c r="H228"/>
      <c r="I228"/>
      <c r="J228"/>
      <c r="K228"/>
    </row>
    <row r="229" spans="2:11" ht="15" x14ac:dyDescent="0.25">
      <c r="B229"/>
      <c r="C229" s="97"/>
      <c r="D229"/>
      <c r="E229"/>
      <c r="F229"/>
      <c r="G229"/>
      <c r="H229"/>
      <c r="I229"/>
      <c r="J229"/>
      <c r="K229"/>
    </row>
    <row r="230" spans="2:11" ht="15" x14ac:dyDescent="0.25">
      <c r="B230"/>
      <c r="C230" s="97"/>
      <c r="D230"/>
      <c r="E230"/>
      <c r="F230"/>
      <c r="G230"/>
      <c r="H230"/>
      <c r="I230"/>
      <c r="J230"/>
      <c r="K230"/>
    </row>
    <row r="231" spans="2:11" ht="15" x14ac:dyDescent="0.25">
      <c r="B231"/>
      <c r="C231" s="97"/>
      <c r="D231"/>
      <c r="E231"/>
      <c r="F231"/>
      <c r="G231"/>
      <c r="H231"/>
      <c r="I231"/>
      <c r="J231"/>
      <c r="K231"/>
    </row>
    <row r="232" spans="2:11" ht="15" x14ac:dyDescent="0.25">
      <c r="B232"/>
      <c r="C232" s="97"/>
      <c r="D232"/>
      <c r="E232"/>
      <c r="F232"/>
      <c r="G232"/>
      <c r="H232"/>
      <c r="I232"/>
      <c r="J232"/>
      <c r="K232"/>
    </row>
    <row r="233" spans="2:11" ht="15" x14ac:dyDescent="0.25">
      <c r="B233"/>
      <c r="C233" s="97"/>
      <c r="D233"/>
      <c r="E233"/>
      <c r="F233"/>
      <c r="G233"/>
      <c r="H233"/>
      <c r="I233"/>
      <c r="J233"/>
      <c r="K233"/>
    </row>
    <row r="234" spans="2:11" ht="15" x14ac:dyDescent="0.25">
      <c r="B234"/>
      <c r="C234" s="97"/>
      <c r="D234"/>
      <c r="E234"/>
      <c r="F234"/>
      <c r="G234"/>
      <c r="H234"/>
      <c r="I234"/>
      <c r="J234"/>
      <c r="K234"/>
    </row>
    <row r="235" spans="2:11" ht="15" x14ac:dyDescent="0.25">
      <c r="B235"/>
      <c r="C235" s="97"/>
      <c r="D235"/>
      <c r="E235"/>
      <c r="F235"/>
      <c r="G235"/>
      <c r="H235"/>
      <c r="I235"/>
      <c r="J235"/>
      <c r="K235"/>
    </row>
    <row r="236" spans="2:11" ht="15" x14ac:dyDescent="0.25">
      <c r="B236"/>
      <c r="C236" s="97"/>
      <c r="D236"/>
      <c r="E236"/>
      <c r="F236"/>
      <c r="G236"/>
      <c r="H236"/>
      <c r="I236"/>
      <c r="J236"/>
      <c r="K236"/>
    </row>
    <row r="237" spans="2:11" ht="15" x14ac:dyDescent="0.25">
      <c r="B237"/>
      <c r="C237" s="97"/>
      <c r="D237"/>
      <c r="E237"/>
      <c r="F237"/>
      <c r="G237"/>
      <c r="H237"/>
      <c r="I237"/>
      <c r="J237"/>
      <c r="K237"/>
    </row>
    <row r="238" spans="2:11" ht="15" x14ac:dyDescent="0.25">
      <c r="B238"/>
      <c r="C238" s="97"/>
      <c r="D238"/>
      <c r="E238"/>
      <c r="F238"/>
      <c r="G238"/>
      <c r="H238"/>
      <c r="I238"/>
      <c r="J238"/>
      <c r="K238"/>
    </row>
    <row r="239" spans="2:11" ht="15" x14ac:dyDescent="0.25">
      <c r="B239"/>
      <c r="C239" s="97"/>
      <c r="D239"/>
      <c r="E239"/>
      <c r="F239"/>
      <c r="G239"/>
      <c r="H239"/>
      <c r="I239"/>
      <c r="J239"/>
      <c r="K239"/>
    </row>
    <row r="240" spans="2:11" ht="15" x14ac:dyDescent="0.25">
      <c r="B240"/>
      <c r="C240" s="97"/>
      <c r="D240"/>
      <c r="E240"/>
      <c r="F240"/>
      <c r="G240"/>
      <c r="H240"/>
      <c r="I240"/>
      <c r="J240"/>
      <c r="K240"/>
    </row>
    <row r="241" spans="2:11" ht="15" x14ac:dyDescent="0.25">
      <c r="B241"/>
      <c r="C241" s="97"/>
      <c r="D241"/>
      <c r="E241"/>
      <c r="F241"/>
      <c r="G241"/>
      <c r="H241"/>
      <c r="I241"/>
      <c r="J241"/>
      <c r="K241"/>
    </row>
    <row r="242" spans="2:11" ht="15" x14ac:dyDescent="0.25">
      <c r="B242"/>
      <c r="C242" s="97"/>
      <c r="D242"/>
      <c r="E242"/>
      <c r="F242"/>
      <c r="G242"/>
      <c r="H242"/>
      <c r="I242"/>
      <c r="J242"/>
      <c r="K242"/>
    </row>
    <row r="243" spans="2:11" ht="15" x14ac:dyDescent="0.25">
      <c r="B243"/>
      <c r="C243" s="97"/>
      <c r="D243"/>
      <c r="E243"/>
      <c r="F243"/>
      <c r="G243"/>
      <c r="H243"/>
      <c r="I243"/>
      <c r="J243"/>
      <c r="K243"/>
    </row>
    <row r="244" spans="2:11" ht="15" x14ac:dyDescent="0.25">
      <c r="B244"/>
      <c r="C244" s="97"/>
      <c r="D244"/>
      <c r="E244"/>
      <c r="F244"/>
      <c r="G244"/>
      <c r="H244"/>
      <c r="I244"/>
      <c r="J244"/>
      <c r="K244"/>
    </row>
    <row r="245" spans="2:11" ht="15" x14ac:dyDescent="0.25">
      <c r="B245"/>
      <c r="C245" s="97"/>
      <c r="D245"/>
      <c r="E245"/>
      <c r="F245"/>
      <c r="G245"/>
      <c r="H245"/>
      <c r="I245"/>
      <c r="J245"/>
      <c r="K245"/>
    </row>
    <row r="246" spans="2:11" ht="15" x14ac:dyDescent="0.25">
      <c r="B246"/>
      <c r="C246" s="97"/>
      <c r="D246"/>
      <c r="E246"/>
      <c r="F246"/>
      <c r="G246"/>
      <c r="H246"/>
      <c r="I246"/>
      <c r="J246"/>
      <c r="K246"/>
    </row>
    <row r="247" spans="2:11" ht="15" x14ac:dyDescent="0.25">
      <c r="B247"/>
      <c r="C247" s="97"/>
      <c r="D247"/>
      <c r="E247"/>
      <c r="F247"/>
      <c r="G247"/>
      <c r="H247"/>
      <c r="I247"/>
      <c r="J247"/>
      <c r="K247"/>
    </row>
    <row r="248" spans="2:11" ht="15" x14ac:dyDescent="0.25">
      <c r="B248"/>
      <c r="C248" s="97"/>
      <c r="D248"/>
      <c r="E248"/>
      <c r="F248"/>
      <c r="G248"/>
      <c r="H248"/>
      <c r="I248"/>
      <c r="J248"/>
      <c r="K248"/>
    </row>
    <row r="249" spans="2:11" ht="15" x14ac:dyDescent="0.25">
      <c r="B249"/>
      <c r="C249" s="97"/>
      <c r="D249"/>
      <c r="E249"/>
      <c r="F249"/>
      <c r="G249"/>
      <c r="H249"/>
      <c r="I249"/>
      <c r="J249"/>
      <c r="K249"/>
    </row>
    <row r="250" spans="2:11" ht="15" x14ac:dyDescent="0.25">
      <c r="B250"/>
      <c r="C250" s="97"/>
      <c r="D250"/>
      <c r="E250"/>
      <c r="F250"/>
      <c r="G250"/>
      <c r="H250"/>
      <c r="I250"/>
      <c r="J250"/>
      <c r="K250"/>
    </row>
    <row r="251" spans="2:11" ht="15" x14ac:dyDescent="0.25">
      <c r="B251"/>
      <c r="C251" s="97"/>
      <c r="D251"/>
      <c r="E251"/>
      <c r="F251"/>
      <c r="G251"/>
      <c r="H251"/>
      <c r="I251"/>
      <c r="J251"/>
      <c r="K251"/>
    </row>
    <row r="252" spans="2:11" ht="15" x14ac:dyDescent="0.25">
      <c r="B252"/>
      <c r="C252" s="97"/>
      <c r="D252"/>
      <c r="E252"/>
      <c r="F252"/>
      <c r="G252"/>
      <c r="H252"/>
      <c r="I252"/>
      <c r="J252"/>
      <c r="K252"/>
    </row>
    <row r="253" spans="2:11" ht="15" x14ac:dyDescent="0.25">
      <c r="B253"/>
      <c r="C253" s="97"/>
      <c r="D253"/>
      <c r="E253"/>
      <c r="F253"/>
      <c r="G253"/>
      <c r="H253"/>
      <c r="I253"/>
      <c r="J253"/>
      <c r="K253"/>
    </row>
    <row r="254" spans="2:11" ht="15" x14ac:dyDescent="0.25">
      <c r="B254"/>
      <c r="C254" s="97"/>
      <c r="D254"/>
      <c r="E254"/>
      <c r="F254"/>
      <c r="G254"/>
      <c r="H254"/>
      <c r="I254"/>
      <c r="J254"/>
      <c r="K254"/>
    </row>
    <row r="255" spans="2:11" ht="15" x14ac:dyDescent="0.25">
      <c r="B255"/>
      <c r="C255" s="97"/>
      <c r="D255"/>
      <c r="E255"/>
      <c r="F255"/>
      <c r="G255"/>
      <c r="H255"/>
      <c r="I255"/>
      <c r="J255"/>
      <c r="K255"/>
    </row>
    <row r="256" spans="2:11" ht="15" x14ac:dyDescent="0.25">
      <c r="B256"/>
      <c r="C256" s="97"/>
      <c r="D256"/>
      <c r="E256"/>
      <c r="F256"/>
      <c r="G256"/>
      <c r="H256"/>
      <c r="I256"/>
      <c r="J256"/>
      <c r="K256"/>
    </row>
    <row r="257" spans="2:11" ht="15" x14ac:dyDescent="0.25">
      <c r="B257"/>
      <c r="C257" s="97"/>
      <c r="D257"/>
      <c r="E257"/>
      <c r="F257"/>
      <c r="G257"/>
      <c r="H257"/>
      <c r="I257"/>
      <c r="J257"/>
      <c r="K257"/>
    </row>
    <row r="258" spans="2:11" ht="15" x14ac:dyDescent="0.25">
      <c r="B258"/>
      <c r="C258" s="97"/>
      <c r="D258"/>
      <c r="E258"/>
      <c r="F258"/>
      <c r="G258"/>
      <c r="H258"/>
      <c r="I258"/>
      <c r="J258"/>
      <c r="K258"/>
    </row>
    <row r="259" spans="2:11" ht="15" x14ac:dyDescent="0.25">
      <c r="B259"/>
      <c r="C259" s="97"/>
      <c r="D259"/>
      <c r="E259"/>
      <c r="F259"/>
      <c r="G259"/>
      <c r="H259"/>
      <c r="I259"/>
      <c r="J259"/>
      <c r="K259"/>
    </row>
    <row r="260" spans="2:11" ht="15" x14ac:dyDescent="0.25">
      <c r="B260"/>
      <c r="C260" s="97"/>
      <c r="D260"/>
      <c r="E260"/>
      <c r="F260"/>
      <c r="G260"/>
      <c r="H260"/>
      <c r="I260"/>
      <c r="J260"/>
      <c r="K260"/>
    </row>
    <row r="261" spans="2:11" ht="15" x14ac:dyDescent="0.25">
      <c r="B261"/>
      <c r="C261" s="97"/>
      <c r="D261"/>
      <c r="E261"/>
      <c r="F261"/>
      <c r="G261"/>
      <c r="H261"/>
      <c r="I261"/>
      <c r="J261"/>
      <c r="K261"/>
    </row>
    <row r="262" spans="2:11" ht="15" x14ac:dyDescent="0.25">
      <c r="B262"/>
      <c r="C262" s="97"/>
      <c r="D262"/>
      <c r="E262"/>
      <c r="F262"/>
      <c r="G262"/>
      <c r="H262"/>
      <c r="I262"/>
      <c r="J262"/>
      <c r="K262"/>
    </row>
    <row r="263" spans="2:11" ht="15" x14ac:dyDescent="0.25">
      <c r="B263"/>
      <c r="C263" s="97"/>
      <c r="D263"/>
      <c r="E263"/>
      <c r="F263"/>
      <c r="G263"/>
      <c r="H263"/>
      <c r="I263"/>
      <c r="J263"/>
      <c r="K263"/>
    </row>
    <row r="264" spans="2:11" ht="15" x14ac:dyDescent="0.25">
      <c r="B264"/>
      <c r="C264" s="97"/>
      <c r="D264"/>
      <c r="E264"/>
      <c r="F264"/>
      <c r="G264"/>
      <c r="H264"/>
      <c r="I264"/>
      <c r="J264"/>
      <c r="K264"/>
    </row>
    <row r="265" spans="2:11" ht="15" x14ac:dyDescent="0.25">
      <c r="B265"/>
      <c r="C265" s="97"/>
      <c r="D265"/>
      <c r="E265"/>
      <c r="F265"/>
      <c r="G265"/>
      <c r="H265"/>
      <c r="I265"/>
      <c r="J265"/>
      <c r="K265"/>
    </row>
    <row r="266" spans="2:11" ht="15" x14ac:dyDescent="0.25">
      <c r="B266"/>
      <c r="C266" s="97"/>
      <c r="D266"/>
      <c r="E266"/>
      <c r="F266"/>
      <c r="G266"/>
      <c r="H266"/>
      <c r="I266"/>
      <c r="J266"/>
      <c r="K266"/>
    </row>
    <row r="267" spans="2:11" ht="15" x14ac:dyDescent="0.25">
      <c r="B267"/>
      <c r="C267" s="97"/>
      <c r="D267"/>
      <c r="E267"/>
      <c r="F267"/>
      <c r="G267"/>
      <c r="H267"/>
      <c r="I267"/>
      <c r="J267"/>
      <c r="K267"/>
    </row>
    <row r="268" spans="2:11" ht="15" x14ac:dyDescent="0.25">
      <c r="B268"/>
      <c r="C268" s="97"/>
      <c r="D268"/>
      <c r="E268"/>
      <c r="F268"/>
      <c r="G268"/>
      <c r="H268"/>
      <c r="I268"/>
      <c r="J268"/>
      <c r="K268"/>
    </row>
    <row r="269" spans="2:11" ht="15" x14ac:dyDescent="0.25">
      <c r="B269"/>
      <c r="C269" s="97"/>
      <c r="D269"/>
      <c r="E269"/>
      <c r="F269"/>
      <c r="G269"/>
      <c r="H269"/>
      <c r="I269"/>
      <c r="J269"/>
      <c r="K269"/>
    </row>
    <row r="270" spans="2:11" ht="15" x14ac:dyDescent="0.25">
      <c r="B270"/>
      <c r="C270" s="97"/>
      <c r="D270"/>
      <c r="E270"/>
      <c r="F270"/>
      <c r="G270"/>
      <c r="H270"/>
      <c r="I270"/>
      <c r="J270"/>
      <c r="K270"/>
    </row>
    <row r="271" spans="2:11" ht="15" x14ac:dyDescent="0.25">
      <c r="B271"/>
      <c r="C271" s="97"/>
      <c r="D271"/>
      <c r="E271"/>
      <c r="F271"/>
      <c r="G271"/>
      <c r="H271"/>
      <c r="I271"/>
      <c r="J271"/>
      <c r="K271"/>
    </row>
    <row r="272" spans="2:11" ht="15" x14ac:dyDescent="0.25">
      <c r="B272"/>
      <c r="C272" s="97"/>
      <c r="D272"/>
      <c r="E272"/>
      <c r="F272"/>
      <c r="G272"/>
      <c r="H272"/>
      <c r="I272"/>
      <c r="J272"/>
      <c r="K272"/>
    </row>
    <row r="273" spans="2:11" ht="15" x14ac:dyDescent="0.25">
      <c r="B273"/>
      <c r="C273" s="97"/>
      <c r="D273"/>
      <c r="E273"/>
      <c r="F273"/>
      <c r="G273"/>
      <c r="H273"/>
      <c r="I273"/>
      <c r="J273"/>
      <c r="K273"/>
    </row>
    <row r="274" spans="2:11" ht="15" x14ac:dyDescent="0.25">
      <c r="B274"/>
      <c r="C274" s="97"/>
      <c r="D274"/>
      <c r="E274"/>
      <c r="F274"/>
      <c r="G274"/>
      <c r="H274"/>
      <c r="I274"/>
      <c r="J274"/>
      <c r="K274"/>
    </row>
    <row r="275" spans="2:11" ht="15" x14ac:dyDescent="0.25">
      <c r="B275"/>
      <c r="C275" s="97"/>
      <c r="D275"/>
      <c r="E275"/>
      <c r="F275"/>
      <c r="G275"/>
      <c r="H275"/>
      <c r="I275"/>
      <c r="J275"/>
      <c r="K275"/>
    </row>
    <row r="276" spans="2:11" ht="15" x14ac:dyDescent="0.25">
      <c r="B276"/>
      <c r="C276" s="97"/>
      <c r="D276"/>
      <c r="E276"/>
      <c r="F276"/>
      <c r="G276"/>
      <c r="H276"/>
      <c r="I276"/>
      <c r="J276"/>
      <c r="K276"/>
    </row>
    <row r="277" spans="2:11" ht="15" x14ac:dyDescent="0.25">
      <c r="B277"/>
      <c r="C277" s="97"/>
      <c r="D277"/>
      <c r="E277"/>
      <c r="F277"/>
      <c r="G277"/>
      <c r="H277"/>
      <c r="I277"/>
      <c r="J277"/>
      <c r="K277"/>
    </row>
    <row r="278" spans="2:11" ht="15" x14ac:dyDescent="0.25">
      <c r="B278"/>
      <c r="C278" s="97"/>
      <c r="D278"/>
      <c r="E278"/>
      <c r="F278"/>
      <c r="G278"/>
      <c r="H278"/>
      <c r="I278"/>
      <c r="J278"/>
      <c r="K278"/>
    </row>
    <row r="279" spans="2:11" ht="15" x14ac:dyDescent="0.25">
      <c r="B279"/>
      <c r="C279" s="97"/>
      <c r="D279"/>
      <c r="E279"/>
      <c r="F279"/>
      <c r="G279"/>
      <c r="H279"/>
      <c r="I279"/>
      <c r="J279"/>
      <c r="K279"/>
    </row>
    <row r="280" spans="2:11" ht="15" x14ac:dyDescent="0.25">
      <c r="B280"/>
      <c r="C280" s="97"/>
      <c r="D280"/>
      <c r="E280"/>
      <c r="F280"/>
      <c r="G280"/>
      <c r="H280"/>
      <c r="I280"/>
      <c r="J280"/>
      <c r="K280"/>
    </row>
  </sheetData>
  <printOptions horizontalCentered="1"/>
  <pageMargins left="0.70866141732283472" right="0.70866141732283472" top="0.74803149606299213" bottom="0.74803149606299213" header="0.31496062992125984" footer="0.31496062992125984"/>
  <pageSetup scale="63" orientation="landscape" r:id="rId2"/>
  <headerFooter>
    <oddHeader>&amp;A</oddHeader>
    <oddFoote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E7A8C-7D50-4B2D-AD0E-36A1C5577403}">
  <sheetPr>
    <pageSetUpPr fitToPage="1"/>
  </sheetPr>
  <dimension ref="B2:AB41"/>
  <sheetViews>
    <sheetView zoomScaleNormal="100" workbookViewId="0">
      <pane xSplit="1" ySplit="2" topLeftCell="B13" activePane="bottomRight" state="frozen"/>
      <selection activeCell="E48" sqref="E48"/>
      <selection pane="topRight" activeCell="E48" sqref="E48"/>
      <selection pane="bottomLeft" activeCell="E48" sqref="E48"/>
      <selection pane="bottomRight" activeCell="E48" sqref="E48"/>
    </sheetView>
  </sheetViews>
  <sheetFormatPr baseColWidth="10" defaultRowHeight="12" customHeight="1" x14ac:dyDescent="0.25"/>
  <cols>
    <col min="1" max="1" width="3.42578125" style="1" customWidth="1"/>
    <col min="2" max="2" width="19.140625" style="31" bestFit="1" customWidth="1"/>
    <col min="3" max="3" width="19.5703125" style="2" customWidth="1"/>
    <col min="4" max="4" width="7.28515625" style="3" bestFit="1" customWidth="1"/>
    <col min="5" max="5" width="29.85546875" style="1" bestFit="1" customWidth="1"/>
    <col min="6" max="6" width="24.5703125" style="1" customWidth="1"/>
    <col min="7" max="7" width="4.85546875" style="32" bestFit="1" customWidth="1"/>
    <col min="8" max="9" width="4.42578125" style="3" customWidth="1"/>
    <col min="10" max="10" width="23.85546875" style="3" customWidth="1"/>
    <col min="11" max="11" width="6.28515625" style="3" customWidth="1"/>
    <col min="12" max="12" width="7" style="3" customWidth="1"/>
    <col min="13" max="13" width="16.42578125" style="1" customWidth="1"/>
    <col min="14" max="14" width="13.85546875" style="67" bestFit="1" customWidth="1"/>
    <col min="15" max="15" width="14.7109375" style="67" bestFit="1" customWidth="1"/>
    <col min="16" max="16" width="14" style="67" bestFit="1" customWidth="1"/>
    <col min="17" max="17" width="13.85546875" style="67" bestFit="1" customWidth="1"/>
    <col min="18" max="18" width="15.5703125" style="67" bestFit="1" customWidth="1"/>
    <col min="19" max="19" width="13.85546875" style="67" bestFit="1" customWidth="1"/>
    <col min="20" max="20" width="15.42578125" style="67" bestFit="1" customWidth="1"/>
    <col min="21" max="24" width="13.85546875" style="67" bestFit="1" customWidth="1"/>
    <col min="25" max="25" width="9.7109375" style="32" bestFit="1" customWidth="1"/>
    <col min="26" max="26" width="28.140625" style="31" bestFit="1" customWidth="1"/>
    <col min="27" max="27" width="12.28515625" style="31" bestFit="1" customWidth="1"/>
    <col min="28" max="28" width="41.85546875" style="1" customWidth="1"/>
    <col min="29" max="16384" width="11.42578125" style="1"/>
  </cols>
  <sheetData>
    <row r="2" spans="2:28" s="3" customFormat="1" ht="29.25" customHeight="1" x14ac:dyDescent="0.25">
      <c r="B2" s="5" t="s">
        <v>333</v>
      </c>
      <c r="C2" s="5" t="s">
        <v>37</v>
      </c>
      <c r="D2" s="4" t="s">
        <v>0</v>
      </c>
      <c r="E2" s="4" t="s">
        <v>1</v>
      </c>
      <c r="F2" s="4" t="s">
        <v>2</v>
      </c>
      <c r="G2" s="62" t="s">
        <v>3</v>
      </c>
      <c r="H2" s="4" t="s">
        <v>4</v>
      </c>
      <c r="I2" s="4" t="s">
        <v>5</v>
      </c>
      <c r="J2" s="4" t="s">
        <v>6</v>
      </c>
      <c r="K2" s="4" t="s">
        <v>7</v>
      </c>
      <c r="L2" s="4" t="s">
        <v>8</v>
      </c>
      <c r="M2" s="4" t="s">
        <v>12</v>
      </c>
      <c r="N2" s="65" t="s">
        <v>13</v>
      </c>
      <c r="O2" s="65" t="s">
        <v>14</v>
      </c>
      <c r="P2" s="65" t="s">
        <v>15</v>
      </c>
      <c r="Q2" s="65" t="s">
        <v>16</v>
      </c>
      <c r="R2" s="65" t="s">
        <v>17</v>
      </c>
      <c r="S2" s="65" t="s">
        <v>18</v>
      </c>
      <c r="T2" s="65" t="s">
        <v>19</v>
      </c>
      <c r="U2" s="65" t="s">
        <v>20</v>
      </c>
      <c r="V2" s="65" t="s">
        <v>21</v>
      </c>
      <c r="W2" s="65" t="s">
        <v>22</v>
      </c>
      <c r="X2" s="65" t="s">
        <v>23</v>
      </c>
      <c r="Y2" s="5" t="s">
        <v>38</v>
      </c>
      <c r="Z2" s="5" t="s">
        <v>116</v>
      </c>
      <c r="AA2" s="5" t="s">
        <v>117</v>
      </c>
      <c r="AB2" s="5" t="s">
        <v>145</v>
      </c>
    </row>
    <row r="3" spans="2:28" ht="21" customHeight="1" x14ac:dyDescent="0.25">
      <c r="B3" s="30" t="s">
        <v>335</v>
      </c>
      <c r="C3" s="2">
        <v>45688</v>
      </c>
      <c r="D3" s="134" t="s">
        <v>24</v>
      </c>
      <c r="E3" s="136" t="s">
        <v>25</v>
      </c>
      <c r="F3" s="136" t="s">
        <v>48</v>
      </c>
      <c r="G3" s="133" t="s">
        <v>30</v>
      </c>
      <c r="H3" s="134" t="s">
        <v>32</v>
      </c>
      <c r="I3" s="134" t="s">
        <v>31</v>
      </c>
      <c r="J3" s="134" t="s">
        <v>36</v>
      </c>
      <c r="K3" s="134" t="s">
        <v>33</v>
      </c>
      <c r="L3" s="134" t="s">
        <v>76</v>
      </c>
      <c r="M3" s="136" t="s">
        <v>77</v>
      </c>
      <c r="N3" s="162">
        <v>300000000</v>
      </c>
      <c r="O3" s="162">
        <v>0</v>
      </c>
      <c r="P3" s="162">
        <v>0</v>
      </c>
      <c r="Q3" s="162">
        <v>300000000</v>
      </c>
      <c r="R3" s="162">
        <v>0</v>
      </c>
      <c r="S3" s="162">
        <v>0</v>
      </c>
      <c r="T3" s="162">
        <v>300000000</v>
      </c>
      <c r="U3" s="162">
        <v>0</v>
      </c>
      <c r="V3" s="162">
        <v>0</v>
      </c>
      <c r="W3" s="162">
        <v>0</v>
      </c>
      <c r="X3" s="162">
        <v>0</v>
      </c>
      <c r="Y3" s="32" t="s">
        <v>39</v>
      </c>
      <c r="Z3" s="31" t="s">
        <v>46</v>
      </c>
      <c r="AA3" s="31" t="s">
        <v>49</v>
      </c>
      <c r="AB3" s="31" t="s">
        <v>146</v>
      </c>
    </row>
    <row r="4" spans="2:28" ht="21" customHeight="1" x14ac:dyDescent="0.25">
      <c r="B4" s="30" t="s">
        <v>335</v>
      </c>
      <c r="C4" s="2">
        <v>45688</v>
      </c>
      <c r="D4" s="134" t="s">
        <v>24</v>
      </c>
      <c r="E4" s="136" t="s">
        <v>25</v>
      </c>
      <c r="F4" s="136" t="s">
        <v>50</v>
      </c>
      <c r="G4" s="133" t="s">
        <v>30</v>
      </c>
      <c r="H4" s="134" t="s">
        <v>32</v>
      </c>
      <c r="I4" s="134" t="s">
        <v>31</v>
      </c>
      <c r="J4" s="134" t="s">
        <v>36</v>
      </c>
      <c r="K4" s="134" t="s">
        <v>33</v>
      </c>
      <c r="L4" s="134" t="s">
        <v>78</v>
      </c>
      <c r="M4" s="136" t="s">
        <v>79</v>
      </c>
      <c r="N4" s="162">
        <v>1846604127</v>
      </c>
      <c r="O4" s="162">
        <v>0</v>
      </c>
      <c r="P4" s="162">
        <v>0</v>
      </c>
      <c r="Q4" s="162">
        <v>1846604127</v>
      </c>
      <c r="R4" s="162">
        <v>0</v>
      </c>
      <c r="S4" s="162">
        <v>97069092.159999996</v>
      </c>
      <c r="T4" s="162">
        <v>1749535034.8399999</v>
      </c>
      <c r="U4" s="162">
        <v>97069092.159999996</v>
      </c>
      <c r="V4" s="162">
        <v>0</v>
      </c>
      <c r="W4" s="162">
        <v>0</v>
      </c>
      <c r="X4" s="162">
        <v>0</v>
      </c>
      <c r="Y4" s="32" t="s">
        <v>39</v>
      </c>
      <c r="Z4" s="31" t="s">
        <v>46</v>
      </c>
      <c r="AA4" s="31" t="s">
        <v>51</v>
      </c>
      <c r="AB4" s="31" t="s">
        <v>146</v>
      </c>
    </row>
    <row r="5" spans="2:28" ht="21" customHeight="1" x14ac:dyDescent="0.25">
      <c r="B5" s="30" t="s">
        <v>335</v>
      </c>
      <c r="C5" s="2">
        <v>45688</v>
      </c>
      <c r="D5" s="134" t="s">
        <v>24</v>
      </c>
      <c r="E5" s="136" t="s">
        <v>25</v>
      </c>
      <c r="F5" s="136" t="s">
        <v>52</v>
      </c>
      <c r="G5" s="133" t="s">
        <v>30</v>
      </c>
      <c r="H5" s="134" t="s">
        <v>32</v>
      </c>
      <c r="I5" s="134" t="s">
        <v>31</v>
      </c>
      <c r="J5" s="134" t="s">
        <v>36</v>
      </c>
      <c r="K5" s="134" t="s">
        <v>33</v>
      </c>
      <c r="L5" s="134" t="s">
        <v>80</v>
      </c>
      <c r="M5" s="136" t="s">
        <v>81</v>
      </c>
      <c r="N5" s="162">
        <v>575000000</v>
      </c>
      <c r="O5" s="162">
        <v>0</v>
      </c>
      <c r="P5" s="162">
        <v>0</v>
      </c>
      <c r="Q5" s="162">
        <v>575000000</v>
      </c>
      <c r="R5" s="162">
        <v>0</v>
      </c>
      <c r="S5" s="162">
        <v>0</v>
      </c>
      <c r="T5" s="162">
        <v>575000000</v>
      </c>
      <c r="U5" s="162">
        <v>0</v>
      </c>
      <c r="V5" s="162">
        <v>0</v>
      </c>
      <c r="W5" s="162">
        <v>0</v>
      </c>
      <c r="X5" s="162">
        <v>0</v>
      </c>
      <c r="Y5" s="32" t="s">
        <v>39</v>
      </c>
      <c r="Z5" s="31" t="s">
        <v>46</v>
      </c>
      <c r="AA5" s="31" t="s">
        <v>53</v>
      </c>
      <c r="AB5" s="31" t="s">
        <v>168</v>
      </c>
    </row>
    <row r="6" spans="2:28" ht="21" customHeight="1" x14ac:dyDescent="0.25">
      <c r="B6" s="30" t="s">
        <v>335</v>
      </c>
      <c r="C6" s="2">
        <v>45716</v>
      </c>
      <c r="D6" s="134" t="s">
        <v>24</v>
      </c>
      <c r="E6" s="136" t="s">
        <v>25</v>
      </c>
      <c r="F6" s="136" t="s">
        <v>50</v>
      </c>
      <c r="G6" s="133" t="s">
        <v>30</v>
      </c>
      <c r="H6" s="134" t="s">
        <v>32</v>
      </c>
      <c r="I6" s="134" t="s">
        <v>31</v>
      </c>
      <c r="J6" s="134" t="s">
        <v>36</v>
      </c>
      <c r="K6" s="134" t="s">
        <v>33</v>
      </c>
      <c r="L6" s="134" t="s">
        <v>78</v>
      </c>
      <c r="M6" s="136" t="s">
        <v>79</v>
      </c>
      <c r="N6" s="162">
        <v>1846604127</v>
      </c>
      <c r="O6" s="162">
        <v>0</v>
      </c>
      <c r="P6" s="162">
        <v>0</v>
      </c>
      <c r="Q6" s="162">
        <v>1846604127</v>
      </c>
      <c r="R6" s="162">
        <v>0</v>
      </c>
      <c r="S6" s="162">
        <v>97069092.159999996</v>
      </c>
      <c r="T6" s="162">
        <v>1749535034.8399999</v>
      </c>
      <c r="U6" s="162">
        <v>97069092.159999996</v>
      </c>
      <c r="V6" s="162">
        <v>1108333</v>
      </c>
      <c r="W6" s="162">
        <v>1108333</v>
      </c>
      <c r="X6" s="162">
        <v>1108333</v>
      </c>
      <c r="Y6" s="32" t="s">
        <v>39</v>
      </c>
      <c r="Z6" s="31" t="s">
        <v>46</v>
      </c>
      <c r="AA6" s="31" t="s">
        <v>51</v>
      </c>
      <c r="AB6" s="31" t="s">
        <v>146</v>
      </c>
    </row>
    <row r="7" spans="2:28" ht="21" customHeight="1" x14ac:dyDescent="0.25">
      <c r="B7" s="30" t="s">
        <v>335</v>
      </c>
      <c r="C7" s="2">
        <v>45716</v>
      </c>
      <c r="D7" s="134" t="s">
        <v>24</v>
      </c>
      <c r="E7" s="136" t="s">
        <v>25</v>
      </c>
      <c r="F7" s="136" t="s">
        <v>48</v>
      </c>
      <c r="G7" s="133" t="s">
        <v>30</v>
      </c>
      <c r="H7" s="134" t="s">
        <v>32</v>
      </c>
      <c r="I7" s="134" t="s">
        <v>31</v>
      </c>
      <c r="J7" s="134" t="s">
        <v>36</v>
      </c>
      <c r="K7" s="134" t="s">
        <v>33</v>
      </c>
      <c r="L7" s="134" t="s">
        <v>76</v>
      </c>
      <c r="M7" s="136" t="s">
        <v>77</v>
      </c>
      <c r="N7" s="162">
        <v>300000000</v>
      </c>
      <c r="O7" s="162">
        <v>0</v>
      </c>
      <c r="P7" s="162">
        <v>0</v>
      </c>
      <c r="Q7" s="162">
        <v>300000000</v>
      </c>
      <c r="R7" s="162">
        <v>0</v>
      </c>
      <c r="S7" s="162">
        <v>24562863</v>
      </c>
      <c r="T7" s="162">
        <v>275437137</v>
      </c>
      <c r="U7" s="162">
        <v>0</v>
      </c>
      <c r="V7" s="162">
        <v>0</v>
      </c>
      <c r="W7" s="162">
        <v>0</v>
      </c>
      <c r="X7" s="162">
        <v>0</v>
      </c>
      <c r="Y7" s="32" t="s">
        <v>39</v>
      </c>
      <c r="Z7" s="31" t="s">
        <v>46</v>
      </c>
      <c r="AA7" s="31" t="s">
        <v>49</v>
      </c>
      <c r="AB7" s="31" t="s">
        <v>146</v>
      </c>
    </row>
    <row r="8" spans="2:28" ht="21" customHeight="1" x14ac:dyDescent="0.25">
      <c r="B8" s="30" t="s">
        <v>335</v>
      </c>
      <c r="C8" s="2">
        <v>45716</v>
      </c>
      <c r="D8" s="134" t="s">
        <v>24</v>
      </c>
      <c r="E8" s="136" t="s">
        <v>25</v>
      </c>
      <c r="F8" s="136" t="s">
        <v>52</v>
      </c>
      <c r="G8" s="133" t="s">
        <v>30</v>
      </c>
      <c r="H8" s="134" t="s">
        <v>32</v>
      </c>
      <c r="I8" s="134" t="s">
        <v>31</v>
      </c>
      <c r="J8" s="134" t="s">
        <v>36</v>
      </c>
      <c r="K8" s="134" t="s">
        <v>33</v>
      </c>
      <c r="L8" s="134" t="s">
        <v>80</v>
      </c>
      <c r="M8" s="136" t="s">
        <v>81</v>
      </c>
      <c r="N8" s="162">
        <v>575000000</v>
      </c>
      <c r="O8" s="162">
        <v>0</v>
      </c>
      <c r="P8" s="162">
        <v>0</v>
      </c>
      <c r="Q8" s="162">
        <v>575000000</v>
      </c>
      <c r="R8" s="162">
        <v>0</v>
      </c>
      <c r="S8" s="162">
        <v>0</v>
      </c>
      <c r="T8" s="162">
        <v>575000000</v>
      </c>
      <c r="U8" s="162">
        <v>0</v>
      </c>
      <c r="V8" s="162">
        <v>0</v>
      </c>
      <c r="W8" s="162">
        <v>0</v>
      </c>
      <c r="X8" s="162">
        <v>0</v>
      </c>
      <c r="Y8" s="32" t="s">
        <v>39</v>
      </c>
      <c r="Z8" s="31" t="s">
        <v>46</v>
      </c>
      <c r="AA8" s="31" t="s">
        <v>53</v>
      </c>
      <c r="AB8" s="31" t="s">
        <v>168</v>
      </c>
    </row>
    <row r="9" spans="2:28" ht="21" customHeight="1" x14ac:dyDescent="0.25">
      <c r="B9" s="30" t="s">
        <v>335</v>
      </c>
      <c r="C9" s="2">
        <v>45747</v>
      </c>
      <c r="D9" s="134" t="s">
        <v>24</v>
      </c>
      <c r="E9" s="132" t="s">
        <v>25</v>
      </c>
      <c r="F9" s="136" t="s">
        <v>52</v>
      </c>
      <c r="G9" s="133" t="s">
        <v>30</v>
      </c>
      <c r="H9" s="134" t="s">
        <v>32</v>
      </c>
      <c r="I9" s="134" t="s">
        <v>31</v>
      </c>
      <c r="J9" s="134" t="s">
        <v>36</v>
      </c>
      <c r="K9" s="134" t="s">
        <v>33</v>
      </c>
      <c r="L9" s="134" t="s">
        <v>80</v>
      </c>
      <c r="M9" s="132" t="s">
        <v>81</v>
      </c>
      <c r="N9" s="66">
        <v>575000000</v>
      </c>
      <c r="O9" s="66">
        <v>0</v>
      </c>
      <c r="P9" s="66">
        <v>225000000</v>
      </c>
      <c r="Q9" s="66">
        <v>350000000</v>
      </c>
      <c r="R9" s="66">
        <v>0</v>
      </c>
      <c r="S9" s="66">
        <v>150000000</v>
      </c>
      <c r="T9" s="66">
        <v>200000000</v>
      </c>
      <c r="U9" s="66">
        <v>0</v>
      </c>
      <c r="V9" s="66">
        <v>0</v>
      </c>
      <c r="W9" s="66">
        <v>0</v>
      </c>
      <c r="X9" s="66">
        <v>0</v>
      </c>
      <c r="Y9" s="32" t="s">
        <v>39</v>
      </c>
      <c r="Z9" s="31" t="s">
        <v>46</v>
      </c>
      <c r="AA9" s="31" t="s">
        <v>53</v>
      </c>
      <c r="AB9" s="31" t="s">
        <v>168</v>
      </c>
    </row>
    <row r="10" spans="2:28" ht="21" customHeight="1" x14ac:dyDescent="0.25">
      <c r="B10" s="30" t="s">
        <v>335</v>
      </c>
      <c r="C10" s="2">
        <v>45747</v>
      </c>
      <c r="D10" s="134" t="s">
        <v>24</v>
      </c>
      <c r="E10" s="132" t="s">
        <v>25</v>
      </c>
      <c r="F10" s="136" t="s">
        <v>50</v>
      </c>
      <c r="G10" s="133" t="s">
        <v>30</v>
      </c>
      <c r="H10" s="134" t="s">
        <v>32</v>
      </c>
      <c r="I10" s="134" t="s">
        <v>31</v>
      </c>
      <c r="J10" s="134" t="s">
        <v>36</v>
      </c>
      <c r="K10" s="134" t="s">
        <v>33</v>
      </c>
      <c r="L10" s="134" t="s">
        <v>78</v>
      </c>
      <c r="M10" s="132" t="s">
        <v>79</v>
      </c>
      <c r="N10" s="66">
        <v>1846604127</v>
      </c>
      <c r="O10" s="66">
        <v>500000000</v>
      </c>
      <c r="P10" s="66">
        <v>0</v>
      </c>
      <c r="Q10" s="66">
        <v>2346604127</v>
      </c>
      <c r="R10" s="66">
        <v>0</v>
      </c>
      <c r="S10" s="66">
        <v>127069092.16</v>
      </c>
      <c r="T10" s="66">
        <v>2219535034.8400002</v>
      </c>
      <c r="U10" s="66">
        <v>97069092.159999996</v>
      </c>
      <c r="V10" s="66">
        <v>37175527.420000002</v>
      </c>
      <c r="W10" s="66">
        <v>5858333</v>
      </c>
      <c r="X10" s="66">
        <v>5858333</v>
      </c>
      <c r="Y10" s="32" t="s">
        <v>39</v>
      </c>
      <c r="Z10" s="31" t="s">
        <v>46</v>
      </c>
      <c r="AA10" s="31" t="s">
        <v>51</v>
      </c>
      <c r="AB10" s="31" t="s">
        <v>146</v>
      </c>
    </row>
    <row r="11" spans="2:28" ht="21" customHeight="1" x14ac:dyDescent="0.25">
      <c r="B11" s="30" t="s">
        <v>335</v>
      </c>
      <c r="C11" s="2">
        <v>45747</v>
      </c>
      <c r="D11" s="134" t="s">
        <v>24</v>
      </c>
      <c r="E11" s="132" t="s">
        <v>25</v>
      </c>
      <c r="F11" s="136" t="s">
        <v>48</v>
      </c>
      <c r="G11" s="133" t="s">
        <v>30</v>
      </c>
      <c r="H11" s="134" t="s">
        <v>32</v>
      </c>
      <c r="I11" s="134" t="s">
        <v>31</v>
      </c>
      <c r="J11" s="134" t="s">
        <v>36</v>
      </c>
      <c r="K11" s="134" t="s">
        <v>33</v>
      </c>
      <c r="L11" s="134" t="s">
        <v>76</v>
      </c>
      <c r="M11" s="132" t="s">
        <v>77</v>
      </c>
      <c r="N11" s="66">
        <v>300000000</v>
      </c>
      <c r="O11" s="66">
        <v>0</v>
      </c>
      <c r="P11" s="66">
        <v>275000000</v>
      </c>
      <c r="Q11" s="66">
        <v>25000000</v>
      </c>
      <c r="R11" s="66">
        <v>0</v>
      </c>
      <c r="S11" s="66">
        <v>24562863</v>
      </c>
      <c r="T11" s="66">
        <v>437137</v>
      </c>
      <c r="U11" s="66">
        <v>0</v>
      </c>
      <c r="V11" s="66">
        <v>0</v>
      </c>
      <c r="W11" s="66">
        <v>0</v>
      </c>
      <c r="X11" s="66">
        <v>0</v>
      </c>
      <c r="Y11" s="32" t="s">
        <v>39</v>
      </c>
      <c r="Z11" s="31" t="s">
        <v>46</v>
      </c>
      <c r="AA11" s="31" t="s">
        <v>49</v>
      </c>
      <c r="AB11" s="31" t="s">
        <v>146</v>
      </c>
    </row>
    <row r="12" spans="2:28" ht="21" customHeight="1" x14ac:dyDescent="0.25">
      <c r="B12" s="30" t="s">
        <v>335</v>
      </c>
      <c r="C12" s="2">
        <v>45777</v>
      </c>
      <c r="D12" s="134" t="s">
        <v>24</v>
      </c>
      <c r="E12" s="132" t="s">
        <v>25</v>
      </c>
      <c r="F12" s="136" t="s">
        <v>50</v>
      </c>
      <c r="G12" s="133" t="s">
        <v>30</v>
      </c>
      <c r="H12" s="134" t="s">
        <v>32</v>
      </c>
      <c r="I12" s="134" t="s">
        <v>31</v>
      </c>
      <c r="J12" s="134" t="s">
        <v>36</v>
      </c>
      <c r="K12" s="134" t="s">
        <v>33</v>
      </c>
      <c r="L12" s="134" t="s">
        <v>78</v>
      </c>
      <c r="M12" s="132" t="s">
        <v>79</v>
      </c>
      <c r="N12" s="66">
        <v>1846604127</v>
      </c>
      <c r="O12" s="66">
        <v>500000000</v>
      </c>
      <c r="P12" s="66">
        <v>0</v>
      </c>
      <c r="Q12" s="66">
        <v>2346604127</v>
      </c>
      <c r="R12" s="66">
        <v>0</v>
      </c>
      <c r="S12" s="66">
        <v>127069092.16</v>
      </c>
      <c r="T12" s="66">
        <v>2219535034.8400002</v>
      </c>
      <c r="U12" s="66">
        <v>97069092.159999996</v>
      </c>
      <c r="V12" s="66">
        <v>51609971.420000002</v>
      </c>
      <c r="W12" s="66">
        <v>51609971.420000002</v>
      </c>
      <c r="X12" s="66">
        <v>51609971.420000002</v>
      </c>
      <c r="Y12" s="32" t="s">
        <v>39</v>
      </c>
      <c r="Z12" s="31" t="s">
        <v>46</v>
      </c>
      <c r="AA12" s="31" t="s">
        <v>51</v>
      </c>
      <c r="AB12" s="31" t="s">
        <v>146</v>
      </c>
    </row>
    <row r="13" spans="2:28" ht="21" customHeight="1" x14ac:dyDescent="0.25">
      <c r="B13" s="30" t="s">
        <v>335</v>
      </c>
      <c r="C13" s="2">
        <v>45777</v>
      </c>
      <c r="D13" s="134" t="s">
        <v>24</v>
      </c>
      <c r="E13" s="132" t="s">
        <v>25</v>
      </c>
      <c r="F13" s="136" t="s">
        <v>48</v>
      </c>
      <c r="G13" s="133" t="s">
        <v>30</v>
      </c>
      <c r="H13" s="134" t="s">
        <v>32</v>
      </c>
      <c r="I13" s="134" t="s">
        <v>31</v>
      </c>
      <c r="J13" s="134" t="s">
        <v>36</v>
      </c>
      <c r="K13" s="134" t="s">
        <v>33</v>
      </c>
      <c r="L13" s="134" t="s">
        <v>76</v>
      </c>
      <c r="M13" s="132" t="s">
        <v>77</v>
      </c>
      <c r="N13" s="66">
        <v>300000000</v>
      </c>
      <c r="O13" s="66">
        <v>0</v>
      </c>
      <c r="P13" s="66">
        <v>275000000</v>
      </c>
      <c r="Q13" s="66">
        <v>25000000</v>
      </c>
      <c r="R13" s="66">
        <v>0</v>
      </c>
      <c r="S13" s="66">
        <v>25000000</v>
      </c>
      <c r="T13" s="66">
        <v>0</v>
      </c>
      <c r="U13" s="66">
        <v>0</v>
      </c>
      <c r="V13" s="66">
        <v>0</v>
      </c>
      <c r="W13" s="66">
        <v>0</v>
      </c>
      <c r="X13" s="66">
        <v>0</v>
      </c>
      <c r="Y13" s="32" t="s">
        <v>39</v>
      </c>
      <c r="Z13" s="31" t="s">
        <v>46</v>
      </c>
      <c r="AA13" s="31" t="s">
        <v>49</v>
      </c>
      <c r="AB13" s="31" t="s">
        <v>146</v>
      </c>
    </row>
    <row r="14" spans="2:28" ht="21" customHeight="1" x14ac:dyDescent="0.25">
      <c r="B14" s="30" t="s">
        <v>335</v>
      </c>
      <c r="C14" s="2">
        <v>45777</v>
      </c>
      <c r="D14" s="134" t="s">
        <v>24</v>
      </c>
      <c r="E14" s="132" t="s">
        <v>25</v>
      </c>
      <c r="F14" s="136" t="s">
        <v>52</v>
      </c>
      <c r="G14" s="133" t="s">
        <v>30</v>
      </c>
      <c r="H14" s="134" t="s">
        <v>32</v>
      </c>
      <c r="I14" s="134" t="s">
        <v>31</v>
      </c>
      <c r="J14" s="134" t="s">
        <v>36</v>
      </c>
      <c r="K14" s="134" t="s">
        <v>33</v>
      </c>
      <c r="L14" s="134" t="s">
        <v>80</v>
      </c>
      <c r="M14" s="132" t="s">
        <v>81</v>
      </c>
      <c r="N14" s="66">
        <v>575000000</v>
      </c>
      <c r="O14" s="66">
        <v>0</v>
      </c>
      <c r="P14" s="66">
        <v>225000000</v>
      </c>
      <c r="Q14" s="66">
        <v>350000000</v>
      </c>
      <c r="R14" s="66">
        <v>0</v>
      </c>
      <c r="S14" s="66">
        <v>150000000</v>
      </c>
      <c r="T14" s="66">
        <v>200000000</v>
      </c>
      <c r="U14" s="66">
        <v>0</v>
      </c>
      <c r="V14" s="66">
        <v>0</v>
      </c>
      <c r="W14" s="66">
        <v>0</v>
      </c>
      <c r="X14" s="66">
        <v>0</v>
      </c>
      <c r="Y14" s="32" t="s">
        <v>39</v>
      </c>
      <c r="Z14" s="31" t="s">
        <v>46</v>
      </c>
      <c r="AA14" s="31" t="s">
        <v>53</v>
      </c>
      <c r="AB14" s="31" t="s">
        <v>168</v>
      </c>
    </row>
    <row r="15" spans="2:28" ht="21" customHeight="1" x14ac:dyDescent="0.25">
      <c r="B15" s="30" t="s">
        <v>335</v>
      </c>
      <c r="C15" s="2">
        <v>45808</v>
      </c>
      <c r="D15" s="137" t="s">
        <v>24</v>
      </c>
      <c r="E15" s="138" t="s">
        <v>25</v>
      </c>
      <c r="F15" s="139" t="s">
        <v>48</v>
      </c>
      <c r="G15" s="133" t="s">
        <v>30</v>
      </c>
      <c r="H15" s="137" t="s">
        <v>32</v>
      </c>
      <c r="I15" s="137" t="s">
        <v>31</v>
      </c>
      <c r="J15" s="137" t="s">
        <v>36</v>
      </c>
      <c r="K15" s="137" t="s">
        <v>33</v>
      </c>
      <c r="L15" s="137" t="s">
        <v>76</v>
      </c>
      <c r="M15" s="138" t="s">
        <v>77</v>
      </c>
      <c r="N15" s="66">
        <v>300000000</v>
      </c>
      <c r="O15" s="66">
        <v>0</v>
      </c>
      <c r="P15" s="66">
        <v>275000000</v>
      </c>
      <c r="Q15" s="66">
        <v>25000000</v>
      </c>
      <c r="R15" s="66">
        <v>0</v>
      </c>
      <c r="S15" s="66">
        <v>25000000</v>
      </c>
      <c r="T15" s="66">
        <v>0</v>
      </c>
      <c r="U15" s="66">
        <v>0</v>
      </c>
      <c r="V15" s="66">
        <v>0</v>
      </c>
      <c r="W15" s="66">
        <v>0</v>
      </c>
      <c r="X15" s="66">
        <v>0</v>
      </c>
      <c r="Y15" s="32" t="s">
        <v>39</v>
      </c>
      <c r="Z15" s="31" t="s">
        <v>46</v>
      </c>
      <c r="AA15" s="31" t="s">
        <v>49</v>
      </c>
      <c r="AB15" s="31" t="s">
        <v>146</v>
      </c>
    </row>
    <row r="16" spans="2:28" ht="21" customHeight="1" x14ac:dyDescent="0.25">
      <c r="B16" s="30" t="s">
        <v>335</v>
      </c>
      <c r="C16" s="2">
        <v>45808</v>
      </c>
      <c r="D16" s="137" t="s">
        <v>24</v>
      </c>
      <c r="E16" s="138" t="s">
        <v>25</v>
      </c>
      <c r="F16" s="139" t="s">
        <v>50</v>
      </c>
      <c r="G16" s="133" t="s">
        <v>30</v>
      </c>
      <c r="H16" s="137" t="s">
        <v>32</v>
      </c>
      <c r="I16" s="137" t="s">
        <v>31</v>
      </c>
      <c r="J16" s="137" t="s">
        <v>36</v>
      </c>
      <c r="K16" s="137" t="s">
        <v>33</v>
      </c>
      <c r="L16" s="137" t="s">
        <v>78</v>
      </c>
      <c r="M16" s="138" t="s">
        <v>79</v>
      </c>
      <c r="N16" s="66">
        <v>1846604127</v>
      </c>
      <c r="O16" s="66">
        <v>500000000</v>
      </c>
      <c r="P16" s="66">
        <v>0</v>
      </c>
      <c r="Q16" s="66">
        <v>2346604127</v>
      </c>
      <c r="R16" s="66">
        <v>0</v>
      </c>
      <c r="S16" s="66">
        <v>1196631955.1600001</v>
      </c>
      <c r="T16" s="66">
        <v>1149972171.8399999</v>
      </c>
      <c r="U16" s="66">
        <v>97069092.159999996</v>
      </c>
      <c r="V16" s="66">
        <v>56359971.420000002</v>
      </c>
      <c r="W16" s="66">
        <v>56359971.420000002</v>
      </c>
      <c r="X16" s="66">
        <v>56359971.420000002</v>
      </c>
      <c r="Y16" s="32" t="s">
        <v>39</v>
      </c>
      <c r="Z16" s="31" t="s">
        <v>46</v>
      </c>
      <c r="AA16" s="31" t="s">
        <v>51</v>
      </c>
      <c r="AB16" s="31" t="s">
        <v>146</v>
      </c>
    </row>
    <row r="17" spans="2:28" ht="21" customHeight="1" x14ac:dyDescent="0.25">
      <c r="B17" s="30" t="s">
        <v>335</v>
      </c>
      <c r="C17" s="2">
        <v>45808</v>
      </c>
      <c r="D17" s="137" t="s">
        <v>24</v>
      </c>
      <c r="E17" s="138" t="s">
        <v>25</v>
      </c>
      <c r="F17" s="139" t="s">
        <v>52</v>
      </c>
      <c r="G17" s="133" t="s">
        <v>30</v>
      </c>
      <c r="H17" s="137" t="s">
        <v>32</v>
      </c>
      <c r="I17" s="137" t="s">
        <v>31</v>
      </c>
      <c r="J17" s="137" t="s">
        <v>36</v>
      </c>
      <c r="K17" s="137" t="s">
        <v>33</v>
      </c>
      <c r="L17" s="137" t="s">
        <v>80</v>
      </c>
      <c r="M17" s="138" t="s">
        <v>81</v>
      </c>
      <c r="N17" s="66">
        <v>575000000</v>
      </c>
      <c r="O17" s="66">
        <v>0</v>
      </c>
      <c r="P17" s="66">
        <v>225000000</v>
      </c>
      <c r="Q17" s="66">
        <v>350000000</v>
      </c>
      <c r="R17" s="66">
        <v>0</v>
      </c>
      <c r="S17" s="66">
        <v>150000000</v>
      </c>
      <c r="T17" s="66">
        <v>200000000</v>
      </c>
      <c r="U17" s="66">
        <v>0</v>
      </c>
      <c r="V17" s="66">
        <v>0</v>
      </c>
      <c r="W17" s="66">
        <v>0</v>
      </c>
      <c r="X17" s="66">
        <v>0</v>
      </c>
      <c r="Y17" s="32" t="s">
        <v>39</v>
      </c>
      <c r="Z17" s="31" t="s">
        <v>46</v>
      </c>
      <c r="AA17" s="31" t="s">
        <v>53</v>
      </c>
      <c r="AB17" s="31" t="s">
        <v>168</v>
      </c>
    </row>
    <row r="18" spans="2:28" ht="21" customHeight="1" x14ac:dyDescent="0.25">
      <c r="B18" s="30" t="s">
        <v>335</v>
      </c>
      <c r="C18" s="2">
        <v>45838</v>
      </c>
      <c r="D18" s="134" t="s">
        <v>24</v>
      </c>
      <c r="E18" s="132" t="s">
        <v>25</v>
      </c>
      <c r="F18" s="136" t="s">
        <v>48</v>
      </c>
      <c r="G18" s="133" t="s">
        <v>30</v>
      </c>
      <c r="H18" s="134" t="s">
        <v>32</v>
      </c>
      <c r="I18" s="134" t="s">
        <v>31</v>
      </c>
      <c r="J18" s="134" t="s">
        <v>36</v>
      </c>
      <c r="K18" s="134" t="s">
        <v>33</v>
      </c>
      <c r="L18" s="134" t="s">
        <v>76</v>
      </c>
      <c r="M18" s="132" t="s">
        <v>77</v>
      </c>
      <c r="N18" s="66">
        <v>300000000</v>
      </c>
      <c r="O18" s="66">
        <v>0</v>
      </c>
      <c r="P18" s="66">
        <v>275000000</v>
      </c>
      <c r="Q18" s="66">
        <v>25000000</v>
      </c>
      <c r="R18" s="66">
        <v>0</v>
      </c>
      <c r="S18" s="66">
        <v>25000000</v>
      </c>
      <c r="T18" s="66">
        <v>0</v>
      </c>
      <c r="U18" s="66">
        <v>22362000</v>
      </c>
      <c r="V18" s="66">
        <v>0</v>
      </c>
      <c r="W18" s="66">
        <v>0</v>
      </c>
      <c r="X18" s="66">
        <v>0</v>
      </c>
      <c r="Y18" s="32" t="s">
        <v>39</v>
      </c>
      <c r="Z18" s="31" t="s">
        <v>46</v>
      </c>
      <c r="AA18" s="31" t="s">
        <v>49</v>
      </c>
      <c r="AB18" s="31" t="s">
        <v>146</v>
      </c>
    </row>
    <row r="19" spans="2:28" ht="21" customHeight="1" x14ac:dyDescent="0.25">
      <c r="B19" s="30" t="s">
        <v>335</v>
      </c>
      <c r="C19" s="2">
        <v>45838</v>
      </c>
      <c r="D19" s="134" t="s">
        <v>24</v>
      </c>
      <c r="E19" s="132" t="s">
        <v>25</v>
      </c>
      <c r="F19" s="136" t="s">
        <v>50</v>
      </c>
      <c r="G19" s="133" t="s">
        <v>30</v>
      </c>
      <c r="H19" s="134" t="s">
        <v>32</v>
      </c>
      <c r="I19" s="134" t="s">
        <v>31</v>
      </c>
      <c r="J19" s="134" t="s">
        <v>36</v>
      </c>
      <c r="K19" s="134" t="s">
        <v>33</v>
      </c>
      <c r="L19" s="134" t="s">
        <v>78</v>
      </c>
      <c r="M19" s="132" t="s">
        <v>79</v>
      </c>
      <c r="N19" s="66">
        <v>1846604127</v>
      </c>
      <c r="O19" s="66">
        <v>500000000</v>
      </c>
      <c r="P19" s="66">
        <v>0</v>
      </c>
      <c r="Q19" s="66">
        <v>2346604127</v>
      </c>
      <c r="R19" s="66">
        <v>0</v>
      </c>
      <c r="S19" s="66">
        <v>1196631955.1600001</v>
      </c>
      <c r="T19" s="66">
        <v>1149972171.8399999</v>
      </c>
      <c r="U19" s="66">
        <v>117275949.16</v>
      </c>
      <c r="V19" s="66">
        <v>61109971.420000002</v>
      </c>
      <c r="W19" s="66">
        <v>61109971.420000002</v>
      </c>
      <c r="X19" s="66">
        <v>61109971.420000002</v>
      </c>
      <c r="Y19" s="32" t="s">
        <v>39</v>
      </c>
      <c r="Z19" s="31" t="s">
        <v>46</v>
      </c>
      <c r="AA19" s="31" t="s">
        <v>51</v>
      </c>
      <c r="AB19" s="31" t="s">
        <v>146</v>
      </c>
    </row>
    <row r="20" spans="2:28" ht="21" customHeight="1" x14ac:dyDescent="0.25">
      <c r="B20" s="30" t="s">
        <v>335</v>
      </c>
      <c r="C20" s="2">
        <v>45838</v>
      </c>
      <c r="D20" s="134" t="s">
        <v>24</v>
      </c>
      <c r="E20" s="132" t="s">
        <v>25</v>
      </c>
      <c r="F20" s="136" t="s">
        <v>52</v>
      </c>
      <c r="G20" s="133" t="s">
        <v>30</v>
      </c>
      <c r="H20" s="134" t="s">
        <v>32</v>
      </c>
      <c r="I20" s="134" t="s">
        <v>31</v>
      </c>
      <c r="J20" s="134" t="s">
        <v>36</v>
      </c>
      <c r="K20" s="134" t="s">
        <v>33</v>
      </c>
      <c r="L20" s="134" t="s">
        <v>80</v>
      </c>
      <c r="M20" s="132" t="s">
        <v>81</v>
      </c>
      <c r="N20" s="66">
        <v>575000000</v>
      </c>
      <c r="O20" s="66">
        <v>0</v>
      </c>
      <c r="P20" s="66">
        <v>225000000</v>
      </c>
      <c r="Q20" s="66">
        <v>350000000</v>
      </c>
      <c r="R20" s="66">
        <v>0</v>
      </c>
      <c r="S20" s="66">
        <v>150000000</v>
      </c>
      <c r="T20" s="66">
        <v>200000000</v>
      </c>
      <c r="U20" s="66">
        <v>0</v>
      </c>
      <c r="V20" s="66">
        <v>0</v>
      </c>
      <c r="W20" s="66">
        <v>0</v>
      </c>
      <c r="X20" s="66">
        <v>0</v>
      </c>
      <c r="Y20" s="32" t="s">
        <v>39</v>
      </c>
      <c r="Z20" s="31" t="s">
        <v>46</v>
      </c>
      <c r="AA20" s="31" t="s">
        <v>53</v>
      </c>
      <c r="AB20" s="31" t="s">
        <v>168</v>
      </c>
    </row>
    <row r="21" spans="2:28" ht="21" customHeight="1" x14ac:dyDescent="0.25">
      <c r="B21" s="30" t="s">
        <v>335</v>
      </c>
      <c r="C21" s="2">
        <v>45869</v>
      </c>
      <c r="D21" s="134" t="s">
        <v>24</v>
      </c>
      <c r="E21" s="132" t="s">
        <v>25</v>
      </c>
      <c r="F21" s="136" t="s">
        <v>52</v>
      </c>
      <c r="G21" s="133" t="s">
        <v>30</v>
      </c>
      <c r="H21" s="134" t="s">
        <v>32</v>
      </c>
      <c r="I21" s="134" t="s">
        <v>31</v>
      </c>
      <c r="J21" s="134" t="s">
        <v>36</v>
      </c>
      <c r="K21" s="134" t="s">
        <v>33</v>
      </c>
      <c r="L21" s="134" t="s">
        <v>80</v>
      </c>
      <c r="M21" s="132" t="s">
        <v>81</v>
      </c>
      <c r="N21" s="66">
        <v>575000000</v>
      </c>
      <c r="O21" s="66">
        <v>0</v>
      </c>
      <c r="P21" s="66">
        <v>225000000</v>
      </c>
      <c r="Q21" s="66">
        <v>350000000</v>
      </c>
      <c r="R21" s="66">
        <v>0</v>
      </c>
      <c r="S21" s="66">
        <v>150000000</v>
      </c>
      <c r="T21" s="66">
        <v>200000000</v>
      </c>
      <c r="U21" s="66">
        <v>0</v>
      </c>
      <c r="V21" s="66">
        <v>0</v>
      </c>
      <c r="W21" s="66">
        <v>0</v>
      </c>
      <c r="X21" s="66">
        <v>0</v>
      </c>
      <c r="Y21" s="32" t="s">
        <v>39</v>
      </c>
      <c r="Z21" s="31" t="s">
        <v>46</v>
      </c>
      <c r="AA21" s="31" t="s">
        <v>53</v>
      </c>
      <c r="AB21" s="31" t="s">
        <v>168</v>
      </c>
    </row>
    <row r="22" spans="2:28" ht="21" customHeight="1" x14ac:dyDescent="0.25">
      <c r="B22" s="30" t="s">
        <v>335</v>
      </c>
      <c r="C22" s="2">
        <v>45869</v>
      </c>
      <c r="D22" s="134" t="s">
        <v>24</v>
      </c>
      <c r="E22" s="132" t="s">
        <v>25</v>
      </c>
      <c r="F22" s="136" t="s">
        <v>50</v>
      </c>
      <c r="G22" s="133" t="s">
        <v>30</v>
      </c>
      <c r="H22" s="134" t="s">
        <v>32</v>
      </c>
      <c r="I22" s="134" t="s">
        <v>31</v>
      </c>
      <c r="J22" s="134" t="s">
        <v>36</v>
      </c>
      <c r="K22" s="134" t="s">
        <v>33</v>
      </c>
      <c r="L22" s="134" t="s">
        <v>78</v>
      </c>
      <c r="M22" s="132" t="s">
        <v>79</v>
      </c>
      <c r="N22" s="66">
        <v>1846604127</v>
      </c>
      <c r="O22" s="66">
        <v>500000000</v>
      </c>
      <c r="P22" s="66">
        <v>0</v>
      </c>
      <c r="Q22" s="66">
        <v>2346604127</v>
      </c>
      <c r="R22" s="66">
        <v>0</v>
      </c>
      <c r="S22" s="66">
        <v>1646631955.1600001</v>
      </c>
      <c r="T22" s="66">
        <v>699972171.84000003</v>
      </c>
      <c r="U22" s="66">
        <v>117275949.16</v>
      </c>
      <c r="V22" s="66">
        <v>65859971.420000002</v>
      </c>
      <c r="W22" s="66">
        <v>65859971.420000002</v>
      </c>
      <c r="X22" s="66">
        <v>65859971.420000002</v>
      </c>
      <c r="Y22" s="32" t="s">
        <v>39</v>
      </c>
      <c r="Z22" s="31" t="s">
        <v>46</v>
      </c>
      <c r="AA22" s="31" t="s">
        <v>51</v>
      </c>
      <c r="AB22" s="31" t="s">
        <v>146</v>
      </c>
    </row>
    <row r="23" spans="2:28" ht="21" customHeight="1" x14ac:dyDescent="0.25">
      <c r="B23" s="30" t="s">
        <v>335</v>
      </c>
      <c r="C23" s="2">
        <v>45869</v>
      </c>
      <c r="D23" s="134" t="s">
        <v>24</v>
      </c>
      <c r="E23" s="132" t="s">
        <v>25</v>
      </c>
      <c r="F23" s="136" t="s">
        <v>48</v>
      </c>
      <c r="G23" s="133" t="s">
        <v>30</v>
      </c>
      <c r="H23" s="134" t="s">
        <v>32</v>
      </c>
      <c r="I23" s="134" t="s">
        <v>31</v>
      </c>
      <c r="J23" s="134" t="s">
        <v>36</v>
      </c>
      <c r="K23" s="134" t="s">
        <v>33</v>
      </c>
      <c r="L23" s="134" t="s">
        <v>76</v>
      </c>
      <c r="M23" s="132" t="s">
        <v>77</v>
      </c>
      <c r="N23" s="66">
        <v>300000000</v>
      </c>
      <c r="O23" s="66">
        <v>0</v>
      </c>
      <c r="P23" s="66">
        <v>275000000</v>
      </c>
      <c r="Q23" s="66">
        <v>25000000</v>
      </c>
      <c r="R23" s="66">
        <v>0</v>
      </c>
      <c r="S23" s="66">
        <v>25000000</v>
      </c>
      <c r="T23" s="66">
        <v>0</v>
      </c>
      <c r="U23" s="66">
        <v>22362000</v>
      </c>
      <c r="V23" s="66">
        <v>0</v>
      </c>
      <c r="W23" s="66">
        <v>0</v>
      </c>
      <c r="X23" s="66">
        <v>0</v>
      </c>
      <c r="Y23" s="32" t="s">
        <v>39</v>
      </c>
      <c r="Z23" s="31" t="s">
        <v>46</v>
      </c>
      <c r="AA23" s="31" t="s">
        <v>49</v>
      </c>
      <c r="AB23" s="31" t="s">
        <v>146</v>
      </c>
    </row>
    <row r="24" spans="2:28" ht="21" customHeight="1" x14ac:dyDescent="0.25">
      <c r="B24" s="30" t="s">
        <v>335</v>
      </c>
      <c r="C24" s="2">
        <v>45900</v>
      </c>
      <c r="D24" s="141" t="s">
        <v>24</v>
      </c>
      <c r="E24" s="142" t="s">
        <v>25</v>
      </c>
      <c r="F24" s="143" t="s">
        <v>52</v>
      </c>
      <c r="G24" s="133" t="s">
        <v>30</v>
      </c>
      <c r="H24" s="141" t="s">
        <v>32</v>
      </c>
      <c r="I24" s="141" t="s">
        <v>31</v>
      </c>
      <c r="J24" s="141" t="s">
        <v>36</v>
      </c>
      <c r="K24" s="141" t="s">
        <v>33</v>
      </c>
      <c r="L24" s="141" t="s">
        <v>80</v>
      </c>
      <c r="M24" s="142" t="s">
        <v>81</v>
      </c>
      <c r="N24" s="66">
        <v>575000000</v>
      </c>
      <c r="O24" s="66">
        <v>0</v>
      </c>
      <c r="P24" s="66">
        <v>288968858</v>
      </c>
      <c r="Q24" s="66">
        <v>286031142</v>
      </c>
      <c r="R24" s="66">
        <v>0</v>
      </c>
      <c r="S24" s="66">
        <v>210000000</v>
      </c>
      <c r="T24" s="66">
        <v>76031142</v>
      </c>
      <c r="U24" s="66">
        <v>0</v>
      </c>
      <c r="V24" s="66">
        <v>0</v>
      </c>
      <c r="W24" s="66">
        <v>0</v>
      </c>
      <c r="X24" s="66">
        <v>0</v>
      </c>
      <c r="Y24" s="32" t="s">
        <v>39</v>
      </c>
      <c r="Z24" s="31" t="s">
        <v>46</v>
      </c>
      <c r="AA24" s="31" t="s">
        <v>53</v>
      </c>
      <c r="AB24" s="31" t="s">
        <v>168</v>
      </c>
    </row>
    <row r="25" spans="2:28" ht="21" customHeight="1" x14ac:dyDescent="0.25">
      <c r="B25" s="30" t="s">
        <v>335</v>
      </c>
      <c r="C25" s="2">
        <v>45900</v>
      </c>
      <c r="D25" s="141" t="s">
        <v>24</v>
      </c>
      <c r="E25" s="142" t="s">
        <v>25</v>
      </c>
      <c r="F25" s="143" t="s">
        <v>50</v>
      </c>
      <c r="G25" s="133" t="s">
        <v>30</v>
      </c>
      <c r="H25" s="141" t="s">
        <v>32</v>
      </c>
      <c r="I25" s="141" t="s">
        <v>31</v>
      </c>
      <c r="J25" s="141" t="s">
        <v>36</v>
      </c>
      <c r="K25" s="141" t="s">
        <v>33</v>
      </c>
      <c r="L25" s="141" t="s">
        <v>78</v>
      </c>
      <c r="M25" s="142" t="s">
        <v>79</v>
      </c>
      <c r="N25" s="66">
        <v>1846604127</v>
      </c>
      <c r="O25" s="66">
        <v>539106858</v>
      </c>
      <c r="P25" s="66">
        <v>0</v>
      </c>
      <c r="Q25" s="66">
        <v>2385710985</v>
      </c>
      <c r="R25" s="66">
        <v>0</v>
      </c>
      <c r="S25" s="66">
        <v>2271504127.1599998</v>
      </c>
      <c r="T25" s="66">
        <v>114206857.84</v>
      </c>
      <c r="U25" s="66">
        <v>117275949.16</v>
      </c>
      <c r="V25" s="66">
        <v>70609971.420000002</v>
      </c>
      <c r="W25" s="66">
        <v>70609971.420000002</v>
      </c>
      <c r="X25" s="66">
        <v>70609971.420000002</v>
      </c>
      <c r="Y25" s="32" t="s">
        <v>39</v>
      </c>
      <c r="Z25" s="31" t="s">
        <v>46</v>
      </c>
      <c r="AA25" s="31" t="s">
        <v>51</v>
      </c>
      <c r="AB25" s="31" t="s">
        <v>146</v>
      </c>
    </row>
    <row r="26" spans="2:28" ht="21" customHeight="1" x14ac:dyDescent="0.25">
      <c r="B26" s="30" t="s">
        <v>335</v>
      </c>
      <c r="C26" s="2">
        <v>45900</v>
      </c>
      <c r="D26" s="141" t="s">
        <v>24</v>
      </c>
      <c r="E26" s="142" t="s">
        <v>25</v>
      </c>
      <c r="F26" s="143" t="s">
        <v>48</v>
      </c>
      <c r="G26" s="133" t="s">
        <v>30</v>
      </c>
      <c r="H26" s="141" t="s">
        <v>32</v>
      </c>
      <c r="I26" s="141" t="s">
        <v>31</v>
      </c>
      <c r="J26" s="141" t="s">
        <v>36</v>
      </c>
      <c r="K26" s="141" t="s">
        <v>33</v>
      </c>
      <c r="L26" s="141" t="s">
        <v>76</v>
      </c>
      <c r="M26" s="142" t="s">
        <v>77</v>
      </c>
      <c r="N26" s="66">
        <v>300000000</v>
      </c>
      <c r="O26" s="66">
        <v>24862000</v>
      </c>
      <c r="P26" s="66">
        <v>275000000</v>
      </c>
      <c r="Q26" s="66">
        <v>49862000</v>
      </c>
      <c r="R26" s="66">
        <v>0</v>
      </c>
      <c r="S26" s="66">
        <v>25000000</v>
      </c>
      <c r="T26" s="66">
        <v>24862000</v>
      </c>
      <c r="U26" s="66">
        <v>22362000</v>
      </c>
      <c r="V26" s="66">
        <v>0</v>
      </c>
      <c r="W26" s="66">
        <v>0</v>
      </c>
      <c r="X26" s="66">
        <v>0</v>
      </c>
      <c r="Y26" s="32" t="s">
        <v>39</v>
      </c>
      <c r="Z26" s="31" t="s">
        <v>46</v>
      </c>
      <c r="AA26" s="31" t="s">
        <v>49</v>
      </c>
      <c r="AB26" s="31" t="s">
        <v>146</v>
      </c>
    </row>
    <row r="27" spans="2:28" ht="21" customHeight="1" x14ac:dyDescent="0.25">
      <c r="B27" s="30" t="s">
        <v>335</v>
      </c>
      <c r="C27" s="2">
        <v>45930</v>
      </c>
      <c r="D27" s="145" t="s">
        <v>24</v>
      </c>
      <c r="E27" s="146" t="s">
        <v>25</v>
      </c>
      <c r="F27" s="147" t="s">
        <v>48</v>
      </c>
      <c r="G27" s="133" t="s">
        <v>30</v>
      </c>
      <c r="H27" s="145" t="s">
        <v>32</v>
      </c>
      <c r="I27" s="145" t="s">
        <v>31</v>
      </c>
      <c r="J27" s="145" t="s">
        <v>36</v>
      </c>
      <c r="K27" s="145" t="s">
        <v>33</v>
      </c>
      <c r="L27" s="145" t="s">
        <v>76</v>
      </c>
      <c r="M27" s="146" t="s">
        <v>77</v>
      </c>
      <c r="N27" s="66">
        <v>300000000</v>
      </c>
      <c r="O27" s="66">
        <v>24862000</v>
      </c>
      <c r="P27" s="66">
        <v>275000000</v>
      </c>
      <c r="Q27" s="66">
        <v>49862000</v>
      </c>
      <c r="R27" s="66">
        <v>0</v>
      </c>
      <c r="S27" s="66">
        <v>49862000</v>
      </c>
      <c r="T27" s="66">
        <v>0</v>
      </c>
      <c r="U27" s="66">
        <v>22362000</v>
      </c>
      <c r="V27" s="66">
        <v>0</v>
      </c>
      <c r="W27" s="66">
        <v>0</v>
      </c>
      <c r="X27" s="66">
        <v>0</v>
      </c>
      <c r="Y27" s="32" t="s">
        <v>39</v>
      </c>
      <c r="Z27" s="31" t="s">
        <v>46</v>
      </c>
      <c r="AA27" s="31" t="s">
        <v>49</v>
      </c>
      <c r="AB27" s="31" t="s">
        <v>146</v>
      </c>
    </row>
    <row r="28" spans="2:28" ht="21" customHeight="1" x14ac:dyDescent="0.25">
      <c r="B28" s="30" t="s">
        <v>335</v>
      </c>
      <c r="C28" s="2">
        <v>45930</v>
      </c>
      <c r="D28" s="145" t="s">
        <v>24</v>
      </c>
      <c r="E28" s="146" t="s">
        <v>25</v>
      </c>
      <c r="F28" s="147" t="s">
        <v>50</v>
      </c>
      <c r="G28" s="133" t="s">
        <v>30</v>
      </c>
      <c r="H28" s="145" t="s">
        <v>32</v>
      </c>
      <c r="I28" s="145" t="s">
        <v>31</v>
      </c>
      <c r="J28" s="145" t="s">
        <v>36</v>
      </c>
      <c r="K28" s="145" t="s">
        <v>33</v>
      </c>
      <c r="L28" s="145" t="s">
        <v>78</v>
      </c>
      <c r="M28" s="146" t="s">
        <v>79</v>
      </c>
      <c r="N28" s="66">
        <v>1846604127</v>
      </c>
      <c r="O28" s="66">
        <v>539106858</v>
      </c>
      <c r="P28" s="66">
        <v>0</v>
      </c>
      <c r="Q28" s="66">
        <v>2385710985</v>
      </c>
      <c r="R28" s="66">
        <v>0</v>
      </c>
      <c r="S28" s="66">
        <v>2346710984.1599998</v>
      </c>
      <c r="T28" s="66">
        <v>39000000.840000004</v>
      </c>
      <c r="U28" s="66">
        <v>672750075.71000004</v>
      </c>
      <c r="V28" s="66">
        <v>75359971.420000002</v>
      </c>
      <c r="W28" s="66">
        <v>75359971.420000002</v>
      </c>
      <c r="X28" s="66">
        <v>75359971.420000002</v>
      </c>
      <c r="Y28" s="32" t="s">
        <v>39</v>
      </c>
      <c r="Z28" s="31" t="s">
        <v>46</v>
      </c>
      <c r="AA28" s="31" t="s">
        <v>51</v>
      </c>
      <c r="AB28" s="31" t="s">
        <v>146</v>
      </c>
    </row>
    <row r="29" spans="2:28" ht="21" customHeight="1" x14ac:dyDescent="0.25">
      <c r="B29" s="30" t="s">
        <v>335</v>
      </c>
      <c r="C29" s="2">
        <v>45930</v>
      </c>
      <c r="D29" s="145" t="s">
        <v>24</v>
      </c>
      <c r="E29" s="146" t="s">
        <v>25</v>
      </c>
      <c r="F29" s="147" t="s">
        <v>52</v>
      </c>
      <c r="G29" s="133" t="s">
        <v>30</v>
      </c>
      <c r="H29" s="145" t="s">
        <v>32</v>
      </c>
      <c r="I29" s="145" t="s">
        <v>31</v>
      </c>
      <c r="J29" s="145" t="s">
        <v>36</v>
      </c>
      <c r="K29" s="145" t="s">
        <v>33</v>
      </c>
      <c r="L29" s="145" t="s">
        <v>80</v>
      </c>
      <c r="M29" s="146" t="s">
        <v>81</v>
      </c>
      <c r="N29" s="66">
        <v>575000000</v>
      </c>
      <c r="O29" s="66">
        <v>0</v>
      </c>
      <c r="P29" s="66">
        <v>288968858</v>
      </c>
      <c r="Q29" s="66">
        <v>286031142</v>
      </c>
      <c r="R29" s="66">
        <v>0</v>
      </c>
      <c r="S29" s="66">
        <v>201431143</v>
      </c>
      <c r="T29" s="66">
        <v>84599999</v>
      </c>
      <c r="U29" s="66">
        <v>0</v>
      </c>
      <c r="V29" s="66">
        <v>0</v>
      </c>
      <c r="W29" s="66">
        <v>0</v>
      </c>
      <c r="X29" s="66">
        <v>0</v>
      </c>
      <c r="Y29" s="32" t="s">
        <v>39</v>
      </c>
      <c r="Z29" s="31" t="s">
        <v>46</v>
      </c>
      <c r="AA29" s="31" t="s">
        <v>53</v>
      </c>
      <c r="AB29" s="31" t="s">
        <v>168</v>
      </c>
    </row>
    <row r="30" spans="2:28" ht="21" customHeight="1" x14ac:dyDescent="0.25">
      <c r="B30" s="30" t="s">
        <v>335</v>
      </c>
      <c r="C30" s="2">
        <v>45961</v>
      </c>
      <c r="D30" s="134" t="s">
        <v>24</v>
      </c>
      <c r="E30" s="132" t="s">
        <v>25</v>
      </c>
      <c r="F30" s="136" t="s">
        <v>48</v>
      </c>
      <c r="G30" s="133" t="s">
        <v>30</v>
      </c>
      <c r="H30" s="134" t="s">
        <v>32</v>
      </c>
      <c r="I30" s="134" t="s">
        <v>31</v>
      </c>
      <c r="J30" s="134" t="s">
        <v>36</v>
      </c>
      <c r="K30" s="134" t="s">
        <v>33</v>
      </c>
      <c r="L30" s="134" t="s">
        <v>76</v>
      </c>
      <c r="M30" s="132" t="s">
        <v>77</v>
      </c>
      <c r="N30" s="66">
        <v>300000000</v>
      </c>
      <c r="O30" s="66">
        <v>32840046</v>
      </c>
      <c r="P30" s="66">
        <v>275000000</v>
      </c>
      <c r="Q30" s="66">
        <v>57840046</v>
      </c>
      <c r="R30" s="66">
        <v>0</v>
      </c>
      <c r="S30" s="66">
        <v>57840046</v>
      </c>
      <c r="T30" s="66">
        <v>0</v>
      </c>
      <c r="U30" s="66">
        <v>22362000</v>
      </c>
      <c r="V30" s="66">
        <v>0</v>
      </c>
      <c r="W30" s="66">
        <v>0</v>
      </c>
      <c r="X30" s="66">
        <v>0</v>
      </c>
      <c r="Y30" s="32" t="s">
        <v>39</v>
      </c>
      <c r="Z30" s="31" t="s">
        <v>46</v>
      </c>
      <c r="AA30" s="31" t="s">
        <v>49</v>
      </c>
      <c r="AB30" s="31" t="s">
        <v>146</v>
      </c>
    </row>
    <row r="31" spans="2:28" ht="21" customHeight="1" x14ac:dyDescent="0.25">
      <c r="B31" s="30" t="s">
        <v>335</v>
      </c>
      <c r="C31" s="2">
        <v>45961</v>
      </c>
      <c r="D31" s="134" t="s">
        <v>24</v>
      </c>
      <c r="E31" s="132" t="s">
        <v>25</v>
      </c>
      <c r="F31" s="136" t="s">
        <v>50</v>
      </c>
      <c r="G31" s="133" t="s">
        <v>30</v>
      </c>
      <c r="H31" s="134" t="s">
        <v>32</v>
      </c>
      <c r="I31" s="134" t="s">
        <v>31</v>
      </c>
      <c r="J31" s="134" t="s">
        <v>36</v>
      </c>
      <c r="K31" s="134" t="s">
        <v>33</v>
      </c>
      <c r="L31" s="134" t="s">
        <v>78</v>
      </c>
      <c r="M31" s="132" t="s">
        <v>79</v>
      </c>
      <c r="N31" s="66">
        <v>1846604127</v>
      </c>
      <c r="O31" s="66">
        <v>539106858</v>
      </c>
      <c r="P31" s="66">
        <v>7978046</v>
      </c>
      <c r="Q31" s="66">
        <v>2377732939</v>
      </c>
      <c r="R31" s="66">
        <v>0</v>
      </c>
      <c r="S31" s="66">
        <v>2343529806.5599999</v>
      </c>
      <c r="T31" s="66">
        <v>34203132.439999998</v>
      </c>
      <c r="U31" s="66">
        <v>1095297005.1700001</v>
      </c>
      <c r="V31" s="66">
        <v>80109971.420000002</v>
      </c>
      <c r="W31" s="66">
        <v>80109971.420000002</v>
      </c>
      <c r="X31" s="66">
        <v>80109971.420000002</v>
      </c>
      <c r="Y31" s="32" t="s">
        <v>39</v>
      </c>
      <c r="Z31" s="31" t="s">
        <v>46</v>
      </c>
      <c r="AA31" s="31" t="s">
        <v>51</v>
      </c>
      <c r="AB31" s="31" t="s">
        <v>146</v>
      </c>
    </row>
    <row r="32" spans="2:28" ht="21" customHeight="1" x14ac:dyDescent="0.25">
      <c r="B32" s="30" t="s">
        <v>335</v>
      </c>
      <c r="C32" s="2">
        <v>45961</v>
      </c>
      <c r="D32" s="134" t="s">
        <v>24</v>
      </c>
      <c r="E32" s="132" t="s">
        <v>25</v>
      </c>
      <c r="F32" s="136" t="s">
        <v>52</v>
      </c>
      <c r="G32" s="133" t="s">
        <v>30</v>
      </c>
      <c r="H32" s="134" t="s">
        <v>32</v>
      </c>
      <c r="I32" s="134" t="s">
        <v>31</v>
      </c>
      <c r="J32" s="134" t="s">
        <v>36</v>
      </c>
      <c r="K32" s="134" t="s">
        <v>33</v>
      </c>
      <c r="L32" s="134" t="s">
        <v>80</v>
      </c>
      <c r="M32" s="132" t="s">
        <v>81</v>
      </c>
      <c r="N32" s="66">
        <v>575000000</v>
      </c>
      <c r="O32" s="66">
        <v>0</v>
      </c>
      <c r="P32" s="66">
        <v>288968858</v>
      </c>
      <c r="Q32" s="66">
        <v>286031142</v>
      </c>
      <c r="R32" s="66">
        <v>0</v>
      </c>
      <c r="S32" s="66">
        <v>201431143</v>
      </c>
      <c r="T32" s="66">
        <v>84599999</v>
      </c>
      <c r="U32" s="66">
        <v>129925648.67</v>
      </c>
      <c r="V32" s="66">
        <v>0</v>
      </c>
      <c r="W32" s="66">
        <v>0</v>
      </c>
      <c r="X32" s="66">
        <v>0</v>
      </c>
      <c r="Y32" s="32" t="s">
        <v>39</v>
      </c>
      <c r="Z32" s="31" t="s">
        <v>46</v>
      </c>
      <c r="AA32" s="31" t="s">
        <v>53</v>
      </c>
      <c r="AB32" s="31" t="s">
        <v>168</v>
      </c>
    </row>
    <row r="33" spans="2:28" ht="21" customHeight="1" x14ac:dyDescent="0.25">
      <c r="B33" s="30" t="s">
        <v>335</v>
      </c>
      <c r="C33" s="2">
        <v>45991</v>
      </c>
      <c r="D33" s="134" t="s">
        <v>24</v>
      </c>
      <c r="E33" s="132" t="s">
        <v>25</v>
      </c>
      <c r="F33" s="136" t="s">
        <v>48</v>
      </c>
      <c r="G33" s="133" t="s">
        <v>30</v>
      </c>
      <c r="H33" s="134" t="s">
        <v>32</v>
      </c>
      <c r="I33" s="134" t="s">
        <v>31</v>
      </c>
      <c r="J33" s="134" t="s">
        <v>36</v>
      </c>
      <c r="K33" s="134" t="s">
        <v>33</v>
      </c>
      <c r="L33" s="134" t="s">
        <v>76</v>
      </c>
      <c r="M33" s="132" t="s">
        <v>77</v>
      </c>
      <c r="N33" s="66">
        <v>300000000</v>
      </c>
      <c r="O33" s="66">
        <v>32840046</v>
      </c>
      <c r="P33" s="66">
        <v>275000000</v>
      </c>
      <c r="Q33" s="66">
        <v>57840046</v>
      </c>
      <c r="R33" s="66">
        <v>0</v>
      </c>
      <c r="S33" s="66">
        <v>57840046</v>
      </c>
      <c r="T33" s="66">
        <v>0</v>
      </c>
      <c r="U33" s="66">
        <v>22362000</v>
      </c>
      <c r="V33" s="66">
        <v>22362000</v>
      </c>
      <c r="W33" s="66">
        <v>22362000</v>
      </c>
      <c r="X33" s="66">
        <v>22362000</v>
      </c>
      <c r="Y33" s="32" t="s">
        <v>39</v>
      </c>
      <c r="Z33" s="31" t="s">
        <v>46</v>
      </c>
      <c r="AA33" s="31" t="s">
        <v>49</v>
      </c>
      <c r="AB33" s="31" t="s">
        <v>146</v>
      </c>
    </row>
    <row r="34" spans="2:28" ht="21" customHeight="1" x14ac:dyDescent="0.25">
      <c r="B34" s="30" t="s">
        <v>335</v>
      </c>
      <c r="C34" s="2">
        <v>45991</v>
      </c>
      <c r="D34" s="134" t="s">
        <v>24</v>
      </c>
      <c r="E34" s="132" t="s">
        <v>25</v>
      </c>
      <c r="F34" s="136" t="s">
        <v>50</v>
      </c>
      <c r="G34" s="133" t="s">
        <v>30</v>
      </c>
      <c r="H34" s="134" t="s">
        <v>32</v>
      </c>
      <c r="I34" s="134" t="s">
        <v>31</v>
      </c>
      <c r="J34" s="134" t="s">
        <v>36</v>
      </c>
      <c r="K34" s="134" t="s">
        <v>33</v>
      </c>
      <c r="L34" s="134" t="s">
        <v>78</v>
      </c>
      <c r="M34" s="132" t="s">
        <v>79</v>
      </c>
      <c r="N34" s="66">
        <v>1846604127</v>
      </c>
      <c r="O34" s="66">
        <v>539106858</v>
      </c>
      <c r="P34" s="66">
        <v>7978046</v>
      </c>
      <c r="Q34" s="66">
        <v>2377732939</v>
      </c>
      <c r="R34" s="66">
        <v>0</v>
      </c>
      <c r="S34" s="66">
        <v>2332622247.71</v>
      </c>
      <c r="T34" s="66">
        <v>45110691.289999999</v>
      </c>
      <c r="U34" s="66">
        <v>1418596209.1700001</v>
      </c>
      <c r="V34" s="66">
        <v>84859971.420000002</v>
      </c>
      <c r="W34" s="66">
        <v>84859971.420000002</v>
      </c>
      <c r="X34" s="66">
        <v>84859971.420000002</v>
      </c>
      <c r="Y34" s="32" t="s">
        <v>39</v>
      </c>
      <c r="Z34" s="31" t="s">
        <v>46</v>
      </c>
      <c r="AA34" s="31" t="s">
        <v>51</v>
      </c>
      <c r="AB34" s="31" t="s">
        <v>146</v>
      </c>
    </row>
    <row r="35" spans="2:28" ht="21" customHeight="1" x14ac:dyDescent="0.25">
      <c r="B35" s="30" t="s">
        <v>335</v>
      </c>
      <c r="C35" s="2">
        <v>45991</v>
      </c>
      <c r="D35" s="134" t="s">
        <v>24</v>
      </c>
      <c r="E35" s="132" t="s">
        <v>25</v>
      </c>
      <c r="F35" s="136" t="s">
        <v>52</v>
      </c>
      <c r="G35" s="133" t="s">
        <v>30</v>
      </c>
      <c r="H35" s="134" t="s">
        <v>32</v>
      </c>
      <c r="I35" s="134" t="s">
        <v>31</v>
      </c>
      <c r="J35" s="134" t="s">
        <v>36</v>
      </c>
      <c r="K35" s="134" t="s">
        <v>33</v>
      </c>
      <c r="L35" s="134" t="s">
        <v>80</v>
      </c>
      <c r="M35" s="132" t="s">
        <v>81</v>
      </c>
      <c r="N35" s="66">
        <v>575000000</v>
      </c>
      <c r="O35" s="66">
        <v>0</v>
      </c>
      <c r="P35" s="66">
        <v>288968858</v>
      </c>
      <c r="Q35" s="66">
        <v>286031142</v>
      </c>
      <c r="R35" s="66">
        <v>0</v>
      </c>
      <c r="S35" s="66">
        <v>201431143</v>
      </c>
      <c r="T35" s="66">
        <v>84599999</v>
      </c>
      <c r="U35" s="66">
        <v>129925648.67</v>
      </c>
      <c r="V35" s="66">
        <v>0</v>
      </c>
      <c r="W35" s="66">
        <v>0</v>
      </c>
      <c r="X35" s="66">
        <v>0</v>
      </c>
      <c r="Y35" s="32" t="s">
        <v>39</v>
      </c>
      <c r="Z35" s="31" t="s">
        <v>46</v>
      </c>
      <c r="AA35" s="31" t="s">
        <v>53</v>
      </c>
      <c r="AB35" s="31" t="s">
        <v>168</v>
      </c>
    </row>
    <row r="36" spans="2:28" ht="21" customHeight="1" x14ac:dyDescent="0.25">
      <c r="B36" s="30" t="s">
        <v>335</v>
      </c>
      <c r="C36" s="2">
        <v>46022</v>
      </c>
      <c r="D36" s="134" t="s">
        <v>24</v>
      </c>
      <c r="E36" s="132" t="s">
        <v>25</v>
      </c>
      <c r="F36" s="136" t="s">
        <v>48</v>
      </c>
      <c r="G36" s="133" t="s">
        <v>30</v>
      </c>
      <c r="H36" s="134" t="s">
        <v>32</v>
      </c>
      <c r="I36" s="134" t="s">
        <v>31</v>
      </c>
      <c r="J36" s="134" t="s">
        <v>36</v>
      </c>
      <c r="K36" s="134" t="s">
        <v>33</v>
      </c>
      <c r="L36" s="134" t="s">
        <v>76</v>
      </c>
      <c r="M36" s="132" t="s">
        <v>77</v>
      </c>
      <c r="N36" s="66">
        <v>300000000</v>
      </c>
      <c r="O36" s="66">
        <v>32840046</v>
      </c>
      <c r="P36" s="66">
        <v>275000000</v>
      </c>
      <c r="Q36" s="66">
        <v>57840046</v>
      </c>
      <c r="R36" s="66">
        <v>0</v>
      </c>
      <c r="S36" s="66">
        <v>57840046</v>
      </c>
      <c r="T36" s="66">
        <v>0</v>
      </c>
      <c r="U36" s="66">
        <v>53362000</v>
      </c>
      <c r="V36" s="66">
        <v>53362000</v>
      </c>
      <c r="W36" s="66">
        <v>22362000</v>
      </c>
      <c r="X36" s="66">
        <v>22362000</v>
      </c>
      <c r="Y36" s="32" t="s">
        <v>39</v>
      </c>
      <c r="Z36" s="31" t="s">
        <v>46</v>
      </c>
      <c r="AA36" s="31" t="s">
        <v>49</v>
      </c>
      <c r="AB36" s="31" t="s">
        <v>146</v>
      </c>
    </row>
    <row r="37" spans="2:28" ht="21" customHeight="1" x14ac:dyDescent="0.25">
      <c r="B37" s="30" t="s">
        <v>335</v>
      </c>
      <c r="C37" s="2">
        <v>46022</v>
      </c>
      <c r="D37" s="134" t="s">
        <v>24</v>
      </c>
      <c r="E37" s="132" t="s">
        <v>25</v>
      </c>
      <c r="F37" s="136" t="s">
        <v>50</v>
      </c>
      <c r="G37" s="133" t="s">
        <v>30</v>
      </c>
      <c r="H37" s="134" t="s">
        <v>32</v>
      </c>
      <c r="I37" s="134" t="s">
        <v>31</v>
      </c>
      <c r="J37" s="134" t="s">
        <v>36</v>
      </c>
      <c r="K37" s="134" t="s">
        <v>33</v>
      </c>
      <c r="L37" s="134" t="s">
        <v>78</v>
      </c>
      <c r="M37" s="132" t="s">
        <v>79</v>
      </c>
      <c r="N37" s="66">
        <v>1846604127</v>
      </c>
      <c r="O37" s="66">
        <v>539106858</v>
      </c>
      <c r="P37" s="66">
        <v>7978046</v>
      </c>
      <c r="Q37" s="66">
        <v>2377732939</v>
      </c>
      <c r="R37" s="66">
        <v>0</v>
      </c>
      <c r="S37" s="66">
        <v>2373431715.1700001</v>
      </c>
      <c r="T37" s="66">
        <v>4301223.83</v>
      </c>
      <c r="U37" s="66">
        <v>2370253235.1100001</v>
      </c>
      <c r="V37" s="66">
        <v>1369642072.24</v>
      </c>
      <c r="W37" s="66">
        <v>758286826.04999995</v>
      </c>
      <c r="X37" s="66">
        <v>758286826.04999995</v>
      </c>
      <c r="Y37" s="32" t="s">
        <v>39</v>
      </c>
      <c r="Z37" s="31" t="s">
        <v>46</v>
      </c>
      <c r="AA37" s="31" t="s">
        <v>51</v>
      </c>
      <c r="AB37" s="31" t="s">
        <v>146</v>
      </c>
    </row>
    <row r="38" spans="2:28" ht="21" customHeight="1" x14ac:dyDescent="0.25">
      <c r="B38" s="30" t="s">
        <v>335</v>
      </c>
      <c r="C38" s="2">
        <v>46022</v>
      </c>
      <c r="D38" s="134" t="s">
        <v>24</v>
      </c>
      <c r="E38" s="132" t="s">
        <v>25</v>
      </c>
      <c r="F38" s="136" t="s">
        <v>52</v>
      </c>
      <c r="G38" s="133" t="s">
        <v>30</v>
      </c>
      <c r="H38" s="134" t="s">
        <v>32</v>
      </c>
      <c r="I38" s="134" t="s">
        <v>31</v>
      </c>
      <c r="J38" s="134" t="s">
        <v>36</v>
      </c>
      <c r="K38" s="134" t="s">
        <v>33</v>
      </c>
      <c r="L38" s="134" t="s">
        <v>80</v>
      </c>
      <c r="M38" s="132" t="s">
        <v>81</v>
      </c>
      <c r="N38" s="66">
        <v>575000000</v>
      </c>
      <c r="O38" s="66">
        <v>0</v>
      </c>
      <c r="P38" s="66">
        <v>288968858</v>
      </c>
      <c r="Q38" s="66">
        <v>286031142</v>
      </c>
      <c r="R38" s="66">
        <v>0</v>
      </c>
      <c r="S38" s="66">
        <v>201431143</v>
      </c>
      <c r="T38" s="66">
        <v>84599999</v>
      </c>
      <c r="U38" s="66">
        <v>129169351.67</v>
      </c>
      <c r="V38" s="66">
        <v>129169351.67</v>
      </c>
      <c r="W38" s="66">
        <v>129169351.67</v>
      </c>
      <c r="X38" s="66">
        <v>129169351.67</v>
      </c>
      <c r="Y38" s="32" t="s">
        <v>39</v>
      </c>
      <c r="Z38" s="31" t="s">
        <v>46</v>
      </c>
      <c r="AA38" s="31" t="s">
        <v>53</v>
      </c>
      <c r="AB38" s="31" t="s">
        <v>168</v>
      </c>
    </row>
    <row r="41" spans="2:28" ht="12" customHeight="1" x14ac:dyDescent="0.25">
      <c r="C41" s="149"/>
      <c r="D41" s="6"/>
      <c r="E41" s="6"/>
      <c r="F41" s="6"/>
      <c r="G41" s="30"/>
      <c r="H41" s="6"/>
      <c r="I41" s="6"/>
      <c r="J41" s="6"/>
    </row>
  </sheetData>
  <autoFilter ref="B2:AB2" xr:uid="{A57E7A8C-7D50-4B2D-AD0E-36A1C5577403}"/>
  <sortState xmlns:xlrd2="http://schemas.microsoft.com/office/spreadsheetml/2017/richdata2" ref="B3:AB38">
    <sortCondition ref="Z3:Z38"/>
  </sortState>
  <printOptions horizontalCentered="1"/>
  <pageMargins left="0.70866141732283472" right="0.70866141732283472" top="0.74803149606299213" bottom="0.74803149606299213" header="0.31496062992125984" footer="0.31496062992125984"/>
  <pageSetup paperSize="5" scale="38" orientation="landscape" r:id="rId1"/>
  <headerFooter>
    <oddHeader>&amp;A</oddHeader>
    <oddFooter>&amp;F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B5877-FAA5-441F-A4F5-827DFCECA345}">
  <sheetPr>
    <pageSetUpPr fitToPage="1"/>
  </sheetPr>
  <dimension ref="B2:J43"/>
  <sheetViews>
    <sheetView workbookViewId="0">
      <selection activeCell="E27" sqref="E27"/>
    </sheetView>
  </sheetViews>
  <sheetFormatPr baseColWidth="10" defaultRowHeight="12.75" x14ac:dyDescent="0.25"/>
  <cols>
    <col min="1" max="1" width="4.5703125" style="101" customWidth="1"/>
    <col min="2" max="2" width="40" style="101" customWidth="1"/>
    <col min="3" max="3" width="23.42578125" style="99" bestFit="1" customWidth="1"/>
    <col min="4" max="4" width="19.42578125" style="101" bestFit="1" customWidth="1"/>
    <col min="5" max="5" width="20.28515625" style="101" bestFit="1" customWidth="1"/>
    <col min="6" max="6" width="21" style="101" bestFit="1" customWidth="1"/>
    <col min="7" max="7" width="19.7109375" style="101" bestFit="1" customWidth="1"/>
    <col min="8" max="8" width="20" style="101" bestFit="1" customWidth="1"/>
    <col min="9" max="9" width="14.5703125" style="101" bestFit="1" customWidth="1"/>
    <col min="10" max="10" width="23.85546875" style="101" customWidth="1"/>
    <col min="11" max="11" width="22.5703125" style="101" bestFit="1" customWidth="1"/>
    <col min="12" max="12" width="11.42578125" style="101"/>
    <col min="13" max="13" width="16.42578125" style="101" customWidth="1"/>
    <col min="14" max="16384" width="11.42578125" style="101"/>
  </cols>
  <sheetData>
    <row r="2" spans="2:10" s="98" customFormat="1" x14ac:dyDescent="0.25">
      <c r="C2" s="99"/>
      <c r="D2" s="100" t="s">
        <v>352</v>
      </c>
    </row>
    <row r="3" spans="2:10" s="98" customFormat="1" ht="33.75" customHeight="1" x14ac:dyDescent="0.25">
      <c r="B3" s="100" t="s">
        <v>116</v>
      </c>
      <c r="C3" s="100" t="s">
        <v>37</v>
      </c>
      <c r="D3" s="98" t="s">
        <v>350</v>
      </c>
      <c r="E3" s="98" t="s">
        <v>136</v>
      </c>
      <c r="F3" s="98" t="s">
        <v>137</v>
      </c>
      <c r="G3" s="98" t="s">
        <v>138</v>
      </c>
      <c r="H3" s="98" t="s">
        <v>351</v>
      </c>
      <c r="I3" s="98" t="s">
        <v>169</v>
      </c>
    </row>
    <row r="4" spans="2:10" x14ac:dyDescent="0.25">
      <c r="B4" s="101" t="s">
        <v>46</v>
      </c>
      <c r="C4" s="102">
        <v>45688</v>
      </c>
      <c r="D4" s="103">
        <v>2721604127</v>
      </c>
      <c r="E4" s="103">
        <v>2721604127</v>
      </c>
      <c r="F4" s="103">
        <v>97069092.159999996</v>
      </c>
      <c r="G4" s="103">
        <v>0</v>
      </c>
      <c r="H4" s="103">
        <v>0</v>
      </c>
      <c r="I4" s="103">
        <v>0</v>
      </c>
    </row>
    <row r="5" spans="2:10" x14ac:dyDescent="0.25">
      <c r="C5" s="102">
        <v>45716</v>
      </c>
      <c r="D5" s="103">
        <v>2721604127</v>
      </c>
      <c r="E5" s="103">
        <v>2721604127</v>
      </c>
      <c r="F5" s="103">
        <v>97069092.159999996</v>
      </c>
      <c r="G5" s="103">
        <v>1108333</v>
      </c>
      <c r="H5" s="103">
        <v>1108333</v>
      </c>
      <c r="I5" s="103">
        <v>1108333</v>
      </c>
    </row>
    <row r="6" spans="2:10" x14ac:dyDescent="0.25">
      <c r="C6" s="102">
        <v>45747</v>
      </c>
      <c r="D6" s="103">
        <v>2721604127</v>
      </c>
      <c r="E6" s="103">
        <v>2721604127</v>
      </c>
      <c r="F6" s="103">
        <v>97069092.159999996</v>
      </c>
      <c r="G6" s="103">
        <v>37175527.420000002</v>
      </c>
      <c r="H6" s="103">
        <v>5858333</v>
      </c>
      <c r="I6" s="103">
        <v>5858333</v>
      </c>
    </row>
    <row r="7" spans="2:10" x14ac:dyDescent="0.25">
      <c r="C7" s="102">
        <v>45777</v>
      </c>
      <c r="D7" s="103">
        <v>2721604127</v>
      </c>
      <c r="E7" s="103">
        <v>2721604127</v>
      </c>
      <c r="F7" s="103">
        <v>97069092.159999996</v>
      </c>
      <c r="G7" s="103">
        <v>51609971.420000002</v>
      </c>
      <c r="H7" s="103">
        <v>51609971.420000002</v>
      </c>
      <c r="I7" s="103">
        <v>51609971.420000002</v>
      </c>
    </row>
    <row r="8" spans="2:10" x14ac:dyDescent="0.25">
      <c r="C8" s="102">
        <v>45808</v>
      </c>
      <c r="D8" s="103">
        <v>2721604127</v>
      </c>
      <c r="E8" s="103">
        <v>2721604127</v>
      </c>
      <c r="F8" s="103">
        <v>97069092.159999996</v>
      </c>
      <c r="G8" s="103">
        <v>56359971.420000002</v>
      </c>
      <c r="H8" s="103">
        <v>56359971.420000002</v>
      </c>
      <c r="I8" s="103">
        <v>56359971.420000002</v>
      </c>
    </row>
    <row r="9" spans="2:10" x14ac:dyDescent="0.25">
      <c r="C9" s="102">
        <v>45838</v>
      </c>
      <c r="D9" s="103">
        <v>2721604127</v>
      </c>
      <c r="E9" s="103">
        <v>2721604127</v>
      </c>
      <c r="F9" s="103">
        <v>139637949.16</v>
      </c>
      <c r="G9" s="103">
        <v>61109971.420000002</v>
      </c>
      <c r="H9" s="103">
        <v>61109971.420000002</v>
      </c>
      <c r="I9" s="103">
        <v>61109971.420000002</v>
      </c>
    </row>
    <row r="10" spans="2:10" x14ac:dyDescent="0.25">
      <c r="C10" s="102">
        <v>45869</v>
      </c>
      <c r="D10" s="103">
        <v>2721604127</v>
      </c>
      <c r="E10" s="103">
        <v>2721604127</v>
      </c>
      <c r="F10" s="103">
        <v>139637949.16</v>
      </c>
      <c r="G10" s="103">
        <v>65859971.420000002</v>
      </c>
      <c r="H10" s="103">
        <v>65859971.420000002</v>
      </c>
      <c r="I10" s="103">
        <v>65859971.420000002</v>
      </c>
    </row>
    <row r="11" spans="2:10" x14ac:dyDescent="0.25">
      <c r="C11" s="102">
        <v>45900</v>
      </c>
      <c r="D11" s="103">
        <v>2721604127</v>
      </c>
      <c r="E11" s="103">
        <v>2721604127</v>
      </c>
      <c r="F11" s="103">
        <v>139637949.16</v>
      </c>
      <c r="G11" s="103">
        <v>70609971.420000002</v>
      </c>
      <c r="H11" s="103">
        <v>70609971.420000002</v>
      </c>
      <c r="I11" s="103">
        <v>70609971.420000002</v>
      </c>
    </row>
    <row r="12" spans="2:10" x14ac:dyDescent="0.25">
      <c r="C12" s="102">
        <v>45930</v>
      </c>
      <c r="D12" s="103">
        <v>2721604127</v>
      </c>
      <c r="E12" s="103">
        <v>2721604127</v>
      </c>
      <c r="F12" s="103">
        <v>695112075.71000004</v>
      </c>
      <c r="G12" s="103">
        <v>75359971.420000002</v>
      </c>
      <c r="H12" s="103">
        <v>75359971.420000002</v>
      </c>
      <c r="I12" s="103">
        <v>75359971.420000002</v>
      </c>
    </row>
    <row r="13" spans="2:10" x14ac:dyDescent="0.25">
      <c r="C13" s="102">
        <v>45961</v>
      </c>
      <c r="D13" s="103">
        <v>2721604127</v>
      </c>
      <c r="E13" s="103">
        <v>2721604127</v>
      </c>
      <c r="F13" s="103">
        <v>1247584653.8399999</v>
      </c>
      <c r="G13" s="103">
        <v>80109971.420000002</v>
      </c>
      <c r="H13" s="103">
        <v>80109971.420000002</v>
      </c>
      <c r="I13" s="103">
        <v>80109971.420000002</v>
      </c>
    </row>
    <row r="14" spans="2:10" x14ac:dyDescent="0.25">
      <c r="C14" s="102">
        <v>45991</v>
      </c>
      <c r="D14" s="103">
        <v>2721604127</v>
      </c>
      <c r="E14" s="103">
        <v>2721604127</v>
      </c>
      <c r="F14" s="103">
        <v>1570883857.8399999</v>
      </c>
      <c r="G14" s="103">
        <v>107221971.42</v>
      </c>
      <c r="H14" s="103">
        <v>107221971.42</v>
      </c>
      <c r="I14" s="103">
        <v>107221971.42</v>
      </c>
    </row>
    <row r="15" spans="2:10" x14ac:dyDescent="0.25">
      <c r="C15" s="102">
        <v>46022</v>
      </c>
      <c r="D15" s="103">
        <v>2721604127</v>
      </c>
      <c r="E15" s="103">
        <v>2721604127</v>
      </c>
      <c r="F15" s="103">
        <v>2552784586.7800002</v>
      </c>
      <c r="G15" s="103">
        <v>1552173423.9100001</v>
      </c>
      <c r="H15" s="103">
        <v>909818177.72000003</v>
      </c>
      <c r="I15" s="103">
        <v>909818177.72000003</v>
      </c>
      <c r="J15" s="115"/>
    </row>
    <row r="16" spans="2:10" s="98" customFormat="1" x14ac:dyDescent="0.25">
      <c r="B16" s="98" t="s">
        <v>353</v>
      </c>
      <c r="C16" s="99"/>
      <c r="D16" s="104">
        <v>32659249524</v>
      </c>
      <c r="E16" s="104">
        <v>32659249524</v>
      </c>
      <c r="F16" s="104">
        <v>6970624482.4500008</v>
      </c>
      <c r="G16" s="104">
        <v>2158699055.6900001</v>
      </c>
      <c r="H16" s="104">
        <v>1485026615.0799999</v>
      </c>
      <c r="I16" s="104">
        <v>1485026615.0799999</v>
      </c>
    </row>
    <row r="17" spans="2:9" x14ac:dyDescent="0.25">
      <c r="B17" s="98" t="s">
        <v>135</v>
      </c>
      <c r="D17" s="104">
        <v>32659249524</v>
      </c>
      <c r="E17" s="104">
        <v>32659249524</v>
      </c>
      <c r="F17" s="104">
        <v>6970624482.4500008</v>
      </c>
      <c r="G17" s="104">
        <v>2158699055.6900001</v>
      </c>
      <c r="H17" s="104">
        <v>1485026615.0799999</v>
      </c>
      <c r="I17" s="104">
        <v>1485026615.0799999</v>
      </c>
    </row>
    <row r="18" spans="2:9" ht="15" x14ac:dyDescent="0.25">
      <c r="B18"/>
      <c r="C18" s="97"/>
      <c r="D18"/>
      <c r="E18"/>
      <c r="F18"/>
      <c r="G18"/>
      <c r="H18"/>
      <c r="I18"/>
    </row>
    <row r="19" spans="2:9" ht="15" x14ac:dyDescent="0.25">
      <c r="B19"/>
      <c r="C19" s="97"/>
      <c r="D19"/>
      <c r="E19"/>
      <c r="F19"/>
      <c r="G19"/>
      <c r="H19"/>
      <c r="I19"/>
    </row>
    <row r="20" spans="2:9" ht="15" x14ac:dyDescent="0.25">
      <c r="B20"/>
      <c r="C20" s="97"/>
      <c r="D20"/>
      <c r="E20"/>
      <c r="F20"/>
      <c r="G20"/>
      <c r="H20"/>
      <c r="I20"/>
    </row>
    <row r="21" spans="2:9" ht="15" x14ac:dyDescent="0.25">
      <c r="B21"/>
      <c r="C21" s="97"/>
      <c r="D21"/>
      <c r="E21"/>
      <c r="F21"/>
      <c r="G21"/>
      <c r="H21"/>
      <c r="I21"/>
    </row>
    <row r="22" spans="2:9" ht="15" x14ac:dyDescent="0.25">
      <c r="B22"/>
      <c r="C22" s="97"/>
      <c r="D22"/>
      <c r="E22"/>
      <c r="F22"/>
      <c r="G22"/>
      <c r="H22"/>
      <c r="I22"/>
    </row>
    <row r="23" spans="2:9" ht="15" x14ac:dyDescent="0.25">
      <c r="B23"/>
      <c r="C23" s="97"/>
      <c r="D23"/>
      <c r="E23"/>
      <c r="F23"/>
      <c r="G23"/>
      <c r="H23"/>
      <c r="I23"/>
    </row>
    <row r="24" spans="2:9" ht="15" x14ac:dyDescent="0.25">
      <c r="B24"/>
      <c r="C24" s="97"/>
      <c r="D24"/>
      <c r="E24"/>
      <c r="F24"/>
      <c r="G24"/>
      <c r="H24"/>
      <c r="I24"/>
    </row>
    <row r="25" spans="2:9" ht="15" x14ac:dyDescent="0.25">
      <c r="B25"/>
      <c r="C25" s="97"/>
      <c r="D25"/>
      <c r="E25"/>
      <c r="F25"/>
      <c r="G25"/>
      <c r="H25"/>
      <c r="I25"/>
    </row>
    <row r="26" spans="2:9" ht="15" x14ac:dyDescent="0.25">
      <c r="B26"/>
      <c r="C26" s="97"/>
      <c r="D26"/>
      <c r="E26"/>
      <c r="F26"/>
      <c r="G26"/>
      <c r="H26"/>
      <c r="I26"/>
    </row>
    <row r="27" spans="2:9" ht="15" x14ac:dyDescent="0.25">
      <c r="B27"/>
      <c r="C27" s="97"/>
      <c r="D27"/>
      <c r="E27"/>
      <c r="F27"/>
      <c r="G27"/>
      <c r="H27"/>
      <c r="I27"/>
    </row>
    <row r="28" spans="2:9" ht="15" x14ac:dyDescent="0.25">
      <c r="B28"/>
      <c r="C28" s="97"/>
      <c r="D28"/>
      <c r="E28"/>
      <c r="F28"/>
      <c r="G28"/>
      <c r="H28"/>
      <c r="I28"/>
    </row>
    <row r="29" spans="2:9" s="98" customFormat="1" ht="15" x14ac:dyDescent="0.25">
      <c r="B29"/>
      <c r="C29" s="97"/>
      <c r="D29"/>
      <c r="E29"/>
      <c r="F29"/>
      <c r="G29"/>
      <c r="H29"/>
      <c r="I29"/>
    </row>
    <row r="30" spans="2:9" ht="15" x14ac:dyDescent="0.25">
      <c r="B30"/>
      <c r="C30" s="97"/>
      <c r="D30"/>
      <c r="E30"/>
      <c r="F30"/>
      <c r="G30"/>
      <c r="H30"/>
      <c r="I30"/>
    </row>
    <row r="31" spans="2:9" ht="15" x14ac:dyDescent="0.25">
      <c r="B31"/>
      <c r="C31" s="97"/>
      <c r="D31"/>
      <c r="E31"/>
      <c r="F31"/>
      <c r="G31"/>
      <c r="H31"/>
      <c r="I31"/>
    </row>
    <row r="32" spans="2:9" ht="15" x14ac:dyDescent="0.25">
      <c r="B32"/>
      <c r="C32" s="97"/>
      <c r="D32"/>
      <c r="E32"/>
      <c r="F32"/>
      <c r="G32"/>
      <c r="H32"/>
      <c r="I32"/>
    </row>
    <row r="33" spans="2:10" ht="15" x14ac:dyDescent="0.25">
      <c r="B33"/>
      <c r="C33" s="97"/>
      <c r="D33"/>
      <c r="E33"/>
      <c r="F33"/>
      <c r="G33"/>
      <c r="H33"/>
      <c r="I33"/>
    </row>
    <row r="34" spans="2:10" ht="15" x14ac:dyDescent="0.25">
      <c r="B34"/>
      <c r="C34" s="97"/>
      <c r="D34"/>
      <c r="E34"/>
      <c r="F34"/>
      <c r="G34"/>
      <c r="H34"/>
      <c r="I34"/>
    </row>
    <row r="35" spans="2:10" ht="15" x14ac:dyDescent="0.25">
      <c r="B35"/>
      <c r="C35" s="97"/>
      <c r="D35"/>
      <c r="E35"/>
      <c r="F35"/>
      <c r="G35"/>
      <c r="H35"/>
      <c r="I35"/>
    </row>
    <row r="36" spans="2:10" ht="15" x14ac:dyDescent="0.25">
      <c r="B36"/>
      <c r="C36" s="97"/>
      <c r="D36"/>
      <c r="E36"/>
      <c r="F36"/>
      <c r="G36"/>
      <c r="H36"/>
      <c r="I36"/>
    </row>
    <row r="37" spans="2:10" ht="15" x14ac:dyDescent="0.25">
      <c r="B37"/>
      <c r="C37" s="97"/>
      <c r="D37"/>
      <c r="E37"/>
      <c r="F37"/>
      <c r="G37"/>
      <c r="H37"/>
      <c r="I37"/>
    </row>
    <row r="38" spans="2:10" ht="15" x14ac:dyDescent="0.25">
      <c r="B38"/>
      <c r="C38" s="97"/>
      <c r="D38"/>
      <c r="E38"/>
      <c r="F38"/>
      <c r="G38"/>
      <c r="H38"/>
      <c r="I38"/>
    </row>
    <row r="39" spans="2:10" ht="15" x14ac:dyDescent="0.25">
      <c r="B39"/>
      <c r="C39" s="97"/>
      <c r="D39"/>
      <c r="E39"/>
      <c r="F39"/>
      <c r="G39"/>
      <c r="H39"/>
      <c r="I39"/>
    </row>
    <row r="40" spans="2:10" ht="15" x14ac:dyDescent="0.25">
      <c r="B40"/>
      <c r="C40" s="97"/>
      <c r="D40"/>
      <c r="E40"/>
      <c r="F40"/>
      <c r="G40"/>
      <c r="H40"/>
      <c r="I40"/>
    </row>
    <row r="41" spans="2:10" ht="15" x14ac:dyDescent="0.25">
      <c r="B41"/>
      <c r="C41" s="97"/>
      <c r="D41" s="97"/>
      <c r="E41" s="97"/>
      <c r="F41" s="97"/>
      <c r="G41" s="97"/>
      <c r="H41" s="97"/>
      <c r="I41" s="97"/>
      <c r="J41" s="99"/>
    </row>
    <row r="42" spans="2:10" s="98" customFormat="1" ht="15" x14ac:dyDescent="0.25">
      <c r="B42"/>
      <c r="C42" s="97"/>
      <c r="D42"/>
      <c r="E42"/>
      <c r="F42"/>
      <c r="G42"/>
      <c r="H42"/>
      <c r="I42"/>
    </row>
    <row r="43" spans="2:10" s="98" customFormat="1" ht="15" x14ac:dyDescent="0.25">
      <c r="B43"/>
      <c r="C43" s="97"/>
      <c r="D43"/>
      <c r="E43"/>
      <c r="F43"/>
      <c r="G43"/>
      <c r="H43"/>
      <c r="I43"/>
    </row>
  </sheetData>
  <printOptions horizontalCentered="1"/>
  <pageMargins left="0.70866141732283472" right="0.70866141732283472" top="0.74803149606299213" bottom="0.74803149606299213" header="0.31496062992125984" footer="0.31496062992125984"/>
  <pageSetup paperSize="5" scale="87" orientation="landscape" r:id="rId2"/>
  <headerFooter>
    <oddHeader>&amp;A</oddHeader>
    <oddFooter>&amp;F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41"/>
  <sheetViews>
    <sheetView workbookViewId="0">
      <selection activeCell="N17" sqref="N17"/>
    </sheetView>
  </sheetViews>
  <sheetFormatPr baseColWidth="10" defaultRowHeight="12" customHeight="1" x14ac:dyDescent="0.25"/>
  <cols>
    <col min="1" max="1" width="3.7109375" style="6" customWidth="1"/>
    <col min="2" max="2" width="17.140625" style="30" bestFit="1" customWidth="1"/>
    <col min="3" max="3" width="20" style="2" customWidth="1"/>
    <col min="4" max="4" width="7.28515625" style="6" bestFit="1" customWidth="1"/>
    <col min="5" max="5" width="29.85546875" style="6" bestFit="1" customWidth="1"/>
    <col min="6" max="6" width="18.28515625" style="6" bestFit="1" customWidth="1"/>
    <col min="7" max="7" width="4.85546875" style="32" bestFit="1" customWidth="1"/>
    <col min="8" max="10" width="4.42578125" style="3" bestFit="1" customWidth="1"/>
    <col min="11" max="11" width="6.28515625" style="3" bestFit="1" customWidth="1"/>
    <col min="12" max="12" width="6.7109375" style="3" bestFit="1" customWidth="1"/>
    <col min="13" max="13" width="4.28515625" style="3" bestFit="1" customWidth="1"/>
    <col min="14" max="14" width="3.5703125" style="3" bestFit="1" customWidth="1"/>
    <col min="15" max="15" width="34" style="6" customWidth="1"/>
    <col min="16" max="16" width="15.140625" style="63" bestFit="1" customWidth="1"/>
    <col min="17" max="17" width="14.28515625" style="63" bestFit="1" customWidth="1"/>
    <col min="18" max="19" width="15.140625" style="63" bestFit="1" customWidth="1"/>
    <col min="20" max="20" width="14.28515625" style="63" bestFit="1" customWidth="1"/>
    <col min="21" max="26" width="15.140625" style="63" bestFit="1" customWidth="1"/>
    <col min="27" max="27" width="9.7109375" style="32" bestFit="1" customWidth="1"/>
    <col min="28" max="28" width="28.140625" style="30" bestFit="1" customWidth="1"/>
    <col min="29" max="16384" width="11.42578125" style="6"/>
  </cols>
  <sheetData>
    <row r="1" spans="2:28" ht="11.25" x14ac:dyDescent="0.25"/>
    <row r="2" spans="2:28" s="3" customFormat="1" ht="30" customHeight="1" x14ac:dyDescent="0.25">
      <c r="B2" s="5" t="s">
        <v>354</v>
      </c>
      <c r="C2" s="5" t="s">
        <v>37</v>
      </c>
      <c r="D2" s="4" t="s">
        <v>0</v>
      </c>
      <c r="E2" s="4" t="s">
        <v>1</v>
      </c>
      <c r="F2" s="4" t="s">
        <v>2</v>
      </c>
      <c r="G2" s="62" t="s">
        <v>3</v>
      </c>
      <c r="H2" s="4" t="s">
        <v>4</v>
      </c>
      <c r="I2" s="4" t="s">
        <v>5</v>
      </c>
      <c r="J2" s="4" t="s">
        <v>6</v>
      </c>
      <c r="K2" s="4" t="s">
        <v>7</v>
      </c>
      <c r="L2" s="4" t="s">
        <v>9</v>
      </c>
      <c r="M2" s="4" t="s">
        <v>10</v>
      </c>
      <c r="N2" s="4" t="s">
        <v>11</v>
      </c>
      <c r="O2" s="4" t="s">
        <v>12</v>
      </c>
      <c r="P2" s="64" t="s">
        <v>13</v>
      </c>
      <c r="Q2" s="64" t="s">
        <v>14</v>
      </c>
      <c r="R2" s="64" t="s">
        <v>15</v>
      </c>
      <c r="S2" s="64" t="s">
        <v>16</v>
      </c>
      <c r="T2" s="64" t="s">
        <v>17</v>
      </c>
      <c r="U2" s="64" t="s">
        <v>18</v>
      </c>
      <c r="V2" s="64" t="s">
        <v>19</v>
      </c>
      <c r="W2" s="64" t="s">
        <v>20</v>
      </c>
      <c r="X2" s="64" t="s">
        <v>21</v>
      </c>
      <c r="Y2" s="64" t="s">
        <v>22</v>
      </c>
      <c r="Z2" s="64" t="s">
        <v>23</v>
      </c>
      <c r="AA2" s="5" t="s">
        <v>38</v>
      </c>
      <c r="AB2" s="5" t="s">
        <v>116</v>
      </c>
    </row>
    <row r="3" spans="2:28" ht="21" customHeight="1" x14ac:dyDescent="0.25">
      <c r="B3" s="32" t="s">
        <v>334</v>
      </c>
      <c r="C3" s="149">
        <v>45688</v>
      </c>
      <c r="D3" s="132" t="s">
        <v>24</v>
      </c>
      <c r="E3" s="132" t="s">
        <v>25</v>
      </c>
      <c r="F3" s="132" t="s">
        <v>35</v>
      </c>
      <c r="G3" s="133" t="s">
        <v>30</v>
      </c>
      <c r="H3" s="134" t="s">
        <v>32</v>
      </c>
      <c r="I3" s="134" t="s">
        <v>31</v>
      </c>
      <c r="J3" s="134" t="s">
        <v>36</v>
      </c>
      <c r="K3" s="134" t="s">
        <v>33</v>
      </c>
      <c r="L3" s="134" t="s">
        <v>26</v>
      </c>
      <c r="M3" s="134" t="s">
        <v>27</v>
      </c>
      <c r="N3" s="134" t="s">
        <v>28</v>
      </c>
      <c r="O3" s="132" t="s">
        <v>34</v>
      </c>
      <c r="P3" s="135">
        <v>2721604127</v>
      </c>
      <c r="Q3" s="135">
        <v>0</v>
      </c>
      <c r="R3" s="135">
        <v>0</v>
      </c>
      <c r="S3" s="135">
        <v>2721604127</v>
      </c>
      <c r="T3" s="135">
        <v>0</v>
      </c>
      <c r="U3" s="135">
        <v>97069092.159999996</v>
      </c>
      <c r="V3" s="135">
        <v>2624535034.8400002</v>
      </c>
      <c r="W3" s="135">
        <v>97069092.159999996</v>
      </c>
      <c r="X3" s="135">
        <v>0</v>
      </c>
      <c r="Y3" s="135">
        <v>0</v>
      </c>
      <c r="Z3" s="135">
        <v>0</v>
      </c>
      <c r="AA3" s="32" t="s">
        <v>39</v>
      </c>
      <c r="AB3" s="30" t="s">
        <v>46</v>
      </c>
    </row>
    <row r="4" spans="2:28" ht="21" customHeight="1" x14ac:dyDescent="0.25">
      <c r="B4" s="32" t="s">
        <v>334</v>
      </c>
      <c r="C4" s="149">
        <v>45716</v>
      </c>
      <c r="D4" s="132" t="s">
        <v>24</v>
      </c>
      <c r="E4" s="132" t="s">
        <v>25</v>
      </c>
      <c r="F4" s="132" t="s">
        <v>35</v>
      </c>
      <c r="G4" s="133" t="s">
        <v>30</v>
      </c>
      <c r="H4" s="134" t="s">
        <v>32</v>
      </c>
      <c r="I4" s="134" t="s">
        <v>31</v>
      </c>
      <c r="J4" s="134" t="s">
        <v>36</v>
      </c>
      <c r="K4" s="134" t="s">
        <v>33</v>
      </c>
      <c r="L4" s="134" t="s">
        <v>26</v>
      </c>
      <c r="M4" s="134" t="s">
        <v>27</v>
      </c>
      <c r="N4" s="134" t="s">
        <v>28</v>
      </c>
      <c r="O4" s="132" t="s">
        <v>34</v>
      </c>
      <c r="P4" s="135">
        <v>2721604127</v>
      </c>
      <c r="Q4" s="135">
        <v>0</v>
      </c>
      <c r="R4" s="135">
        <v>0</v>
      </c>
      <c r="S4" s="135">
        <v>2721604127</v>
      </c>
      <c r="T4" s="135">
        <v>0</v>
      </c>
      <c r="U4" s="135">
        <v>121631955.16</v>
      </c>
      <c r="V4" s="135">
        <v>2599972171.8400002</v>
      </c>
      <c r="W4" s="135">
        <v>97069092.159999996</v>
      </c>
      <c r="X4" s="135">
        <v>1108333</v>
      </c>
      <c r="Y4" s="135">
        <v>1108333</v>
      </c>
      <c r="Z4" s="135">
        <v>1108333</v>
      </c>
      <c r="AA4" s="32" t="s">
        <v>39</v>
      </c>
      <c r="AB4" s="30" t="s">
        <v>46</v>
      </c>
    </row>
    <row r="5" spans="2:28" ht="21" customHeight="1" x14ac:dyDescent="0.25">
      <c r="B5" s="32" t="s">
        <v>334</v>
      </c>
      <c r="C5" s="149">
        <v>45747</v>
      </c>
      <c r="D5" s="134" t="s">
        <v>24</v>
      </c>
      <c r="E5" s="132" t="s">
        <v>25</v>
      </c>
      <c r="F5" s="136" t="s">
        <v>35</v>
      </c>
      <c r="G5" s="133" t="s">
        <v>30</v>
      </c>
      <c r="H5" s="134" t="s">
        <v>32</v>
      </c>
      <c r="I5" s="134" t="s">
        <v>31</v>
      </c>
      <c r="J5" s="134" t="s">
        <v>36</v>
      </c>
      <c r="K5" s="134" t="s">
        <v>33</v>
      </c>
      <c r="L5" s="134" t="s">
        <v>26</v>
      </c>
      <c r="M5" s="134" t="s">
        <v>27</v>
      </c>
      <c r="N5" s="134" t="s">
        <v>28</v>
      </c>
      <c r="O5" s="132" t="s">
        <v>34</v>
      </c>
      <c r="P5" s="135">
        <v>2721604127</v>
      </c>
      <c r="Q5" s="135">
        <v>0</v>
      </c>
      <c r="R5" s="135">
        <v>0</v>
      </c>
      <c r="S5" s="135">
        <v>2721604127</v>
      </c>
      <c r="T5" s="135">
        <v>0</v>
      </c>
      <c r="U5" s="135">
        <v>301631955.16000003</v>
      </c>
      <c r="V5" s="135">
        <v>2419972171.8400002</v>
      </c>
      <c r="W5" s="135">
        <v>97069092.159999996</v>
      </c>
      <c r="X5" s="135">
        <v>37175527.420000002</v>
      </c>
      <c r="Y5" s="135">
        <v>5858333</v>
      </c>
      <c r="Z5" s="135">
        <v>5858333</v>
      </c>
      <c r="AA5" s="32" t="s">
        <v>39</v>
      </c>
      <c r="AB5" s="30" t="s">
        <v>46</v>
      </c>
    </row>
    <row r="6" spans="2:28" ht="21" customHeight="1" x14ac:dyDescent="0.25">
      <c r="B6" s="32" t="s">
        <v>334</v>
      </c>
      <c r="C6" s="149">
        <v>45777</v>
      </c>
      <c r="D6" s="134" t="s">
        <v>24</v>
      </c>
      <c r="E6" s="132" t="s">
        <v>25</v>
      </c>
      <c r="F6" s="136" t="s">
        <v>35</v>
      </c>
      <c r="G6" s="133" t="s">
        <v>30</v>
      </c>
      <c r="H6" s="134" t="s">
        <v>32</v>
      </c>
      <c r="I6" s="134" t="s">
        <v>31</v>
      </c>
      <c r="J6" s="134" t="s">
        <v>36</v>
      </c>
      <c r="K6" s="134" t="s">
        <v>33</v>
      </c>
      <c r="L6" s="134" t="s">
        <v>26</v>
      </c>
      <c r="M6" s="134" t="s">
        <v>27</v>
      </c>
      <c r="N6" s="134" t="s">
        <v>28</v>
      </c>
      <c r="O6" s="132" t="s">
        <v>34</v>
      </c>
      <c r="P6" s="135">
        <v>2721604127</v>
      </c>
      <c r="Q6" s="135">
        <v>0</v>
      </c>
      <c r="R6" s="135">
        <v>0</v>
      </c>
      <c r="S6" s="135">
        <v>2721604127</v>
      </c>
      <c r="T6" s="135">
        <v>0</v>
      </c>
      <c r="U6" s="135">
        <v>302069092.16000003</v>
      </c>
      <c r="V6" s="135">
        <v>2419535034.8400002</v>
      </c>
      <c r="W6" s="135">
        <v>97069092.159999996</v>
      </c>
      <c r="X6" s="135">
        <v>51609971.420000002</v>
      </c>
      <c r="Y6" s="135">
        <v>51609971.420000002</v>
      </c>
      <c r="Z6" s="135">
        <v>51609971.420000002</v>
      </c>
      <c r="AA6" s="32" t="s">
        <v>39</v>
      </c>
      <c r="AB6" s="30" t="s">
        <v>46</v>
      </c>
    </row>
    <row r="7" spans="2:28" ht="21" customHeight="1" x14ac:dyDescent="0.25">
      <c r="B7" s="32" t="s">
        <v>334</v>
      </c>
      <c r="C7" s="149">
        <v>45808</v>
      </c>
      <c r="D7" s="137" t="s">
        <v>24</v>
      </c>
      <c r="E7" s="138" t="s">
        <v>25</v>
      </c>
      <c r="F7" s="139" t="s">
        <v>35</v>
      </c>
      <c r="G7" s="133" t="s">
        <v>30</v>
      </c>
      <c r="H7" s="137" t="s">
        <v>32</v>
      </c>
      <c r="I7" s="137" t="s">
        <v>31</v>
      </c>
      <c r="J7" s="137" t="s">
        <v>36</v>
      </c>
      <c r="K7" s="137" t="s">
        <v>33</v>
      </c>
      <c r="L7" s="137" t="s">
        <v>26</v>
      </c>
      <c r="M7" s="137" t="s">
        <v>27</v>
      </c>
      <c r="N7" s="137" t="s">
        <v>28</v>
      </c>
      <c r="O7" s="138" t="s">
        <v>34</v>
      </c>
      <c r="P7" s="140">
        <v>2721604127</v>
      </c>
      <c r="Q7" s="140">
        <v>0</v>
      </c>
      <c r="R7" s="140">
        <v>0</v>
      </c>
      <c r="S7" s="140">
        <v>2721604127</v>
      </c>
      <c r="T7" s="140">
        <v>0</v>
      </c>
      <c r="U7" s="140">
        <v>1371631955.1600001</v>
      </c>
      <c r="V7" s="140">
        <v>1349972171.8399999</v>
      </c>
      <c r="W7" s="140">
        <v>97069092.159999996</v>
      </c>
      <c r="X7" s="140">
        <v>56359971.420000002</v>
      </c>
      <c r="Y7" s="140">
        <v>56359971.420000002</v>
      </c>
      <c r="Z7" s="140">
        <v>56359971.420000002</v>
      </c>
      <c r="AA7" s="32" t="s">
        <v>39</v>
      </c>
      <c r="AB7" s="30" t="s">
        <v>46</v>
      </c>
    </row>
    <row r="8" spans="2:28" ht="21" customHeight="1" x14ac:dyDescent="0.25">
      <c r="B8" s="32" t="s">
        <v>334</v>
      </c>
      <c r="C8" s="149">
        <v>45838</v>
      </c>
      <c r="D8" s="134" t="s">
        <v>24</v>
      </c>
      <c r="E8" s="132" t="s">
        <v>25</v>
      </c>
      <c r="F8" s="136" t="s">
        <v>35</v>
      </c>
      <c r="G8" s="133" t="s">
        <v>30</v>
      </c>
      <c r="H8" s="134" t="s">
        <v>32</v>
      </c>
      <c r="I8" s="134" t="s">
        <v>31</v>
      </c>
      <c r="J8" s="134" t="s">
        <v>36</v>
      </c>
      <c r="K8" s="134" t="s">
        <v>33</v>
      </c>
      <c r="L8" s="134" t="s">
        <v>26</v>
      </c>
      <c r="M8" s="134" t="s">
        <v>27</v>
      </c>
      <c r="N8" s="134" t="s">
        <v>28</v>
      </c>
      <c r="O8" s="132" t="s">
        <v>34</v>
      </c>
      <c r="P8" s="135">
        <v>2721604127</v>
      </c>
      <c r="Q8" s="135">
        <v>0</v>
      </c>
      <c r="R8" s="135">
        <v>0</v>
      </c>
      <c r="S8" s="135">
        <v>2721604127</v>
      </c>
      <c r="T8" s="135">
        <v>0</v>
      </c>
      <c r="U8" s="135">
        <v>1371631955.1600001</v>
      </c>
      <c r="V8" s="135">
        <v>1349972171.8399999</v>
      </c>
      <c r="W8" s="135">
        <v>139637949.16</v>
      </c>
      <c r="X8" s="135">
        <v>61109971.420000002</v>
      </c>
      <c r="Y8" s="135">
        <v>61109971.420000002</v>
      </c>
      <c r="Z8" s="135">
        <v>61109971.420000002</v>
      </c>
      <c r="AA8" s="32" t="s">
        <v>39</v>
      </c>
      <c r="AB8" s="30" t="s">
        <v>46</v>
      </c>
    </row>
    <row r="9" spans="2:28" ht="21" customHeight="1" x14ac:dyDescent="0.25">
      <c r="B9" s="32" t="s">
        <v>334</v>
      </c>
      <c r="C9" s="149">
        <v>45869</v>
      </c>
      <c r="D9" s="134" t="s">
        <v>24</v>
      </c>
      <c r="E9" s="132" t="s">
        <v>25</v>
      </c>
      <c r="F9" s="136" t="s">
        <v>35</v>
      </c>
      <c r="G9" s="133" t="s">
        <v>30</v>
      </c>
      <c r="H9" s="134" t="s">
        <v>32</v>
      </c>
      <c r="I9" s="134" t="s">
        <v>31</v>
      </c>
      <c r="J9" s="134" t="s">
        <v>36</v>
      </c>
      <c r="K9" s="134" t="s">
        <v>33</v>
      </c>
      <c r="L9" s="134" t="s">
        <v>26</v>
      </c>
      <c r="M9" s="134" t="s">
        <v>27</v>
      </c>
      <c r="N9" s="134" t="s">
        <v>28</v>
      </c>
      <c r="O9" s="132" t="s">
        <v>34</v>
      </c>
      <c r="P9" s="135">
        <v>2721604127</v>
      </c>
      <c r="Q9" s="135">
        <v>0</v>
      </c>
      <c r="R9" s="135">
        <v>0</v>
      </c>
      <c r="S9" s="135">
        <v>2721604127</v>
      </c>
      <c r="T9" s="135">
        <v>0</v>
      </c>
      <c r="U9" s="135">
        <v>1821631955.1600001</v>
      </c>
      <c r="V9" s="135">
        <v>899972171.84000003</v>
      </c>
      <c r="W9" s="135">
        <v>139637949.16</v>
      </c>
      <c r="X9" s="135">
        <v>65859971.420000002</v>
      </c>
      <c r="Y9" s="135">
        <v>65859971.420000002</v>
      </c>
      <c r="Z9" s="135">
        <v>65859971.420000002</v>
      </c>
      <c r="AA9" s="32" t="s">
        <v>39</v>
      </c>
      <c r="AB9" s="30" t="s">
        <v>46</v>
      </c>
    </row>
    <row r="10" spans="2:28" ht="21" customHeight="1" x14ac:dyDescent="0.25">
      <c r="B10" s="32" t="s">
        <v>334</v>
      </c>
      <c r="C10" s="149">
        <v>45900</v>
      </c>
      <c r="D10" s="141" t="s">
        <v>24</v>
      </c>
      <c r="E10" s="142" t="s">
        <v>25</v>
      </c>
      <c r="F10" s="143" t="s">
        <v>35</v>
      </c>
      <c r="G10" s="133" t="s">
        <v>30</v>
      </c>
      <c r="H10" s="141" t="s">
        <v>32</v>
      </c>
      <c r="I10" s="141" t="s">
        <v>31</v>
      </c>
      <c r="J10" s="141" t="s">
        <v>36</v>
      </c>
      <c r="K10" s="141" t="s">
        <v>33</v>
      </c>
      <c r="L10" s="141" t="s">
        <v>26</v>
      </c>
      <c r="M10" s="141" t="s">
        <v>27</v>
      </c>
      <c r="N10" s="141" t="s">
        <v>28</v>
      </c>
      <c r="O10" s="142" t="s">
        <v>34</v>
      </c>
      <c r="P10" s="144">
        <v>2721604127</v>
      </c>
      <c r="Q10" s="144">
        <v>0</v>
      </c>
      <c r="R10" s="144">
        <v>0</v>
      </c>
      <c r="S10" s="144">
        <v>2721604127</v>
      </c>
      <c r="T10" s="144">
        <v>0</v>
      </c>
      <c r="U10" s="144">
        <v>2506504127.1599998</v>
      </c>
      <c r="V10" s="144">
        <v>215099999.84</v>
      </c>
      <c r="W10" s="144">
        <v>139637949.16</v>
      </c>
      <c r="X10" s="144">
        <v>70609971.420000002</v>
      </c>
      <c r="Y10" s="144">
        <v>70609971.420000002</v>
      </c>
      <c r="Z10" s="144">
        <v>70609971.420000002</v>
      </c>
      <c r="AA10" s="32" t="s">
        <v>39</v>
      </c>
      <c r="AB10" s="30" t="s">
        <v>46</v>
      </c>
    </row>
    <row r="11" spans="2:28" ht="21" customHeight="1" x14ac:dyDescent="0.25">
      <c r="B11" s="32" t="s">
        <v>334</v>
      </c>
      <c r="C11" s="149">
        <v>45930</v>
      </c>
      <c r="D11" s="145" t="s">
        <v>24</v>
      </c>
      <c r="E11" s="146" t="s">
        <v>25</v>
      </c>
      <c r="F11" s="147" t="s">
        <v>35</v>
      </c>
      <c r="G11" s="133" t="s">
        <v>30</v>
      </c>
      <c r="H11" s="145" t="s">
        <v>32</v>
      </c>
      <c r="I11" s="145" t="s">
        <v>31</v>
      </c>
      <c r="J11" s="145" t="s">
        <v>36</v>
      </c>
      <c r="K11" s="145" t="s">
        <v>33</v>
      </c>
      <c r="L11" s="145" t="s">
        <v>26</v>
      </c>
      <c r="M11" s="145" t="s">
        <v>27</v>
      </c>
      <c r="N11" s="145" t="s">
        <v>28</v>
      </c>
      <c r="O11" s="146" t="s">
        <v>34</v>
      </c>
      <c r="P11" s="148">
        <v>2721604127</v>
      </c>
      <c r="Q11" s="148">
        <v>0</v>
      </c>
      <c r="R11" s="148">
        <v>0</v>
      </c>
      <c r="S11" s="148">
        <v>2721604127</v>
      </c>
      <c r="T11" s="148">
        <v>0</v>
      </c>
      <c r="U11" s="148">
        <v>2598004127.1599998</v>
      </c>
      <c r="V11" s="148">
        <v>123599999.84</v>
      </c>
      <c r="W11" s="148">
        <v>695112075.71000004</v>
      </c>
      <c r="X11" s="148">
        <v>75359971.420000002</v>
      </c>
      <c r="Y11" s="148">
        <v>75359971.420000002</v>
      </c>
      <c r="Z11" s="148">
        <v>75359971.420000002</v>
      </c>
      <c r="AA11" s="32" t="s">
        <v>39</v>
      </c>
      <c r="AB11" s="30" t="s">
        <v>46</v>
      </c>
    </row>
    <row r="12" spans="2:28" ht="21" customHeight="1" x14ac:dyDescent="0.25">
      <c r="B12" s="32" t="s">
        <v>334</v>
      </c>
      <c r="C12" s="149">
        <v>45961</v>
      </c>
      <c r="D12" s="134" t="s">
        <v>24</v>
      </c>
      <c r="E12" s="132" t="s">
        <v>25</v>
      </c>
      <c r="F12" s="136" t="s">
        <v>35</v>
      </c>
      <c r="G12" s="133" t="s">
        <v>30</v>
      </c>
      <c r="H12" s="134" t="s">
        <v>32</v>
      </c>
      <c r="I12" s="134" t="s">
        <v>31</v>
      </c>
      <c r="J12" s="134" t="s">
        <v>36</v>
      </c>
      <c r="K12" s="134" t="s">
        <v>33</v>
      </c>
      <c r="L12" s="134" t="s">
        <v>26</v>
      </c>
      <c r="M12" s="134" t="s">
        <v>27</v>
      </c>
      <c r="N12" s="134" t="s">
        <v>28</v>
      </c>
      <c r="O12" s="132" t="s">
        <v>34</v>
      </c>
      <c r="P12" s="135">
        <v>2721604127</v>
      </c>
      <c r="Q12" s="135">
        <v>0</v>
      </c>
      <c r="R12" s="135">
        <v>0</v>
      </c>
      <c r="S12" s="135">
        <v>2721604127</v>
      </c>
      <c r="T12" s="135">
        <v>0</v>
      </c>
      <c r="U12" s="135">
        <v>2602800995.5599999</v>
      </c>
      <c r="V12" s="135">
        <v>118803131.44</v>
      </c>
      <c r="W12" s="135">
        <v>1247584653.8399999</v>
      </c>
      <c r="X12" s="135">
        <v>80109971.420000002</v>
      </c>
      <c r="Y12" s="135">
        <v>80109971.420000002</v>
      </c>
      <c r="Z12" s="135">
        <v>80109971.420000002</v>
      </c>
      <c r="AA12" s="32" t="s">
        <v>39</v>
      </c>
      <c r="AB12" s="30" t="s">
        <v>46</v>
      </c>
    </row>
    <row r="13" spans="2:28" ht="21" customHeight="1" x14ac:dyDescent="0.25">
      <c r="B13" s="32" t="s">
        <v>334</v>
      </c>
      <c r="C13" s="149">
        <v>45991</v>
      </c>
      <c r="D13" s="134" t="s">
        <v>24</v>
      </c>
      <c r="E13" s="132" t="s">
        <v>25</v>
      </c>
      <c r="F13" s="136" t="s">
        <v>35</v>
      </c>
      <c r="G13" s="133" t="s">
        <v>30</v>
      </c>
      <c r="H13" s="134" t="s">
        <v>32</v>
      </c>
      <c r="I13" s="134" t="s">
        <v>31</v>
      </c>
      <c r="J13" s="134" t="s">
        <v>36</v>
      </c>
      <c r="K13" s="134" t="s">
        <v>33</v>
      </c>
      <c r="L13" s="134" t="s">
        <v>26</v>
      </c>
      <c r="M13" s="134" t="s">
        <v>27</v>
      </c>
      <c r="N13" s="134" t="s">
        <v>28</v>
      </c>
      <c r="O13" s="132" t="s">
        <v>34</v>
      </c>
      <c r="P13" s="135">
        <v>2721604127</v>
      </c>
      <c r="Q13" s="135">
        <v>0</v>
      </c>
      <c r="R13" s="135">
        <v>0</v>
      </c>
      <c r="S13" s="135">
        <v>2721604127</v>
      </c>
      <c r="T13" s="135">
        <v>0</v>
      </c>
      <c r="U13" s="135">
        <v>2591893436.71</v>
      </c>
      <c r="V13" s="135">
        <v>129710690.29000001</v>
      </c>
      <c r="W13" s="135">
        <v>1570883857.8399999</v>
      </c>
      <c r="X13" s="135">
        <v>107221971.42</v>
      </c>
      <c r="Y13" s="135">
        <v>107221971.42</v>
      </c>
      <c r="Z13" s="135">
        <v>107221971.42</v>
      </c>
      <c r="AA13" s="32" t="s">
        <v>39</v>
      </c>
      <c r="AB13" s="30" t="s">
        <v>46</v>
      </c>
    </row>
    <row r="14" spans="2:28" ht="21" customHeight="1" x14ac:dyDescent="0.25">
      <c r="B14" s="32" t="s">
        <v>334</v>
      </c>
      <c r="C14" s="149">
        <v>46022</v>
      </c>
      <c r="D14" s="134" t="s">
        <v>24</v>
      </c>
      <c r="E14" s="132" t="s">
        <v>25</v>
      </c>
      <c r="F14" s="136" t="s">
        <v>35</v>
      </c>
      <c r="G14" s="133" t="s">
        <v>30</v>
      </c>
      <c r="H14" s="134" t="s">
        <v>32</v>
      </c>
      <c r="I14" s="134" t="s">
        <v>31</v>
      </c>
      <c r="J14" s="134" t="s">
        <v>36</v>
      </c>
      <c r="K14" s="134" t="s">
        <v>33</v>
      </c>
      <c r="L14" s="134" t="s">
        <v>26</v>
      </c>
      <c r="M14" s="134" t="s">
        <v>27</v>
      </c>
      <c r="N14" s="134" t="s">
        <v>28</v>
      </c>
      <c r="O14" s="132" t="s">
        <v>34</v>
      </c>
      <c r="P14" s="135">
        <v>2721604127</v>
      </c>
      <c r="Q14" s="135">
        <v>0</v>
      </c>
      <c r="R14" s="135">
        <v>0</v>
      </c>
      <c r="S14" s="135">
        <v>2721604127</v>
      </c>
      <c r="T14" s="135">
        <v>0</v>
      </c>
      <c r="U14" s="135">
        <v>2632702904.1700001</v>
      </c>
      <c r="V14" s="135">
        <v>88901222.829999998</v>
      </c>
      <c r="W14" s="135">
        <v>2552784586.7800002</v>
      </c>
      <c r="X14" s="135">
        <v>1552173423.9100001</v>
      </c>
      <c r="Y14" s="135">
        <v>909818177.72000003</v>
      </c>
      <c r="Z14" s="135">
        <v>909818177.72000003</v>
      </c>
      <c r="AA14" s="32" t="s">
        <v>39</v>
      </c>
      <c r="AB14" s="30" t="s">
        <v>46</v>
      </c>
    </row>
    <row r="41" spans="3:10" ht="12" customHeight="1" x14ac:dyDescent="0.25">
      <c r="C41" s="149"/>
      <c r="G41" s="30"/>
      <c r="H41" s="6"/>
      <c r="I41" s="6"/>
      <c r="J41" s="6"/>
    </row>
  </sheetData>
  <sortState xmlns:xlrd2="http://schemas.microsoft.com/office/spreadsheetml/2017/richdata2" ref="B3:AB14">
    <sortCondition ref="C3:C14"/>
  </sortState>
  <printOptions horizontalCentered="1"/>
  <pageMargins left="0.78740157480314965" right="0.78740157480314965" top="0.78740157480314965" bottom="0.78740157480314965" header="0.78740157480314965" footer="0.78740157480314965"/>
  <pageSetup paperSize="5" scale="42" orientation="landscape" horizontalDpi="300" verticalDpi="300" r:id="rId1"/>
  <headerFooter alignWithMargins="0">
    <oddHeader>&amp;A</oddHeader>
    <oddFooter>Página &amp;P&amp;R&amp;A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6E76F-4DBE-436C-B7C9-92D8BF300162}">
  <sheetPr>
    <pageSetUpPr fitToPage="1"/>
  </sheetPr>
  <dimension ref="B3:N44"/>
  <sheetViews>
    <sheetView workbookViewId="0">
      <selection activeCell="E48" sqref="E48"/>
    </sheetView>
  </sheetViews>
  <sheetFormatPr baseColWidth="10" defaultRowHeight="12.75" x14ac:dyDescent="0.25"/>
  <cols>
    <col min="1" max="1" width="4.5703125" style="101" customWidth="1"/>
    <col min="2" max="2" width="38.28515625" style="101" bestFit="1" customWidth="1"/>
    <col min="3" max="3" width="23.42578125" style="99" bestFit="1" customWidth="1"/>
    <col min="4" max="4" width="19.42578125" style="101" bestFit="1" customWidth="1"/>
    <col min="5" max="5" width="20.28515625" style="101" bestFit="1" customWidth="1"/>
    <col min="6" max="6" width="21" style="101" bestFit="1" customWidth="1"/>
    <col min="7" max="7" width="19.7109375" style="101" bestFit="1" customWidth="1"/>
    <col min="8" max="8" width="20" style="101" bestFit="1" customWidth="1"/>
    <col min="9" max="9" width="14.28515625" style="101" bestFit="1" customWidth="1"/>
    <col min="10" max="10" width="23.85546875" style="127" customWidth="1"/>
    <col min="11" max="11" width="10.140625" style="127" bestFit="1" customWidth="1"/>
    <col min="12" max="12" width="5.28515625" style="101" bestFit="1" customWidth="1"/>
    <col min="13" max="13" width="16.42578125" style="101" customWidth="1"/>
    <col min="14" max="14" width="29.42578125" style="101" customWidth="1"/>
    <col min="15" max="16384" width="11.42578125" style="101"/>
  </cols>
  <sheetData>
    <row r="3" spans="2:14" s="98" customFormat="1" x14ac:dyDescent="0.25">
      <c r="D3" s="100" t="s">
        <v>352</v>
      </c>
    </row>
    <row r="4" spans="2:14" s="98" customFormat="1" ht="42" customHeight="1" x14ac:dyDescent="0.25">
      <c r="B4" s="100" t="s">
        <v>116</v>
      </c>
      <c r="C4" s="100" t="s">
        <v>37</v>
      </c>
      <c r="D4" s="98" t="s">
        <v>350</v>
      </c>
      <c r="E4" s="98" t="s">
        <v>136</v>
      </c>
      <c r="F4" s="98" t="s">
        <v>137</v>
      </c>
      <c r="G4" s="98" t="s">
        <v>138</v>
      </c>
      <c r="H4" s="98" t="s">
        <v>351</v>
      </c>
      <c r="I4" s="98" t="s">
        <v>169</v>
      </c>
      <c r="J4" s="98" t="s">
        <v>355</v>
      </c>
      <c r="K4" s="98" t="s">
        <v>356</v>
      </c>
    </row>
    <row r="5" spans="2:14" x14ac:dyDescent="0.25">
      <c r="B5" s="101" t="s">
        <v>46</v>
      </c>
      <c r="C5" s="105">
        <v>45688</v>
      </c>
      <c r="D5" s="103">
        <v>2721604127</v>
      </c>
      <c r="E5" s="103">
        <v>2721604127</v>
      </c>
      <c r="F5" s="128">
        <v>97069092.159999996</v>
      </c>
      <c r="G5" s="128">
        <v>0</v>
      </c>
      <c r="H5" s="128">
        <v>0</v>
      </c>
      <c r="I5" s="128">
        <v>0</v>
      </c>
      <c r="J5" s="150">
        <v>3.5666132042134431E-2</v>
      </c>
      <c r="K5" s="176">
        <v>0</v>
      </c>
    </row>
    <row r="6" spans="2:14" x14ac:dyDescent="0.25">
      <c r="C6" s="105">
        <v>45716</v>
      </c>
      <c r="D6" s="103">
        <v>2721604127</v>
      </c>
      <c r="E6" s="103">
        <v>2721604127</v>
      </c>
      <c r="F6" s="128">
        <v>97069092.159999996</v>
      </c>
      <c r="G6" s="128">
        <v>1108333</v>
      </c>
      <c r="H6" s="128">
        <v>1108333</v>
      </c>
      <c r="I6" s="128">
        <v>1108333</v>
      </c>
      <c r="J6" s="150">
        <v>3.5666132042134431E-2</v>
      </c>
      <c r="K6" s="176">
        <v>4.0723519964003935E-4</v>
      </c>
    </row>
    <row r="7" spans="2:14" x14ac:dyDescent="0.25">
      <c r="C7" s="105">
        <v>45747</v>
      </c>
      <c r="D7" s="103">
        <v>2721604127</v>
      </c>
      <c r="E7" s="103">
        <v>2721604127</v>
      </c>
      <c r="F7" s="128">
        <v>97069092.159999996</v>
      </c>
      <c r="G7" s="128">
        <v>37175527.420000002</v>
      </c>
      <c r="H7" s="128">
        <v>5858333</v>
      </c>
      <c r="I7" s="128">
        <v>5858333</v>
      </c>
      <c r="J7" s="150">
        <v>3.5666132042134431E-2</v>
      </c>
      <c r="K7" s="176">
        <v>1.365941763947068E-2</v>
      </c>
    </row>
    <row r="8" spans="2:14" x14ac:dyDescent="0.25">
      <c r="C8" s="105">
        <v>45777</v>
      </c>
      <c r="D8" s="103">
        <v>2721604127</v>
      </c>
      <c r="E8" s="103">
        <v>2721604127</v>
      </c>
      <c r="F8" s="128">
        <v>97069092.159999996</v>
      </c>
      <c r="G8" s="128">
        <v>51609971.420000002</v>
      </c>
      <c r="H8" s="128">
        <v>51609971.420000002</v>
      </c>
      <c r="I8" s="128">
        <v>51609971.420000002</v>
      </c>
      <c r="J8" s="150">
        <v>3.5666132042134431E-2</v>
      </c>
      <c r="K8" s="176">
        <v>1.8963070678794575E-2</v>
      </c>
    </row>
    <row r="9" spans="2:14" x14ac:dyDescent="0.25">
      <c r="C9" s="105">
        <v>45808</v>
      </c>
      <c r="D9" s="103">
        <v>2721604127</v>
      </c>
      <c r="E9" s="103">
        <v>2721604127</v>
      </c>
      <c r="F9" s="128">
        <v>97069092.159999996</v>
      </c>
      <c r="G9" s="128">
        <v>56359971.420000002</v>
      </c>
      <c r="H9" s="128">
        <v>56359971.420000002</v>
      </c>
      <c r="I9" s="128">
        <v>56359971.420000002</v>
      </c>
      <c r="J9" s="150">
        <v>3.5666132042134431E-2</v>
      </c>
      <c r="K9" s="176">
        <v>2.0708364916438123E-2</v>
      </c>
    </row>
    <row r="10" spans="2:14" x14ac:dyDescent="0.25">
      <c r="C10" s="105">
        <v>45838</v>
      </c>
      <c r="D10" s="103">
        <v>2721604127</v>
      </c>
      <c r="E10" s="103">
        <v>2721604127</v>
      </c>
      <c r="F10" s="128">
        <v>139637949.16</v>
      </c>
      <c r="G10" s="128">
        <v>61109971.420000002</v>
      </c>
      <c r="H10" s="128">
        <v>61109971.420000002</v>
      </c>
      <c r="I10" s="128">
        <v>61109971.420000002</v>
      </c>
      <c r="J10" s="150">
        <v>5.1307222742170686E-2</v>
      </c>
      <c r="K10" s="176">
        <v>2.2453659154081668E-2</v>
      </c>
    </row>
    <row r="11" spans="2:14" x14ac:dyDescent="0.25">
      <c r="C11" s="105">
        <v>45869</v>
      </c>
      <c r="D11" s="103">
        <v>2721604127</v>
      </c>
      <c r="E11" s="103">
        <v>2721604127</v>
      </c>
      <c r="F11" s="128">
        <v>139637949.16</v>
      </c>
      <c r="G11" s="128">
        <v>65859971.420000002</v>
      </c>
      <c r="H11" s="128">
        <v>65859971.420000002</v>
      </c>
      <c r="I11" s="128">
        <v>65859971.420000002</v>
      </c>
      <c r="J11" s="150">
        <v>5.1307222742170686E-2</v>
      </c>
      <c r="K11" s="176">
        <v>2.4198953391725217E-2</v>
      </c>
    </row>
    <row r="12" spans="2:14" x14ac:dyDescent="0.25">
      <c r="C12" s="105">
        <v>45900</v>
      </c>
      <c r="D12" s="103">
        <v>2721604127</v>
      </c>
      <c r="E12" s="103">
        <v>2721604127</v>
      </c>
      <c r="F12" s="128">
        <v>139637949.16</v>
      </c>
      <c r="G12" s="128">
        <v>70609971.420000002</v>
      </c>
      <c r="H12" s="128">
        <v>70609971.420000002</v>
      </c>
      <c r="I12" s="128">
        <v>70609971.420000002</v>
      </c>
      <c r="J12" s="150">
        <v>5.1307222742170686E-2</v>
      </c>
      <c r="K12" s="176">
        <v>2.5944247629368766E-2</v>
      </c>
    </row>
    <row r="13" spans="2:14" x14ac:dyDescent="0.25">
      <c r="C13" s="105">
        <v>45930</v>
      </c>
      <c r="D13" s="103">
        <v>2721604127</v>
      </c>
      <c r="E13" s="103">
        <v>2721604127</v>
      </c>
      <c r="F13" s="128">
        <v>695112075.71000004</v>
      </c>
      <c r="G13" s="128">
        <v>75359971.420000002</v>
      </c>
      <c r="H13" s="128">
        <v>75359971.420000002</v>
      </c>
      <c r="I13" s="128">
        <v>75359971.420000002</v>
      </c>
      <c r="J13" s="150">
        <v>0.25540528426381243</v>
      </c>
      <c r="K13" s="176">
        <v>2.7689541867012314E-2</v>
      </c>
    </row>
    <row r="14" spans="2:14" x14ac:dyDescent="0.25">
      <c r="C14" s="105">
        <v>45961</v>
      </c>
      <c r="D14" s="103">
        <v>2721604127</v>
      </c>
      <c r="E14" s="103">
        <v>2721604127</v>
      </c>
      <c r="F14" s="128">
        <v>1247584653.8399999</v>
      </c>
      <c r="G14" s="128">
        <v>80109971.420000002</v>
      </c>
      <c r="H14" s="128">
        <v>80109971.420000002</v>
      </c>
      <c r="I14" s="128">
        <v>80109971.420000002</v>
      </c>
      <c r="J14" s="150">
        <v>0.45840048575146797</v>
      </c>
      <c r="K14" s="176">
        <v>2.9434836104655863E-2</v>
      </c>
    </row>
    <row r="15" spans="2:14" x14ac:dyDescent="0.25">
      <c r="C15" s="105">
        <v>45991</v>
      </c>
      <c r="D15" s="103">
        <v>2721604127</v>
      </c>
      <c r="E15" s="103">
        <v>2721604127</v>
      </c>
      <c r="F15" s="128">
        <v>1570883857.8399999</v>
      </c>
      <c r="G15" s="128">
        <v>107221971.42</v>
      </c>
      <c r="H15" s="128">
        <v>107221971.42</v>
      </c>
      <c r="I15" s="128">
        <v>107221971.42</v>
      </c>
      <c r="J15" s="150">
        <v>0.57719043054640395</v>
      </c>
      <c r="K15" s="176">
        <v>3.9396608182759418E-2</v>
      </c>
    </row>
    <row r="16" spans="2:14" x14ac:dyDescent="0.25">
      <c r="C16" s="105">
        <v>46022</v>
      </c>
      <c r="D16" s="103">
        <v>2721604127</v>
      </c>
      <c r="E16" s="103">
        <v>2721604127</v>
      </c>
      <c r="F16" s="128">
        <v>2552784586.7800002</v>
      </c>
      <c r="G16" s="128">
        <v>1552173423.9100001</v>
      </c>
      <c r="H16" s="128">
        <v>909818177.72000003</v>
      </c>
      <c r="I16" s="128">
        <v>909818177.72000003</v>
      </c>
      <c r="J16" s="150">
        <v>0.93797057457945288</v>
      </c>
      <c r="K16" s="176">
        <v>0.57031564896285891</v>
      </c>
      <c r="L16" s="129"/>
      <c r="M16" s="130"/>
      <c r="N16" s="131"/>
    </row>
    <row r="17" spans="2:11" s="98" customFormat="1" ht="21" customHeight="1" x14ac:dyDescent="0.25">
      <c r="B17"/>
      <c r="C17"/>
      <c r="D17"/>
      <c r="E17"/>
      <c r="F17"/>
      <c r="G17"/>
      <c r="H17"/>
      <c r="I17"/>
      <c r="J17"/>
      <c r="K17"/>
    </row>
    <row r="18" spans="2:11" ht="29.25" customHeight="1" x14ac:dyDescent="0.25">
      <c r="B18"/>
      <c r="C18"/>
      <c r="D18"/>
      <c r="E18"/>
      <c r="F18"/>
      <c r="G18"/>
      <c r="H18"/>
      <c r="I18"/>
      <c r="J18"/>
      <c r="K18"/>
    </row>
    <row r="19" spans="2:11" ht="15" x14ac:dyDescent="0.25">
      <c r="B19"/>
      <c r="C19" s="97"/>
      <c r="D19"/>
      <c r="E19"/>
      <c r="F19"/>
      <c r="G19"/>
      <c r="H19"/>
      <c r="I19"/>
      <c r="J19"/>
      <c r="K19"/>
    </row>
    <row r="20" spans="2:11" ht="15" x14ac:dyDescent="0.25">
      <c r="B20"/>
      <c r="C20" s="97"/>
      <c r="D20"/>
      <c r="E20"/>
      <c r="F20"/>
      <c r="G20"/>
      <c r="H20"/>
      <c r="I20"/>
      <c r="J20"/>
      <c r="K20"/>
    </row>
    <row r="21" spans="2:11" ht="15" x14ac:dyDescent="0.25">
      <c r="B21"/>
      <c r="C21" s="97"/>
      <c r="D21"/>
      <c r="E21"/>
      <c r="F21"/>
      <c r="G21"/>
      <c r="H21"/>
      <c r="I21"/>
      <c r="J21"/>
      <c r="K21"/>
    </row>
    <row r="22" spans="2:11" ht="15" x14ac:dyDescent="0.25">
      <c r="B22"/>
      <c r="C22" s="97"/>
      <c r="D22"/>
      <c r="E22"/>
      <c r="F22"/>
      <c r="G22"/>
      <c r="H22"/>
      <c r="I22"/>
      <c r="J22"/>
      <c r="K22"/>
    </row>
    <row r="23" spans="2:11" ht="15" x14ac:dyDescent="0.25">
      <c r="B23"/>
      <c r="C23" s="97"/>
      <c r="D23"/>
      <c r="E23"/>
      <c r="F23"/>
      <c r="G23"/>
      <c r="H23"/>
      <c r="I23"/>
      <c r="J23"/>
      <c r="K23"/>
    </row>
    <row r="24" spans="2:11" ht="15" x14ac:dyDescent="0.25">
      <c r="B24"/>
      <c r="C24" s="97"/>
      <c r="D24"/>
      <c r="E24"/>
      <c r="F24"/>
      <c r="G24"/>
      <c r="H24"/>
      <c r="I24"/>
      <c r="J24"/>
      <c r="K24"/>
    </row>
    <row r="25" spans="2:11" ht="15" x14ac:dyDescent="0.25">
      <c r="B25"/>
      <c r="C25" s="97"/>
      <c r="D25"/>
      <c r="E25"/>
      <c r="F25"/>
      <c r="G25"/>
      <c r="H25"/>
      <c r="I25"/>
      <c r="J25"/>
      <c r="K25"/>
    </row>
    <row r="26" spans="2:11" ht="15" x14ac:dyDescent="0.25">
      <c r="B26"/>
      <c r="C26" s="97"/>
      <c r="D26"/>
      <c r="E26"/>
      <c r="F26"/>
      <c r="G26"/>
      <c r="H26"/>
      <c r="I26"/>
      <c r="J26"/>
      <c r="K26"/>
    </row>
    <row r="27" spans="2:11" ht="15" x14ac:dyDescent="0.25">
      <c r="B27"/>
      <c r="C27" s="97"/>
      <c r="D27"/>
      <c r="E27"/>
      <c r="F27"/>
      <c r="G27"/>
      <c r="H27"/>
      <c r="I27"/>
      <c r="J27"/>
      <c r="K27"/>
    </row>
    <row r="28" spans="2:11" ht="15" x14ac:dyDescent="0.25">
      <c r="B28"/>
      <c r="C28" s="97"/>
      <c r="D28"/>
      <c r="E28"/>
      <c r="F28"/>
      <c r="G28"/>
      <c r="H28"/>
      <c r="I28"/>
      <c r="J28"/>
      <c r="K28"/>
    </row>
    <row r="29" spans="2:11" ht="15" x14ac:dyDescent="0.25">
      <c r="B29"/>
      <c r="C29" s="97"/>
      <c r="D29"/>
      <c r="E29"/>
      <c r="F29"/>
      <c r="G29"/>
      <c r="H29"/>
      <c r="I29"/>
      <c r="J29"/>
      <c r="K29"/>
    </row>
    <row r="30" spans="2:11" s="98" customFormat="1" ht="15" x14ac:dyDescent="0.25">
      <c r="B30"/>
      <c r="C30" s="97"/>
      <c r="D30"/>
      <c r="E30"/>
      <c r="F30"/>
      <c r="G30"/>
      <c r="H30"/>
      <c r="I30"/>
      <c r="J30"/>
      <c r="K30"/>
    </row>
    <row r="31" spans="2:11" ht="15" x14ac:dyDescent="0.25">
      <c r="B31"/>
      <c r="C31" s="97"/>
      <c r="D31"/>
      <c r="E31"/>
      <c r="F31"/>
      <c r="G31"/>
      <c r="H31"/>
      <c r="I31"/>
      <c r="J31"/>
      <c r="K31"/>
    </row>
    <row r="32" spans="2:11" ht="15" x14ac:dyDescent="0.25">
      <c r="B32"/>
      <c r="C32" s="97"/>
      <c r="D32"/>
      <c r="E32"/>
      <c r="F32"/>
      <c r="G32"/>
      <c r="H32"/>
      <c r="I32"/>
      <c r="J32"/>
      <c r="K32"/>
    </row>
    <row r="33" spans="2:11" ht="15" x14ac:dyDescent="0.25">
      <c r="B33"/>
      <c r="C33" s="97"/>
      <c r="D33"/>
      <c r="E33"/>
      <c r="F33"/>
      <c r="G33"/>
      <c r="H33"/>
      <c r="I33"/>
      <c r="J33"/>
      <c r="K33"/>
    </row>
    <row r="34" spans="2:11" ht="15" x14ac:dyDescent="0.25">
      <c r="B34"/>
      <c r="C34" s="97"/>
      <c r="D34"/>
      <c r="E34"/>
      <c r="F34"/>
      <c r="G34"/>
      <c r="H34"/>
      <c r="I34"/>
      <c r="J34"/>
      <c r="K34"/>
    </row>
    <row r="35" spans="2:11" ht="15" x14ac:dyDescent="0.25">
      <c r="B35"/>
      <c r="C35" s="97"/>
      <c r="D35"/>
      <c r="E35"/>
      <c r="F35"/>
      <c r="G35"/>
      <c r="H35"/>
      <c r="I35"/>
      <c r="J35"/>
      <c r="K35"/>
    </row>
    <row r="36" spans="2:11" ht="15" x14ac:dyDescent="0.25">
      <c r="B36"/>
      <c r="C36" s="97"/>
      <c r="D36"/>
      <c r="E36"/>
      <c r="F36"/>
      <c r="G36"/>
      <c r="H36"/>
      <c r="I36"/>
      <c r="J36"/>
      <c r="K36"/>
    </row>
    <row r="37" spans="2:11" ht="15" x14ac:dyDescent="0.25">
      <c r="B37"/>
      <c r="C37" s="97"/>
      <c r="D37"/>
      <c r="E37"/>
      <c r="F37"/>
      <c r="G37"/>
      <c r="H37"/>
      <c r="I37"/>
      <c r="J37"/>
      <c r="K37"/>
    </row>
    <row r="38" spans="2:11" ht="15" x14ac:dyDescent="0.25">
      <c r="B38"/>
      <c r="C38" s="97"/>
      <c r="D38"/>
      <c r="E38"/>
      <c r="F38"/>
      <c r="G38"/>
      <c r="H38"/>
      <c r="I38"/>
      <c r="J38"/>
      <c r="K38"/>
    </row>
    <row r="39" spans="2:11" ht="15" x14ac:dyDescent="0.25">
      <c r="B39"/>
      <c r="C39" s="97"/>
      <c r="D39"/>
      <c r="E39"/>
      <c r="F39"/>
      <c r="G39"/>
      <c r="H39"/>
      <c r="I39"/>
      <c r="J39"/>
      <c r="K39"/>
    </row>
    <row r="40" spans="2:11" ht="15" x14ac:dyDescent="0.25">
      <c r="B40"/>
      <c r="C40" s="97"/>
      <c r="D40"/>
      <c r="E40"/>
      <c r="F40"/>
      <c r="G40"/>
      <c r="H40"/>
      <c r="I40"/>
      <c r="J40"/>
      <c r="K40"/>
    </row>
    <row r="41" spans="2:11" ht="15" x14ac:dyDescent="0.25">
      <c r="B41"/>
      <c r="C41" s="97"/>
      <c r="D41" s="97"/>
      <c r="E41" s="97"/>
      <c r="F41" s="97"/>
      <c r="G41" s="97"/>
      <c r="H41" s="97"/>
      <c r="I41" s="97"/>
      <c r="J41" s="97"/>
      <c r="K41"/>
    </row>
    <row r="42" spans="2:11" ht="15" x14ac:dyDescent="0.25">
      <c r="B42"/>
      <c r="C42" s="97"/>
      <c r="D42"/>
      <c r="E42"/>
      <c r="F42"/>
      <c r="G42"/>
      <c r="H42"/>
      <c r="I42"/>
      <c r="J42"/>
      <c r="K42"/>
    </row>
    <row r="43" spans="2:11" s="98" customFormat="1" ht="15" x14ac:dyDescent="0.25">
      <c r="B43"/>
      <c r="C43" s="97"/>
      <c r="D43"/>
      <c r="E43"/>
      <c r="F43"/>
      <c r="G43"/>
      <c r="H43"/>
      <c r="I43"/>
      <c r="J43"/>
      <c r="K43"/>
    </row>
    <row r="44" spans="2:11" s="98" customFormat="1" ht="15" x14ac:dyDescent="0.25">
      <c r="B44"/>
      <c r="C44" s="97"/>
      <c r="D44"/>
      <c r="E44"/>
      <c r="F44"/>
      <c r="G44"/>
      <c r="H44"/>
      <c r="I44"/>
      <c r="J44"/>
      <c r="K44"/>
    </row>
  </sheetData>
  <printOptions horizontalCentered="1"/>
  <pageMargins left="0.70866141732283472" right="0.70866141732283472" top="0.74803149606299213" bottom="0.74803149606299213" header="0.31496062992125984" footer="0.31496062992125984"/>
  <pageSetup paperSize="5" scale="74" orientation="landscape" r:id="rId2"/>
  <headerFooter>
    <oddHeader>&amp;A</oddHead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82983-D6A1-4B59-8351-E2320399BE48}">
  <sheetPr>
    <pageSetUpPr fitToPage="1"/>
  </sheetPr>
  <dimension ref="B2:I8"/>
  <sheetViews>
    <sheetView workbookViewId="0">
      <selection activeCell="I11" sqref="I11"/>
    </sheetView>
  </sheetViews>
  <sheetFormatPr baseColWidth="10" defaultColWidth="11.42578125" defaultRowHeight="12.75" x14ac:dyDescent="0.25"/>
  <cols>
    <col min="1" max="1" width="4.42578125" style="201" customWidth="1"/>
    <col min="2" max="2" width="17" style="203" customWidth="1"/>
    <col min="3" max="3" width="16" style="203" customWidth="1"/>
    <col min="4" max="4" width="15.7109375" style="201" customWidth="1"/>
    <col min="5" max="5" width="12.7109375" style="201" customWidth="1"/>
    <col min="6" max="7" width="11.42578125" style="201"/>
    <col min="8" max="8" width="30.5703125" style="201" customWidth="1"/>
    <col min="9" max="9" width="255.5703125" style="202" customWidth="1"/>
    <col min="10" max="16384" width="11.42578125" style="201"/>
  </cols>
  <sheetData>
    <row r="2" spans="2:9" s="203" customFormat="1" ht="51" x14ac:dyDescent="0.25">
      <c r="B2" s="197" t="s">
        <v>364</v>
      </c>
      <c r="C2" s="197" t="s">
        <v>365</v>
      </c>
      <c r="D2" s="197" t="s">
        <v>366</v>
      </c>
      <c r="E2" s="197" t="s">
        <v>367</v>
      </c>
      <c r="F2" s="197" t="s">
        <v>368</v>
      </c>
      <c r="G2" s="197" t="s">
        <v>369</v>
      </c>
      <c r="H2" s="197" t="s">
        <v>370</v>
      </c>
      <c r="I2" s="197" t="s">
        <v>371</v>
      </c>
    </row>
    <row r="3" spans="2:9" ht="150" customHeight="1" x14ac:dyDescent="0.25">
      <c r="B3" s="198" t="s">
        <v>372</v>
      </c>
      <c r="C3" s="198" t="s">
        <v>373</v>
      </c>
      <c r="D3" s="199" t="s">
        <v>191</v>
      </c>
      <c r="E3" s="199" t="s">
        <v>374</v>
      </c>
      <c r="F3" s="199" t="s">
        <v>131</v>
      </c>
      <c r="G3" s="199" t="s">
        <v>375</v>
      </c>
      <c r="H3" s="199" t="s">
        <v>376</v>
      </c>
      <c r="I3" s="206" t="s">
        <v>377</v>
      </c>
    </row>
    <row r="4" spans="2:9" ht="150" customHeight="1" x14ac:dyDescent="0.25">
      <c r="B4" s="198" t="s">
        <v>378</v>
      </c>
      <c r="C4" s="198" t="s">
        <v>373</v>
      </c>
      <c r="D4" s="199" t="s">
        <v>191</v>
      </c>
      <c r="E4" s="199" t="s">
        <v>374</v>
      </c>
      <c r="F4" s="199" t="s">
        <v>131</v>
      </c>
      <c r="G4" s="199" t="s">
        <v>375</v>
      </c>
      <c r="H4" s="199" t="s">
        <v>379</v>
      </c>
      <c r="I4" s="207"/>
    </row>
    <row r="5" spans="2:9" ht="150" customHeight="1" x14ac:dyDescent="0.25">
      <c r="B5" s="198" t="s">
        <v>380</v>
      </c>
      <c r="C5" s="198" t="s">
        <v>381</v>
      </c>
      <c r="D5" s="199" t="s">
        <v>241</v>
      </c>
      <c r="E5" s="199" t="s">
        <v>374</v>
      </c>
      <c r="F5" s="199" t="s">
        <v>243</v>
      </c>
      <c r="G5" s="199" t="s">
        <v>382</v>
      </c>
      <c r="H5" s="199" t="s">
        <v>383</v>
      </c>
      <c r="I5" s="208"/>
    </row>
    <row r="6" spans="2:9" ht="309.75" customHeight="1" x14ac:dyDescent="0.25">
      <c r="B6" s="198" t="s">
        <v>384</v>
      </c>
      <c r="C6" s="198" t="s">
        <v>385</v>
      </c>
      <c r="D6" s="199" t="s">
        <v>206</v>
      </c>
      <c r="E6" s="199" t="s">
        <v>386</v>
      </c>
      <c r="F6" s="199" t="s">
        <v>131</v>
      </c>
      <c r="G6" s="199" t="s">
        <v>387</v>
      </c>
      <c r="H6" s="199" t="s">
        <v>388</v>
      </c>
      <c r="I6" s="200" t="s">
        <v>389</v>
      </c>
    </row>
    <row r="7" spans="2:9" ht="331.5" x14ac:dyDescent="0.25">
      <c r="B7" s="198" t="s">
        <v>390</v>
      </c>
      <c r="C7" s="198" t="s">
        <v>391</v>
      </c>
      <c r="D7" s="199" t="s">
        <v>392</v>
      </c>
      <c r="E7" s="199" t="s">
        <v>393</v>
      </c>
      <c r="F7" s="199" t="s">
        <v>125</v>
      </c>
      <c r="G7" s="199" t="s">
        <v>394</v>
      </c>
      <c r="H7" s="199" t="s">
        <v>395</v>
      </c>
      <c r="I7" s="200" t="s">
        <v>402</v>
      </c>
    </row>
    <row r="8" spans="2:9" ht="399" customHeight="1" x14ac:dyDescent="0.25">
      <c r="B8" s="198" t="s">
        <v>396</v>
      </c>
      <c r="C8" s="198" t="s">
        <v>397</v>
      </c>
      <c r="D8" s="199" t="s">
        <v>219</v>
      </c>
      <c r="E8" s="199" t="s">
        <v>398</v>
      </c>
      <c r="F8" s="199" t="s">
        <v>131</v>
      </c>
      <c r="G8" s="199" t="s">
        <v>399</v>
      </c>
      <c r="H8" s="199" t="s">
        <v>400</v>
      </c>
      <c r="I8" s="200" t="s">
        <v>401</v>
      </c>
    </row>
  </sheetData>
  <mergeCells count="1">
    <mergeCell ref="I3:I5"/>
  </mergeCells>
  <printOptions horizontalCentered="1"/>
  <pageMargins left="0.70866141732283472" right="0.70866141732283472" top="0.74803149606299213" bottom="0.74803149606299213" header="0.31496062992125984" footer="0.31496062992125984"/>
  <pageSetup paperSize="5" scale="33" orientation="landscape" r:id="rId1"/>
  <headerFooter>
    <oddHeader>&amp;A</oddHead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8CD08-4A45-4D14-A136-E26B1DAE778D}">
  <sheetPr>
    <pageSetUpPr fitToPage="1"/>
  </sheetPr>
  <dimension ref="B2:P41"/>
  <sheetViews>
    <sheetView workbookViewId="0">
      <selection activeCell="E48" sqref="E48"/>
    </sheetView>
  </sheetViews>
  <sheetFormatPr baseColWidth="10" defaultRowHeight="12" customHeight="1" x14ac:dyDescent="0.25"/>
  <cols>
    <col min="1" max="1" width="5" style="71" customWidth="1"/>
    <col min="2" max="2" width="43.85546875" style="79" bestFit="1" customWidth="1"/>
    <col min="3" max="3" width="9.7109375" style="70" bestFit="1" customWidth="1"/>
    <col min="4" max="4" width="17" style="77" bestFit="1" customWidth="1"/>
    <col min="5" max="5" width="16.42578125" style="70" customWidth="1"/>
    <col min="6" max="6" width="18.5703125" style="71" customWidth="1"/>
    <col min="7" max="7" width="12.7109375" style="71" customWidth="1"/>
    <col min="8" max="8" width="51.85546875" style="71" customWidth="1"/>
    <col min="9" max="9" width="20" style="185" bestFit="1" customWidth="1"/>
    <col min="10" max="10" width="13.140625" style="70" customWidth="1"/>
    <col min="11" max="11" width="11.28515625" style="70" bestFit="1" customWidth="1"/>
    <col min="12" max="12" width="23" style="71" customWidth="1"/>
    <col min="13" max="13" width="19.7109375" style="77" bestFit="1" customWidth="1"/>
    <col min="14" max="14" width="24.85546875" style="70" bestFit="1" customWidth="1"/>
    <col min="15" max="15" width="19.7109375" style="71" customWidth="1"/>
    <col min="16" max="16" width="85.7109375" style="71" customWidth="1"/>
    <col min="17" max="16384" width="11.42578125" style="71"/>
  </cols>
  <sheetData>
    <row r="2" spans="2:16" s="70" customFormat="1" ht="33" customHeight="1" x14ac:dyDescent="0.25">
      <c r="B2" s="78" t="s">
        <v>348</v>
      </c>
      <c r="C2" s="68" t="s">
        <v>147</v>
      </c>
      <c r="D2" s="68" t="s">
        <v>339</v>
      </c>
      <c r="E2" s="68" t="s">
        <v>119</v>
      </c>
      <c r="F2" s="68" t="s">
        <v>116</v>
      </c>
      <c r="G2" s="68" t="s">
        <v>117</v>
      </c>
      <c r="H2" s="68" t="s">
        <v>179</v>
      </c>
      <c r="I2" s="182" t="s">
        <v>361</v>
      </c>
      <c r="J2" s="68" t="s">
        <v>121</v>
      </c>
      <c r="K2" s="68" t="s">
        <v>122</v>
      </c>
      <c r="L2" s="68" t="s">
        <v>123</v>
      </c>
      <c r="M2" s="69" t="s">
        <v>291</v>
      </c>
      <c r="N2" s="68" t="s">
        <v>183</v>
      </c>
      <c r="O2" s="68" t="s">
        <v>184</v>
      </c>
      <c r="P2" s="68" t="s">
        <v>185</v>
      </c>
    </row>
    <row r="3" spans="2:16" ht="42.95" customHeight="1" x14ac:dyDescent="0.25">
      <c r="B3" s="79" t="s">
        <v>349</v>
      </c>
      <c r="C3" s="72">
        <v>126925</v>
      </c>
      <c r="D3" s="73">
        <v>46036</v>
      </c>
      <c r="E3" s="186" t="s">
        <v>50</v>
      </c>
      <c r="F3" s="75" t="s">
        <v>46</v>
      </c>
      <c r="G3" s="75" t="s">
        <v>51</v>
      </c>
      <c r="H3" s="76" t="s">
        <v>128</v>
      </c>
      <c r="I3" s="183">
        <v>20206857</v>
      </c>
      <c r="J3" s="74" t="s">
        <v>124</v>
      </c>
      <c r="K3" s="74" t="s">
        <v>205</v>
      </c>
      <c r="L3" s="76" t="s">
        <v>206</v>
      </c>
      <c r="M3" s="73">
        <v>45824</v>
      </c>
      <c r="N3" s="186" t="s">
        <v>131</v>
      </c>
      <c r="O3" s="76" t="s">
        <v>208</v>
      </c>
      <c r="P3" s="76" t="s">
        <v>209</v>
      </c>
    </row>
    <row r="4" spans="2:16" ht="42.95" customHeight="1" x14ac:dyDescent="0.25">
      <c r="B4" s="79" t="s">
        <v>349</v>
      </c>
      <c r="C4" s="72">
        <v>235025</v>
      </c>
      <c r="D4" s="73">
        <v>46036</v>
      </c>
      <c r="E4" s="186" t="s">
        <v>50</v>
      </c>
      <c r="F4" s="75" t="s">
        <v>46</v>
      </c>
      <c r="G4" s="75" t="s">
        <v>51</v>
      </c>
      <c r="H4" s="76" t="s">
        <v>128</v>
      </c>
      <c r="I4" s="183">
        <v>26000000</v>
      </c>
      <c r="J4" s="74" t="s">
        <v>126</v>
      </c>
      <c r="K4" s="74" t="s">
        <v>229</v>
      </c>
      <c r="L4" s="76" t="s">
        <v>230</v>
      </c>
      <c r="M4" s="73">
        <v>45979</v>
      </c>
      <c r="N4" s="186" t="s">
        <v>125</v>
      </c>
      <c r="O4" s="76" t="s">
        <v>232</v>
      </c>
      <c r="P4" s="76" t="s">
        <v>233</v>
      </c>
    </row>
    <row r="5" spans="2:16" ht="42.95" customHeight="1" x14ac:dyDescent="0.25">
      <c r="B5" s="79" t="s">
        <v>349</v>
      </c>
      <c r="C5" s="72">
        <v>247125</v>
      </c>
      <c r="D5" s="73">
        <v>46036</v>
      </c>
      <c r="E5" s="186" t="s">
        <v>50</v>
      </c>
      <c r="F5" s="75" t="s">
        <v>46</v>
      </c>
      <c r="G5" s="75" t="s">
        <v>51</v>
      </c>
      <c r="H5" s="76" t="s">
        <v>128</v>
      </c>
      <c r="I5" s="183">
        <v>697472172</v>
      </c>
      <c r="J5" s="74" t="s">
        <v>124</v>
      </c>
      <c r="K5" s="74" t="s">
        <v>190</v>
      </c>
      <c r="L5" s="76" t="s">
        <v>191</v>
      </c>
      <c r="M5" s="73">
        <v>45993</v>
      </c>
      <c r="N5" s="186" t="s">
        <v>131</v>
      </c>
      <c r="O5" s="76" t="s">
        <v>192</v>
      </c>
      <c r="P5" s="76" t="s">
        <v>193</v>
      </c>
    </row>
    <row r="6" spans="2:16" ht="42.95" customHeight="1" x14ac:dyDescent="0.25">
      <c r="B6" s="79" t="s">
        <v>349</v>
      </c>
      <c r="C6" s="72">
        <v>248625</v>
      </c>
      <c r="D6" s="73">
        <v>46036</v>
      </c>
      <c r="E6" s="186" t="s">
        <v>50</v>
      </c>
      <c r="F6" s="75" t="s">
        <v>46</v>
      </c>
      <c r="G6" s="75" t="s">
        <v>51</v>
      </c>
      <c r="H6" s="76" t="s">
        <v>128</v>
      </c>
      <c r="I6" s="183">
        <v>82350000</v>
      </c>
      <c r="J6" s="74" t="s">
        <v>124</v>
      </c>
      <c r="K6" s="74" t="s">
        <v>240</v>
      </c>
      <c r="L6" s="76" t="s">
        <v>241</v>
      </c>
      <c r="M6" s="73">
        <v>45993</v>
      </c>
      <c r="N6" s="186" t="s">
        <v>243</v>
      </c>
      <c r="O6" s="76" t="s">
        <v>244</v>
      </c>
      <c r="P6" s="76" t="s">
        <v>245</v>
      </c>
    </row>
    <row r="7" spans="2:16" ht="42.95" customHeight="1" x14ac:dyDescent="0.25">
      <c r="B7" s="79" t="s">
        <v>349</v>
      </c>
      <c r="C7" s="72">
        <v>268625</v>
      </c>
      <c r="D7" s="73">
        <v>46036</v>
      </c>
      <c r="E7" s="186" t="s">
        <v>50</v>
      </c>
      <c r="F7" s="75" t="s">
        <v>46</v>
      </c>
      <c r="G7" s="75" t="s">
        <v>51</v>
      </c>
      <c r="H7" s="76" t="s">
        <v>128</v>
      </c>
      <c r="I7" s="183">
        <v>174582133.87</v>
      </c>
      <c r="J7" s="74" t="s">
        <v>124</v>
      </c>
      <c r="K7" s="74" t="s">
        <v>218</v>
      </c>
      <c r="L7" s="76" t="s">
        <v>219</v>
      </c>
      <c r="M7" s="73">
        <v>46021</v>
      </c>
      <c r="N7" s="186" t="s">
        <v>131</v>
      </c>
      <c r="O7" s="76" t="s">
        <v>246</v>
      </c>
      <c r="P7" s="76" t="s">
        <v>247</v>
      </c>
    </row>
    <row r="8" spans="2:16" ht="26.25" customHeight="1" x14ac:dyDescent="0.25">
      <c r="I8" s="184">
        <f>SUM(I3:I7)</f>
        <v>1000611162.87</v>
      </c>
    </row>
    <row r="41" spans="3:10" ht="12" customHeight="1" x14ac:dyDescent="0.25">
      <c r="C41" s="194"/>
      <c r="D41" s="195"/>
      <c r="E41" s="194"/>
      <c r="F41" s="194"/>
      <c r="G41" s="194"/>
      <c r="H41" s="194"/>
      <c r="I41" s="196"/>
      <c r="J41" s="194"/>
    </row>
  </sheetData>
  <sortState xmlns:xlrd2="http://schemas.microsoft.com/office/spreadsheetml/2017/richdata2" ref="B3:P7">
    <sortCondition ref="F3:F7"/>
  </sortState>
  <phoneticPr fontId="38" type="noConversion"/>
  <printOptions horizontalCentered="1"/>
  <pageMargins left="0.74803149606299213" right="0.74803149606299213" top="0.98425196850393704" bottom="0.98425196850393704" header="0.51181102362204722" footer="0.51181102362204722"/>
  <pageSetup scale="30" orientation="landscape" r:id="rId1"/>
  <headerFooter>
    <oddHeader>&amp;A</oddHeader>
    <oddFooter>&amp;F&amp;RPágina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F4409-5ABB-42F8-B93B-5BCB7062049A}">
  <sheetPr>
    <pageSetUpPr fitToPage="1"/>
  </sheetPr>
  <dimension ref="B2:P49"/>
  <sheetViews>
    <sheetView tabSelected="1" topLeftCell="C6" workbookViewId="0">
      <selection activeCell="F12" sqref="F12"/>
    </sheetView>
  </sheetViews>
  <sheetFormatPr baseColWidth="10" defaultRowHeight="12.75" x14ac:dyDescent="0.25"/>
  <cols>
    <col min="1" max="1" width="3.140625" style="101" customWidth="1"/>
    <col min="2" max="2" width="31.28515625" style="101" customWidth="1"/>
    <col min="3" max="3" width="34.42578125" style="99" bestFit="1" customWidth="1"/>
    <col min="4" max="4" width="52.7109375" style="101" customWidth="1"/>
    <col min="5" max="5" width="14.140625" style="101" customWidth="1"/>
    <col min="6" max="7" width="12.140625" style="101" bestFit="1" customWidth="1"/>
    <col min="8" max="12" width="11.140625" style="101" bestFit="1" customWidth="1"/>
    <col min="13" max="13" width="12.140625" style="101" bestFit="1" customWidth="1"/>
    <col min="14" max="15" width="14.5703125" style="101" bestFit="1" customWidth="1"/>
    <col min="16" max="16" width="16.42578125" style="101" customWidth="1"/>
    <col min="17" max="16384" width="11.42578125" style="101"/>
  </cols>
  <sheetData>
    <row r="2" spans="2:16" ht="15" x14ac:dyDescent="0.25">
      <c r="B2"/>
      <c r="C2" s="97"/>
      <c r="D2"/>
      <c r="E2"/>
      <c r="F2"/>
      <c r="G2"/>
      <c r="H2"/>
      <c r="I2"/>
      <c r="J2"/>
      <c r="K2"/>
      <c r="L2"/>
      <c r="M2"/>
      <c r="N2"/>
    </row>
    <row r="3" spans="2:16" x14ac:dyDescent="0.25">
      <c r="B3" s="100" t="s">
        <v>333</v>
      </c>
      <c r="C3" s="126" t="s">
        <v>347</v>
      </c>
      <c r="D3" s="98"/>
      <c r="E3" s="98"/>
      <c r="F3" s="98"/>
      <c r="G3" s="98"/>
      <c r="H3" s="98"/>
      <c r="I3" s="98"/>
      <c r="J3" s="98"/>
      <c r="K3" s="98"/>
      <c r="L3" s="98"/>
      <c r="M3" s="98"/>
      <c r="N3" s="98"/>
      <c r="O3" s="98"/>
    </row>
    <row r="4" spans="2:16" x14ac:dyDescent="0.25">
      <c r="B4" s="120" t="s">
        <v>37</v>
      </c>
      <c r="C4" s="123">
        <v>46022</v>
      </c>
      <c r="D4" s="98"/>
      <c r="E4" s="98"/>
      <c r="F4" s="98"/>
      <c r="G4" s="98"/>
      <c r="H4" s="98"/>
      <c r="I4" s="98"/>
      <c r="J4" s="98"/>
      <c r="K4" s="98"/>
      <c r="L4" s="98"/>
      <c r="M4" s="98"/>
      <c r="N4" s="98"/>
      <c r="O4" s="98"/>
    </row>
    <row r="5" spans="2:16" x14ac:dyDescent="0.25">
      <c r="B5" s="120" t="s">
        <v>116</v>
      </c>
      <c r="C5" s="122" t="s">
        <v>46</v>
      </c>
      <c r="D5" s="98"/>
      <c r="E5" s="98"/>
      <c r="F5" s="98"/>
      <c r="G5" s="98"/>
      <c r="H5" s="98"/>
      <c r="I5" s="98"/>
      <c r="J5" s="98"/>
      <c r="K5" s="98"/>
      <c r="L5" s="98"/>
      <c r="M5" s="98"/>
      <c r="N5" s="98"/>
      <c r="O5" s="98"/>
    </row>
    <row r="7" spans="2:16" ht="25.5" x14ac:dyDescent="0.25">
      <c r="B7" s="100" t="s">
        <v>306</v>
      </c>
      <c r="C7" s="98"/>
      <c r="D7" s="98"/>
      <c r="E7" s="100" t="s">
        <v>344</v>
      </c>
      <c r="F7" s="98"/>
      <c r="G7" s="98"/>
      <c r="H7" s="98"/>
      <c r="I7" s="98"/>
      <c r="J7" s="98"/>
      <c r="K7" s="98"/>
      <c r="L7" s="98"/>
      <c r="M7" s="98"/>
      <c r="N7" s="98"/>
      <c r="O7" s="98"/>
      <c r="P7" s="98"/>
    </row>
    <row r="8" spans="2:16" x14ac:dyDescent="0.25">
      <c r="B8" s="100" t="s">
        <v>145</v>
      </c>
      <c r="C8" s="100" t="s">
        <v>117</v>
      </c>
      <c r="D8" s="120" t="s">
        <v>329</v>
      </c>
      <c r="E8" s="98">
        <v>2</v>
      </c>
      <c r="F8" s="98">
        <v>3</v>
      </c>
      <c r="G8" s="98">
        <v>4</v>
      </c>
      <c r="H8" s="98">
        <v>5</v>
      </c>
      <c r="I8" s="98">
        <v>6</v>
      </c>
      <c r="J8" s="98">
        <v>7</v>
      </c>
      <c r="K8" s="98">
        <v>8</v>
      </c>
      <c r="L8" s="98">
        <v>9</v>
      </c>
      <c r="M8" s="98">
        <v>10</v>
      </c>
      <c r="N8" s="98">
        <v>11</v>
      </c>
      <c r="O8" s="98">
        <v>12</v>
      </c>
      <c r="P8" s="98" t="s">
        <v>135</v>
      </c>
    </row>
    <row r="9" spans="2:16" s="121" customFormat="1" ht="41.25" customHeight="1" x14ac:dyDescent="0.25">
      <c r="B9" s="121" t="s">
        <v>146</v>
      </c>
      <c r="C9" s="117" t="s">
        <v>51</v>
      </c>
      <c r="D9" s="121" t="s">
        <v>330</v>
      </c>
      <c r="E9" s="209"/>
      <c r="F9" s="210">
        <v>31317194.420000002</v>
      </c>
      <c r="G9" s="210"/>
      <c r="H9" s="210"/>
      <c r="I9" s="210"/>
      <c r="J9" s="210"/>
      <c r="K9" s="210"/>
      <c r="L9" s="210"/>
      <c r="M9" s="210"/>
      <c r="N9" s="210"/>
      <c r="O9" s="210"/>
      <c r="P9" s="210">
        <v>31317194.420000002</v>
      </c>
    </row>
    <row r="10" spans="2:16" ht="15" customHeight="1" x14ac:dyDescent="0.25">
      <c r="C10" s="101"/>
      <c r="D10" s="101" t="s">
        <v>318</v>
      </c>
      <c r="E10" s="125"/>
      <c r="F10" s="118"/>
      <c r="G10" s="118"/>
      <c r="H10" s="118"/>
      <c r="I10" s="118"/>
      <c r="J10" s="118"/>
      <c r="K10" s="118"/>
      <c r="L10" s="118"/>
      <c r="M10" s="118"/>
      <c r="N10" s="118"/>
      <c r="O10" s="118">
        <v>166780664</v>
      </c>
      <c r="P10" s="118">
        <v>166780664</v>
      </c>
    </row>
    <row r="11" spans="2:16" ht="15" customHeight="1" x14ac:dyDescent="0.25">
      <c r="C11" s="101"/>
      <c r="D11" s="101" t="s">
        <v>322</v>
      </c>
      <c r="E11" s="125"/>
      <c r="F11" s="118"/>
      <c r="G11" s="118"/>
      <c r="H11" s="118"/>
      <c r="I11" s="118"/>
      <c r="J11" s="118"/>
      <c r="K11" s="118"/>
      <c r="L11" s="118"/>
      <c r="M11" s="118"/>
      <c r="N11" s="118"/>
      <c r="O11" s="118">
        <v>46680404</v>
      </c>
      <c r="P11" s="118">
        <v>46680404</v>
      </c>
    </row>
    <row r="12" spans="2:16" s="121" customFormat="1" ht="15" customHeight="1" x14ac:dyDescent="0.25">
      <c r="D12" s="121" t="s">
        <v>331</v>
      </c>
      <c r="E12" s="209"/>
      <c r="F12" s="210"/>
      <c r="G12" s="210">
        <v>9684444</v>
      </c>
      <c r="H12" s="210"/>
      <c r="I12" s="210"/>
      <c r="J12" s="210"/>
      <c r="K12" s="210"/>
      <c r="L12" s="210"/>
      <c r="M12" s="210"/>
      <c r="N12" s="210"/>
      <c r="O12" s="210"/>
      <c r="P12" s="210">
        <v>9684444</v>
      </c>
    </row>
    <row r="13" spans="2:16" ht="15" customHeight="1" x14ac:dyDescent="0.25">
      <c r="C13" s="101"/>
      <c r="D13" s="101" t="s">
        <v>319</v>
      </c>
      <c r="E13" s="125"/>
      <c r="F13" s="118"/>
      <c r="G13" s="118"/>
      <c r="H13" s="118"/>
      <c r="I13" s="118"/>
      <c r="J13" s="118"/>
      <c r="K13" s="118"/>
      <c r="L13" s="118"/>
      <c r="M13" s="118"/>
      <c r="N13" s="118"/>
      <c r="O13" s="118">
        <v>422546929.45999998</v>
      </c>
      <c r="P13" s="118">
        <v>422546929.45999998</v>
      </c>
    </row>
    <row r="14" spans="2:16" ht="15" customHeight="1" x14ac:dyDescent="0.25">
      <c r="C14" s="101"/>
      <c r="D14" s="101" t="s">
        <v>317</v>
      </c>
      <c r="E14" s="125"/>
      <c r="F14" s="118"/>
      <c r="G14" s="118"/>
      <c r="H14" s="118"/>
      <c r="I14" s="118"/>
      <c r="J14" s="118"/>
      <c r="K14" s="118"/>
      <c r="L14" s="118"/>
      <c r="M14" s="118"/>
      <c r="N14" s="118"/>
      <c r="O14" s="118">
        <v>388655303.36000001</v>
      </c>
      <c r="P14" s="118">
        <v>388655303.36000001</v>
      </c>
    </row>
    <row r="15" spans="2:16" ht="15" customHeight="1" x14ac:dyDescent="0.25">
      <c r="C15" s="101"/>
      <c r="D15" s="101" t="s">
        <v>320</v>
      </c>
      <c r="E15" s="125"/>
      <c r="F15" s="118"/>
      <c r="G15" s="118"/>
      <c r="H15" s="118"/>
      <c r="I15" s="118"/>
      <c r="J15" s="118"/>
      <c r="K15" s="118"/>
      <c r="L15" s="118"/>
      <c r="M15" s="118"/>
      <c r="N15" s="118"/>
      <c r="O15" s="118">
        <v>250618800</v>
      </c>
      <c r="P15" s="118">
        <v>250618800</v>
      </c>
    </row>
    <row r="16" spans="2:16" s="121" customFormat="1" ht="15" customHeight="1" x14ac:dyDescent="0.25">
      <c r="D16" s="121" t="s">
        <v>315</v>
      </c>
      <c r="E16" s="209">
        <v>1108333</v>
      </c>
      <c r="F16" s="210">
        <v>4750000</v>
      </c>
      <c r="G16" s="210">
        <v>4750000</v>
      </c>
      <c r="H16" s="210">
        <v>4750000</v>
      </c>
      <c r="I16" s="210">
        <v>4750000</v>
      </c>
      <c r="J16" s="210">
        <v>4750000</v>
      </c>
      <c r="K16" s="210">
        <v>4750000</v>
      </c>
      <c r="L16" s="210">
        <v>4750000</v>
      </c>
      <c r="M16" s="210">
        <v>4750000</v>
      </c>
      <c r="N16" s="210">
        <v>4750000</v>
      </c>
      <c r="O16" s="210">
        <v>9500000</v>
      </c>
      <c r="P16" s="210">
        <v>53358333</v>
      </c>
    </row>
    <row r="17" spans="2:16" s="98" customFormat="1" x14ac:dyDescent="0.25">
      <c r="C17" s="155" t="s">
        <v>357</v>
      </c>
      <c r="D17" s="155"/>
      <c r="E17" s="156">
        <v>1108333</v>
      </c>
      <c r="F17" s="156">
        <v>36067194.420000002</v>
      </c>
      <c r="G17" s="156">
        <v>14434444</v>
      </c>
      <c r="H17" s="156">
        <v>4750000</v>
      </c>
      <c r="I17" s="156">
        <v>4750000</v>
      </c>
      <c r="J17" s="156">
        <v>4750000</v>
      </c>
      <c r="K17" s="156">
        <v>4750000</v>
      </c>
      <c r="L17" s="156">
        <v>4750000</v>
      </c>
      <c r="M17" s="156">
        <v>4750000</v>
      </c>
      <c r="N17" s="156">
        <v>4750000</v>
      </c>
      <c r="O17" s="156">
        <v>1284782100.8200002</v>
      </c>
      <c r="P17" s="156">
        <v>1369642072.24</v>
      </c>
    </row>
    <row r="18" spans="2:16" ht="15" customHeight="1" x14ac:dyDescent="0.25">
      <c r="C18" s="98" t="s">
        <v>49</v>
      </c>
      <c r="D18" s="101" t="s">
        <v>328</v>
      </c>
      <c r="E18" s="125"/>
      <c r="F18" s="118"/>
      <c r="G18" s="118"/>
      <c r="H18" s="118"/>
      <c r="I18" s="118"/>
      <c r="J18" s="118"/>
      <c r="K18" s="118"/>
      <c r="L18" s="118"/>
      <c r="M18" s="118"/>
      <c r="N18" s="118">
        <v>22362000</v>
      </c>
      <c r="O18" s="118"/>
      <c r="P18" s="118">
        <v>22362000</v>
      </c>
    </row>
    <row r="19" spans="2:16" ht="15" customHeight="1" x14ac:dyDescent="0.25">
      <c r="C19" s="121"/>
      <c r="D19" s="121" t="s">
        <v>327</v>
      </c>
      <c r="E19" s="209"/>
      <c r="F19" s="210"/>
      <c r="G19" s="210"/>
      <c r="H19" s="210"/>
      <c r="I19" s="210"/>
      <c r="J19" s="210"/>
      <c r="K19" s="210"/>
      <c r="L19" s="210"/>
      <c r="M19" s="210"/>
      <c r="N19" s="210"/>
      <c r="O19" s="210">
        <v>31000000</v>
      </c>
      <c r="P19" s="210">
        <v>31000000</v>
      </c>
    </row>
    <row r="20" spans="2:16" x14ac:dyDescent="0.25">
      <c r="C20" s="155" t="s">
        <v>358</v>
      </c>
      <c r="D20" s="155"/>
      <c r="E20" s="156"/>
      <c r="F20" s="156"/>
      <c r="G20" s="156"/>
      <c r="H20" s="156"/>
      <c r="I20" s="156"/>
      <c r="J20" s="156"/>
      <c r="K20" s="156"/>
      <c r="L20" s="156"/>
      <c r="M20" s="156"/>
      <c r="N20" s="156">
        <v>22362000</v>
      </c>
      <c r="O20" s="156">
        <v>31000000</v>
      </c>
      <c r="P20" s="156">
        <v>53362000</v>
      </c>
    </row>
    <row r="21" spans="2:16" ht="38.25" x14ac:dyDescent="0.25">
      <c r="B21" s="101" t="s">
        <v>168</v>
      </c>
      <c r="C21" s="98" t="s">
        <v>53</v>
      </c>
      <c r="D21" s="101" t="s">
        <v>325</v>
      </c>
      <c r="E21" s="125"/>
      <c r="F21" s="118"/>
      <c r="G21" s="118"/>
      <c r="H21" s="118"/>
      <c r="I21" s="118"/>
      <c r="J21" s="118"/>
      <c r="K21" s="118"/>
      <c r="L21" s="118"/>
      <c r="M21" s="118"/>
      <c r="N21" s="118"/>
      <c r="O21" s="118">
        <v>89061356.670000002</v>
      </c>
      <c r="P21" s="118">
        <v>89061356.670000002</v>
      </c>
    </row>
    <row r="22" spans="2:16" ht="15" customHeight="1" x14ac:dyDescent="0.25">
      <c r="C22" s="101"/>
      <c r="D22" s="101" t="s">
        <v>326</v>
      </c>
      <c r="E22" s="125"/>
      <c r="F22" s="118"/>
      <c r="G22" s="118"/>
      <c r="H22" s="118"/>
      <c r="I22" s="118"/>
      <c r="J22" s="118"/>
      <c r="K22" s="118"/>
      <c r="L22" s="118"/>
      <c r="M22" s="118"/>
      <c r="N22" s="118"/>
      <c r="O22" s="118">
        <v>40107995</v>
      </c>
      <c r="P22" s="118">
        <v>40107995</v>
      </c>
    </row>
    <row r="23" spans="2:16" x14ac:dyDescent="0.25">
      <c r="C23" s="155" t="s">
        <v>359</v>
      </c>
      <c r="D23" s="155"/>
      <c r="E23" s="156"/>
      <c r="F23" s="156"/>
      <c r="G23" s="156"/>
      <c r="H23" s="156"/>
      <c r="I23" s="156"/>
      <c r="J23" s="156"/>
      <c r="K23" s="156"/>
      <c r="L23" s="156"/>
      <c r="M23" s="156"/>
      <c r="N23" s="156"/>
      <c r="O23" s="156">
        <v>129169351.67</v>
      </c>
      <c r="P23" s="156">
        <v>129169351.67</v>
      </c>
    </row>
    <row r="24" spans="2:16" ht="20.25" customHeight="1" x14ac:dyDescent="0.25">
      <c r="B24" s="98" t="s">
        <v>135</v>
      </c>
      <c r="C24" s="98"/>
      <c r="D24" s="98"/>
      <c r="E24" s="119">
        <v>1108333</v>
      </c>
      <c r="F24" s="119">
        <v>36067194.420000002</v>
      </c>
      <c r="G24" s="119">
        <v>14434444</v>
      </c>
      <c r="H24" s="119">
        <v>4750000</v>
      </c>
      <c r="I24" s="119">
        <v>4750000</v>
      </c>
      <c r="J24" s="119">
        <v>4750000</v>
      </c>
      <c r="K24" s="119">
        <v>4750000</v>
      </c>
      <c r="L24" s="119">
        <v>4750000</v>
      </c>
      <c r="M24" s="119">
        <v>4750000</v>
      </c>
      <c r="N24" s="119">
        <v>27112000</v>
      </c>
      <c r="O24" s="119">
        <v>1444951452.4900002</v>
      </c>
      <c r="P24" s="119">
        <v>1552173423.9100001</v>
      </c>
    </row>
    <row r="28" spans="2:16" x14ac:dyDescent="0.25">
      <c r="B28" s="100" t="s">
        <v>333</v>
      </c>
      <c r="C28" s="126" t="s">
        <v>347</v>
      </c>
      <c r="D28" s="98"/>
      <c r="E28" s="98"/>
      <c r="F28" s="98"/>
      <c r="G28" s="98"/>
      <c r="H28" s="98"/>
      <c r="I28" s="98"/>
      <c r="J28" s="98"/>
      <c r="K28" s="98"/>
      <c r="L28" s="98"/>
      <c r="M28" s="98"/>
      <c r="N28" s="98"/>
      <c r="O28" s="98"/>
    </row>
    <row r="29" spans="2:16" x14ac:dyDescent="0.25">
      <c r="B29" s="120" t="s">
        <v>37</v>
      </c>
      <c r="C29" s="123">
        <v>46022</v>
      </c>
      <c r="D29" s="98"/>
      <c r="E29" s="98"/>
      <c r="F29" s="98"/>
      <c r="G29" s="98"/>
      <c r="H29" s="98"/>
      <c r="I29" s="98"/>
      <c r="J29" s="98"/>
      <c r="K29" s="98"/>
      <c r="L29" s="98"/>
      <c r="M29" s="98"/>
      <c r="N29" s="98"/>
      <c r="O29" s="98"/>
    </row>
    <row r="30" spans="2:16" x14ac:dyDescent="0.25">
      <c r="B30" s="120" t="s">
        <v>116</v>
      </c>
      <c r="C30" s="122" t="s">
        <v>46</v>
      </c>
      <c r="D30" s="98"/>
      <c r="E30" s="98"/>
      <c r="F30" s="98"/>
      <c r="G30" s="98"/>
      <c r="H30" s="98"/>
      <c r="I30" s="98"/>
      <c r="J30" s="98"/>
      <c r="K30" s="98"/>
      <c r="L30" s="98"/>
      <c r="M30" s="98"/>
      <c r="N30" s="98"/>
      <c r="O30" s="98"/>
    </row>
    <row r="32" spans="2:16" ht="24" customHeight="1" x14ac:dyDescent="0.25">
      <c r="B32" s="100" t="s">
        <v>306</v>
      </c>
      <c r="C32" s="98"/>
      <c r="D32" s="100" t="s">
        <v>344</v>
      </c>
      <c r="E32" s="98"/>
      <c r="F32" s="98"/>
      <c r="G32" s="98"/>
      <c r="H32" s="98"/>
      <c r="I32" s="98"/>
      <c r="J32" s="98"/>
      <c r="K32" s="98"/>
      <c r="L32" s="98"/>
      <c r="M32" s="98"/>
      <c r="N32" s="98"/>
      <c r="O32" s="98"/>
      <c r="P32"/>
    </row>
    <row r="33" spans="2:16" ht="15" x14ac:dyDescent="0.25">
      <c r="B33" s="100" t="s">
        <v>145</v>
      </c>
      <c r="C33" s="100" t="s">
        <v>117</v>
      </c>
      <c r="D33" s="98">
        <v>2</v>
      </c>
      <c r="E33" s="98">
        <v>3</v>
      </c>
      <c r="F33" s="98">
        <v>4</v>
      </c>
      <c r="G33" s="98">
        <v>5</v>
      </c>
      <c r="H33" s="98">
        <v>6</v>
      </c>
      <c r="I33" s="98">
        <v>7</v>
      </c>
      <c r="J33" s="98">
        <v>8</v>
      </c>
      <c r="K33" s="98">
        <v>9</v>
      </c>
      <c r="L33" s="98">
        <v>10</v>
      </c>
      <c r="M33" s="98">
        <v>11</v>
      </c>
      <c r="N33" s="98">
        <v>12</v>
      </c>
      <c r="O33" s="98" t="s">
        <v>135</v>
      </c>
      <c r="P33"/>
    </row>
    <row r="34" spans="2:16" ht="51" x14ac:dyDescent="0.25">
      <c r="B34" s="101" t="s">
        <v>146</v>
      </c>
      <c r="C34" s="99" t="s">
        <v>51</v>
      </c>
      <c r="D34" s="125">
        <v>1108333</v>
      </c>
      <c r="E34" s="118">
        <v>36067194.420000002</v>
      </c>
      <c r="F34" s="118">
        <v>14434444</v>
      </c>
      <c r="G34" s="118">
        <v>4750000</v>
      </c>
      <c r="H34" s="118">
        <v>4750000</v>
      </c>
      <c r="I34" s="118">
        <v>4750000</v>
      </c>
      <c r="J34" s="118">
        <v>4750000</v>
      </c>
      <c r="K34" s="118">
        <v>4750000</v>
      </c>
      <c r="L34" s="118">
        <v>4750000</v>
      </c>
      <c r="M34" s="118">
        <v>4750000</v>
      </c>
      <c r="N34" s="118">
        <v>1284782100.8199999</v>
      </c>
      <c r="O34" s="118">
        <v>1369642072.24</v>
      </c>
      <c r="P34"/>
    </row>
    <row r="35" spans="2:16" ht="15" x14ac:dyDescent="0.25">
      <c r="C35" s="211" t="s">
        <v>49</v>
      </c>
      <c r="D35" s="209"/>
      <c r="E35" s="210"/>
      <c r="F35" s="210"/>
      <c r="G35" s="210"/>
      <c r="H35" s="210"/>
      <c r="I35" s="210"/>
      <c r="J35" s="210"/>
      <c r="K35" s="210"/>
      <c r="L35" s="210"/>
      <c r="M35" s="210">
        <v>22362000</v>
      </c>
      <c r="N35" s="210">
        <v>31000000</v>
      </c>
      <c r="O35" s="210">
        <v>53362000</v>
      </c>
      <c r="P35"/>
    </row>
    <row r="36" spans="2:16" ht="38.25" x14ac:dyDescent="0.25">
      <c r="B36" s="101" t="s">
        <v>168</v>
      </c>
      <c r="C36" s="99" t="s">
        <v>53</v>
      </c>
      <c r="D36" s="125"/>
      <c r="E36" s="118"/>
      <c r="F36" s="118"/>
      <c r="G36" s="118"/>
      <c r="H36" s="118"/>
      <c r="I36" s="118"/>
      <c r="J36" s="118"/>
      <c r="K36" s="118"/>
      <c r="L36" s="118"/>
      <c r="M36" s="118"/>
      <c r="N36" s="118">
        <v>129169351.67</v>
      </c>
      <c r="O36" s="118">
        <v>129169351.67</v>
      </c>
      <c r="P36"/>
    </row>
    <row r="37" spans="2:16" ht="15" x14ac:dyDescent="0.25">
      <c r="B37" s="98" t="s">
        <v>135</v>
      </c>
      <c r="C37" s="98"/>
      <c r="D37" s="119">
        <v>1108333</v>
      </c>
      <c r="E37" s="119">
        <v>36067194.420000002</v>
      </c>
      <c r="F37" s="119">
        <v>14434444</v>
      </c>
      <c r="G37" s="119">
        <v>4750000</v>
      </c>
      <c r="H37" s="119">
        <v>4750000</v>
      </c>
      <c r="I37" s="119">
        <v>4750000</v>
      </c>
      <c r="J37" s="119">
        <v>4750000</v>
      </c>
      <c r="K37" s="119">
        <v>4750000</v>
      </c>
      <c r="L37" s="119">
        <v>4750000</v>
      </c>
      <c r="M37" s="119">
        <v>27112000</v>
      </c>
      <c r="N37" s="119">
        <v>1444951452.49</v>
      </c>
      <c r="O37" s="119">
        <v>1552173423.9100001</v>
      </c>
      <c r="P37"/>
    </row>
    <row r="38" spans="2:16" ht="15" x14ac:dyDescent="0.25">
      <c r="B38"/>
      <c r="C38"/>
      <c r="D38"/>
      <c r="E38"/>
      <c r="F38"/>
      <c r="G38"/>
      <c r="H38"/>
      <c r="I38"/>
      <c r="J38"/>
      <c r="K38"/>
      <c r="L38"/>
      <c r="M38"/>
      <c r="N38"/>
      <c r="O38"/>
      <c r="P38"/>
    </row>
    <row r="39" spans="2:16" ht="15" x14ac:dyDescent="0.25">
      <c r="B39"/>
      <c r="C39"/>
      <c r="D39"/>
      <c r="E39"/>
      <c r="F39"/>
      <c r="G39"/>
      <c r="H39"/>
      <c r="I39"/>
      <c r="J39"/>
      <c r="K39"/>
      <c r="L39"/>
      <c r="M39"/>
      <c r="N39"/>
      <c r="O39"/>
      <c r="P39"/>
    </row>
    <row r="40" spans="2:16" ht="15" x14ac:dyDescent="0.25">
      <c r="B40"/>
      <c r="C40"/>
      <c r="D40"/>
      <c r="E40"/>
      <c r="F40"/>
      <c r="G40"/>
      <c r="H40"/>
      <c r="I40"/>
      <c r="J40"/>
      <c r="K40"/>
      <c r="L40"/>
      <c r="M40"/>
      <c r="N40"/>
      <c r="O40"/>
      <c r="P40"/>
    </row>
    <row r="41" spans="2:16" ht="15" x14ac:dyDescent="0.25">
      <c r="B41"/>
      <c r="C41"/>
      <c r="D41"/>
      <c r="E41"/>
      <c r="F41"/>
      <c r="G41"/>
      <c r="H41"/>
      <c r="I41"/>
      <c r="J41"/>
      <c r="K41"/>
      <c r="L41"/>
      <c r="M41"/>
      <c r="N41"/>
      <c r="O41"/>
      <c r="P41"/>
    </row>
    <row r="42" spans="2:16" ht="15" x14ac:dyDescent="0.25">
      <c r="B42"/>
      <c r="C42"/>
      <c r="D42"/>
      <c r="E42"/>
      <c r="F42"/>
      <c r="G42"/>
      <c r="H42"/>
      <c r="I42"/>
      <c r="J42"/>
      <c r="K42"/>
      <c r="L42"/>
      <c r="M42"/>
      <c r="N42"/>
      <c r="O42"/>
      <c r="P42"/>
    </row>
    <row r="43" spans="2:16" ht="15" x14ac:dyDescent="0.25">
      <c r="B43"/>
      <c r="C43"/>
      <c r="D43"/>
      <c r="E43"/>
      <c r="F43"/>
      <c r="G43"/>
      <c r="H43"/>
      <c r="I43"/>
      <c r="J43"/>
      <c r="K43"/>
      <c r="L43"/>
      <c r="M43"/>
      <c r="N43"/>
      <c r="O43"/>
      <c r="P43"/>
    </row>
    <row r="44" spans="2:16" ht="15" x14ac:dyDescent="0.25">
      <c r="B44"/>
      <c r="C44"/>
      <c r="D44"/>
      <c r="E44"/>
      <c r="F44"/>
      <c r="G44"/>
      <c r="H44"/>
      <c r="I44"/>
      <c r="J44"/>
      <c r="K44"/>
      <c r="L44"/>
      <c r="M44"/>
      <c r="N44"/>
      <c r="O44"/>
      <c r="P44"/>
    </row>
    <row r="45" spans="2:16" ht="15" x14ac:dyDescent="0.25">
      <c r="B45"/>
      <c r="C45"/>
      <c r="D45"/>
      <c r="E45"/>
      <c r="F45"/>
      <c r="G45"/>
      <c r="H45"/>
      <c r="I45"/>
      <c r="J45"/>
      <c r="K45"/>
      <c r="L45"/>
      <c r="M45"/>
      <c r="N45"/>
      <c r="O45"/>
      <c r="P45"/>
    </row>
    <row r="46" spans="2:16" ht="15" x14ac:dyDescent="0.25">
      <c r="B46"/>
      <c r="C46"/>
      <c r="D46"/>
      <c r="E46"/>
      <c r="F46"/>
      <c r="G46"/>
      <c r="H46"/>
      <c r="I46"/>
      <c r="J46"/>
      <c r="K46"/>
      <c r="L46"/>
      <c r="M46"/>
      <c r="N46"/>
      <c r="O46"/>
      <c r="P46"/>
    </row>
    <row r="47" spans="2:16" ht="15" x14ac:dyDescent="0.25">
      <c r="B47"/>
      <c r="C47"/>
      <c r="D47"/>
      <c r="E47"/>
      <c r="F47"/>
      <c r="G47"/>
      <c r="H47"/>
      <c r="I47"/>
      <c r="J47"/>
      <c r="K47"/>
      <c r="L47"/>
      <c r="M47"/>
      <c r="N47"/>
      <c r="O47"/>
      <c r="P47"/>
    </row>
    <row r="48" spans="2:16" ht="15" x14ac:dyDescent="0.25">
      <c r="B48"/>
      <c r="C48"/>
      <c r="D48"/>
      <c r="E48"/>
      <c r="F48"/>
      <c r="G48"/>
      <c r="H48"/>
      <c r="I48"/>
      <c r="J48"/>
      <c r="K48"/>
      <c r="L48"/>
      <c r="M48"/>
      <c r="N48"/>
      <c r="O48"/>
      <c r="P48"/>
    </row>
    <row r="49" spans="2:16" ht="15" x14ac:dyDescent="0.25">
      <c r="B49"/>
      <c r="C49"/>
      <c r="D49"/>
      <c r="E49"/>
      <c r="F49"/>
      <c r="G49"/>
      <c r="H49"/>
      <c r="I49"/>
      <c r="J49"/>
      <c r="K49"/>
      <c r="L49"/>
      <c r="M49"/>
      <c r="N49"/>
      <c r="O49"/>
      <c r="P49"/>
    </row>
  </sheetData>
  <printOptions horizontalCentered="1"/>
  <pageMargins left="0.70866141732283472" right="0.70866141732283472" top="0.74803149606299213" bottom="0.74803149606299213" header="0.31496062992125984" footer="0.31496062992125984"/>
  <pageSetup paperSize="5" scale="55" orientation="landscape" r:id="rId3"/>
  <headerFooter>
    <oddHeader>&amp;A</oddHeader>
    <oddFoote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12B2-C701-466A-B401-FF56EF9333B1}">
  <sheetPr>
    <pageSetUpPr fitToPage="1"/>
  </sheetPr>
  <dimension ref="B2:P57"/>
  <sheetViews>
    <sheetView topLeftCell="A13" workbookViewId="0">
      <selection activeCell="C59" sqref="C59"/>
    </sheetView>
  </sheetViews>
  <sheetFormatPr baseColWidth="10" defaultRowHeight="12.75" x14ac:dyDescent="0.25"/>
  <cols>
    <col min="1" max="1" width="3.42578125" style="101" customWidth="1"/>
    <col min="2" max="2" width="48.28515625" style="101" customWidth="1"/>
    <col min="3" max="3" width="34.42578125" style="101" bestFit="1" customWidth="1"/>
    <col min="4" max="4" width="62.28515625" style="101" customWidth="1"/>
    <col min="5" max="5" width="22.140625" style="101" bestFit="1" customWidth="1"/>
    <col min="6" max="9" width="13.140625" style="101" bestFit="1" customWidth="1"/>
    <col min="10" max="10" width="23.85546875" style="101" customWidth="1"/>
    <col min="11" max="11" width="14.5703125" style="101" bestFit="1" customWidth="1"/>
    <col min="12" max="12" width="13.140625" style="101" bestFit="1" customWidth="1"/>
    <col min="13" max="13" width="16.42578125" style="101" customWidth="1"/>
    <col min="14" max="15" width="14.5703125" style="101" bestFit="1" customWidth="1"/>
    <col min="16" max="16" width="15.5703125" style="101" bestFit="1" customWidth="1"/>
    <col min="17" max="17" width="16.7109375" style="101" bestFit="1" customWidth="1"/>
    <col min="18" max="16384" width="11.42578125" style="101"/>
  </cols>
  <sheetData>
    <row r="2" spans="2:16" x14ac:dyDescent="0.25">
      <c r="B2" s="120" t="s">
        <v>37</v>
      </c>
      <c r="C2" s="151">
        <v>46022</v>
      </c>
      <c r="D2" s="98"/>
      <c r="E2" s="98"/>
      <c r="F2" s="98"/>
      <c r="G2" s="98"/>
      <c r="H2" s="98"/>
      <c r="I2" s="98"/>
      <c r="J2" s="98"/>
      <c r="K2" s="98"/>
      <c r="L2" s="98"/>
      <c r="M2" s="98"/>
      <c r="N2" s="98"/>
      <c r="O2" s="98"/>
    </row>
    <row r="3" spans="2:16" x14ac:dyDescent="0.25">
      <c r="B3" s="120" t="s">
        <v>333</v>
      </c>
      <c r="C3" s="121" t="s">
        <v>336</v>
      </c>
      <c r="D3" s="98"/>
      <c r="E3" s="98"/>
      <c r="F3" s="98"/>
      <c r="G3" s="98"/>
      <c r="H3" s="98"/>
      <c r="I3" s="98"/>
      <c r="J3" s="98"/>
      <c r="K3" s="98"/>
      <c r="L3" s="98"/>
      <c r="M3" s="98"/>
      <c r="N3" s="98"/>
      <c r="O3" s="98"/>
    </row>
    <row r="4" spans="2:16" x14ac:dyDescent="0.25">
      <c r="B4" s="120" t="s">
        <v>116</v>
      </c>
      <c r="C4" s="121" t="s">
        <v>46</v>
      </c>
      <c r="D4" s="98"/>
      <c r="E4" s="98"/>
      <c r="F4" s="98"/>
      <c r="G4" s="98"/>
      <c r="H4" s="98"/>
      <c r="I4" s="98"/>
      <c r="J4" s="98"/>
      <c r="K4" s="98"/>
      <c r="L4" s="98"/>
      <c r="M4" s="98"/>
      <c r="N4" s="98"/>
      <c r="O4" s="98"/>
    </row>
    <row r="6" spans="2:16" ht="15" x14ac:dyDescent="0.25">
      <c r="B6" s="100" t="s">
        <v>292</v>
      </c>
      <c r="C6" s="98"/>
      <c r="D6" s="100" t="s">
        <v>178</v>
      </c>
      <c r="E6" s="98"/>
      <c r="F6" s="98"/>
      <c r="G6" s="98"/>
      <c r="H6" s="98"/>
      <c r="I6" s="98"/>
      <c r="J6" s="98"/>
      <c r="K6"/>
      <c r="L6"/>
      <c r="M6"/>
      <c r="N6"/>
      <c r="O6"/>
      <c r="P6"/>
    </row>
    <row r="7" spans="2:16" ht="15" x14ac:dyDescent="0.25">
      <c r="B7" s="100" t="s">
        <v>145</v>
      </c>
      <c r="C7" s="100" t="s">
        <v>117</v>
      </c>
      <c r="D7" s="98">
        <v>1</v>
      </c>
      <c r="E7" s="98">
        <v>6</v>
      </c>
      <c r="F7" s="98">
        <v>9</v>
      </c>
      <c r="G7" s="98">
        <v>10</v>
      </c>
      <c r="H7" s="98">
        <v>11</v>
      </c>
      <c r="I7" s="98">
        <v>12</v>
      </c>
      <c r="J7" s="98" t="s">
        <v>135</v>
      </c>
      <c r="K7"/>
      <c r="L7"/>
      <c r="M7"/>
      <c r="N7"/>
      <c r="O7"/>
      <c r="P7"/>
    </row>
    <row r="8" spans="2:16" ht="25.5" x14ac:dyDescent="0.25">
      <c r="B8" s="101" t="s">
        <v>146</v>
      </c>
      <c r="C8" s="101" t="s">
        <v>51</v>
      </c>
      <c r="D8" s="118">
        <v>94359971.420000002</v>
      </c>
      <c r="E8" s="118">
        <v>20206857</v>
      </c>
      <c r="F8" s="118">
        <v>555435967.36000001</v>
      </c>
      <c r="G8" s="118">
        <v>422546929.45999998</v>
      </c>
      <c r="H8" s="118">
        <v>323299204</v>
      </c>
      <c r="I8" s="118">
        <v>954404305.87</v>
      </c>
      <c r="J8" s="118">
        <v>2370253235.1100001</v>
      </c>
      <c r="K8"/>
      <c r="L8"/>
      <c r="M8"/>
      <c r="N8"/>
      <c r="O8"/>
      <c r="P8"/>
    </row>
    <row r="9" spans="2:16" ht="15" x14ac:dyDescent="0.25">
      <c r="C9" s="101" t="s">
        <v>49</v>
      </c>
      <c r="D9" s="118"/>
      <c r="E9" s="118">
        <v>22362000</v>
      </c>
      <c r="F9" s="118"/>
      <c r="G9" s="118"/>
      <c r="H9" s="118"/>
      <c r="I9" s="118">
        <v>31000000</v>
      </c>
      <c r="J9" s="118">
        <v>53362000</v>
      </c>
      <c r="K9"/>
      <c r="L9"/>
      <c r="M9"/>
      <c r="N9"/>
      <c r="O9"/>
      <c r="P9"/>
    </row>
    <row r="10" spans="2:16" ht="25.5" x14ac:dyDescent="0.25">
      <c r="B10" s="101" t="s">
        <v>168</v>
      </c>
      <c r="C10" s="101" t="s">
        <v>53</v>
      </c>
      <c r="D10" s="118"/>
      <c r="E10" s="118"/>
      <c r="F10" s="118"/>
      <c r="G10" s="118">
        <v>129169351.67</v>
      </c>
      <c r="H10" s="118"/>
      <c r="I10" s="118"/>
      <c r="J10" s="118">
        <v>129169351.67</v>
      </c>
      <c r="K10"/>
      <c r="L10"/>
      <c r="M10"/>
      <c r="N10"/>
      <c r="O10"/>
      <c r="P10"/>
    </row>
    <row r="11" spans="2:16" ht="20.25" customHeight="1" x14ac:dyDescent="0.25">
      <c r="B11" s="98" t="s">
        <v>135</v>
      </c>
      <c r="C11" s="98"/>
      <c r="D11" s="119">
        <v>94359971.420000002</v>
      </c>
      <c r="E11" s="119">
        <v>42568857</v>
      </c>
      <c r="F11" s="119">
        <v>555435967.36000001</v>
      </c>
      <c r="G11" s="119">
        <v>551716281.13</v>
      </c>
      <c r="H11" s="119">
        <v>323299204</v>
      </c>
      <c r="I11" s="119">
        <v>985404305.87</v>
      </c>
      <c r="J11" s="119">
        <v>2552784586.7800002</v>
      </c>
      <c r="K11"/>
      <c r="L11"/>
      <c r="M11"/>
      <c r="N11"/>
      <c r="O11"/>
      <c r="P11"/>
    </row>
    <row r="12" spans="2:16" ht="15" x14ac:dyDescent="0.25">
      <c r="B12"/>
      <c r="C12"/>
      <c r="D12"/>
      <c r="E12"/>
      <c r="F12"/>
      <c r="G12"/>
      <c r="H12"/>
      <c r="I12"/>
      <c r="J12"/>
      <c r="K12"/>
      <c r="L12"/>
      <c r="M12"/>
      <c r="N12"/>
      <c r="O12"/>
      <c r="P12"/>
    </row>
    <row r="13" spans="2:16" ht="15" x14ac:dyDescent="0.25">
      <c r="B13"/>
      <c r="C13"/>
      <c r="D13"/>
      <c r="E13"/>
      <c r="F13"/>
      <c r="G13"/>
      <c r="H13"/>
      <c r="I13"/>
      <c r="J13"/>
      <c r="K13"/>
      <c r="L13"/>
      <c r="M13"/>
      <c r="N13"/>
      <c r="O13"/>
      <c r="P13"/>
    </row>
    <row r="14" spans="2:16" x14ac:dyDescent="0.25">
      <c r="B14" s="120" t="s">
        <v>37</v>
      </c>
      <c r="C14" s="151">
        <v>46022</v>
      </c>
      <c r="D14" s="98"/>
      <c r="E14" s="98"/>
      <c r="F14" s="98"/>
      <c r="G14" s="98"/>
      <c r="H14" s="98"/>
      <c r="I14" s="98"/>
      <c r="J14" s="98"/>
    </row>
    <row r="15" spans="2:16" x14ac:dyDescent="0.25">
      <c r="B15" s="120" t="s">
        <v>333</v>
      </c>
      <c r="C15" s="121" t="s">
        <v>336</v>
      </c>
      <c r="D15" s="98"/>
      <c r="E15" s="98"/>
      <c r="F15" s="98"/>
      <c r="G15" s="98"/>
      <c r="H15" s="98"/>
      <c r="I15" s="98"/>
      <c r="J15" s="98"/>
    </row>
    <row r="16" spans="2:16" x14ac:dyDescent="0.25">
      <c r="B16" s="120" t="s">
        <v>116</v>
      </c>
      <c r="C16" s="121" t="s">
        <v>46</v>
      </c>
      <c r="D16" s="98"/>
      <c r="E16" s="98"/>
      <c r="F16" s="98"/>
      <c r="G16" s="98"/>
      <c r="H16" s="98"/>
      <c r="I16" s="98"/>
      <c r="J16" s="98"/>
    </row>
    <row r="18" spans="2:11" s="98" customFormat="1" x14ac:dyDescent="0.25">
      <c r="B18" s="100" t="s">
        <v>292</v>
      </c>
      <c r="E18" s="117" t="s">
        <v>178</v>
      </c>
    </row>
    <row r="19" spans="2:11" s="98" customFormat="1" x14ac:dyDescent="0.25">
      <c r="B19" s="100" t="s">
        <v>145</v>
      </c>
      <c r="C19" s="100" t="s">
        <v>117</v>
      </c>
      <c r="D19" s="100" t="s">
        <v>340</v>
      </c>
      <c r="E19" s="98">
        <v>1</v>
      </c>
      <c r="F19" s="98">
        <v>6</v>
      </c>
      <c r="G19" s="98">
        <v>9</v>
      </c>
      <c r="H19" s="98">
        <v>10</v>
      </c>
      <c r="I19" s="98">
        <v>11</v>
      </c>
      <c r="J19" s="98">
        <v>12</v>
      </c>
      <c r="K19" s="98" t="s">
        <v>135</v>
      </c>
    </row>
    <row r="20" spans="2:11" ht="30" customHeight="1" x14ac:dyDescent="0.25">
      <c r="B20" s="121" t="s">
        <v>146</v>
      </c>
      <c r="C20" s="101" t="s">
        <v>51</v>
      </c>
      <c r="D20" s="101" t="s">
        <v>341</v>
      </c>
      <c r="E20" s="118">
        <v>94359971.420000002</v>
      </c>
      <c r="F20" s="118"/>
      <c r="G20" s="118">
        <v>388655303.36000001</v>
      </c>
      <c r="H20" s="118">
        <v>422546929.45999998</v>
      </c>
      <c r="I20" s="118">
        <v>323299204</v>
      </c>
      <c r="J20" s="118">
        <v>954404305.87</v>
      </c>
      <c r="K20" s="118">
        <v>2183265714.1100001</v>
      </c>
    </row>
    <row r="21" spans="2:11" x14ac:dyDescent="0.25">
      <c r="D21" s="101" t="s">
        <v>332</v>
      </c>
      <c r="E21" s="118"/>
      <c r="F21" s="118">
        <v>20206857</v>
      </c>
      <c r="G21" s="118"/>
      <c r="H21" s="118"/>
      <c r="I21" s="118"/>
      <c r="J21" s="118"/>
      <c r="K21" s="118">
        <v>20206857</v>
      </c>
    </row>
    <row r="22" spans="2:11" x14ac:dyDescent="0.25">
      <c r="D22" s="101" t="s">
        <v>342</v>
      </c>
      <c r="E22" s="118"/>
      <c r="F22" s="118"/>
      <c r="G22" s="118">
        <v>166780664</v>
      </c>
      <c r="H22" s="118"/>
      <c r="I22" s="118"/>
      <c r="J22" s="118"/>
      <c r="K22" s="118">
        <v>166780664</v>
      </c>
    </row>
    <row r="23" spans="2:11" s="98" customFormat="1" x14ac:dyDescent="0.25">
      <c r="C23" s="117" t="s">
        <v>357</v>
      </c>
      <c r="D23" s="117"/>
      <c r="E23" s="175">
        <v>94359971.420000002</v>
      </c>
      <c r="F23" s="175">
        <v>20206857</v>
      </c>
      <c r="G23" s="175">
        <v>555435967.36000001</v>
      </c>
      <c r="H23" s="175">
        <v>422546929.45999998</v>
      </c>
      <c r="I23" s="175">
        <v>323299204</v>
      </c>
      <c r="J23" s="175">
        <v>954404305.87</v>
      </c>
      <c r="K23" s="175">
        <v>2370253235.1100001</v>
      </c>
    </row>
    <row r="24" spans="2:11" x14ac:dyDescent="0.25">
      <c r="C24" s="101" t="s">
        <v>49</v>
      </c>
      <c r="D24" s="101" t="s">
        <v>341</v>
      </c>
      <c r="E24" s="118"/>
      <c r="F24" s="118">
        <v>22362000</v>
      </c>
      <c r="G24" s="118"/>
      <c r="H24" s="118"/>
      <c r="I24" s="118"/>
      <c r="J24" s="118">
        <v>31000000</v>
      </c>
      <c r="K24" s="118">
        <v>53362000</v>
      </c>
    </row>
    <row r="25" spans="2:11" x14ac:dyDescent="0.25">
      <c r="C25" s="101" t="s">
        <v>358</v>
      </c>
      <c r="E25" s="118"/>
      <c r="F25" s="118">
        <v>22362000</v>
      </c>
      <c r="G25" s="118"/>
      <c r="H25" s="118"/>
      <c r="I25" s="118"/>
      <c r="J25" s="118">
        <v>31000000</v>
      </c>
      <c r="K25" s="118">
        <v>53362000</v>
      </c>
    </row>
    <row r="26" spans="2:11" ht="25.5" x14ac:dyDescent="0.25">
      <c r="B26" s="121" t="s">
        <v>168</v>
      </c>
      <c r="C26" s="101" t="s">
        <v>53</v>
      </c>
      <c r="D26" s="101" t="s">
        <v>341</v>
      </c>
      <c r="E26" s="118"/>
      <c r="F26" s="118"/>
      <c r="G26" s="118"/>
      <c r="H26" s="118">
        <v>129169351.67</v>
      </c>
      <c r="I26" s="118"/>
      <c r="J26" s="118"/>
      <c r="K26" s="118">
        <v>129169351.67</v>
      </c>
    </row>
    <row r="27" spans="2:11" x14ac:dyDescent="0.25">
      <c r="C27" s="117" t="s">
        <v>359</v>
      </c>
      <c r="D27" s="117"/>
      <c r="E27" s="175"/>
      <c r="F27" s="175"/>
      <c r="G27" s="175"/>
      <c r="H27" s="175">
        <v>129169351.67</v>
      </c>
      <c r="I27" s="175"/>
      <c r="J27" s="175"/>
      <c r="K27" s="175">
        <v>129169351.67</v>
      </c>
    </row>
    <row r="28" spans="2:11" ht="24" customHeight="1" x14ac:dyDescent="0.25">
      <c r="B28" s="98" t="s">
        <v>135</v>
      </c>
      <c r="C28" s="98"/>
      <c r="D28" s="98"/>
      <c r="E28" s="119">
        <v>94359971.420000002</v>
      </c>
      <c r="F28" s="119">
        <v>42568857</v>
      </c>
      <c r="G28" s="119">
        <v>555435967.36000001</v>
      </c>
      <c r="H28" s="119">
        <v>551716281.13</v>
      </c>
      <c r="I28" s="119">
        <v>323299204</v>
      </c>
      <c r="J28" s="119">
        <v>985404305.87</v>
      </c>
      <c r="K28" s="119">
        <v>2552784586.7800002</v>
      </c>
    </row>
    <row r="32" spans="2:11" x14ac:dyDescent="0.25">
      <c r="B32" s="120" t="s">
        <v>37</v>
      </c>
      <c r="C32" s="151">
        <v>46022</v>
      </c>
      <c r="D32" s="98"/>
      <c r="E32" s="98"/>
      <c r="F32" s="98"/>
      <c r="G32" s="98"/>
      <c r="H32" s="98"/>
      <c r="I32" s="98"/>
      <c r="J32" s="98"/>
    </row>
    <row r="33" spans="2:11" x14ac:dyDescent="0.25">
      <c r="B33" s="120" t="s">
        <v>333</v>
      </c>
      <c r="C33" s="121" t="s">
        <v>336</v>
      </c>
      <c r="D33" s="98"/>
      <c r="E33" s="98"/>
      <c r="F33" s="98"/>
      <c r="G33" s="98"/>
      <c r="H33" s="98"/>
      <c r="I33" s="98"/>
      <c r="J33" s="98"/>
    </row>
    <row r="34" spans="2:11" x14ac:dyDescent="0.25">
      <c r="B34" s="120" t="s">
        <v>116</v>
      </c>
      <c r="C34" s="121" t="s">
        <v>46</v>
      </c>
      <c r="D34" s="98"/>
      <c r="E34" s="98"/>
      <c r="F34" s="98"/>
      <c r="G34" s="98"/>
      <c r="H34" s="98"/>
      <c r="I34" s="98"/>
      <c r="J34" s="98"/>
    </row>
    <row r="36" spans="2:11" x14ac:dyDescent="0.25">
      <c r="B36" s="100" t="s">
        <v>292</v>
      </c>
      <c r="C36" s="98"/>
      <c r="D36" s="98"/>
      <c r="E36" s="117" t="s">
        <v>178</v>
      </c>
      <c r="F36" s="98"/>
      <c r="G36" s="98"/>
      <c r="H36" s="98"/>
      <c r="I36" s="98"/>
      <c r="J36" s="98"/>
      <c r="K36" s="98"/>
    </row>
    <row r="37" spans="2:11" x14ac:dyDescent="0.25">
      <c r="B37" s="100" t="s">
        <v>145</v>
      </c>
      <c r="C37" s="100" t="s">
        <v>117</v>
      </c>
      <c r="D37" s="100" t="s">
        <v>329</v>
      </c>
      <c r="E37" s="98">
        <v>1</v>
      </c>
      <c r="F37" s="98">
        <v>6</v>
      </c>
      <c r="G37" s="98">
        <v>9</v>
      </c>
      <c r="H37" s="98">
        <v>10</v>
      </c>
      <c r="I37" s="98">
        <v>11</v>
      </c>
      <c r="J37" s="98">
        <v>12</v>
      </c>
      <c r="K37" s="98" t="s">
        <v>135</v>
      </c>
    </row>
    <row r="38" spans="2:11" ht="15" customHeight="1" x14ac:dyDescent="0.25">
      <c r="B38" s="121" t="s">
        <v>146</v>
      </c>
      <c r="C38" s="117" t="s">
        <v>51</v>
      </c>
      <c r="D38" s="101" t="s">
        <v>330</v>
      </c>
      <c r="E38" s="118">
        <v>31317194.420000002</v>
      </c>
      <c r="F38" s="118"/>
      <c r="G38" s="118"/>
      <c r="H38" s="118"/>
      <c r="I38" s="118"/>
      <c r="J38" s="118"/>
      <c r="K38" s="118">
        <v>31317194.420000002</v>
      </c>
    </row>
    <row r="39" spans="2:11" ht="15" customHeight="1" x14ac:dyDescent="0.25">
      <c r="D39" s="101" t="s">
        <v>316</v>
      </c>
      <c r="E39" s="118"/>
      <c r="F39" s="118">
        <v>20206857</v>
      </c>
      <c r="G39" s="118"/>
      <c r="H39" s="118"/>
      <c r="I39" s="118"/>
      <c r="J39" s="118"/>
      <c r="K39" s="118">
        <v>20206857</v>
      </c>
    </row>
    <row r="40" spans="2:11" ht="15" customHeight="1" x14ac:dyDescent="0.25">
      <c r="D40" s="101" t="s">
        <v>318</v>
      </c>
      <c r="E40" s="118"/>
      <c r="F40" s="118"/>
      <c r="G40" s="118">
        <v>166780664</v>
      </c>
      <c r="H40" s="118"/>
      <c r="I40" s="118"/>
      <c r="J40" s="118"/>
      <c r="K40" s="118">
        <v>166780664</v>
      </c>
    </row>
    <row r="41" spans="2:11" ht="15" customHeight="1" x14ac:dyDescent="0.25">
      <c r="C41" s="99"/>
      <c r="D41" s="99" t="s">
        <v>321</v>
      </c>
      <c r="E41" s="125"/>
      <c r="F41" s="125"/>
      <c r="G41" s="125"/>
      <c r="H41" s="125"/>
      <c r="I41" s="125">
        <v>26000000</v>
      </c>
      <c r="J41" s="125"/>
      <c r="K41" s="118">
        <v>26000000</v>
      </c>
    </row>
    <row r="42" spans="2:11" ht="15" customHeight="1" x14ac:dyDescent="0.25">
      <c r="D42" s="101" t="s">
        <v>324</v>
      </c>
      <c r="E42" s="118"/>
      <c r="F42" s="118"/>
      <c r="G42" s="118"/>
      <c r="H42" s="118"/>
      <c r="I42" s="118"/>
      <c r="J42" s="118">
        <v>82350000</v>
      </c>
      <c r="K42" s="118">
        <v>82350000</v>
      </c>
    </row>
    <row r="43" spans="2:11" ht="15" customHeight="1" x14ac:dyDescent="0.25">
      <c r="D43" s="101" t="s">
        <v>323</v>
      </c>
      <c r="E43" s="118"/>
      <c r="F43" s="118"/>
      <c r="G43" s="118"/>
      <c r="H43" s="118"/>
      <c r="I43" s="118"/>
      <c r="J43" s="118">
        <v>697472172</v>
      </c>
      <c r="K43" s="118">
        <v>697472172</v>
      </c>
    </row>
    <row r="44" spans="2:11" ht="15" customHeight="1" x14ac:dyDescent="0.25">
      <c r="D44" s="101" t="s">
        <v>322</v>
      </c>
      <c r="E44" s="118"/>
      <c r="F44" s="118"/>
      <c r="G44" s="118"/>
      <c r="H44" s="118"/>
      <c r="I44" s="118">
        <v>46680404</v>
      </c>
      <c r="J44" s="118"/>
      <c r="K44" s="118">
        <v>46680404</v>
      </c>
    </row>
    <row r="45" spans="2:11" ht="15" customHeight="1" x14ac:dyDescent="0.25">
      <c r="D45" s="101" t="s">
        <v>331</v>
      </c>
      <c r="E45" s="118">
        <v>9684444</v>
      </c>
      <c r="F45" s="118"/>
      <c r="G45" s="118"/>
      <c r="H45" s="118"/>
      <c r="I45" s="118"/>
      <c r="J45" s="118"/>
      <c r="K45" s="118">
        <v>9684444</v>
      </c>
    </row>
    <row r="46" spans="2:11" ht="15" customHeight="1" x14ac:dyDescent="0.25">
      <c r="D46" s="101" t="s">
        <v>319</v>
      </c>
      <c r="E46" s="118"/>
      <c r="F46" s="118"/>
      <c r="G46" s="118"/>
      <c r="H46" s="118">
        <v>422546929.45999998</v>
      </c>
      <c r="I46" s="118"/>
      <c r="J46" s="118">
        <v>174582133.87</v>
      </c>
      <c r="K46" s="118">
        <v>597129063.32999992</v>
      </c>
    </row>
    <row r="47" spans="2:11" ht="15" customHeight="1" x14ac:dyDescent="0.25">
      <c r="D47" s="101" t="s">
        <v>317</v>
      </c>
      <c r="E47" s="118"/>
      <c r="F47" s="118"/>
      <c r="G47" s="118">
        <v>388655303.36000001</v>
      </c>
      <c r="H47" s="118"/>
      <c r="I47" s="118"/>
      <c r="J47" s="118"/>
      <c r="K47" s="118">
        <v>388655303.36000001</v>
      </c>
    </row>
    <row r="48" spans="2:11" ht="15" customHeight="1" x14ac:dyDescent="0.25">
      <c r="D48" s="101" t="s">
        <v>320</v>
      </c>
      <c r="E48" s="118"/>
      <c r="F48" s="118"/>
      <c r="G48" s="118"/>
      <c r="H48" s="118"/>
      <c r="I48" s="118">
        <v>250618800</v>
      </c>
      <c r="J48" s="118"/>
      <c r="K48" s="118">
        <v>250618800</v>
      </c>
    </row>
    <row r="49" spans="2:11" ht="15" customHeight="1" x14ac:dyDescent="0.25">
      <c r="D49" s="101" t="s">
        <v>315</v>
      </c>
      <c r="E49" s="118">
        <v>53358333</v>
      </c>
      <c r="F49" s="118"/>
      <c r="G49" s="118"/>
      <c r="H49" s="118"/>
      <c r="I49" s="118"/>
      <c r="J49" s="118"/>
      <c r="K49" s="118">
        <v>53358333</v>
      </c>
    </row>
    <row r="50" spans="2:11" s="98" customFormat="1" ht="15" customHeight="1" x14ac:dyDescent="0.25">
      <c r="C50" s="117" t="s">
        <v>357</v>
      </c>
      <c r="D50" s="117"/>
      <c r="E50" s="175">
        <v>94359971.420000002</v>
      </c>
      <c r="F50" s="175">
        <v>20206857</v>
      </c>
      <c r="G50" s="175">
        <v>555435967.36000001</v>
      </c>
      <c r="H50" s="175">
        <v>422546929.45999998</v>
      </c>
      <c r="I50" s="175">
        <v>323299204</v>
      </c>
      <c r="J50" s="175">
        <v>954404305.87</v>
      </c>
      <c r="K50" s="175">
        <v>2370253235.1100001</v>
      </c>
    </row>
    <row r="51" spans="2:11" ht="15" customHeight="1" x14ac:dyDescent="0.25">
      <c r="C51" s="101" t="s">
        <v>49</v>
      </c>
      <c r="D51" s="101" t="s">
        <v>328</v>
      </c>
      <c r="E51" s="118"/>
      <c r="F51" s="118">
        <v>22362000</v>
      </c>
      <c r="G51" s="118"/>
      <c r="H51" s="118"/>
      <c r="I51" s="118"/>
      <c r="J51" s="118"/>
      <c r="K51" s="118">
        <v>22362000</v>
      </c>
    </row>
    <row r="52" spans="2:11" ht="15" customHeight="1" x14ac:dyDescent="0.25">
      <c r="D52" s="101" t="s">
        <v>327</v>
      </c>
      <c r="E52" s="118"/>
      <c r="F52" s="118"/>
      <c r="G52" s="118"/>
      <c r="H52" s="118"/>
      <c r="I52" s="118"/>
      <c r="J52" s="118">
        <v>31000000</v>
      </c>
      <c r="K52" s="118">
        <v>31000000</v>
      </c>
    </row>
    <row r="53" spans="2:11" s="98" customFormat="1" ht="15" customHeight="1" x14ac:dyDescent="0.25">
      <c r="C53" s="117" t="s">
        <v>358</v>
      </c>
      <c r="D53" s="117"/>
      <c r="E53" s="175"/>
      <c r="F53" s="175">
        <v>22362000</v>
      </c>
      <c r="G53" s="175"/>
      <c r="H53" s="175"/>
      <c r="I53" s="175"/>
      <c r="J53" s="175">
        <v>31000000</v>
      </c>
      <c r="K53" s="175">
        <v>53362000</v>
      </c>
    </row>
    <row r="54" spans="2:11" ht="15" customHeight="1" x14ac:dyDescent="0.25">
      <c r="B54" s="121" t="s">
        <v>168</v>
      </c>
      <c r="C54" s="101" t="s">
        <v>53</v>
      </c>
      <c r="D54" s="101" t="s">
        <v>325</v>
      </c>
      <c r="E54" s="118"/>
      <c r="F54" s="118"/>
      <c r="G54" s="118"/>
      <c r="H54" s="118">
        <v>89061356.670000002</v>
      </c>
      <c r="I54" s="118"/>
      <c r="J54" s="118"/>
      <c r="K54" s="118">
        <v>89061356.670000002</v>
      </c>
    </row>
    <row r="55" spans="2:11" ht="15" customHeight="1" x14ac:dyDescent="0.25">
      <c r="D55" s="101" t="s">
        <v>326</v>
      </c>
      <c r="E55" s="118"/>
      <c r="F55" s="118"/>
      <c r="G55" s="118"/>
      <c r="H55" s="118">
        <v>40107995</v>
      </c>
      <c r="I55" s="118"/>
      <c r="J55" s="118"/>
      <c r="K55" s="118">
        <v>40107995</v>
      </c>
    </row>
    <row r="56" spans="2:11" ht="15" customHeight="1" x14ac:dyDescent="0.25">
      <c r="C56" s="117" t="s">
        <v>359</v>
      </c>
      <c r="D56" s="117"/>
      <c r="E56" s="175"/>
      <c r="F56" s="175"/>
      <c r="G56" s="175"/>
      <c r="H56" s="175">
        <v>129169351.67</v>
      </c>
      <c r="I56" s="175"/>
      <c r="J56" s="175"/>
      <c r="K56" s="175">
        <v>129169351.67</v>
      </c>
    </row>
    <row r="57" spans="2:11" ht="23.25" customHeight="1" x14ac:dyDescent="0.25">
      <c r="B57" s="98" t="s">
        <v>135</v>
      </c>
      <c r="C57" s="98"/>
      <c r="D57" s="98"/>
      <c r="E57" s="119">
        <v>94359971.420000002</v>
      </c>
      <c r="F57" s="119">
        <v>42568857</v>
      </c>
      <c r="G57" s="119">
        <v>555435967.36000001</v>
      </c>
      <c r="H57" s="119">
        <v>551716281.13</v>
      </c>
      <c r="I57" s="119">
        <v>323299204</v>
      </c>
      <c r="J57" s="119">
        <v>985404305.87</v>
      </c>
      <c r="K57" s="119">
        <v>2552784586.7800002</v>
      </c>
    </row>
  </sheetData>
  <printOptions horizontalCentered="1"/>
  <pageMargins left="0.70866141732283472" right="0.70866141732283472" top="0.74803149606299213" bottom="0.74803149606299213" header="0.31496062992125984" footer="0.31496062992125984"/>
  <pageSetup scale="46" orientation="landscape" r:id="rId4"/>
  <headerFooter>
    <oddHeader>&amp;A</oddHeader>
    <oddFoote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DA25B-30B3-46EB-8904-EDA525DE2BA9}">
  <sheetPr>
    <pageSetUpPr fitToPage="1"/>
  </sheetPr>
  <dimension ref="B2:X41"/>
  <sheetViews>
    <sheetView topLeftCell="J1" workbookViewId="0">
      <selection activeCell="E48" sqref="E48"/>
    </sheetView>
  </sheetViews>
  <sheetFormatPr baseColWidth="10" defaultRowHeight="12" customHeight="1" x14ac:dyDescent="0.25"/>
  <cols>
    <col min="1" max="1" width="2.28515625" style="93" customWidth="1"/>
    <col min="2" max="2" width="13.28515625" style="95" bestFit="1" customWidth="1"/>
    <col min="3" max="3" width="19" style="95" bestFit="1" customWidth="1"/>
    <col min="4" max="4" width="10" style="92" customWidth="1"/>
    <col min="5" max="5" width="21.5703125" style="91" bestFit="1" customWidth="1"/>
    <col min="6" max="6" width="13.140625" style="95" customWidth="1"/>
    <col min="7" max="7" width="14.42578125" style="92" bestFit="1" customWidth="1"/>
    <col min="8" max="8" width="19.5703125" style="92" customWidth="1"/>
    <col min="9" max="9" width="11.5703125" style="92" bestFit="1" customWidth="1"/>
    <col min="10" max="10" width="23.85546875" style="93" customWidth="1"/>
    <col min="11" max="11" width="14.28515625" style="93" customWidth="1"/>
    <col min="12" max="12" width="32.140625" style="89" bestFit="1" customWidth="1"/>
    <col min="13" max="13" width="16.42578125" style="89" customWidth="1"/>
    <col min="14" max="14" width="31.5703125" style="90" customWidth="1"/>
    <col min="15" max="15" width="36.28515625" style="93" customWidth="1"/>
    <col min="16" max="16" width="17.140625" style="165" customWidth="1"/>
    <col min="17" max="17" width="9" style="92" customWidth="1"/>
    <col min="18" max="18" width="29.140625" style="95" customWidth="1"/>
    <col min="19" max="19" width="20.140625" style="95" bestFit="1" customWidth="1"/>
    <col min="20" max="20" width="23.28515625" style="95" customWidth="1"/>
    <col min="21" max="21" width="21.5703125" style="91" bestFit="1" customWidth="1"/>
    <col min="22" max="22" width="14.140625" style="93" customWidth="1"/>
    <col min="23" max="23" width="28" style="93" customWidth="1"/>
    <col min="24" max="24" width="36.28515625" style="93" customWidth="1"/>
    <col min="25" max="16384" width="11.42578125" style="93"/>
  </cols>
  <sheetData>
    <row r="2" spans="2:24" s="92" customFormat="1" ht="31.5" customHeight="1" x14ac:dyDescent="0.25">
      <c r="B2" s="94" t="s">
        <v>333</v>
      </c>
      <c r="C2" s="94" t="s">
        <v>37</v>
      </c>
      <c r="D2" s="42" t="s">
        <v>267</v>
      </c>
      <c r="E2" s="43" t="s">
        <v>343</v>
      </c>
      <c r="F2" s="44" t="s">
        <v>344</v>
      </c>
      <c r="G2" s="42" t="s">
        <v>345</v>
      </c>
      <c r="H2" s="42" t="s">
        <v>346</v>
      </c>
      <c r="I2" s="42" t="s">
        <v>337</v>
      </c>
      <c r="J2" s="42" t="s">
        <v>338</v>
      </c>
      <c r="K2" s="42" t="s">
        <v>119</v>
      </c>
      <c r="L2" s="44" t="s">
        <v>116</v>
      </c>
      <c r="M2" s="44" t="s">
        <v>117</v>
      </c>
      <c r="N2" s="44" t="s">
        <v>145</v>
      </c>
      <c r="O2" s="42" t="s">
        <v>179</v>
      </c>
      <c r="P2" s="166" t="s">
        <v>268</v>
      </c>
      <c r="Q2" s="42" t="s">
        <v>18</v>
      </c>
      <c r="R2" s="44" t="s">
        <v>329</v>
      </c>
      <c r="S2" s="44" t="s">
        <v>313</v>
      </c>
      <c r="T2" s="44" t="s">
        <v>340</v>
      </c>
      <c r="U2" s="43" t="s">
        <v>177</v>
      </c>
      <c r="V2" s="42" t="s">
        <v>140</v>
      </c>
      <c r="W2" s="42" t="s">
        <v>141</v>
      </c>
      <c r="X2" s="42" t="s">
        <v>142</v>
      </c>
    </row>
    <row r="3" spans="2:24" ht="12" customHeight="1" x14ac:dyDescent="0.25">
      <c r="B3" s="95" t="s">
        <v>347</v>
      </c>
      <c r="C3" s="152">
        <v>46022</v>
      </c>
      <c r="D3" s="153" t="s">
        <v>270</v>
      </c>
      <c r="E3" s="91">
        <v>45698</v>
      </c>
      <c r="F3" s="95">
        <v>2</v>
      </c>
      <c r="G3" s="153" t="s">
        <v>143</v>
      </c>
      <c r="H3" s="153" t="s">
        <v>126</v>
      </c>
      <c r="I3" s="153" t="s">
        <v>194</v>
      </c>
      <c r="J3" s="154" t="s">
        <v>195</v>
      </c>
      <c r="K3" s="154" t="s">
        <v>50</v>
      </c>
      <c r="L3" s="89" t="s">
        <v>46</v>
      </c>
      <c r="M3" s="89" t="s">
        <v>51</v>
      </c>
      <c r="N3" s="90" t="s">
        <v>146</v>
      </c>
      <c r="O3" s="154" t="s">
        <v>128</v>
      </c>
      <c r="P3" s="164">
        <v>1108333</v>
      </c>
      <c r="Q3" s="153" t="s">
        <v>196</v>
      </c>
      <c r="R3" s="89" t="s">
        <v>315</v>
      </c>
      <c r="S3" s="89" t="s">
        <v>314</v>
      </c>
      <c r="T3" s="95" t="s">
        <v>341</v>
      </c>
      <c r="U3" s="91">
        <v>45681</v>
      </c>
      <c r="V3" s="154" t="s">
        <v>127</v>
      </c>
      <c r="W3" s="154" t="s">
        <v>197</v>
      </c>
      <c r="X3" s="154" t="s">
        <v>198</v>
      </c>
    </row>
    <row r="4" spans="2:24" ht="12" customHeight="1" x14ac:dyDescent="0.25">
      <c r="B4" s="95" t="s">
        <v>347</v>
      </c>
      <c r="C4" s="152">
        <v>46022</v>
      </c>
      <c r="D4" s="153" t="s">
        <v>271</v>
      </c>
      <c r="E4" s="91">
        <v>45721</v>
      </c>
      <c r="F4" s="95">
        <v>3</v>
      </c>
      <c r="G4" s="153" t="s">
        <v>143</v>
      </c>
      <c r="H4" s="153" t="s">
        <v>126</v>
      </c>
      <c r="I4" s="153" t="s">
        <v>194</v>
      </c>
      <c r="J4" s="154" t="s">
        <v>195</v>
      </c>
      <c r="K4" s="154" t="s">
        <v>50</v>
      </c>
      <c r="L4" s="89" t="s">
        <v>46</v>
      </c>
      <c r="M4" s="89" t="s">
        <v>51</v>
      </c>
      <c r="N4" s="90" t="s">
        <v>146</v>
      </c>
      <c r="O4" s="154" t="s">
        <v>128</v>
      </c>
      <c r="P4" s="164">
        <v>4750000</v>
      </c>
      <c r="Q4" s="153" t="s">
        <v>196</v>
      </c>
      <c r="R4" s="89" t="s">
        <v>315</v>
      </c>
      <c r="S4" s="89" t="s">
        <v>314</v>
      </c>
      <c r="T4" s="95" t="s">
        <v>341</v>
      </c>
      <c r="U4" s="91">
        <v>45681</v>
      </c>
      <c r="V4" s="154" t="s">
        <v>127</v>
      </c>
      <c r="W4" s="154" t="s">
        <v>197</v>
      </c>
      <c r="X4" s="154" t="s">
        <v>198</v>
      </c>
    </row>
    <row r="5" spans="2:24" ht="12" customHeight="1" x14ac:dyDescent="0.25">
      <c r="B5" s="95" t="s">
        <v>347</v>
      </c>
      <c r="C5" s="152">
        <v>46022</v>
      </c>
      <c r="D5" s="153" t="s">
        <v>272</v>
      </c>
      <c r="E5" s="91">
        <v>45744</v>
      </c>
      <c r="F5" s="95">
        <v>3</v>
      </c>
      <c r="G5" s="153" t="s">
        <v>143</v>
      </c>
      <c r="H5" s="153" t="s">
        <v>124</v>
      </c>
      <c r="I5" s="153" t="s">
        <v>129</v>
      </c>
      <c r="J5" s="154" t="s">
        <v>130</v>
      </c>
      <c r="K5" s="154" t="s">
        <v>50</v>
      </c>
      <c r="L5" s="89" t="s">
        <v>46</v>
      </c>
      <c r="M5" s="89" t="s">
        <v>51</v>
      </c>
      <c r="N5" s="90" t="s">
        <v>146</v>
      </c>
      <c r="O5" s="154" t="s">
        <v>128</v>
      </c>
      <c r="P5" s="164">
        <v>31317194.420000002</v>
      </c>
      <c r="Q5" s="153" t="s">
        <v>199</v>
      </c>
      <c r="R5" s="89" t="s">
        <v>330</v>
      </c>
      <c r="S5" s="89" t="s">
        <v>314</v>
      </c>
      <c r="T5" s="95" t="s">
        <v>341</v>
      </c>
      <c r="U5" s="91">
        <v>45684</v>
      </c>
      <c r="V5" s="154" t="s">
        <v>131</v>
      </c>
      <c r="W5" s="154" t="s">
        <v>200</v>
      </c>
      <c r="X5" s="154" t="s">
        <v>201</v>
      </c>
    </row>
    <row r="6" spans="2:24" ht="12" customHeight="1" x14ac:dyDescent="0.25">
      <c r="B6" s="95" t="s">
        <v>347</v>
      </c>
      <c r="C6" s="152">
        <v>46022</v>
      </c>
      <c r="D6" s="153" t="s">
        <v>273</v>
      </c>
      <c r="E6" s="91">
        <v>45751</v>
      </c>
      <c r="F6" s="95">
        <v>4</v>
      </c>
      <c r="G6" s="153" t="s">
        <v>143</v>
      </c>
      <c r="H6" s="153" t="s">
        <v>126</v>
      </c>
      <c r="I6" s="153" t="s">
        <v>194</v>
      </c>
      <c r="J6" s="154" t="s">
        <v>195</v>
      </c>
      <c r="K6" s="154" t="s">
        <v>50</v>
      </c>
      <c r="L6" s="89" t="s">
        <v>46</v>
      </c>
      <c r="M6" s="89" t="s">
        <v>51</v>
      </c>
      <c r="N6" s="90" t="s">
        <v>146</v>
      </c>
      <c r="O6" s="154" t="s">
        <v>128</v>
      </c>
      <c r="P6" s="164">
        <v>4750000</v>
      </c>
      <c r="Q6" s="153" t="s">
        <v>196</v>
      </c>
      <c r="R6" s="89" t="s">
        <v>315</v>
      </c>
      <c r="S6" s="89" t="s">
        <v>314</v>
      </c>
      <c r="T6" s="95" t="s">
        <v>341</v>
      </c>
      <c r="U6" s="91">
        <v>45681</v>
      </c>
      <c r="V6" s="154" t="s">
        <v>127</v>
      </c>
      <c r="W6" s="154" t="s">
        <v>197</v>
      </c>
      <c r="X6" s="154" t="s">
        <v>198</v>
      </c>
    </row>
    <row r="7" spans="2:24" ht="12" customHeight="1" x14ac:dyDescent="0.25">
      <c r="B7" s="95" t="s">
        <v>347</v>
      </c>
      <c r="C7" s="152">
        <v>46022</v>
      </c>
      <c r="D7" s="153" t="s">
        <v>274</v>
      </c>
      <c r="E7" s="91">
        <v>45756</v>
      </c>
      <c r="F7" s="95">
        <v>4</v>
      </c>
      <c r="G7" s="153" t="s">
        <v>143</v>
      </c>
      <c r="H7" s="153" t="s">
        <v>124</v>
      </c>
      <c r="I7" s="153" t="s">
        <v>132</v>
      </c>
      <c r="J7" s="154" t="s">
        <v>133</v>
      </c>
      <c r="K7" s="154" t="s">
        <v>50</v>
      </c>
      <c r="L7" s="89" t="s">
        <v>46</v>
      </c>
      <c r="M7" s="89" t="s">
        <v>51</v>
      </c>
      <c r="N7" s="90" t="s">
        <v>146</v>
      </c>
      <c r="O7" s="154" t="s">
        <v>128</v>
      </c>
      <c r="P7" s="164">
        <v>9684444</v>
      </c>
      <c r="Q7" s="153" t="s">
        <v>202</v>
      </c>
      <c r="R7" s="89" t="s">
        <v>331</v>
      </c>
      <c r="S7" s="89" t="s">
        <v>314</v>
      </c>
      <c r="T7" s="95" t="s">
        <v>341</v>
      </c>
      <c r="U7" s="91">
        <v>45686</v>
      </c>
      <c r="V7" s="154" t="s">
        <v>131</v>
      </c>
      <c r="W7" s="154" t="s">
        <v>203</v>
      </c>
      <c r="X7" s="154" t="s">
        <v>204</v>
      </c>
    </row>
    <row r="8" spans="2:24" ht="12" customHeight="1" x14ac:dyDescent="0.25">
      <c r="B8" s="95" t="s">
        <v>347</v>
      </c>
      <c r="C8" s="152">
        <v>46022</v>
      </c>
      <c r="D8" s="153" t="s">
        <v>275</v>
      </c>
      <c r="E8" s="91">
        <v>45784</v>
      </c>
      <c r="F8" s="95">
        <v>5</v>
      </c>
      <c r="G8" s="153" t="s">
        <v>143</v>
      </c>
      <c r="H8" s="153" t="s">
        <v>126</v>
      </c>
      <c r="I8" s="153" t="s">
        <v>194</v>
      </c>
      <c r="J8" s="154" t="s">
        <v>195</v>
      </c>
      <c r="K8" s="154" t="s">
        <v>50</v>
      </c>
      <c r="L8" s="89" t="s">
        <v>46</v>
      </c>
      <c r="M8" s="89" t="s">
        <v>51</v>
      </c>
      <c r="N8" s="90" t="s">
        <v>146</v>
      </c>
      <c r="O8" s="154" t="s">
        <v>128</v>
      </c>
      <c r="P8" s="164">
        <v>4750000</v>
      </c>
      <c r="Q8" s="153" t="s">
        <v>196</v>
      </c>
      <c r="R8" s="89" t="s">
        <v>315</v>
      </c>
      <c r="S8" s="89" t="s">
        <v>314</v>
      </c>
      <c r="T8" s="95" t="s">
        <v>341</v>
      </c>
      <c r="U8" s="91">
        <v>45681</v>
      </c>
      <c r="V8" s="154" t="s">
        <v>127</v>
      </c>
      <c r="W8" s="154" t="s">
        <v>197</v>
      </c>
      <c r="X8" s="154" t="s">
        <v>198</v>
      </c>
    </row>
    <row r="9" spans="2:24" ht="12" customHeight="1" x14ac:dyDescent="0.25">
      <c r="B9" s="95" t="s">
        <v>347</v>
      </c>
      <c r="C9" s="152">
        <v>46022</v>
      </c>
      <c r="D9" s="153" t="s">
        <v>276</v>
      </c>
      <c r="E9" s="91">
        <v>45820</v>
      </c>
      <c r="F9" s="95">
        <v>6</v>
      </c>
      <c r="G9" s="153" t="s">
        <v>143</v>
      </c>
      <c r="H9" s="153" t="s">
        <v>126</v>
      </c>
      <c r="I9" s="153" t="s">
        <v>194</v>
      </c>
      <c r="J9" s="154" t="s">
        <v>195</v>
      </c>
      <c r="K9" s="154" t="s">
        <v>50</v>
      </c>
      <c r="L9" s="89" t="s">
        <v>46</v>
      </c>
      <c r="M9" s="89" t="s">
        <v>51</v>
      </c>
      <c r="N9" s="90" t="s">
        <v>146</v>
      </c>
      <c r="O9" s="154" t="s">
        <v>128</v>
      </c>
      <c r="P9" s="164">
        <v>4750000</v>
      </c>
      <c r="Q9" s="153" t="s">
        <v>196</v>
      </c>
      <c r="R9" s="89" t="s">
        <v>315</v>
      </c>
      <c r="S9" s="89" t="s">
        <v>314</v>
      </c>
      <c r="T9" s="95" t="s">
        <v>341</v>
      </c>
      <c r="U9" s="91">
        <v>45681</v>
      </c>
      <c r="V9" s="154" t="s">
        <v>127</v>
      </c>
      <c r="W9" s="154" t="s">
        <v>197</v>
      </c>
      <c r="X9" s="154" t="s">
        <v>198</v>
      </c>
    </row>
    <row r="10" spans="2:24" ht="12" customHeight="1" x14ac:dyDescent="0.25">
      <c r="B10" s="95" t="s">
        <v>347</v>
      </c>
      <c r="C10" s="152">
        <v>46022</v>
      </c>
      <c r="D10" s="153" t="s">
        <v>277</v>
      </c>
      <c r="E10" s="91">
        <v>45840</v>
      </c>
      <c r="F10" s="95">
        <v>7</v>
      </c>
      <c r="G10" s="153" t="s">
        <v>143</v>
      </c>
      <c r="H10" s="153" t="s">
        <v>126</v>
      </c>
      <c r="I10" s="153" t="s">
        <v>194</v>
      </c>
      <c r="J10" s="154" t="s">
        <v>195</v>
      </c>
      <c r="K10" s="154" t="s">
        <v>50</v>
      </c>
      <c r="L10" s="89" t="s">
        <v>46</v>
      </c>
      <c r="M10" s="89" t="s">
        <v>51</v>
      </c>
      <c r="N10" s="90" t="s">
        <v>146</v>
      </c>
      <c r="O10" s="154" t="s">
        <v>128</v>
      </c>
      <c r="P10" s="164">
        <v>4750000</v>
      </c>
      <c r="Q10" s="153" t="s">
        <v>196</v>
      </c>
      <c r="R10" s="89" t="s">
        <v>315</v>
      </c>
      <c r="S10" s="89" t="s">
        <v>314</v>
      </c>
      <c r="T10" s="95" t="s">
        <v>341</v>
      </c>
      <c r="U10" s="91">
        <v>45681</v>
      </c>
      <c r="V10" s="154" t="s">
        <v>127</v>
      </c>
      <c r="W10" s="154" t="s">
        <v>197</v>
      </c>
      <c r="X10" s="154" t="s">
        <v>198</v>
      </c>
    </row>
    <row r="11" spans="2:24" ht="12" customHeight="1" x14ac:dyDescent="0.25">
      <c r="B11" s="95" t="s">
        <v>347</v>
      </c>
      <c r="C11" s="152">
        <v>46022</v>
      </c>
      <c r="D11" s="153" t="s">
        <v>278</v>
      </c>
      <c r="E11" s="91">
        <v>45874</v>
      </c>
      <c r="F11" s="95">
        <v>8</v>
      </c>
      <c r="G11" s="153" t="s">
        <v>143</v>
      </c>
      <c r="H11" s="153" t="s">
        <v>126</v>
      </c>
      <c r="I11" s="153" t="s">
        <v>194</v>
      </c>
      <c r="J11" s="154" t="s">
        <v>195</v>
      </c>
      <c r="K11" s="154" t="s">
        <v>50</v>
      </c>
      <c r="L11" s="89" t="s">
        <v>46</v>
      </c>
      <c r="M11" s="89" t="s">
        <v>51</v>
      </c>
      <c r="N11" s="90" t="s">
        <v>146</v>
      </c>
      <c r="O11" s="154" t="s">
        <v>128</v>
      </c>
      <c r="P11" s="164">
        <v>4750000</v>
      </c>
      <c r="Q11" s="153" t="s">
        <v>196</v>
      </c>
      <c r="R11" s="89" t="s">
        <v>315</v>
      </c>
      <c r="S11" s="89" t="s">
        <v>314</v>
      </c>
      <c r="T11" s="95" t="s">
        <v>341</v>
      </c>
      <c r="U11" s="91">
        <v>45681</v>
      </c>
      <c r="V11" s="154" t="s">
        <v>127</v>
      </c>
      <c r="W11" s="154" t="s">
        <v>197</v>
      </c>
      <c r="X11" s="154" t="s">
        <v>198</v>
      </c>
    </row>
    <row r="12" spans="2:24" ht="12" customHeight="1" x14ac:dyDescent="0.25">
      <c r="B12" s="95" t="s">
        <v>347</v>
      </c>
      <c r="C12" s="152">
        <v>46022</v>
      </c>
      <c r="D12" s="153" t="s">
        <v>279</v>
      </c>
      <c r="E12" s="91">
        <v>45903</v>
      </c>
      <c r="F12" s="95">
        <v>9</v>
      </c>
      <c r="G12" s="153" t="s">
        <v>143</v>
      </c>
      <c r="H12" s="153" t="s">
        <v>126</v>
      </c>
      <c r="I12" s="153" t="s">
        <v>194</v>
      </c>
      <c r="J12" s="154" t="s">
        <v>195</v>
      </c>
      <c r="K12" s="154" t="s">
        <v>50</v>
      </c>
      <c r="L12" s="89" t="s">
        <v>46</v>
      </c>
      <c r="M12" s="89" t="s">
        <v>51</v>
      </c>
      <c r="N12" s="90" t="s">
        <v>146</v>
      </c>
      <c r="O12" s="154" t="s">
        <v>128</v>
      </c>
      <c r="P12" s="164">
        <v>4750000</v>
      </c>
      <c r="Q12" s="153" t="s">
        <v>196</v>
      </c>
      <c r="R12" s="89" t="s">
        <v>315</v>
      </c>
      <c r="S12" s="89" t="s">
        <v>314</v>
      </c>
      <c r="T12" s="95" t="s">
        <v>341</v>
      </c>
      <c r="U12" s="91">
        <v>45681</v>
      </c>
      <c r="V12" s="154" t="s">
        <v>127</v>
      </c>
      <c r="W12" s="154" t="s">
        <v>197</v>
      </c>
      <c r="X12" s="154" t="s">
        <v>198</v>
      </c>
    </row>
    <row r="13" spans="2:24" ht="12" customHeight="1" x14ac:dyDescent="0.25">
      <c r="B13" s="95" t="s">
        <v>347</v>
      </c>
      <c r="C13" s="152">
        <v>46022</v>
      </c>
      <c r="D13" s="153" t="s">
        <v>280</v>
      </c>
      <c r="E13" s="91">
        <v>45933</v>
      </c>
      <c r="F13" s="95">
        <v>10</v>
      </c>
      <c r="G13" s="153" t="s">
        <v>143</v>
      </c>
      <c r="H13" s="153" t="s">
        <v>126</v>
      </c>
      <c r="I13" s="153" t="s">
        <v>194</v>
      </c>
      <c r="J13" s="154" t="s">
        <v>195</v>
      </c>
      <c r="K13" s="154" t="s">
        <v>50</v>
      </c>
      <c r="L13" s="89" t="s">
        <v>46</v>
      </c>
      <c r="M13" s="89" t="s">
        <v>51</v>
      </c>
      <c r="N13" s="90" t="s">
        <v>146</v>
      </c>
      <c r="O13" s="154" t="s">
        <v>128</v>
      </c>
      <c r="P13" s="164">
        <v>4750000</v>
      </c>
      <c r="Q13" s="153" t="s">
        <v>196</v>
      </c>
      <c r="R13" s="89" t="s">
        <v>315</v>
      </c>
      <c r="S13" s="89" t="s">
        <v>314</v>
      </c>
      <c r="T13" s="95" t="s">
        <v>341</v>
      </c>
      <c r="U13" s="91">
        <v>45681</v>
      </c>
      <c r="V13" s="154" t="s">
        <v>127</v>
      </c>
      <c r="W13" s="154" t="s">
        <v>197</v>
      </c>
      <c r="X13" s="154" t="s">
        <v>198</v>
      </c>
    </row>
    <row r="14" spans="2:24" ht="12" customHeight="1" x14ac:dyDescent="0.25">
      <c r="B14" s="95" t="s">
        <v>347</v>
      </c>
      <c r="C14" s="152">
        <v>46022</v>
      </c>
      <c r="D14" s="153" t="s">
        <v>281</v>
      </c>
      <c r="E14" s="91">
        <v>45972</v>
      </c>
      <c r="F14" s="95">
        <v>11</v>
      </c>
      <c r="G14" s="153" t="s">
        <v>143</v>
      </c>
      <c r="H14" s="153" t="s">
        <v>126</v>
      </c>
      <c r="I14" s="153" t="s">
        <v>194</v>
      </c>
      <c r="J14" s="154" t="s">
        <v>195</v>
      </c>
      <c r="K14" s="154" t="s">
        <v>50</v>
      </c>
      <c r="L14" s="89" t="s">
        <v>46</v>
      </c>
      <c r="M14" s="89" t="s">
        <v>51</v>
      </c>
      <c r="N14" s="90" t="s">
        <v>146</v>
      </c>
      <c r="O14" s="154" t="s">
        <v>128</v>
      </c>
      <c r="P14" s="164">
        <v>4750000</v>
      </c>
      <c r="Q14" s="153" t="s">
        <v>196</v>
      </c>
      <c r="R14" s="89" t="s">
        <v>315</v>
      </c>
      <c r="S14" s="89" t="s">
        <v>314</v>
      </c>
      <c r="T14" s="95" t="s">
        <v>341</v>
      </c>
      <c r="U14" s="91">
        <v>45681</v>
      </c>
      <c r="V14" s="154" t="s">
        <v>127</v>
      </c>
      <c r="W14" s="154" t="s">
        <v>197</v>
      </c>
      <c r="X14" s="154" t="s">
        <v>198</v>
      </c>
    </row>
    <row r="15" spans="2:24" ht="12" customHeight="1" x14ac:dyDescent="0.25">
      <c r="B15" s="95" t="s">
        <v>347</v>
      </c>
      <c r="C15" s="152">
        <v>46022</v>
      </c>
      <c r="D15" s="153" t="s">
        <v>282</v>
      </c>
      <c r="E15" s="91">
        <v>45994</v>
      </c>
      <c r="F15" s="95">
        <v>12</v>
      </c>
      <c r="G15" s="153" t="s">
        <v>143</v>
      </c>
      <c r="H15" s="153" t="s">
        <v>126</v>
      </c>
      <c r="I15" s="153" t="s">
        <v>194</v>
      </c>
      <c r="J15" s="154" t="s">
        <v>195</v>
      </c>
      <c r="K15" s="154" t="s">
        <v>50</v>
      </c>
      <c r="L15" s="89" t="s">
        <v>46</v>
      </c>
      <c r="M15" s="89" t="s">
        <v>51</v>
      </c>
      <c r="N15" s="90" t="s">
        <v>146</v>
      </c>
      <c r="O15" s="154" t="s">
        <v>128</v>
      </c>
      <c r="P15" s="164">
        <v>4750000</v>
      </c>
      <c r="Q15" s="153" t="s">
        <v>196</v>
      </c>
      <c r="R15" s="89" t="s">
        <v>315</v>
      </c>
      <c r="S15" s="89" t="s">
        <v>314</v>
      </c>
      <c r="T15" s="95" t="s">
        <v>341</v>
      </c>
      <c r="U15" s="91">
        <v>45681</v>
      </c>
      <c r="V15" s="154" t="s">
        <v>127</v>
      </c>
      <c r="W15" s="154" t="s">
        <v>197</v>
      </c>
      <c r="X15" s="154" t="s">
        <v>198</v>
      </c>
    </row>
    <row r="16" spans="2:24" ht="12" customHeight="1" x14ac:dyDescent="0.25">
      <c r="B16" s="95" t="s">
        <v>347</v>
      </c>
      <c r="C16" s="152">
        <v>46022</v>
      </c>
      <c r="D16" s="153" t="s">
        <v>283</v>
      </c>
      <c r="E16" s="91">
        <v>46006</v>
      </c>
      <c r="F16" s="95">
        <v>12</v>
      </c>
      <c r="G16" s="153" t="s">
        <v>143</v>
      </c>
      <c r="H16" s="153" t="s">
        <v>124</v>
      </c>
      <c r="I16" s="153" t="s">
        <v>218</v>
      </c>
      <c r="J16" s="154" t="s">
        <v>219</v>
      </c>
      <c r="K16" s="154" t="s">
        <v>50</v>
      </c>
      <c r="L16" s="89" t="s">
        <v>46</v>
      </c>
      <c r="M16" s="89" t="s">
        <v>51</v>
      </c>
      <c r="N16" s="90" t="s">
        <v>146</v>
      </c>
      <c r="O16" s="154" t="s">
        <v>128</v>
      </c>
      <c r="P16" s="164">
        <v>199440278.03999999</v>
      </c>
      <c r="Q16" s="153" t="s">
        <v>220</v>
      </c>
      <c r="R16" s="89" t="s">
        <v>319</v>
      </c>
      <c r="S16" s="89" t="s">
        <v>314</v>
      </c>
      <c r="T16" s="95" t="s">
        <v>341</v>
      </c>
      <c r="U16" s="91">
        <v>45960</v>
      </c>
      <c r="V16" s="154" t="s">
        <v>131</v>
      </c>
      <c r="W16" s="154" t="s">
        <v>221</v>
      </c>
      <c r="X16" s="154" t="s">
        <v>222</v>
      </c>
    </row>
    <row r="17" spans="2:24" ht="12" customHeight="1" x14ac:dyDescent="0.25">
      <c r="B17" s="95" t="s">
        <v>347</v>
      </c>
      <c r="C17" s="152">
        <v>46022</v>
      </c>
      <c r="D17" s="153" t="s">
        <v>284</v>
      </c>
      <c r="E17" s="91">
        <v>46008</v>
      </c>
      <c r="F17" s="95">
        <v>12</v>
      </c>
      <c r="G17" s="153" t="s">
        <v>143</v>
      </c>
      <c r="H17" s="153" t="s">
        <v>124</v>
      </c>
      <c r="I17" s="153" t="s">
        <v>218</v>
      </c>
      <c r="J17" s="154" t="s">
        <v>219</v>
      </c>
      <c r="K17" s="154" t="s">
        <v>50</v>
      </c>
      <c r="L17" s="89" t="s">
        <v>46</v>
      </c>
      <c r="M17" s="89" t="s">
        <v>51</v>
      </c>
      <c r="N17" s="90" t="s">
        <v>146</v>
      </c>
      <c r="O17" s="154" t="s">
        <v>128</v>
      </c>
      <c r="P17" s="164">
        <v>138623912.03</v>
      </c>
      <c r="Q17" s="153" t="s">
        <v>220</v>
      </c>
      <c r="R17" s="89" t="s">
        <v>319</v>
      </c>
      <c r="S17" s="89" t="s">
        <v>314</v>
      </c>
      <c r="T17" s="95" t="s">
        <v>341</v>
      </c>
      <c r="U17" s="91">
        <v>45960</v>
      </c>
      <c r="V17" s="154" t="s">
        <v>131</v>
      </c>
      <c r="W17" s="154" t="s">
        <v>221</v>
      </c>
      <c r="X17" s="154" t="s">
        <v>222</v>
      </c>
    </row>
    <row r="18" spans="2:24" ht="12" customHeight="1" x14ac:dyDescent="0.25">
      <c r="B18" s="95" t="s">
        <v>347</v>
      </c>
      <c r="C18" s="152">
        <v>46022</v>
      </c>
      <c r="D18" s="153" t="s">
        <v>285</v>
      </c>
      <c r="E18" s="91">
        <v>46008</v>
      </c>
      <c r="F18" s="95">
        <v>12</v>
      </c>
      <c r="G18" s="153" t="s">
        <v>143</v>
      </c>
      <c r="H18" s="153" t="s">
        <v>124</v>
      </c>
      <c r="I18" s="153" t="s">
        <v>210</v>
      </c>
      <c r="J18" s="154" t="s">
        <v>211</v>
      </c>
      <c r="K18" s="154" t="s">
        <v>50</v>
      </c>
      <c r="L18" s="89" t="s">
        <v>46</v>
      </c>
      <c r="M18" s="89" t="s">
        <v>51</v>
      </c>
      <c r="N18" s="90" t="s">
        <v>146</v>
      </c>
      <c r="O18" s="154" t="s">
        <v>128</v>
      </c>
      <c r="P18" s="164">
        <v>159082000.56</v>
      </c>
      <c r="Q18" s="153" t="s">
        <v>212</v>
      </c>
      <c r="R18" s="89" t="s">
        <v>317</v>
      </c>
      <c r="S18" s="89" t="s">
        <v>314</v>
      </c>
      <c r="T18" s="95" t="s">
        <v>341</v>
      </c>
      <c r="U18" s="91">
        <v>45915</v>
      </c>
      <c r="V18" s="154" t="s">
        <v>131</v>
      </c>
      <c r="W18" s="154" t="s">
        <v>213</v>
      </c>
      <c r="X18" s="154" t="s">
        <v>214</v>
      </c>
    </row>
    <row r="19" spans="2:24" ht="12" customHeight="1" x14ac:dyDescent="0.25">
      <c r="B19" s="95" t="s">
        <v>347</v>
      </c>
      <c r="C19" s="152">
        <v>46022</v>
      </c>
      <c r="D19" s="153" t="s">
        <v>286</v>
      </c>
      <c r="E19" s="91">
        <v>46010</v>
      </c>
      <c r="F19" s="95">
        <v>12</v>
      </c>
      <c r="G19" s="153" t="s">
        <v>143</v>
      </c>
      <c r="H19" s="153" t="s">
        <v>124</v>
      </c>
      <c r="I19" s="153" t="s">
        <v>187</v>
      </c>
      <c r="J19" s="154" t="s">
        <v>188</v>
      </c>
      <c r="K19" s="154" t="s">
        <v>50</v>
      </c>
      <c r="L19" s="89" t="s">
        <v>46</v>
      </c>
      <c r="M19" s="89" t="s">
        <v>51</v>
      </c>
      <c r="N19" s="90" t="s">
        <v>146</v>
      </c>
      <c r="O19" s="154" t="s">
        <v>128</v>
      </c>
      <c r="P19" s="164">
        <v>166780664</v>
      </c>
      <c r="Q19" s="153" t="s">
        <v>215</v>
      </c>
      <c r="R19" s="89" t="s">
        <v>318</v>
      </c>
      <c r="S19" s="89" t="s">
        <v>314</v>
      </c>
      <c r="T19" s="95" t="s">
        <v>342</v>
      </c>
      <c r="U19" s="91">
        <v>45917</v>
      </c>
      <c r="V19" s="154" t="s">
        <v>131</v>
      </c>
      <c r="W19" s="154" t="s">
        <v>216</v>
      </c>
      <c r="X19" s="154" t="s">
        <v>217</v>
      </c>
    </row>
    <row r="20" spans="2:24" ht="12" customHeight="1" x14ac:dyDescent="0.25">
      <c r="B20" s="95" t="s">
        <v>347</v>
      </c>
      <c r="C20" s="152">
        <v>46022</v>
      </c>
      <c r="D20" s="153" t="s">
        <v>287</v>
      </c>
      <c r="E20" s="91">
        <v>46017</v>
      </c>
      <c r="F20" s="95">
        <v>12</v>
      </c>
      <c r="G20" s="153" t="s">
        <v>143</v>
      </c>
      <c r="H20" s="153" t="s">
        <v>126</v>
      </c>
      <c r="I20" s="153" t="s">
        <v>194</v>
      </c>
      <c r="J20" s="154" t="s">
        <v>195</v>
      </c>
      <c r="K20" s="154" t="s">
        <v>50</v>
      </c>
      <c r="L20" s="89" t="s">
        <v>46</v>
      </c>
      <c r="M20" s="89" t="s">
        <v>51</v>
      </c>
      <c r="N20" s="90" t="s">
        <v>146</v>
      </c>
      <c r="O20" s="154" t="s">
        <v>128</v>
      </c>
      <c r="P20" s="164">
        <v>4750000</v>
      </c>
      <c r="Q20" s="153" t="s">
        <v>196</v>
      </c>
      <c r="R20" s="89" t="s">
        <v>315</v>
      </c>
      <c r="S20" s="89" t="s">
        <v>314</v>
      </c>
      <c r="T20" s="95" t="s">
        <v>341</v>
      </c>
      <c r="U20" s="91">
        <v>45681</v>
      </c>
      <c r="V20" s="154" t="s">
        <v>127</v>
      </c>
      <c r="W20" s="154" t="s">
        <v>197</v>
      </c>
      <c r="X20" s="154" t="s">
        <v>198</v>
      </c>
    </row>
    <row r="21" spans="2:24" ht="12" customHeight="1" x14ac:dyDescent="0.25">
      <c r="B21" s="95" t="s">
        <v>347</v>
      </c>
      <c r="C21" s="152">
        <v>46022</v>
      </c>
      <c r="D21" s="153"/>
      <c r="E21" s="91">
        <v>46020</v>
      </c>
      <c r="F21" s="95">
        <v>12</v>
      </c>
      <c r="G21" s="153" t="s">
        <v>269</v>
      </c>
      <c r="H21" s="153" t="s">
        <v>124</v>
      </c>
      <c r="I21" s="153" t="s">
        <v>223</v>
      </c>
      <c r="J21" s="154" t="s">
        <v>224</v>
      </c>
      <c r="K21" s="154" t="s">
        <v>50</v>
      </c>
      <c r="L21" s="89" t="s">
        <v>46</v>
      </c>
      <c r="M21" s="89" t="s">
        <v>51</v>
      </c>
      <c r="N21" s="90" t="s">
        <v>146</v>
      </c>
      <c r="O21" s="154" t="s">
        <v>128</v>
      </c>
      <c r="P21" s="164">
        <v>175296870</v>
      </c>
      <c r="Q21" s="153" t="s">
        <v>225</v>
      </c>
      <c r="R21" s="89" t="s">
        <v>320</v>
      </c>
      <c r="S21" s="89" t="s">
        <v>314</v>
      </c>
      <c r="T21" s="95" t="s">
        <v>341</v>
      </c>
      <c r="U21" s="91">
        <v>45979</v>
      </c>
      <c r="V21" s="154" t="s">
        <v>226</v>
      </c>
      <c r="W21" s="154" t="s">
        <v>227</v>
      </c>
      <c r="X21" s="154" t="s">
        <v>228</v>
      </c>
    </row>
    <row r="22" spans="2:24" ht="12" customHeight="1" x14ac:dyDescent="0.25">
      <c r="B22" s="95" t="s">
        <v>347</v>
      </c>
      <c r="C22" s="152">
        <v>46022</v>
      </c>
      <c r="D22" s="153"/>
      <c r="E22" s="91">
        <v>46021</v>
      </c>
      <c r="F22" s="95">
        <v>12</v>
      </c>
      <c r="G22" s="153" t="s">
        <v>269</v>
      </c>
      <c r="H22" s="153" t="s">
        <v>124</v>
      </c>
      <c r="I22" s="153" t="s">
        <v>210</v>
      </c>
      <c r="J22" s="154" t="s">
        <v>211</v>
      </c>
      <c r="K22" s="154" t="s">
        <v>50</v>
      </c>
      <c r="L22" s="89" t="s">
        <v>46</v>
      </c>
      <c r="M22" s="89" t="s">
        <v>51</v>
      </c>
      <c r="N22" s="90" t="s">
        <v>146</v>
      </c>
      <c r="O22" s="154" t="s">
        <v>128</v>
      </c>
      <c r="P22" s="164">
        <v>102763152.75</v>
      </c>
      <c r="Q22" s="153" t="s">
        <v>212</v>
      </c>
      <c r="R22" s="89" t="s">
        <v>317</v>
      </c>
      <c r="S22" s="89" t="s">
        <v>314</v>
      </c>
      <c r="T22" s="95" t="s">
        <v>341</v>
      </c>
      <c r="U22" s="91">
        <v>45915</v>
      </c>
      <c r="V22" s="154" t="s">
        <v>131</v>
      </c>
      <c r="W22" s="154" t="s">
        <v>213</v>
      </c>
      <c r="X22" s="154" t="s">
        <v>214</v>
      </c>
    </row>
    <row r="23" spans="2:24" ht="12" customHeight="1" x14ac:dyDescent="0.25">
      <c r="B23" s="95" t="s">
        <v>347</v>
      </c>
      <c r="C23" s="152">
        <v>46022</v>
      </c>
      <c r="D23" s="153"/>
      <c r="E23" s="91">
        <v>46021</v>
      </c>
      <c r="F23" s="95">
        <v>12</v>
      </c>
      <c r="G23" s="153" t="s">
        <v>269</v>
      </c>
      <c r="H23" s="153" t="s">
        <v>124</v>
      </c>
      <c r="I23" s="153" t="s">
        <v>218</v>
      </c>
      <c r="J23" s="154" t="s">
        <v>219</v>
      </c>
      <c r="K23" s="154" t="s">
        <v>50</v>
      </c>
      <c r="L23" s="89" t="s">
        <v>46</v>
      </c>
      <c r="M23" s="89" t="s">
        <v>51</v>
      </c>
      <c r="N23" s="90" t="s">
        <v>146</v>
      </c>
      <c r="O23" s="154" t="s">
        <v>128</v>
      </c>
      <c r="P23" s="164">
        <v>84482739.390000001</v>
      </c>
      <c r="Q23" s="153" t="s">
        <v>220</v>
      </c>
      <c r="R23" s="89" t="s">
        <v>319</v>
      </c>
      <c r="S23" s="89" t="s">
        <v>314</v>
      </c>
      <c r="T23" s="95" t="s">
        <v>341</v>
      </c>
      <c r="U23" s="91">
        <v>45960</v>
      </c>
      <c r="V23" s="154" t="s">
        <v>131</v>
      </c>
      <c r="W23" s="154" t="s">
        <v>221</v>
      </c>
      <c r="X23" s="154" t="s">
        <v>222</v>
      </c>
    </row>
    <row r="24" spans="2:24" ht="12" customHeight="1" x14ac:dyDescent="0.25">
      <c r="B24" s="95" t="s">
        <v>347</v>
      </c>
      <c r="C24" s="152">
        <v>46022</v>
      </c>
      <c r="D24" s="153"/>
      <c r="E24" s="91">
        <v>46021</v>
      </c>
      <c r="F24" s="95">
        <v>12</v>
      </c>
      <c r="G24" s="153" t="s">
        <v>269</v>
      </c>
      <c r="H24" s="153" t="s">
        <v>124</v>
      </c>
      <c r="I24" s="153" t="s">
        <v>223</v>
      </c>
      <c r="J24" s="154" t="s">
        <v>224</v>
      </c>
      <c r="K24" s="154" t="s">
        <v>50</v>
      </c>
      <c r="L24" s="89" t="s">
        <v>46</v>
      </c>
      <c r="M24" s="89" t="s">
        <v>51</v>
      </c>
      <c r="N24" s="90" t="s">
        <v>146</v>
      </c>
      <c r="O24" s="154" t="s">
        <v>128</v>
      </c>
      <c r="P24" s="164">
        <v>75321930</v>
      </c>
      <c r="Q24" s="153" t="s">
        <v>225</v>
      </c>
      <c r="R24" s="89" t="s">
        <v>320</v>
      </c>
      <c r="S24" s="89" t="s">
        <v>314</v>
      </c>
      <c r="T24" s="95" t="s">
        <v>341</v>
      </c>
      <c r="U24" s="91">
        <v>45979</v>
      </c>
      <c r="V24" s="154" t="s">
        <v>226</v>
      </c>
      <c r="W24" s="154" t="s">
        <v>227</v>
      </c>
      <c r="X24" s="154" t="s">
        <v>228</v>
      </c>
    </row>
    <row r="25" spans="2:24" ht="12" customHeight="1" x14ac:dyDescent="0.25">
      <c r="B25" s="95" t="s">
        <v>347</v>
      </c>
      <c r="C25" s="152">
        <v>46022</v>
      </c>
      <c r="D25" s="153"/>
      <c r="E25" s="91">
        <v>46021</v>
      </c>
      <c r="F25" s="95">
        <v>12</v>
      </c>
      <c r="G25" s="153" t="s">
        <v>269</v>
      </c>
      <c r="H25" s="153" t="s">
        <v>126</v>
      </c>
      <c r="I25" s="153" t="s">
        <v>234</v>
      </c>
      <c r="J25" s="154" t="s">
        <v>235</v>
      </c>
      <c r="K25" s="154" t="s">
        <v>50</v>
      </c>
      <c r="L25" s="89" t="s">
        <v>46</v>
      </c>
      <c r="M25" s="89" t="s">
        <v>51</v>
      </c>
      <c r="N25" s="90" t="s">
        <v>146</v>
      </c>
      <c r="O25" s="154" t="s">
        <v>128</v>
      </c>
      <c r="P25" s="164">
        <v>46680404</v>
      </c>
      <c r="Q25" s="153" t="s">
        <v>236</v>
      </c>
      <c r="R25" s="89" t="s">
        <v>322</v>
      </c>
      <c r="S25" s="89" t="s">
        <v>314</v>
      </c>
      <c r="T25" s="95" t="s">
        <v>341</v>
      </c>
      <c r="U25" s="91">
        <v>45987</v>
      </c>
      <c r="V25" s="154" t="s">
        <v>125</v>
      </c>
      <c r="W25" s="154" t="s">
        <v>237</v>
      </c>
      <c r="X25" s="154" t="s">
        <v>238</v>
      </c>
    </row>
    <row r="26" spans="2:24" ht="12" customHeight="1" x14ac:dyDescent="0.25">
      <c r="B26" s="95" t="s">
        <v>347</v>
      </c>
      <c r="C26" s="152">
        <v>46022</v>
      </c>
      <c r="D26" s="153"/>
      <c r="E26" s="91">
        <v>46021</v>
      </c>
      <c r="F26" s="95">
        <v>12</v>
      </c>
      <c r="G26" s="153" t="s">
        <v>269</v>
      </c>
      <c r="H26" s="153" t="s">
        <v>124</v>
      </c>
      <c r="I26" s="153" t="s">
        <v>210</v>
      </c>
      <c r="J26" s="154" t="s">
        <v>211</v>
      </c>
      <c r="K26" s="154" t="s">
        <v>50</v>
      </c>
      <c r="L26" s="89" t="s">
        <v>46</v>
      </c>
      <c r="M26" s="89" t="s">
        <v>51</v>
      </c>
      <c r="N26" s="90" t="s">
        <v>146</v>
      </c>
      <c r="O26" s="154" t="s">
        <v>128</v>
      </c>
      <c r="P26" s="164">
        <v>126810150.05</v>
      </c>
      <c r="Q26" s="153" t="s">
        <v>212</v>
      </c>
      <c r="R26" s="89" t="s">
        <v>317</v>
      </c>
      <c r="S26" s="89" t="s">
        <v>314</v>
      </c>
      <c r="T26" s="95" t="s">
        <v>341</v>
      </c>
      <c r="U26" s="91">
        <v>45915</v>
      </c>
      <c r="V26" s="154" t="s">
        <v>131</v>
      </c>
      <c r="W26" s="154" t="s">
        <v>213</v>
      </c>
      <c r="X26" s="154" t="s">
        <v>214</v>
      </c>
    </row>
    <row r="27" spans="2:24" ht="12" customHeight="1" x14ac:dyDescent="0.25">
      <c r="B27" s="95" t="s">
        <v>347</v>
      </c>
      <c r="C27" s="152">
        <v>46022</v>
      </c>
      <c r="D27" s="153" t="s">
        <v>288</v>
      </c>
      <c r="E27" s="91">
        <v>46003</v>
      </c>
      <c r="F27" s="95">
        <v>12</v>
      </c>
      <c r="G27" s="153" t="s">
        <v>143</v>
      </c>
      <c r="H27" s="153" t="s">
        <v>124</v>
      </c>
      <c r="I27" s="153" t="s">
        <v>249</v>
      </c>
      <c r="J27" s="154" t="s">
        <v>250</v>
      </c>
      <c r="K27" s="154" t="s">
        <v>52</v>
      </c>
      <c r="L27" s="89" t="s">
        <v>46</v>
      </c>
      <c r="M27" s="89" t="s">
        <v>53</v>
      </c>
      <c r="N27" s="90" t="s">
        <v>168</v>
      </c>
      <c r="O27" s="154" t="s">
        <v>248</v>
      </c>
      <c r="P27" s="164">
        <v>89061356.670000002</v>
      </c>
      <c r="Q27" s="153" t="s">
        <v>251</v>
      </c>
      <c r="R27" s="89" t="s">
        <v>325</v>
      </c>
      <c r="S27" s="89" t="s">
        <v>314</v>
      </c>
      <c r="T27" s="95" t="s">
        <v>341</v>
      </c>
      <c r="U27" s="91">
        <v>45936</v>
      </c>
      <c r="V27" s="154" t="s">
        <v>134</v>
      </c>
      <c r="W27" s="154" t="s">
        <v>252</v>
      </c>
      <c r="X27" s="154" t="s">
        <v>253</v>
      </c>
    </row>
    <row r="28" spans="2:24" ht="12" customHeight="1" x14ac:dyDescent="0.25">
      <c r="B28" s="95" t="s">
        <v>347</v>
      </c>
      <c r="C28" s="152">
        <v>46022</v>
      </c>
      <c r="D28" s="153" t="s">
        <v>289</v>
      </c>
      <c r="E28" s="91">
        <v>46014</v>
      </c>
      <c r="F28" s="95">
        <v>12</v>
      </c>
      <c r="G28" s="153" t="s">
        <v>143</v>
      </c>
      <c r="H28" s="153" t="s">
        <v>124</v>
      </c>
      <c r="I28" s="153" t="s">
        <v>254</v>
      </c>
      <c r="J28" s="154" t="s">
        <v>255</v>
      </c>
      <c r="K28" s="154" t="s">
        <v>52</v>
      </c>
      <c r="L28" s="89" t="s">
        <v>46</v>
      </c>
      <c r="M28" s="89" t="s">
        <v>53</v>
      </c>
      <c r="N28" s="90" t="s">
        <v>168</v>
      </c>
      <c r="O28" s="154" t="s">
        <v>248</v>
      </c>
      <c r="P28" s="164">
        <v>40107995</v>
      </c>
      <c r="Q28" s="153" t="s">
        <v>256</v>
      </c>
      <c r="R28" s="89" t="s">
        <v>326</v>
      </c>
      <c r="S28" s="89" t="s">
        <v>314</v>
      </c>
      <c r="T28" s="95" t="s">
        <v>341</v>
      </c>
      <c r="U28" s="91">
        <v>45961</v>
      </c>
      <c r="V28" s="154" t="s">
        <v>131</v>
      </c>
      <c r="W28" s="154" t="s">
        <v>257</v>
      </c>
      <c r="X28" s="154" t="s">
        <v>258</v>
      </c>
    </row>
    <row r="29" spans="2:24" ht="12" customHeight="1" x14ac:dyDescent="0.25">
      <c r="B29" s="95" t="s">
        <v>347</v>
      </c>
      <c r="C29" s="152">
        <v>46022</v>
      </c>
      <c r="D29" s="153" t="s">
        <v>290</v>
      </c>
      <c r="E29" s="91">
        <v>45965</v>
      </c>
      <c r="F29" s="95">
        <v>11</v>
      </c>
      <c r="G29" s="153" t="s">
        <v>143</v>
      </c>
      <c r="H29" s="153" t="s">
        <v>124</v>
      </c>
      <c r="I29" s="153" t="s">
        <v>157</v>
      </c>
      <c r="J29" s="154" t="s">
        <v>158</v>
      </c>
      <c r="K29" s="154" t="s">
        <v>48</v>
      </c>
      <c r="L29" s="89" t="s">
        <v>46</v>
      </c>
      <c r="M29" s="89" t="s">
        <v>49</v>
      </c>
      <c r="N29" s="90" t="s">
        <v>146</v>
      </c>
      <c r="O29" s="154" t="s">
        <v>144</v>
      </c>
      <c r="P29" s="164">
        <v>22362000</v>
      </c>
      <c r="Q29" s="153" t="s">
        <v>259</v>
      </c>
      <c r="R29" s="89" t="s">
        <v>328</v>
      </c>
      <c r="S29" s="89" t="s">
        <v>314</v>
      </c>
      <c r="T29" s="95" t="s">
        <v>341</v>
      </c>
      <c r="U29" s="91">
        <v>45824</v>
      </c>
      <c r="V29" s="154" t="s">
        <v>134</v>
      </c>
      <c r="W29" s="154" t="s">
        <v>260</v>
      </c>
      <c r="X29" s="154" t="s">
        <v>261</v>
      </c>
    </row>
    <row r="30" spans="2:24" ht="12" customHeight="1" x14ac:dyDescent="0.25">
      <c r="B30" s="95" t="s">
        <v>347</v>
      </c>
      <c r="C30" s="152">
        <v>46022</v>
      </c>
      <c r="D30" s="153"/>
      <c r="E30" s="91">
        <v>46021</v>
      </c>
      <c r="F30" s="95">
        <v>12</v>
      </c>
      <c r="G30" s="153" t="s">
        <v>269</v>
      </c>
      <c r="H30" s="153" t="s">
        <v>124</v>
      </c>
      <c r="I30" s="153" t="s">
        <v>262</v>
      </c>
      <c r="J30" s="154" t="s">
        <v>263</v>
      </c>
      <c r="K30" s="154" t="s">
        <v>48</v>
      </c>
      <c r="L30" s="89" t="s">
        <v>46</v>
      </c>
      <c r="M30" s="89" t="s">
        <v>49</v>
      </c>
      <c r="N30" s="90" t="s">
        <v>146</v>
      </c>
      <c r="O30" s="154" t="s">
        <v>144</v>
      </c>
      <c r="P30" s="164">
        <v>31000000</v>
      </c>
      <c r="Q30" s="153" t="s">
        <v>264</v>
      </c>
      <c r="R30" s="89" t="s">
        <v>327</v>
      </c>
      <c r="S30" s="89" t="s">
        <v>314</v>
      </c>
      <c r="T30" s="95" t="s">
        <v>341</v>
      </c>
      <c r="U30" s="91">
        <v>45996</v>
      </c>
      <c r="V30" s="154" t="s">
        <v>134</v>
      </c>
      <c r="W30" s="154" t="s">
        <v>265</v>
      </c>
      <c r="X30" s="154" t="s">
        <v>266</v>
      </c>
    </row>
    <row r="31" spans="2:24" ht="36" customHeight="1" x14ac:dyDescent="0.25">
      <c r="P31" s="166">
        <f>SUBTOTAL(9,P3:P30)</f>
        <v>1552173423.9100001</v>
      </c>
    </row>
    <row r="41" spans="3:9" ht="12" customHeight="1" x14ac:dyDescent="0.25">
      <c r="C41" s="89"/>
      <c r="D41" s="93"/>
      <c r="E41" s="193"/>
      <c r="F41" s="89"/>
      <c r="G41" s="93"/>
      <c r="H41" s="93"/>
      <c r="I41" s="93"/>
    </row>
  </sheetData>
  <sortState xmlns:xlrd2="http://schemas.microsoft.com/office/spreadsheetml/2017/richdata2" ref="B3:X30">
    <sortCondition ref="L3:L30"/>
  </sortState>
  <printOptions horizontalCentered="1"/>
  <pageMargins left="0.74803149606299213" right="0.74803149606299213" top="0.98425196850393704" bottom="0.98425196850393704" header="0.51181102362204722" footer="0.51181102362204722"/>
  <pageSetup paperSize="5" scale="33" orientation="landscape" r:id="rId1"/>
  <headerFooter>
    <oddHeader>&amp;A</oddHead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13EAD-4E22-4EC9-9041-86F8D98E7F5B}">
  <sheetPr>
    <pageSetUpPr fitToPage="1"/>
  </sheetPr>
  <dimension ref="B1:Y41"/>
  <sheetViews>
    <sheetView topLeftCell="O1" workbookViewId="0">
      <selection activeCell="T25" sqref="T25"/>
    </sheetView>
  </sheetViews>
  <sheetFormatPr baseColWidth="10" defaultRowHeight="12" customHeight="1" x14ac:dyDescent="0.25"/>
  <cols>
    <col min="1" max="1" width="3.140625" style="58" customWidth="1"/>
    <col min="2" max="2" width="13.28515625" style="54" bestFit="1" customWidth="1"/>
    <col min="3" max="3" width="17.140625" style="54" bestFit="1" customWidth="1"/>
    <col min="4" max="4" width="12" style="53" bestFit="1" customWidth="1"/>
    <col min="5" max="5" width="18" style="52" bestFit="1" customWidth="1"/>
    <col min="6" max="6" width="10.5703125" style="60" bestFit="1" customWidth="1"/>
    <col min="7" max="7" width="14.140625" style="53" customWidth="1"/>
    <col min="8" max="8" width="27.42578125" style="58" bestFit="1" customWidth="1"/>
    <col min="9" max="9" width="28.7109375" style="58" customWidth="1"/>
    <col min="10" max="10" width="23.85546875" style="58" customWidth="1"/>
    <col min="11" max="11" width="39.85546875" style="58" customWidth="1"/>
    <col min="12" max="12" width="18.7109375" style="58" customWidth="1"/>
    <col min="13" max="13" width="16.42578125" style="55" customWidth="1"/>
    <col min="14" max="14" width="17.140625" style="56" customWidth="1"/>
    <col min="15" max="15" width="17.140625" style="57" customWidth="1"/>
    <col min="16" max="16" width="16.42578125" style="53" customWidth="1"/>
    <col min="17" max="17" width="11.5703125" style="58" bestFit="1" customWidth="1"/>
    <col min="18" max="18" width="41.85546875" style="58" customWidth="1"/>
    <col min="19" max="19" width="7" style="53" customWidth="1"/>
    <col min="20" max="20" width="54.85546875" style="54" customWidth="1"/>
    <col min="21" max="21" width="31" style="58" customWidth="1"/>
    <col min="22" max="22" width="25.140625" style="58" customWidth="1"/>
    <col min="23" max="23" width="61.28515625" style="58" customWidth="1"/>
    <col min="24" max="24" width="25.42578125" style="59" customWidth="1"/>
    <col min="25" max="25" width="20.85546875" style="59" bestFit="1" customWidth="1"/>
    <col min="26" max="16384" width="11.42578125" style="58"/>
  </cols>
  <sheetData>
    <row r="1" spans="2:25" s="53" customFormat="1" ht="12" customHeight="1" x14ac:dyDescent="0.25">
      <c r="B1" s="59"/>
      <c r="C1" s="59"/>
      <c r="E1" s="52"/>
      <c r="F1" s="60"/>
      <c r="M1" s="80"/>
      <c r="N1" s="56"/>
      <c r="O1" s="61"/>
      <c r="T1" s="59"/>
      <c r="X1" s="59"/>
      <c r="Y1" s="59"/>
    </row>
    <row r="2" spans="2:25" s="51" customFormat="1" ht="39" customHeight="1" x14ac:dyDescent="0.25">
      <c r="B2" s="81" t="s">
        <v>333</v>
      </c>
      <c r="C2" s="81" t="s">
        <v>37</v>
      </c>
      <c r="D2" s="45" t="s">
        <v>176</v>
      </c>
      <c r="E2" s="46" t="s">
        <v>177</v>
      </c>
      <c r="F2" s="96" t="s">
        <v>178</v>
      </c>
      <c r="G2" s="45" t="s">
        <v>118</v>
      </c>
      <c r="H2" s="45" t="s">
        <v>119</v>
      </c>
      <c r="I2" s="45" t="s">
        <v>116</v>
      </c>
      <c r="J2" s="45" t="s">
        <v>117</v>
      </c>
      <c r="K2" s="45" t="s">
        <v>145</v>
      </c>
      <c r="L2" s="45" t="s">
        <v>179</v>
      </c>
      <c r="M2" s="48" t="s">
        <v>180</v>
      </c>
      <c r="N2" s="49" t="s">
        <v>181</v>
      </c>
      <c r="O2" s="50" t="s">
        <v>182</v>
      </c>
      <c r="P2" s="45" t="s">
        <v>121</v>
      </c>
      <c r="Q2" s="45" t="s">
        <v>122</v>
      </c>
      <c r="R2" s="45" t="s">
        <v>123</v>
      </c>
      <c r="S2" s="45" t="s">
        <v>18</v>
      </c>
      <c r="T2" s="47" t="s">
        <v>329</v>
      </c>
      <c r="U2" s="45" t="s">
        <v>183</v>
      </c>
      <c r="V2" s="45" t="s">
        <v>184</v>
      </c>
      <c r="W2" s="45" t="s">
        <v>185</v>
      </c>
      <c r="X2" s="47" t="s">
        <v>313</v>
      </c>
      <c r="Y2" s="47" t="s">
        <v>340</v>
      </c>
    </row>
    <row r="3" spans="2:25" ht="20.100000000000001" customHeight="1" x14ac:dyDescent="0.25">
      <c r="B3" s="54" t="s">
        <v>336</v>
      </c>
      <c r="C3" s="167">
        <v>46022</v>
      </c>
      <c r="D3" s="168">
        <v>12125</v>
      </c>
      <c r="E3" s="52">
        <v>45681</v>
      </c>
      <c r="F3" s="59">
        <v>1</v>
      </c>
      <c r="G3" s="169" t="s">
        <v>186</v>
      </c>
      <c r="H3" s="170" t="s">
        <v>50</v>
      </c>
      <c r="I3" s="58" t="s">
        <v>46</v>
      </c>
      <c r="J3" s="58" t="s">
        <v>51</v>
      </c>
      <c r="K3" s="58" t="s">
        <v>146</v>
      </c>
      <c r="L3" s="170" t="s">
        <v>128</v>
      </c>
      <c r="M3" s="55">
        <v>54625000</v>
      </c>
      <c r="N3" s="56">
        <v>-1266667</v>
      </c>
      <c r="O3" s="57">
        <v>53358333</v>
      </c>
      <c r="P3" s="169" t="s">
        <v>126</v>
      </c>
      <c r="Q3" s="170" t="s">
        <v>194</v>
      </c>
      <c r="R3" s="170" t="s">
        <v>195</v>
      </c>
      <c r="S3" s="169" t="s">
        <v>196</v>
      </c>
      <c r="T3" s="54" t="s">
        <v>315</v>
      </c>
      <c r="U3" s="170" t="s">
        <v>127</v>
      </c>
      <c r="V3" s="170" t="s">
        <v>197</v>
      </c>
      <c r="W3" s="170" t="s">
        <v>198</v>
      </c>
      <c r="X3" s="59" t="s">
        <v>314</v>
      </c>
      <c r="Y3" s="59" t="s">
        <v>341</v>
      </c>
    </row>
    <row r="4" spans="2:25" ht="20.100000000000001" customHeight="1" x14ac:dyDescent="0.25">
      <c r="B4" s="54" t="s">
        <v>336</v>
      </c>
      <c r="C4" s="167">
        <v>46022</v>
      </c>
      <c r="D4" s="168">
        <v>14725</v>
      </c>
      <c r="E4" s="52">
        <v>45684</v>
      </c>
      <c r="F4" s="59">
        <v>1</v>
      </c>
      <c r="G4" s="169" t="s">
        <v>186</v>
      </c>
      <c r="H4" s="170" t="s">
        <v>50</v>
      </c>
      <c r="I4" s="58" t="s">
        <v>46</v>
      </c>
      <c r="J4" s="58" t="s">
        <v>51</v>
      </c>
      <c r="K4" s="58" t="s">
        <v>146</v>
      </c>
      <c r="L4" s="170" t="s">
        <v>128</v>
      </c>
      <c r="M4" s="55">
        <v>32759648.16</v>
      </c>
      <c r="N4" s="56">
        <v>-1442453.74</v>
      </c>
      <c r="O4" s="57">
        <v>31317194.420000002</v>
      </c>
      <c r="P4" s="169" t="s">
        <v>124</v>
      </c>
      <c r="Q4" s="170" t="s">
        <v>129</v>
      </c>
      <c r="R4" s="170" t="s">
        <v>130</v>
      </c>
      <c r="S4" s="169" t="s">
        <v>199</v>
      </c>
      <c r="T4" s="54" t="s">
        <v>330</v>
      </c>
      <c r="U4" s="170" t="s">
        <v>131</v>
      </c>
      <c r="V4" s="170" t="s">
        <v>200</v>
      </c>
      <c r="W4" s="170" t="s">
        <v>201</v>
      </c>
      <c r="X4" s="59" t="s">
        <v>314</v>
      </c>
      <c r="Y4" s="59" t="s">
        <v>341</v>
      </c>
    </row>
    <row r="5" spans="2:25" ht="20.100000000000001" customHeight="1" x14ac:dyDescent="0.25">
      <c r="B5" s="54" t="s">
        <v>336</v>
      </c>
      <c r="C5" s="167">
        <v>46022</v>
      </c>
      <c r="D5" s="168">
        <v>19925</v>
      </c>
      <c r="E5" s="52">
        <v>45686</v>
      </c>
      <c r="F5" s="59">
        <v>1</v>
      </c>
      <c r="G5" s="169" t="s">
        <v>186</v>
      </c>
      <c r="H5" s="170" t="s">
        <v>50</v>
      </c>
      <c r="I5" s="58" t="s">
        <v>46</v>
      </c>
      <c r="J5" s="58" t="s">
        <v>51</v>
      </c>
      <c r="K5" s="58" t="s">
        <v>146</v>
      </c>
      <c r="L5" s="170" t="s">
        <v>128</v>
      </c>
      <c r="M5" s="55">
        <v>9684444</v>
      </c>
      <c r="N5" s="56">
        <v>0</v>
      </c>
      <c r="O5" s="57">
        <v>9684444</v>
      </c>
      <c r="P5" s="169" t="s">
        <v>124</v>
      </c>
      <c r="Q5" s="170" t="s">
        <v>132</v>
      </c>
      <c r="R5" s="170" t="s">
        <v>133</v>
      </c>
      <c r="S5" s="169" t="s">
        <v>202</v>
      </c>
      <c r="T5" s="54" t="s">
        <v>331</v>
      </c>
      <c r="U5" s="170" t="s">
        <v>131</v>
      </c>
      <c r="V5" s="170" t="s">
        <v>203</v>
      </c>
      <c r="W5" s="170" t="s">
        <v>204</v>
      </c>
      <c r="X5" s="59" t="s">
        <v>314</v>
      </c>
      <c r="Y5" s="59" t="s">
        <v>341</v>
      </c>
    </row>
    <row r="6" spans="2:25" ht="20.100000000000001" customHeight="1" x14ac:dyDescent="0.25">
      <c r="B6" s="54" t="s">
        <v>336</v>
      </c>
      <c r="C6" s="167">
        <v>46022</v>
      </c>
      <c r="D6" s="168">
        <v>126925</v>
      </c>
      <c r="E6" s="52">
        <v>45824</v>
      </c>
      <c r="F6" s="59">
        <v>6</v>
      </c>
      <c r="G6" s="169" t="s">
        <v>189</v>
      </c>
      <c r="H6" s="170" t="s">
        <v>50</v>
      </c>
      <c r="I6" s="58" t="s">
        <v>46</v>
      </c>
      <c r="J6" s="58" t="s">
        <v>51</v>
      </c>
      <c r="K6" s="58" t="s">
        <v>146</v>
      </c>
      <c r="L6" s="170" t="s">
        <v>128</v>
      </c>
      <c r="M6" s="55">
        <v>20206857</v>
      </c>
      <c r="N6" s="56">
        <v>0</v>
      </c>
      <c r="O6" s="57">
        <v>20206857</v>
      </c>
      <c r="P6" s="169" t="s">
        <v>124</v>
      </c>
      <c r="Q6" s="170" t="s">
        <v>205</v>
      </c>
      <c r="R6" s="170" t="s">
        <v>206</v>
      </c>
      <c r="S6" s="169" t="s">
        <v>207</v>
      </c>
      <c r="T6" s="54" t="s">
        <v>316</v>
      </c>
      <c r="U6" s="170" t="s">
        <v>131</v>
      </c>
      <c r="V6" s="170" t="s">
        <v>208</v>
      </c>
      <c r="W6" s="170" t="s">
        <v>209</v>
      </c>
      <c r="X6" s="59" t="s">
        <v>314</v>
      </c>
      <c r="Y6" s="59" t="s">
        <v>332</v>
      </c>
    </row>
    <row r="7" spans="2:25" ht="20.100000000000001" customHeight="1" x14ac:dyDescent="0.25">
      <c r="B7" s="54" t="s">
        <v>336</v>
      </c>
      <c r="C7" s="167">
        <v>46022</v>
      </c>
      <c r="D7" s="168">
        <v>126525</v>
      </c>
      <c r="E7" s="52">
        <v>45824</v>
      </c>
      <c r="F7" s="59">
        <v>6</v>
      </c>
      <c r="G7" s="169" t="s">
        <v>186</v>
      </c>
      <c r="H7" s="170" t="s">
        <v>48</v>
      </c>
      <c r="I7" s="58" t="s">
        <v>46</v>
      </c>
      <c r="J7" s="58" t="s">
        <v>49</v>
      </c>
      <c r="K7" s="58" t="s">
        <v>146</v>
      </c>
      <c r="L7" s="170" t="s">
        <v>144</v>
      </c>
      <c r="M7" s="55">
        <v>22362000</v>
      </c>
      <c r="N7" s="56">
        <v>0</v>
      </c>
      <c r="O7" s="57">
        <v>22362000</v>
      </c>
      <c r="P7" s="169" t="s">
        <v>124</v>
      </c>
      <c r="Q7" s="170" t="s">
        <v>157</v>
      </c>
      <c r="R7" s="170" t="s">
        <v>158</v>
      </c>
      <c r="S7" s="169" t="s">
        <v>259</v>
      </c>
      <c r="T7" s="54" t="s">
        <v>328</v>
      </c>
      <c r="U7" s="170" t="s">
        <v>134</v>
      </c>
      <c r="V7" s="170" t="s">
        <v>260</v>
      </c>
      <c r="W7" s="170" t="s">
        <v>261</v>
      </c>
      <c r="X7" s="59" t="s">
        <v>314</v>
      </c>
      <c r="Y7" s="59" t="s">
        <v>341</v>
      </c>
    </row>
    <row r="8" spans="2:25" ht="20.100000000000001" customHeight="1" x14ac:dyDescent="0.25">
      <c r="B8" s="54" t="s">
        <v>336</v>
      </c>
      <c r="C8" s="167">
        <v>46022</v>
      </c>
      <c r="D8" s="168">
        <v>186325</v>
      </c>
      <c r="E8" s="52">
        <v>45915</v>
      </c>
      <c r="F8" s="59">
        <v>9</v>
      </c>
      <c r="G8" s="169" t="s">
        <v>186</v>
      </c>
      <c r="H8" s="170" t="s">
        <v>50</v>
      </c>
      <c r="I8" s="58" t="s">
        <v>46</v>
      </c>
      <c r="J8" s="58" t="s">
        <v>51</v>
      </c>
      <c r="K8" s="58" t="s">
        <v>146</v>
      </c>
      <c r="L8" s="170" t="s">
        <v>128</v>
      </c>
      <c r="M8" s="55">
        <v>388655304.14999998</v>
      </c>
      <c r="N8" s="56">
        <v>-0.79</v>
      </c>
      <c r="O8" s="57">
        <v>388655303.36000001</v>
      </c>
      <c r="P8" s="169" t="s">
        <v>124</v>
      </c>
      <c r="Q8" s="170" t="s">
        <v>210</v>
      </c>
      <c r="R8" s="170" t="s">
        <v>211</v>
      </c>
      <c r="S8" s="169" t="s">
        <v>212</v>
      </c>
      <c r="T8" s="54" t="s">
        <v>317</v>
      </c>
      <c r="U8" s="170" t="s">
        <v>131</v>
      </c>
      <c r="V8" s="170" t="s">
        <v>213</v>
      </c>
      <c r="W8" s="170" t="s">
        <v>214</v>
      </c>
      <c r="X8" s="59" t="s">
        <v>314</v>
      </c>
      <c r="Y8" s="59" t="s">
        <v>341</v>
      </c>
    </row>
    <row r="9" spans="2:25" ht="20.100000000000001" customHeight="1" x14ac:dyDescent="0.25">
      <c r="B9" s="54" t="s">
        <v>336</v>
      </c>
      <c r="C9" s="167">
        <v>46022</v>
      </c>
      <c r="D9" s="168">
        <v>187225</v>
      </c>
      <c r="E9" s="52">
        <v>45917</v>
      </c>
      <c r="F9" s="59">
        <v>9</v>
      </c>
      <c r="G9" s="169" t="s">
        <v>186</v>
      </c>
      <c r="H9" s="170" t="s">
        <v>50</v>
      </c>
      <c r="I9" s="58" t="s">
        <v>46</v>
      </c>
      <c r="J9" s="58" t="s">
        <v>51</v>
      </c>
      <c r="K9" s="58" t="s">
        <v>146</v>
      </c>
      <c r="L9" s="170" t="s">
        <v>128</v>
      </c>
      <c r="M9" s="55">
        <v>166818822.40000001</v>
      </c>
      <c r="N9" s="56">
        <v>-38158.400000000001</v>
      </c>
      <c r="O9" s="57">
        <v>166780664</v>
      </c>
      <c r="P9" s="169" t="s">
        <v>124</v>
      </c>
      <c r="Q9" s="170" t="s">
        <v>187</v>
      </c>
      <c r="R9" s="170" t="s">
        <v>188</v>
      </c>
      <c r="S9" s="169" t="s">
        <v>215</v>
      </c>
      <c r="T9" s="54" t="s">
        <v>318</v>
      </c>
      <c r="U9" s="170" t="s">
        <v>131</v>
      </c>
      <c r="V9" s="170" t="s">
        <v>216</v>
      </c>
      <c r="W9" s="170" t="s">
        <v>217</v>
      </c>
      <c r="X9" s="59" t="s">
        <v>314</v>
      </c>
      <c r="Y9" s="59" t="s">
        <v>342</v>
      </c>
    </row>
    <row r="10" spans="2:25" ht="20.100000000000001" customHeight="1" x14ac:dyDescent="0.25">
      <c r="B10" s="54" t="s">
        <v>336</v>
      </c>
      <c r="C10" s="167">
        <v>46022</v>
      </c>
      <c r="D10" s="168">
        <v>205325</v>
      </c>
      <c r="E10" s="52">
        <v>45936</v>
      </c>
      <c r="F10" s="59">
        <v>10</v>
      </c>
      <c r="G10" s="169" t="s">
        <v>186</v>
      </c>
      <c r="H10" s="170" t="s">
        <v>52</v>
      </c>
      <c r="I10" s="58" t="s">
        <v>46</v>
      </c>
      <c r="J10" s="58" t="s">
        <v>53</v>
      </c>
      <c r="K10" s="58" t="s">
        <v>168</v>
      </c>
      <c r="L10" s="170" t="s">
        <v>248</v>
      </c>
      <c r="M10" s="55">
        <v>89061356.670000002</v>
      </c>
      <c r="N10" s="56">
        <v>0</v>
      </c>
      <c r="O10" s="57">
        <v>89061356.670000002</v>
      </c>
      <c r="P10" s="169" t="s">
        <v>124</v>
      </c>
      <c r="Q10" s="170" t="s">
        <v>249</v>
      </c>
      <c r="R10" s="170" t="s">
        <v>250</v>
      </c>
      <c r="S10" s="169" t="s">
        <v>251</v>
      </c>
      <c r="T10" s="54" t="s">
        <v>325</v>
      </c>
      <c r="U10" s="170" t="s">
        <v>134</v>
      </c>
      <c r="V10" s="170" t="s">
        <v>252</v>
      </c>
      <c r="W10" s="170" t="s">
        <v>253</v>
      </c>
      <c r="X10" s="59" t="s">
        <v>314</v>
      </c>
      <c r="Y10" s="59" t="s">
        <v>341</v>
      </c>
    </row>
    <row r="11" spans="2:25" ht="20.100000000000001" customHeight="1" x14ac:dyDescent="0.25">
      <c r="B11" s="54" t="s">
        <v>336</v>
      </c>
      <c r="C11" s="167">
        <v>46022</v>
      </c>
      <c r="D11" s="168">
        <v>221025</v>
      </c>
      <c r="E11" s="52">
        <v>45960</v>
      </c>
      <c r="F11" s="59">
        <v>10</v>
      </c>
      <c r="G11" s="169" t="s">
        <v>186</v>
      </c>
      <c r="H11" s="170" t="s">
        <v>50</v>
      </c>
      <c r="I11" s="58" t="s">
        <v>46</v>
      </c>
      <c r="J11" s="58" t="s">
        <v>51</v>
      </c>
      <c r="K11" s="58" t="s">
        <v>146</v>
      </c>
      <c r="L11" s="170" t="s">
        <v>128</v>
      </c>
      <c r="M11" s="55">
        <v>422546929.45999998</v>
      </c>
      <c r="N11" s="56">
        <v>0</v>
      </c>
      <c r="O11" s="57">
        <v>422546929.45999998</v>
      </c>
      <c r="P11" s="169" t="s">
        <v>124</v>
      </c>
      <c r="Q11" s="170" t="s">
        <v>218</v>
      </c>
      <c r="R11" s="170" t="s">
        <v>219</v>
      </c>
      <c r="S11" s="169" t="s">
        <v>220</v>
      </c>
      <c r="T11" s="54" t="s">
        <v>319</v>
      </c>
      <c r="U11" s="170" t="s">
        <v>131</v>
      </c>
      <c r="V11" s="170" t="s">
        <v>221</v>
      </c>
      <c r="W11" s="170" t="s">
        <v>222</v>
      </c>
      <c r="X11" s="59" t="s">
        <v>314</v>
      </c>
      <c r="Y11" s="59" t="s">
        <v>341</v>
      </c>
    </row>
    <row r="12" spans="2:25" ht="20.100000000000001" customHeight="1" x14ac:dyDescent="0.25">
      <c r="B12" s="54" t="s">
        <v>336</v>
      </c>
      <c r="C12" s="167">
        <v>46022</v>
      </c>
      <c r="D12" s="168">
        <v>221925</v>
      </c>
      <c r="E12" s="52">
        <v>45961</v>
      </c>
      <c r="F12" s="59">
        <v>10</v>
      </c>
      <c r="G12" s="169" t="s">
        <v>186</v>
      </c>
      <c r="H12" s="170" t="s">
        <v>52</v>
      </c>
      <c r="I12" s="58" t="s">
        <v>46</v>
      </c>
      <c r="J12" s="58" t="s">
        <v>53</v>
      </c>
      <c r="K12" s="58" t="s">
        <v>168</v>
      </c>
      <c r="L12" s="170" t="s">
        <v>248</v>
      </c>
      <c r="M12" s="55">
        <v>40864292</v>
      </c>
      <c r="N12" s="56">
        <v>-756297</v>
      </c>
      <c r="O12" s="57">
        <v>40107995</v>
      </c>
      <c r="P12" s="169" t="s">
        <v>124</v>
      </c>
      <c r="Q12" s="170" t="s">
        <v>254</v>
      </c>
      <c r="R12" s="170" t="s">
        <v>255</v>
      </c>
      <c r="S12" s="169" t="s">
        <v>256</v>
      </c>
      <c r="T12" s="54" t="s">
        <v>326</v>
      </c>
      <c r="U12" s="170" t="s">
        <v>131</v>
      </c>
      <c r="V12" s="170" t="s">
        <v>257</v>
      </c>
      <c r="W12" s="170" t="s">
        <v>258</v>
      </c>
      <c r="X12" s="59" t="s">
        <v>314</v>
      </c>
      <c r="Y12" s="59" t="s">
        <v>341</v>
      </c>
    </row>
    <row r="13" spans="2:25" ht="20.100000000000001" customHeight="1" x14ac:dyDescent="0.25">
      <c r="B13" s="54" t="s">
        <v>336</v>
      </c>
      <c r="C13" s="167">
        <v>46022</v>
      </c>
      <c r="D13" s="168">
        <v>235125</v>
      </c>
      <c r="E13" s="52">
        <v>45979</v>
      </c>
      <c r="F13" s="59">
        <v>11</v>
      </c>
      <c r="G13" s="169" t="s">
        <v>186</v>
      </c>
      <c r="H13" s="170" t="s">
        <v>50</v>
      </c>
      <c r="I13" s="58" t="s">
        <v>46</v>
      </c>
      <c r="J13" s="58" t="s">
        <v>51</v>
      </c>
      <c r="K13" s="58" t="s">
        <v>146</v>
      </c>
      <c r="L13" s="170" t="s">
        <v>128</v>
      </c>
      <c r="M13" s="55">
        <v>250618800</v>
      </c>
      <c r="N13" s="56">
        <v>0</v>
      </c>
      <c r="O13" s="57">
        <v>250618800</v>
      </c>
      <c r="P13" s="169" t="s">
        <v>124</v>
      </c>
      <c r="Q13" s="170" t="s">
        <v>223</v>
      </c>
      <c r="R13" s="170" t="s">
        <v>224</v>
      </c>
      <c r="S13" s="169" t="s">
        <v>225</v>
      </c>
      <c r="T13" s="54" t="s">
        <v>320</v>
      </c>
      <c r="U13" s="170" t="s">
        <v>226</v>
      </c>
      <c r="V13" s="170" t="s">
        <v>227</v>
      </c>
      <c r="W13" s="170" t="s">
        <v>228</v>
      </c>
      <c r="X13" s="59" t="s">
        <v>314</v>
      </c>
      <c r="Y13" s="59" t="s">
        <v>341</v>
      </c>
    </row>
    <row r="14" spans="2:25" ht="20.100000000000001" customHeight="1" x14ac:dyDescent="0.25">
      <c r="B14" s="54" t="s">
        <v>336</v>
      </c>
      <c r="C14" s="167">
        <v>46022</v>
      </c>
      <c r="D14" s="168">
        <v>235025</v>
      </c>
      <c r="E14" s="52">
        <v>45979</v>
      </c>
      <c r="F14" s="59">
        <v>11</v>
      </c>
      <c r="G14" s="169" t="s">
        <v>189</v>
      </c>
      <c r="H14" s="170" t="s">
        <v>50</v>
      </c>
      <c r="I14" s="58" t="s">
        <v>46</v>
      </c>
      <c r="J14" s="58" t="s">
        <v>51</v>
      </c>
      <c r="K14" s="58" t="s">
        <v>146</v>
      </c>
      <c r="L14" s="170" t="s">
        <v>128</v>
      </c>
      <c r="M14" s="55">
        <v>26000000</v>
      </c>
      <c r="N14" s="56">
        <v>0</v>
      </c>
      <c r="O14" s="57">
        <v>26000000</v>
      </c>
      <c r="P14" s="169" t="s">
        <v>126</v>
      </c>
      <c r="Q14" s="170" t="s">
        <v>229</v>
      </c>
      <c r="R14" s="170" t="s">
        <v>230</v>
      </c>
      <c r="S14" s="169" t="s">
        <v>231</v>
      </c>
      <c r="T14" s="54" t="s">
        <v>321</v>
      </c>
      <c r="U14" s="170" t="s">
        <v>125</v>
      </c>
      <c r="V14" s="170" t="s">
        <v>232</v>
      </c>
      <c r="W14" s="170" t="s">
        <v>233</v>
      </c>
      <c r="X14" s="59" t="s">
        <v>314</v>
      </c>
      <c r="Y14" s="59" t="s">
        <v>341</v>
      </c>
    </row>
    <row r="15" spans="2:25" ht="20.100000000000001" customHeight="1" x14ac:dyDescent="0.25">
      <c r="B15" s="54" t="s">
        <v>336</v>
      </c>
      <c r="C15" s="167">
        <v>46022</v>
      </c>
      <c r="D15" s="168">
        <v>239725</v>
      </c>
      <c r="E15" s="52">
        <v>45987</v>
      </c>
      <c r="F15" s="59">
        <v>11</v>
      </c>
      <c r="G15" s="169" t="s">
        <v>186</v>
      </c>
      <c r="H15" s="170" t="s">
        <v>50</v>
      </c>
      <c r="I15" s="58" t="s">
        <v>46</v>
      </c>
      <c r="J15" s="58" t="s">
        <v>51</v>
      </c>
      <c r="K15" s="58" t="s">
        <v>146</v>
      </c>
      <c r="L15" s="170" t="s">
        <v>128</v>
      </c>
      <c r="M15" s="55">
        <v>46680404</v>
      </c>
      <c r="N15" s="56">
        <v>0</v>
      </c>
      <c r="O15" s="57">
        <v>46680404</v>
      </c>
      <c r="P15" s="169" t="s">
        <v>126</v>
      </c>
      <c r="Q15" s="170" t="s">
        <v>234</v>
      </c>
      <c r="R15" s="170" t="s">
        <v>235</v>
      </c>
      <c r="S15" s="169" t="s">
        <v>236</v>
      </c>
      <c r="T15" s="54" t="s">
        <v>322</v>
      </c>
      <c r="U15" s="170" t="s">
        <v>125</v>
      </c>
      <c r="V15" s="170" t="s">
        <v>237</v>
      </c>
      <c r="W15" s="170" t="s">
        <v>238</v>
      </c>
      <c r="X15" s="59" t="s">
        <v>314</v>
      </c>
      <c r="Y15" s="59" t="s">
        <v>341</v>
      </c>
    </row>
    <row r="16" spans="2:25" ht="20.100000000000001" customHeight="1" x14ac:dyDescent="0.25">
      <c r="B16" s="54" t="s">
        <v>336</v>
      </c>
      <c r="C16" s="167">
        <v>46022</v>
      </c>
      <c r="D16" s="168">
        <v>247125</v>
      </c>
      <c r="E16" s="52">
        <v>45993</v>
      </c>
      <c r="F16" s="59">
        <v>12</v>
      </c>
      <c r="G16" s="169" t="s">
        <v>189</v>
      </c>
      <c r="H16" s="170" t="s">
        <v>50</v>
      </c>
      <c r="I16" s="58" t="s">
        <v>46</v>
      </c>
      <c r="J16" s="58" t="s">
        <v>51</v>
      </c>
      <c r="K16" s="58" t="s">
        <v>146</v>
      </c>
      <c r="L16" s="170" t="s">
        <v>128</v>
      </c>
      <c r="M16" s="55">
        <v>697472172</v>
      </c>
      <c r="N16" s="56">
        <v>0</v>
      </c>
      <c r="O16" s="57">
        <v>697472172</v>
      </c>
      <c r="P16" s="169" t="s">
        <v>124</v>
      </c>
      <c r="Q16" s="170" t="s">
        <v>190</v>
      </c>
      <c r="R16" s="170" t="s">
        <v>191</v>
      </c>
      <c r="S16" s="169" t="s">
        <v>239</v>
      </c>
      <c r="T16" s="54" t="s">
        <v>323</v>
      </c>
      <c r="U16" s="170" t="s">
        <v>131</v>
      </c>
      <c r="V16" s="170" t="s">
        <v>192</v>
      </c>
      <c r="W16" s="170" t="s">
        <v>193</v>
      </c>
      <c r="X16" s="59" t="s">
        <v>314</v>
      </c>
      <c r="Y16" s="59" t="s">
        <v>341</v>
      </c>
    </row>
    <row r="17" spans="2:25" ht="20.100000000000001" customHeight="1" x14ac:dyDescent="0.25">
      <c r="B17" s="54" t="s">
        <v>336</v>
      </c>
      <c r="C17" s="167">
        <v>46022</v>
      </c>
      <c r="D17" s="168">
        <v>248625</v>
      </c>
      <c r="E17" s="52">
        <v>45993</v>
      </c>
      <c r="F17" s="59">
        <v>12</v>
      </c>
      <c r="G17" s="169" t="s">
        <v>189</v>
      </c>
      <c r="H17" s="170" t="s">
        <v>50</v>
      </c>
      <c r="I17" s="58" t="s">
        <v>46</v>
      </c>
      <c r="J17" s="58" t="s">
        <v>51</v>
      </c>
      <c r="K17" s="58" t="s">
        <v>146</v>
      </c>
      <c r="L17" s="170" t="s">
        <v>128</v>
      </c>
      <c r="M17" s="55">
        <v>82350000</v>
      </c>
      <c r="N17" s="56">
        <v>0</v>
      </c>
      <c r="O17" s="57">
        <v>82350000</v>
      </c>
      <c r="P17" s="169" t="s">
        <v>124</v>
      </c>
      <c r="Q17" s="170" t="s">
        <v>240</v>
      </c>
      <c r="R17" s="170" t="s">
        <v>241</v>
      </c>
      <c r="S17" s="169" t="s">
        <v>242</v>
      </c>
      <c r="T17" s="54" t="s">
        <v>324</v>
      </c>
      <c r="U17" s="170" t="s">
        <v>243</v>
      </c>
      <c r="V17" s="170" t="s">
        <v>244</v>
      </c>
      <c r="W17" s="170" t="s">
        <v>245</v>
      </c>
      <c r="X17" s="59" t="s">
        <v>314</v>
      </c>
      <c r="Y17" s="59" t="s">
        <v>341</v>
      </c>
    </row>
    <row r="18" spans="2:25" ht="20.100000000000001" customHeight="1" x14ac:dyDescent="0.25">
      <c r="B18" s="54" t="s">
        <v>336</v>
      </c>
      <c r="C18" s="167">
        <v>46022</v>
      </c>
      <c r="D18" s="168">
        <v>255425</v>
      </c>
      <c r="E18" s="52">
        <v>45996</v>
      </c>
      <c r="F18" s="59">
        <v>12</v>
      </c>
      <c r="G18" s="169" t="s">
        <v>186</v>
      </c>
      <c r="H18" s="170" t="s">
        <v>48</v>
      </c>
      <c r="I18" s="58" t="s">
        <v>46</v>
      </c>
      <c r="J18" s="58" t="s">
        <v>49</v>
      </c>
      <c r="K18" s="58" t="s">
        <v>146</v>
      </c>
      <c r="L18" s="170" t="s">
        <v>144</v>
      </c>
      <c r="M18" s="55">
        <v>31000000</v>
      </c>
      <c r="N18" s="56">
        <v>0</v>
      </c>
      <c r="O18" s="57">
        <v>31000000</v>
      </c>
      <c r="P18" s="169" t="s">
        <v>124</v>
      </c>
      <c r="Q18" s="170" t="s">
        <v>262</v>
      </c>
      <c r="R18" s="170" t="s">
        <v>263</v>
      </c>
      <c r="S18" s="169" t="s">
        <v>264</v>
      </c>
      <c r="T18" s="54" t="s">
        <v>327</v>
      </c>
      <c r="U18" s="170" t="s">
        <v>134</v>
      </c>
      <c r="V18" s="170" t="s">
        <v>265</v>
      </c>
      <c r="W18" s="170" t="s">
        <v>266</v>
      </c>
      <c r="X18" s="59" t="s">
        <v>314</v>
      </c>
      <c r="Y18" s="59" t="s">
        <v>341</v>
      </c>
    </row>
    <row r="19" spans="2:25" ht="20.100000000000001" customHeight="1" x14ac:dyDescent="0.25">
      <c r="B19" s="54" t="s">
        <v>336</v>
      </c>
      <c r="C19" s="167">
        <v>46022</v>
      </c>
      <c r="D19" s="168">
        <v>268625</v>
      </c>
      <c r="E19" s="52">
        <v>46021</v>
      </c>
      <c r="F19" s="59">
        <v>12</v>
      </c>
      <c r="G19" s="169" t="s">
        <v>189</v>
      </c>
      <c r="H19" s="170" t="s">
        <v>50</v>
      </c>
      <c r="I19" s="58" t="s">
        <v>46</v>
      </c>
      <c r="J19" s="58" t="s">
        <v>51</v>
      </c>
      <c r="K19" s="58" t="s">
        <v>146</v>
      </c>
      <c r="L19" s="170" t="s">
        <v>128</v>
      </c>
      <c r="M19" s="55">
        <v>174582133.87</v>
      </c>
      <c r="N19" s="56">
        <v>0</v>
      </c>
      <c r="O19" s="57">
        <v>174582133.87</v>
      </c>
      <c r="P19" s="169" t="s">
        <v>124</v>
      </c>
      <c r="Q19" s="170" t="s">
        <v>218</v>
      </c>
      <c r="R19" s="170" t="s">
        <v>219</v>
      </c>
      <c r="S19" s="169" t="s">
        <v>220</v>
      </c>
      <c r="T19" s="54" t="s">
        <v>319</v>
      </c>
      <c r="U19" s="170" t="s">
        <v>131</v>
      </c>
      <c r="V19" s="170" t="s">
        <v>246</v>
      </c>
      <c r="W19" s="170" t="s">
        <v>247</v>
      </c>
      <c r="X19" s="59" t="s">
        <v>314</v>
      </c>
      <c r="Y19" s="59" t="s">
        <v>341</v>
      </c>
    </row>
    <row r="20" spans="2:25" ht="31.5" customHeight="1" x14ac:dyDescent="0.25">
      <c r="O20" s="124">
        <f>SUBTOTAL(9,O3:O19)</f>
        <v>2552784586.7799997</v>
      </c>
    </row>
    <row r="41" spans="3:10" ht="12" customHeight="1" x14ac:dyDescent="0.25">
      <c r="C41" s="189"/>
      <c r="D41" s="190"/>
      <c r="E41" s="191"/>
      <c r="F41" s="192"/>
      <c r="G41" s="190"/>
      <c r="H41" s="190"/>
      <c r="I41" s="190"/>
      <c r="J41" s="190"/>
    </row>
  </sheetData>
  <sortState xmlns:xlrd2="http://schemas.microsoft.com/office/spreadsheetml/2017/richdata2" ref="B3:Y19">
    <sortCondition ref="I3:I19"/>
  </sortState>
  <printOptions horizontalCentered="1"/>
  <pageMargins left="0.74803149606299213" right="0.74803149606299213" top="0.98425196850393704" bottom="0.98425196850393704" header="0.51181102362204722" footer="0.51181102362204722"/>
  <pageSetup scale="21" orientation="landscape" r:id="rId1"/>
  <headerFooter>
    <oddHeader>&amp;A</oddHeader>
    <oddFooter>&amp;F&amp;RPágina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8B597-4062-44DD-90E2-DA9B2E578091}">
  <sheetPr>
    <pageSetUpPr fitToPage="1"/>
  </sheetPr>
  <dimension ref="B1:O47"/>
  <sheetViews>
    <sheetView workbookViewId="0">
      <selection activeCell="D31" sqref="D31"/>
    </sheetView>
  </sheetViews>
  <sheetFormatPr baseColWidth="10" defaultRowHeight="12.75" x14ac:dyDescent="0.25"/>
  <cols>
    <col min="1" max="1" width="4" style="7" customWidth="1"/>
    <col min="2" max="2" width="12.140625" style="7" customWidth="1"/>
    <col min="3" max="3" width="16" style="7" customWidth="1"/>
    <col min="4" max="4" width="34.42578125" style="7" customWidth="1"/>
    <col min="5" max="5" width="20.7109375" style="7" bestFit="1" customWidth="1"/>
    <col min="6" max="6" width="14.5703125" style="7" customWidth="1"/>
    <col min="7" max="7" width="15.42578125" style="7" customWidth="1"/>
    <col min="8" max="8" width="15.85546875" style="7" customWidth="1"/>
    <col min="9" max="9" width="12.5703125" style="7" bestFit="1" customWidth="1"/>
    <col min="10" max="10" width="25.5703125" style="7" bestFit="1" customWidth="1"/>
    <col min="11" max="11" width="18.28515625" style="7" bestFit="1" customWidth="1"/>
    <col min="12" max="12" width="63.85546875" style="7" bestFit="1" customWidth="1"/>
    <col min="13" max="13" width="16.140625" style="7" customWidth="1"/>
    <col min="14" max="14" width="28.85546875" style="7" bestFit="1" customWidth="1"/>
    <col min="15" max="15" width="15.42578125" style="7" bestFit="1" customWidth="1"/>
    <col min="16" max="16" width="12.85546875" style="7" bestFit="1" customWidth="1"/>
    <col min="17" max="16384" width="11.42578125" style="7"/>
  </cols>
  <sheetData>
    <row r="1" spans="2:15" x14ac:dyDescent="0.2">
      <c r="F1" s="8"/>
      <c r="G1" s="8"/>
      <c r="H1" s="8"/>
      <c r="I1" s="8"/>
      <c r="J1" s="8"/>
    </row>
    <row r="2" spans="2:15" ht="25.5" x14ac:dyDescent="0.25">
      <c r="C2" s="9" t="s">
        <v>87</v>
      </c>
      <c r="D2" s="9" t="s">
        <v>88</v>
      </c>
      <c r="E2" s="9" t="s">
        <v>89</v>
      </c>
      <c r="F2" s="9" t="s">
        <v>90</v>
      </c>
      <c r="G2" s="9" t="s">
        <v>90</v>
      </c>
      <c r="H2" s="9" t="s">
        <v>90</v>
      </c>
      <c r="I2" s="9" t="s">
        <v>90</v>
      </c>
      <c r="J2" s="9"/>
      <c r="K2" s="9" t="s">
        <v>91</v>
      </c>
      <c r="M2" s="9" t="s">
        <v>92</v>
      </c>
    </row>
    <row r="3" spans="2:15" ht="35.25" customHeight="1" x14ac:dyDescent="0.25">
      <c r="B3" s="10" t="s">
        <v>93</v>
      </c>
      <c r="C3" s="10" t="s">
        <v>62</v>
      </c>
      <c r="D3" s="10" t="s">
        <v>82</v>
      </c>
      <c r="E3" s="10" t="s">
        <v>94</v>
      </c>
      <c r="F3" s="10" t="s">
        <v>85</v>
      </c>
      <c r="G3" s="10" t="s">
        <v>95</v>
      </c>
      <c r="H3" s="10" t="s">
        <v>86</v>
      </c>
      <c r="I3" s="10" t="s">
        <v>96</v>
      </c>
      <c r="J3" s="10" t="s">
        <v>97</v>
      </c>
      <c r="K3" s="10" t="s">
        <v>98</v>
      </c>
      <c r="L3" s="10" t="s">
        <v>99</v>
      </c>
      <c r="M3" s="10" t="s">
        <v>100</v>
      </c>
      <c r="N3" s="10" t="s">
        <v>101</v>
      </c>
    </row>
    <row r="4" spans="2:15" ht="21" customHeight="1" x14ac:dyDescent="0.2">
      <c r="B4" s="9" t="s">
        <v>115</v>
      </c>
      <c r="C4" s="11" t="s">
        <v>63</v>
      </c>
      <c r="D4" s="7" t="s">
        <v>83</v>
      </c>
      <c r="E4" s="9">
        <v>350200</v>
      </c>
      <c r="F4" s="12">
        <v>3502</v>
      </c>
      <c r="G4" s="13" t="s">
        <v>31</v>
      </c>
      <c r="H4" s="13" t="s">
        <v>102</v>
      </c>
      <c r="I4" s="13" t="s">
        <v>103</v>
      </c>
      <c r="J4" s="8" t="s">
        <v>104</v>
      </c>
      <c r="K4" s="14" t="s">
        <v>68</v>
      </c>
      <c r="L4" s="15" t="s">
        <v>40</v>
      </c>
      <c r="M4" s="16" t="s">
        <v>29</v>
      </c>
      <c r="N4" s="15" t="s">
        <v>105</v>
      </c>
    </row>
    <row r="5" spans="2:15" ht="21" customHeight="1" x14ac:dyDescent="0.2">
      <c r="B5" s="9" t="s">
        <v>115</v>
      </c>
      <c r="C5" s="11" t="s">
        <v>63</v>
      </c>
      <c r="D5" s="7" t="s">
        <v>83</v>
      </c>
      <c r="E5" s="9">
        <v>350200</v>
      </c>
      <c r="F5" s="12">
        <v>3502</v>
      </c>
      <c r="G5" s="13" t="s">
        <v>31</v>
      </c>
      <c r="H5" s="13" t="s">
        <v>102</v>
      </c>
      <c r="I5" s="13" t="s">
        <v>103</v>
      </c>
      <c r="J5" s="8" t="s">
        <v>104</v>
      </c>
      <c r="K5" s="14" t="s">
        <v>66</v>
      </c>
      <c r="L5" s="15" t="s">
        <v>41</v>
      </c>
      <c r="M5" s="16" t="s">
        <v>29</v>
      </c>
      <c r="N5" s="15" t="s">
        <v>105</v>
      </c>
    </row>
    <row r="6" spans="2:15" ht="21" customHeight="1" x14ac:dyDescent="0.2">
      <c r="B6" s="9" t="s">
        <v>115</v>
      </c>
      <c r="C6" s="11" t="s">
        <v>63</v>
      </c>
      <c r="D6" s="7" t="s">
        <v>83</v>
      </c>
      <c r="E6" s="9">
        <v>350200</v>
      </c>
      <c r="F6" s="12">
        <v>3502</v>
      </c>
      <c r="G6" s="13" t="s">
        <v>31</v>
      </c>
      <c r="H6" s="13" t="s">
        <v>102</v>
      </c>
      <c r="I6" s="13" t="s">
        <v>103</v>
      </c>
      <c r="J6" s="8" t="s">
        <v>104</v>
      </c>
      <c r="K6" s="14" t="s">
        <v>67</v>
      </c>
      <c r="L6" s="15" t="s">
        <v>42</v>
      </c>
      <c r="M6" s="16" t="s">
        <v>29</v>
      </c>
      <c r="N6" s="15" t="s">
        <v>105</v>
      </c>
    </row>
    <row r="7" spans="2:15" ht="21" customHeight="1" x14ac:dyDescent="0.2">
      <c r="B7" s="9" t="s">
        <v>115</v>
      </c>
      <c r="C7" s="11" t="s">
        <v>63</v>
      </c>
      <c r="D7" s="7" t="s">
        <v>83</v>
      </c>
      <c r="E7" s="9">
        <v>350200</v>
      </c>
      <c r="F7" s="12">
        <v>3502</v>
      </c>
      <c r="G7" s="13" t="s">
        <v>31</v>
      </c>
      <c r="H7" s="13" t="s">
        <v>102</v>
      </c>
      <c r="I7" s="13" t="s">
        <v>103</v>
      </c>
      <c r="J7" s="8" t="s">
        <v>104</v>
      </c>
      <c r="K7" s="14" t="s">
        <v>106</v>
      </c>
      <c r="L7" s="15" t="s">
        <v>43</v>
      </c>
      <c r="M7" s="16" t="s">
        <v>29</v>
      </c>
      <c r="N7" s="15" t="s">
        <v>105</v>
      </c>
    </row>
    <row r="8" spans="2:15" ht="21" customHeight="1" x14ac:dyDescent="0.2">
      <c r="B8" s="9" t="s">
        <v>115</v>
      </c>
      <c r="C8" s="11" t="s">
        <v>63</v>
      </c>
      <c r="D8" s="7" t="s">
        <v>83</v>
      </c>
      <c r="E8" s="9">
        <v>350200</v>
      </c>
      <c r="F8" s="12">
        <v>3502</v>
      </c>
      <c r="G8" s="13" t="s">
        <v>31</v>
      </c>
      <c r="H8" s="13" t="s">
        <v>102</v>
      </c>
      <c r="I8" s="13" t="s">
        <v>103</v>
      </c>
      <c r="J8" s="8" t="s">
        <v>104</v>
      </c>
      <c r="K8" s="14" t="s">
        <v>69</v>
      </c>
      <c r="L8" s="15" t="s">
        <v>44</v>
      </c>
      <c r="M8" s="16" t="s">
        <v>29</v>
      </c>
      <c r="N8" s="15" t="s">
        <v>105</v>
      </c>
    </row>
    <row r="9" spans="2:15" ht="18.75" customHeight="1" x14ac:dyDescent="0.2">
      <c r="B9" s="9" t="s">
        <v>115</v>
      </c>
      <c r="C9" s="11" t="s">
        <v>63</v>
      </c>
      <c r="D9" s="7" t="s">
        <v>83</v>
      </c>
      <c r="E9" s="9">
        <v>350200</v>
      </c>
      <c r="F9" s="12">
        <v>3502</v>
      </c>
      <c r="G9" s="13" t="s">
        <v>31</v>
      </c>
      <c r="H9" s="13" t="s">
        <v>102</v>
      </c>
      <c r="I9" s="13" t="s">
        <v>103</v>
      </c>
      <c r="J9" s="8" t="s">
        <v>104</v>
      </c>
      <c r="K9" s="14" t="s">
        <v>107</v>
      </c>
      <c r="L9" s="15" t="s">
        <v>45</v>
      </c>
      <c r="M9" s="16" t="s">
        <v>29</v>
      </c>
      <c r="N9" s="15" t="s">
        <v>105</v>
      </c>
    </row>
    <row r="10" spans="2:15" s="19" customFormat="1" ht="18" customHeight="1" x14ac:dyDescent="0.2">
      <c r="B10" s="17" t="s">
        <v>115</v>
      </c>
      <c r="C10" s="18" t="s">
        <v>65</v>
      </c>
      <c r="D10" s="19" t="s">
        <v>84</v>
      </c>
      <c r="E10" s="17">
        <v>350200</v>
      </c>
      <c r="F10" s="20">
        <v>3599</v>
      </c>
      <c r="G10" s="21" t="s">
        <v>31</v>
      </c>
      <c r="H10" s="21" t="s">
        <v>108</v>
      </c>
      <c r="I10" s="21" t="s">
        <v>103</v>
      </c>
      <c r="J10" s="22" t="s">
        <v>109</v>
      </c>
      <c r="K10" s="23" t="s">
        <v>110</v>
      </c>
      <c r="L10" s="24" t="s">
        <v>47</v>
      </c>
      <c r="M10" s="25" t="s">
        <v>29</v>
      </c>
      <c r="N10" s="24" t="s">
        <v>105</v>
      </c>
    </row>
    <row r="11" spans="2:15" s="19" customFormat="1" ht="18" customHeight="1" x14ac:dyDescent="0.2">
      <c r="B11" s="17" t="s">
        <v>115</v>
      </c>
      <c r="C11" s="19" t="s">
        <v>65</v>
      </c>
      <c r="D11" s="19" t="s">
        <v>84</v>
      </c>
      <c r="E11" s="17">
        <v>350200</v>
      </c>
      <c r="F11" s="20">
        <v>3599</v>
      </c>
      <c r="G11" s="21" t="s">
        <v>31</v>
      </c>
      <c r="H11" s="21" t="s">
        <v>108</v>
      </c>
      <c r="I11" s="21" t="s">
        <v>103</v>
      </c>
      <c r="J11" s="22" t="s">
        <v>109</v>
      </c>
      <c r="K11" s="23" t="s">
        <v>76</v>
      </c>
      <c r="L11" s="24" t="s">
        <v>49</v>
      </c>
      <c r="M11" s="25" t="s">
        <v>29</v>
      </c>
      <c r="N11" s="24" t="s">
        <v>105</v>
      </c>
    </row>
    <row r="12" spans="2:15" s="19" customFormat="1" ht="18" customHeight="1" x14ac:dyDescent="0.2">
      <c r="B12" s="17" t="s">
        <v>115</v>
      </c>
      <c r="C12" s="19" t="s">
        <v>65</v>
      </c>
      <c r="D12" s="19" t="s">
        <v>84</v>
      </c>
      <c r="E12" s="17">
        <v>350200</v>
      </c>
      <c r="F12" s="20">
        <v>3599</v>
      </c>
      <c r="G12" s="21" t="s">
        <v>31</v>
      </c>
      <c r="H12" s="21" t="s">
        <v>108</v>
      </c>
      <c r="I12" s="21" t="s">
        <v>103</v>
      </c>
      <c r="J12" s="22" t="s">
        <v>109</v>
      </c>
      <c r="K12" s="23" t="s">
        <v>78</v>
      </c>
      <c r="L12" s="24" t="s">
        <v>51</v>
      </c>
      <c r="M12" s="25" t="s">
        <v>29</v>
      </c>
      <c r="N12" s="24" t="s">
        <v>105</v>
      </c>
      <c r="O12" s="26"/>
    </row>
    <row r="13" spans="2:15" s="19" customFormat="1" ht="18" customHeight="1" x14ac:dyDescent="0.2">
      <c r="B13" s="17" t="s">
        <v>115</v>
      </c>
      <c r="C13" s="19" t="s">
        <v>65</v>
      </c>
      <c r="D13" s="19" t="s">
        <v>84</v>
      </c>
      <c r="E13" s="17">
        <v>350200</v>
      </c>
      <c r="F13" s="20">
        <v>3599</v>
      </c>
      <c r="G13" s="21" t="s">
        <v>31</v>
      </c>
      <c r="H13" s="21" t="s">
        <v>108</v>
      </c>
      <c r="I13" s="21" t="s">
        <v>103</v>
      </c>
      <c r="J13" s="22" t="s">
        <v>109</v>
      </c>
      <c r="K13" s="23" t="s">
        <v>80</v>
      </c>
      <c r="L13" s="24" t="s">
        <v>53</v>
      </c>
      <c r="M13" s="25" t="s">
        <v>29</v>
      </c>
      <c r="N13" s="24" t="s">
        <v>105</v>
      </c>
      <c r="O13" s="26"/>
    </row>
    <row r="14" spans="2:15" s="19" customFormat="1" ht="18" customHeight="1" x14ac:dyDescent="0.2">
      <c r="B14" s="17" t="s">
        <v>115</v>
      </c>
      <c r="C14" s="19" t="s">
        <v>65</v>
      </c>
      <c r="D14" s="19" t="s">
        <v>84</v>
      </c>
      <c r="E14" s="17">
        <v>350200</v>
      </c>
      <c r="F14" s="20">
        <v>3599</v>
      </c>
      <c r="G14" s="21" t="s">
        <v>31</v>
      </c>
      <c r="H14" s="21" t="s">
        <v>108</v>
      </c>
      <c r="I14" s="21" t="s">
        <v>103</v>
      </c>
      <c r="J14" s="22" t="s">
        <v>109</v>
      </c>
      <c r="K14" s="23" t="s">
        <v>111</v>
      </c>
      <c r="L14" s="24" t="s">
        <v>54</v>
      </c>
      <c r="M14" s="25" t="s">
        <v>29</v>
      </c>
      <c r="N14" s="24" t="s">
        <v>105</v>
      </c>
    </row>
    <row r="15" spans="2:15" s="28" customFormat="1" ht="15" customHeight="1" x14ac:dyDescent="0.2">
      <c r="B15" s="9" t="s">
        <v>115</v>
      </c>
      <c r="C15" s="27" t="s">
        <v>64</v>
      </c>
      <c r="D15" s="28" t="s">
        <v>84</v>
      </c>
      <c r="E15" s="9">
        <v>350200</v>
      </c>
      <c r="F15" s="12">
        <v>3599</v>
      </c>
      <c r="G15" s="13" t="s">
        <v>31</v>
      </c>
      <c r="H15" s="13" t="s">
        <v>112</v>
      </c>
      <c r="I15" s="13" t="s">
        <v>103</v>
      </c>
      <c r="J15" s="8" t="s">
        <v>113</v>
      </c>
      <c r="K15" s="14" t="s">
        <v>75</v>
      </c>
      <c r="L15" s="15" t="s">
        <v>55</v>
      </c>
      <c r="M15" s="16" t="s">
        <v>29</v>
      </c>
      <c r="N15" s="15" t="s">
        <v>105</v>
      </c>
    </row>
    <row r="16" spans="2:15" s="28" customFormat="1" ht="15" customHeight="1" x14ac:dyDescent="0.2">
      <c r="B16" s="9" t="s">
        <v>115</v>
      </c>
      <c r="C16" s="28" t="s">
        <v>64</v>
      </c>
      <c r="D16" s="28" t="s">
        <v>84</v>
      </c>
      <c r="E16" s="9">
        <v>350200</v>
      </c>
      <c r="F16" s="12">
        <v>3599</v>
      </c>
      <c r="G16" s="13" t="s">
        <v>31</v>
      </c>
      <c r="H16" s="13" t="s">
        <v>112</v>
      </c>
      <c r="I16" s="13" t="s">
        <v>103</v>
      </c>
      <c r="J16" s="8" t="s">
        <v>113</v>
      </c>
      <c r="K16" s="14" t="s">
        <v>74</v>
      </c>
      <c r="L16" s="15" t="s">
        <v>56</v>
      </c>
      <c r="M16" s="16" t="s">
        <v>29</v>
      </c>
      <c r="N16" s="15" t="s">
        <v>105</v>
      </c>
    </row>
    <row r="17" spans="2:14" s="28" customFormat="1" ht="15" customHeight="1" x14ac:dyDescent="0.2">
      <c r="B17" s="9" t="s">
        <v>115</v>
      </c>
      <c r="C17" s="28" t="s">
        <v>64</v>
      </c>
      <c r="D17" s="28" t="s">
        <v>84</v>
      </c>
      <c r="E17" s="9">
        <v>350200</v>
      </c>
      <c r="F17" s="12">
        <v>3599</v>
      </c>
      <c r="G17" s="13" t="s">
        <v>31</v>
      </c>
      <c r="H17" s="13" t="s">
        <v>112</v>
      </c>
      <c r="I17" s="13" t="s">
        <v>103</v>
      </c>
      <c r="J17" s="8" t="s">
        <v>113</v>
      </c>
      <c r="K17" s="14" t="s">
        <v>70</v>
      </c>
      <c r="L17" s="15" t="s">
        <v>57</v>
      </c>
      <c r="M17" s="16" t="s">
        <v>29</v>
      </c>
      <c r="N17" s="15" t="s">
        <v>105</v>
      </c>
    </row>
    <row r="18" spans="2:14" s="28" customFormat="1" ht="15" customHeight="1" x14ac:dyDescent="0.2">
      <c r="B18" s="9" t="s">
        <v>115</v>
      </c>
      <c r="C18" s="28" t="s">
        <v>64</v>
      </c>
      <c r="D18" s="28" t="s">
        <v>84</v>
      </c>
      <c r="E18" s="9">
        <v>350200</v>
      </c>
      <c r="F18" s="12">
        <v>3599</v>
      </c>
      <c r="G18" s="13" t="s">
        <v>31</v>
      </c>
      <c r="H18" s="13" t="s">
        <v>112</v>
      </c>
      <c r="I18" s="13" t="s">
        <v>103</v>
      </c>
      <c r="J18" s="8" t="s">
        <v>113</v>
      </c>
      <c r="K18" s="14" t="s">
        <v>71</v>
      </c>
      <c r="L18" s="15" t="s">
        <v>58</v>
      </c>
      <c r="M18" s="16" t="s">
        <v>29</v>
      </c>
      <c r="N18" s="15" t="s">
        <v>105</v>
      </c>
    </row>
    <row r="19" spans="2:14" ht="15" customHeight="1" x14ac:dyDescent="0.2">
      <c r="B19" s="9" t="s">
        <v>115</v>
      </c>
      <c r="C19" s="7" t="s">
        <v>64</v>
      </c>
      <c r="D19" s="7" t="s">
        <v>84</v>
      </c>
      <c r="E19" s="9">
        <v>350200</v>
      </c>
      <c r="F19" s="12">
        <v>3599</v>
      </c>
      <c r="G19" s="13" t="s">
        <v>31</v>
      </c>
      <c r="H19" s="13" t="s">
        <v>112</v>
      </c>
      <c r="I19" s="13" t="s">
        <v>103</v>
      </c>
      <c r="J19" s="8" t="s">
        <v>113</v>
      </c>
      <c r="K19" s="14" t="s">
        <v>73</v>
      </c>
      <c r="L19" s="15" t="s">
        <v>59</v>
      </c>
      <c r="M19" s="16" t="s">
        <v>29</v>
      </c>
      <c r="N19" s="15" t="s">
        <v>105</v>
      </c>
    </row>
    <row r="20" spans="2:14" ht="15" customHeight="1" x14ac:dyDescent="0.2">
      <c r="B20" s="9" t="s">
        <v>115</v>
      </c>
      <c r="C20" s="7" t="s">
        <v>64</v>
      </c>
      <c r="D20" s="7" t="s">
        <v>84</v>
      </c>
      <c r="E20" s="9">
        <v>350200</v>
      </c>
      <c r="F20" s="12">
        <v>3599</v>
      </c>
      <c r="G20" s="13" t="s">
        <v>31</v>
      </c>
      <c r="H20" s="13" t="s">
        <v>112</v>
      </c>
      <c r="I20" s="13" t="s">
        <v>103</v>
      </c>
      <c r="J20" s="8" t="s">
        <v>113</v>
      </c>
      <c r="K20" s="14" t="s">
        <v>72</v>
      </c>
      <c r="L20" s="15" t="s">
        <v>60</v>
      </c>
      <c r="M20" s="16" t="s">
        <v>29</v>
      </c>
      <c r="N20" s="15" t="s">
        <v>105</v>
      </c>
    </row>
    <row r="21" spans="2:14" ht="15" customHeight="1" x14ac:dyDescent="0.2">
      <c r="B21" s="9" t="s">
        <v>115</v>
      </c>
      <c r="C21" s="7" t="s">
        <v>64</v>
      </c>
      <c r="D21" s="7" t="s">
        <v>84</v>
      </c>
      <c r="E21" s="9">
        <v>350200</v>
      </c>
      <c r="F21" s="12">
        <v>3599</v>
      </c>
      <c r="G21" s="13" t="s">
        <v>31</v>
      </c>
      <c r="H21" s="13" t="s">
        <v>112</v>
      </c>
      <c r="I21" s="13" t="s">
        <v>103</v>
      </c>
      <c r="J21" s="8" t="s">
        <v>113</v>
      </c>
      <c r="K21" s="14" t="s">
        <v>114</v>
      </c>
      <c r="L21" s="15" t="s">
        <v>61</v>
      </c>
      <c r="M21" s="16" t="s">
        <v>29</v>
      </c>
      <c r="N21" s="15" t="s">
        <v>105</v>
      </c>
    </row>
    <row r="22" spans="2:14" ht="12" customHeight="1" x14ac:dyDescent="0.2">
      <c r="F22" s="8"/>
      <c r="G22" s="8"/>
      <c r="H22" s="8"/>
      <c r="I22" s="8"/>
      <c r="J22" s="8"/>
      <c r="K22" s="8"/>
      <c r="L22" s="8"/>
      <c r="M22" s="8"/>
      <c r="N22" s="8"/>
    </row>
    <row r="23" spans="2:14" ht="12" customHeight="1" x14ac:dyDescent="0.2">
      <c r="F23" s="8"/>
      <c r="G23" s="8"/>
      <c r="H23" s="8"/>
      <c r="I23" s="8"/>
      <c r="J23" s="8"/>
      <c r="K23" s="8"/>
      <c r="L23" s="8"/>
      <c r="M23" s="8"/>
      <c r="N23" s="8"/>
    </row>
    <row r="24" spans="2:14" ht="12" customHeight="1" x14ac:dyDescent="0.2">
      <c r="F24" s="8"/>
      <c r="G24" s="8"/>
      <c r="H24" s="8"/>
      <c r="I24" s="8"/>
      <c r="J24" s="8"/>
      <c r="K24" s="8"/>
      <c r="L24" s="8"/>
      <c r="M24" s="8"/>
      <c r="N24" s="8"/>
    </row>
    <row r="25" spans="2:14" ht="12" customHeight="1" x14ac:dyDescent="0.2">
      <c r="F25" s="8"/>
      <c r="G25" s="8"/>
      <c r="H25" s="8"/>
      <c r="I25" s="8"/>
      <c r="J25" s="8"/>
      <c r="K25" s="8"/>
      <c r="L25" s="8"/>
      <c r="M25" s="8"/>
      <c r="N25" s="8"/>
    </row>
    <row r="26" spans="2:14" ht="12" customHeight="1" x14ac:dyDescent="0.2">
      <c r="F26" s="8"/>
      <c r="G26" s="8"/>
      <c r="H26" s="8"/>
      <c r="I26" s="8"/>
      <c r="J26" s="8"/>
      <c r="K26" s="8"/>
      <c r="L26" s="8"/>
      <c r="M26" s="8"/>
      <c r="N26" s="8"/>
    </row>
    <row r="27" spans="2:14" ht="12" customHeight="1" x14ac:dyDescent="0.2">
      <c r="F27" s="8"/>
      <c r="G27" s="8"/>
      <c r="H27" s="8"/>
      <c r="I27" s="8"/>
      <c r="J27" s="8"/>
      <c r="K27" s="8"/>
      <c r="L27" s="8"/>
      <c r="M27" s="8"/>
      <c r="N27" s="8"/>
    </row>
    <row r="28" spans="2:14" ht="12" customHeight="1" x14ac:dyDescent="0.2">
      <c r="F28" s="8"/>
      <c r="G28" s="8"/>
      <c r="H28" s="8"/>
      <c r="I28" s="8"/>
      <c r="J28" s="8"/>
      <c r="K28" s="8"/>
      <c r="L28" s="8"/>
      <c r="M28" s="8"/>
      <c r="N28" s="8"/>
    </row>
    <row r="29" spans="2:14" ht="12" customHeight="1" x14ac:dyDescent="0.2">
      <c r="F29" s="8"/>
      <c r="G29" s="8"/>
      <c r="H29" s="8"/>
      <c r="I29" s="8"/>
      <c r="J29" s="8"/>
      <c r="K29" s="8"/>
      <c r="L29" s="8"/>
      <c r="M29" s="8"/>
      <c r="N29" s="8"/>
    </row>
    <row r="30" spans="2:14" ht="12" customHeight="1" x14ac:dyDescent="0.2">
      <c r="F30" s="8"/>
      <c r="G30" s="8"/>
      <c r="H30" s="8"/>
      <c r="I30" s="8"/>
      <c r="J30" s="8"/>
      <c r="K30" s="8"/>
    </row>
    <row r="31" spans="2:14" ht="36" customHeight="1" x14ac:dyDescent="0.2">
      <c r="F31" s="8"/>
      <c r="G31" s="8"/>
      <c r="H31" s="8"/>
      <c r="I31" s="8"/>
      <c r="J31" s="8"/>
      <c r="K31" s="8"/>
      <c r="L31" s="8"/>
      <c r="M31" s="8"/>
      <c r="N31" s="8"/>
    </row>
    <row r="32" spans="2:14" ht="12" customHeight="1" x14ac:dyDescent="0.2">
      <c r="F32" s="8"/>
      <c r="G32" s="8"/>
      <c r="H32" s="8"/>
      <c r="I32" s="8"/>
      <c r="J32" s="8"/>
      <c r="K32" s="8"/>
      <c r="L32" s="8"/>
      <c r="M32" s="8"/>
      <c r="N32" s="8"/>
    </row>
    <row r="33" spans="6:14" ht="12" customHeight="1" x14ac:dyDescent="0.2">
      <c r="F33" s="8"/>
      <c r="G33" s="8"/>
      <c r="H33" s="8"/>
      <c r="I33" s="8"/>
      <c r="J33" s="8"/>
      <c r="K33" s="8"/>
      <c r="L33" s="8"/>
      <c r="M33" s="8"/>
      <c r="N33" s="8"/>
    </row>
    <row r="34" spans="6:14" x14ac:dyDescent="0.2">
      <c r="F34" s="8"/>
      <c r="G34" s="8"/>
      <c r="H34" s="8"/>
      <c r="I34" s="8"/>
      <c r="J34" s="8"/>
      <c r="K34" s="8"/>
      <c r="L34" s="8"/>
      <c r="M34" s="8"/>
      <c r="N34" s="8"/>
    </row>
    <row r="35" spans="6:14" x14ac:dyDescent="0.2">
      <c r="F35" s="8"/>
      <c r="G35" s="8"/>
      <c r="H35" s="8"/>
      <c r="I35" s="8"/>
      <c r="J35" s="8"/>
      <c r="K35" s="8"/>
      <c r="L35" s="8"/>
      <c r="M35" s="8"/>
      <c r="N35" s="8"/>
    </row>
    <row r="41" spans="6:14" x14ac:dyDescent="0.25">
      <c r="K41" s="29"/>
      <c r="L41" s="29"/>
      <c r="M41" s="29"/>
      <c r="N41" s="29"/>
    </row>
    <row r="42" spans="6:14" x14ac:dyDescent="0.25">
      <c r="K42" s="29"/>
      <c r="L42" s="29"/>
      <c r="M42" s="29"/>
      <c r="N42" s="29"/>
    </row>
    <row r="43" spans="6:14" x14ac:dyDescent="0.25">
      <c r="K43" s="29"/>
      <c r="L43" s="29"/>
      <c r="M43" s="29"/>
      <c r="N43" s="29"/>
    </row>
    <row r="44" spans="6:14" x14ac:dyDescent="0.25">
      <c r="K44" s="29"/>
      <c r="L44" s="29"/>
      <c r="M44" s="29"/>
      <c r="N44" s="29"/>
    </row>
    <row r="45" spans="6:14" x14ac:dyDescent="0.25">
      <c r="K45" s="29"/>
      <c r="L45" s="29"/>
      <c r="M45" s="29"/>
      <c r="N45" s="29"/>
    </row>
    <row r="46" spans="6:14" x14ac:dyDescent="0.25">
      <c r="K46" s="29"/>
      <c r="L46" s="29"/>
      <c r="M46" s="29"/>
      <c r="N46" s="29"/>
    </row>
    <row r="47" spans="6:14" x14ac:dyDescent="0.25">
      <c r="K47" s="29"/>
      <c r="L47" s="29"/>
      <c r="M47" s="29"/>
      <c r="N47" s="29"/>
    </row>
  </sheetData>
  <printOptions horizontalCentered="1"/>
  <pageMargins left="0.70866141732283472" right="0.70866141732283472" top="0.74803149606299213" bottom="0.74803149606299213" header="0.31496062992125984" footer="0.31496062992125984"/>
  <pageSetup scale="38" orientation="landscape" r:id="rId1"/>
  <headerFooter>
    <oddHeader>&amp;A</oddHeader>
    <oddFooter>Preparado por Nini Johanna Rodriguez Alvarez &amp;D&amp;RPágina &amp;P</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15</vt:i4>
      </vt:variant>
    </vt:vector>
  </HeadingPairs>
  <TitlesOfParts>
    <vt:vector size="15" baseType="lpstr">
      <vt:lpstr>Gráfico Comportamiento 2025</vt:lpstr>
      <vt:lpstr>Ejecución PPTO mensual 2025</vt:lpstr>
      <vt:lpstr>Justificación Reservas 2025</vt:lpstr>
      <vt:lpstr>Reservas PPTO 2025</vt:lpstr>
      <vt:lpstr>Tabla Obligaciones mensual 2025</vt:lpstr>
      <vt:lpstr>Tabla Compromisos mensual 2025</vt:lpstr>
      <vt:lpstr>Obligaciones SIIF cierre 2025</vt:lpstr>
      <vt:lpstr>Compromisos SIIF cierre 2025</vt:lpstr>
      <vt:lpstr>Clasificación Objeto Gasto</vt:lpstr>
      <vt:lpstr>EjecuciónReservas2024</vt:lpstr>
      <vt:lpstr>Detalle Reservas 2024</vt:lpstr>
      <vt:lpstr>Tabla Prod x Proy SIIF mensual</vt:lpstr>
      <vt:lpstr>2-Ejecución Desagregada 2025</vt:lpstr>
      <vt:lpstr>Tabla SIIF mes a mes 2025</vt:lpstr>
      <vt:lpstr>1-Ejecución Agregada 2025</vt:lpstr>
    </vt:vector>
  </TitlesOfParts>
  <Manager>NiniJohannaRodriguezAlvarez</Manager>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OAPSeguimientoPPTO</dc:title>
  <dc:subject>Seguimiento</dc:subject>
  <dc:creator>Nini Johanna Rodriguez Alvarez</dc:creator>
  <cp:keywords>Nini Johanna Rodríguez Álvarez</cp:keywords>
  <cp:lastModifiedBy>Nini Johanna Rodríguez Álvarez</cp:lastModifiedBy>
  <cp:lastPrinted>2026-01-31T20:14:31Z</cp:lastPrinted>
  <dcterms:created xsi:type="dcterms:W3CDTF">2025-03-03T12:39:03Z</dcterms:created>
  <dcterms:modified xsi:type="dcterms:W3CDTF">2026-01-31T23:35:41Z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