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5/02_IndicadoresdeGestión/02_GestiónIntegral/"/>
    </mc:Choice>
  </mc:AlternateContent>
  <xr:revisionPtr revIDLastSave="0" documentId="13_ncr:1_{20635E41-DBF6-4474-980B-86075FDE778C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Hoja de vida Cumplimiento" sheetId="13" r:id="rId1"/>
    <sheet name="Registro de datos" sheetId="14" r:id="rId2"/>
    <sheet name="Hoja de vida Efectividad" sheetId="9" r:id="rId3"/>
    <sheet name="Registro de datos Efectividad" sheetId="10" r:id="rId4"/>
    <sheet name="RESPEL" sheetId="21" state="hidden" r:id="rId5"/>
    <sheet name="Registro de Datos_RESPEL" sheetId="2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AE11" i="22" l="1"/>
  <c r="AC11" i="22"/>
  <c r="O11" i="22"/>
  <c r="AE10" i="22"/>
  <c r="AC10" i="22"/>
  <c r="AD10" i="22" s="1"/>
  <c r="AB10" i="22"/>
  <c r="Z10" i="22"/>
  <c r="X10" i="22"/>
  <c r="V10" i="22"/>
  <c r="T10" i="22"/>
  <c r="R10" i="22"/>
  <c r="O10" i="22"/>
  <c r="N10" i="22"/>
  <c r="L10" i="22"/>
  <c r="J10" i="22"/>
  <c r="H10" i="22"/>
  <c r="F10" i="22"/>
  <c r="D10" i="22"/>
  <c r="P48" i="21"/>
  <c r="O48" i="21"/>
  <c r="L48" i="21"/>
  <c r="I48" i="21"/>
  <c r="F48" i="21"/>
  <c r="P47" i="21"/>
  <c r="P10" i="22" l="1"/>
  <c r="AF10" i="22"/>
  <c r="I47" i="9"/>
  <c r="L47" i="9"/>
  <c r="O47" i="9"/>
  <c r="P47" i="9"/>
  <c r="F47" i="9"/>
  <c r="F10" i="10"/>
  <c r="G46" i="9" s="1"/>
  <c r="L10" i="10" l="1"/>
  <c r="G10" i="10"/>
  <c r="K10" i="10"/>
  <c r="M46" i="9" s="1"/>
  <c r="I10" i="10"/>
  <c r="J46" i="9" s="1"/>
  <c r="D46" i="9"/>
  <c r="T24" i="14"/>
  <c r="T22" i="14"/>
  <c r="T20" i="14"/>
  <c r="T18" i="14"/>
  <c r="T16" i="14"/>
  <c r="T14" i="14"/>
  <c r="S24" i="14"/>
  <c r="S22" i="14"/>
  <c r="S20" i="14"/>
  <c r="S18" i="14"/>
  <c r="S16" i="14"/>
  <c r="S14" i="14"/>
  <c r="O24" i="14"/>
  <c r="O22" i="14"/>
  <c r="O20" i="14"/>
  <c r="O18" i="14"/>
  <c r="O16" i="14"/>
  <c r="O14" i="14"/>
  <c r="T12" i="14"/>
  <c r="S12" i="14"/>
  <c r="O12" i="14"/>
  <c r="K14" i="14"/>
  <c r="K16" i="14"/>
  <c r="K18" i="14"/>
  <c r="K20" i="14"/>
  <c r="K22" i="14"/>
  <c r="K24" i="14"/>
  <c r="K12" i="14"/>
  <c r="J12" i="14"/>
  <c r="J24" i="14"/>
  <c r="J22" i="14"/>
  <c r="J20" i="14"/>
  <c r="J18" i="14"/>
  <c r="J16" i="14"/>
  <c r="J14" i="14"/>
  <c r="F14" i="14"/>
  <c r="F16" i="14"/>
  <c r="F18" i="14"/>
  <c r="F20" i="14"/>
  <c r="F22" i="14"/>
  <c r="F24" i="14"/>
  <c r="F12" i="14"/>
  <c r="C11" i="14"/>
  <c r="C10" i="14"/>
  <c r="R10" i="14" l="1"/>
  <c r="R11" i="14"/>
  <c r="Q10" i="14"/>
  <c r="Q11" i="14"/>
  <c r="P10" i="14"/>
  <c r="P11" i="14"/>
  <c r="N10" i="14"/>
  <c r="N11" i="14"/>
  <c r="M10" i="14"/>
  <c r="M11" i="14"/>
  <c r="L10" i="14"/>
  <c r="L11" i="14"/>
  <c r="I10" i="14"/>
  <c r="I11" i="14"/>
  <c r="H11" i="14"/>
  <c r="G11" i="14"/>
  <c r="S10" i="14" l="1"/>
  <c r="M46" i="13" s="1"/>
  <c r="T10" i="14"/>
  <c r="O10" i="14"/>
  <c r="J46" i="13" s="1"/>
  <c r="H10" i="14"/>
  <c r="E11" i="14"/>
  <c r="D11" i="14"/>
  <c r="E10" i="14"/>
  <c r="D10" i="14"/>
  <c r="F10" i="14" l="1"/>
  <c r="D46" i="13" s="1"/>
  <c r="U11" i="14"/>
  <c r="G10" i="14" l="1"/>
  <c r="U10" i="14" s="1"/>
  <c r="V10" i="14" s="1"/>
  <c r="P46" i="13" s="1"/>
  <c r="J10" i="14" l="1"/>
  <c r="G46" i="13" s="1"/>
  <c r="K10" i="14"/>
  <c r="M11" i="10"/>
  <c r="M10" i="10"/>
  <c r="N10" i="10" l="1"/>
  <c r="P46" i="9" s="1"/>
  <c r="U25" i="14"/>
  <c r="U24" i="14"/>
  <c r="U22" i="14"/>
  <c r="U21" i="14"/>
  <c r="U20" i="14"/>
  <c r="U19" i="14"/>
  <c r="U18" i="14"/>
  <c r="V16" i="14"/>
  <c r="U15" i="14"/>
  <c r="U14" i="14"/>
  <c r="U13" i="14"/>
  <c r="B13" i="14"/>
  <c r="B15" i="14" s="1"/>
  <c r="B17" i="14" s="1"/>
  <c r="B19" i="14" s="1"/>
  <c r="B21" i="14" s="1"/>
  <c r="B23" i="14" s="1"/>
  <c r="B25" i="14" s="1"/>
  <c r="U12" i="14"/>
  <c r="B12" i="14"/>
  <c r="B14" i="14" s="1"/>
  <c r="B16" i="14" s="1"/>
  <c r="B18" i="14" s="1"/>
  <c r="B20" i="14" s="1"/>
  <c r="B22" i="14" s="1"/>
  <c r="B24" i="14" s="1"/>
  <c r="V20" i="14" l="1"/>
  <c r="V24" i="14"/>
  <c r="V22" i="14"/>
  <c r="V18" i="14"/>
  <c r="V14" i="14"/>
  <c r="V12" i="14"/>
  <c r="P47" i="13" l="1"/>
  <c r="B11" i="10" l="1"/>
  <c r="B10" i="10"/>
  <c r="A10" i="10"/>
  <c r="C8" i="10"/>
  <c r="B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<sst xmlns="http://schemas.openxmlformats.org/spreadsheetml/2006/main" count="482" uniqueCount="221">
  <si>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</si>
  <si>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</si>
  <si>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</si>
  <si>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</si>
  <si>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</si>
  <si>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</si>
  <si>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</si>
  <si>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</si>
  <si>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</si>
  <si>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</si>
  <si>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</si>
  <si>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</si>
  <si>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</si>
  <si>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</si>
  <si>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</si>
  <si>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</si>
  <si>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</si>
  <si>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</si>
  <si>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</si>
  <si>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</si>
  <si>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</si>
  <si>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</si>
  <si>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</si>
  <si>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</si>
  <si>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</si>
  <si>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</si>
  <si>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</si>
  <si>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</si>
  <si>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</si>
  <si>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</si>
  <si>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</si>
  <si>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</si>
  <si>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</si>
  <si>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</si>
  <si>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</si>
  <si>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</si>
  <si>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</si>
  <si>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</si>
  <si>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</si>
  <si>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</si>
  <si>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</si>
  <si>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</si>
  <si>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</si>
  <si>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</si>
  <si>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</si>
  <si>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</si>
  <si>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</si>
  <si>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</si>
  <si>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</si>
  <si>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</si>
  <si>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</si>
  <si>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</si>
  <si>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</si>
  <si>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</si>
  <si>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</si>
  <si>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</si>
  <si>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</si>
  <si>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</si>
  <si>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</si>
  <si>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</si>
  <si>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</si>
  <si>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</si>
  <si>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</si>
  <si>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</si>
  <si>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</si>
  <si>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</si>
  <si>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</si>
  <si>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</si>
  <si>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</si>
  <si>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</si>
  <si>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</si>
  <si>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</si>
  <si>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</si>
  <si>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</si>
  <si>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</si>
  <si>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</si>
  <si>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</si>
  <si>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</si>
  <si>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</si>
  <si>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</si>
  <si>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</si>
  <si>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</si>
  <si>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TRIMESTRE I</t>
  </si>
  <si>
    <t>TRIMESTRE II</t>
  </si>
  <si>
    <t>TRIMESTRE III</t>
  </si>
  <si>
    <t>TRIMESTRE IV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</si>
  <si>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</si>
  <si>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</si>
  <si>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</si>
  <si>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</si>
  <si>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</si>
  <si>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</si>
  <si>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</si>
  <si>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</si>
  <si>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</si>
  <si>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</si>
  <si>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</si>
  <si>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</si>
  <si>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</si>
  <si>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</si>
  <si>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</si>
  <si>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</si>
  <si>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</si>
  <si>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</si>
  <si>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</si>
  <si>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</si>
  <si>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</si>
  <si>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</si>
  <si>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Efectividad en la sensibilización ambiental</t>
  </si>
  <si>
    <t>Medir el nivel de apropiación de conocimientos de los servidores públicos, contratistas y estudiantes que participen en las actividades de capacitación y sensibilización ambiental de la Entidad.</t>
  </si>
  <si>
    <t>Total de evaluaciones realizadas</t>
  </si>
  <si>
    <t>JEFE OFICINA ASESORA DE PLANEACIÓN</t>
  </si>
  <si>
    <t>Unidad</t>
  </si>
  <si>
    <t>Número de actividades del cronograma ambiental realizadas</t>
  </si>
  <si>
    <t>Número de actividades del cronograma ambiental programadas</t>
  </si>
  <si>
    <t>PLAN DE TRABAJO ANUAL SISTEMA DE GESTIÓN AMBIENTAL  GINF-F-039</t>
  </si>
  <si>
    <t>Número de actividades del plan de trabajo anual ambiental programadas</t>
  </si>
  <si>
    <t>Efectividad</t>
  </si>
  <si>
    <t xml:space="preserve">Número de evaluaciones con calificación igual o superior a 4,0 puntos
--------------------------------------------------------------------------------------------------------------- x 100
 Total de evaluaciones realizadas </t>
  </si>
  <si>
    <t>Número de evaluaciones con calificación igual o superior a 4,0 puntos</t>
  </si>
  <si>
    <t>Evaluaciones Realizadas durante las capacitaciones y/o sensibilizaciones del SGA</t>
  </si>
  <si>
    <t>Evaluaciones capacitaciones y/o sensibilizaciones del SGA programadas</t>
  </si>
  <si>
    <t>Número</t>
  </si>
  <si>
    <t>PRIMER SEMESTRE</t>
  </si>
  <si>
    <t>SEGUNDO SEMESTRE</t>
  </si>
  <si>
    <t>Eficacia</t>
  </si>
  <si>
    <r>
      <t xml:space="preserve">Número de actividades  del cronograma  ambiental realizadas: </t>
    </r>
    <r>
      <rPr>
        <sz val="10"/>
        <rFont val="Arial"/>
        <family val="2"/>
      </rPr>
      <t xml:space="preserve">Son todas las actividades que fueron ejecutadas en los tiempos establecidos en el plan de trabajo anual del Sistema de Gestion Ambiental, en el periodo de medición.  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Número de actividades del cronograma ambiental programadas: </t>
    </r>
    <r>
      <rPr>
        <sz val="10"/>
        <rFont val="Arial"/>
        <family val="2"/>
      </rPr>
      <t xml:space="preserve">Son todas actividades que fueron programadas en el plan de trabajo anual del Sistema de Gestion Ambiental, en el periodo de medición.  </t>
    </r>
  </si>
  <si>
    <t xml:space="preserve">Número de actividades del plan de trabajo anual realizadas </t>
  </si>
  <si>
    <t>GESTIÓN  INTEGRAL</t>
  </si>
  <si>
    <t>ENERO</t>
  </si>
  <si>
    <t>FEBRERO</t>
  </si>
  <si>
    <t>MARZO</t>
  </si>
  <si>
    <t>TOTAL TRIMESTRE I</t>
  </si>
  <si>
    <t>ABRIL</t>
  </si>
  <si>
    <t>MAYO</t>
  </si>
  <si>
    <t>JUNIO</t>
  </si>
  <si>
    <t>TOTAL TRIMESTRE II</t>
  </si>
  <si>
    <t>JULIO</t>
  </si>
  <si>
    <t>AGOSTO</t>
  </si>
  <si>
    <t>SEPTIEMBRE</t>
  </si>
  <si>
    <t>TOTAL TRIMESTRE III</t>
  </si>
  <si>
    <t xml:space="preserve">OCTUBRE </t>
  </si>
  <si>
    <t>NOVIEMBRE</t>
  </si>
  <si>
    <t>DICIEMBRE</t>
  </si>
  <si>
    <t>TOTAL TRIMESTRE IV</t>
  </si>
  <si>
    <t>Sede Bogotá_Grupo Administrativo</t>
  </si>
  <si>
    <t>Intendencia Medellín</t>
  </si>
  <si>
    <t>Intendencia Cali</t>
  </si>
  <si>
    <t>Intendencia Manizales</t>
  </si>
  <si>
    <t>Intendencia Cartagena</t>
  </si>
  <si>
    <t>Intendencia Barranquilla</t>
  </si>
  <si>
    <t>Intendencia Bucaramanga</t>
  </si>
  <si>
    <t>Menor o Igual a 64%</t>
  </si>
  <si>
    <t>Cumplimiento plan de trabajo anual del Sistema de Gestion Ambiental.</t>
  </si>
  <si>
    <t>Medir el nivel de cumplimiento en la ejecucion de las actividades programadas en el plan de trabajo anual del Sistema de Gestion Ambiental.</t>
  </si>
  <si>
    <t>CÓMO SE MIDE EL INDICADOR</t>
  </si>
  <si>
    <t>Menor o Igual a 79%</t>
  </si>
  <si>
    <t>Oficina Asesora de Planeación</t>
  </si>
  <si>
    <t>Primer trimestre 2024 : Dando umplimiento a lo programado en el plan anual del SGA tales como Inspecciones  sensibilizacion,.                   Segundo trimestre 2024: Dando cumplimiento a lo programado en el plan anual del SGA tales como Inspecciones  sensibilizacion y capacitacion</t>
  </si>
  <si>
    <t>ENE-FEB-MAR</t>
  </si>
  <si>
    <t>ABR-MAY-JUN</t>
  </si>
  <si>
    <t>JUL-AGO-SEP</t>
  </si>
  <si>
    <t>OCT-NOV-DIC</t>
  </si>
  <si>
    <t>Mayor o Igual a 98%</t>
  </si>
  <si>
    <t>Entre 80% y 97%</t>
  </si>
  <si>
    <t xml:space="preserve">Lider de Gestión Ambiental.
Par Ambiental de cada sede.                                                                    </t>
  </si>
  <si>
    <t xml:space="preserve">Lider de Gestión Ambiental.
Par Ambiental de cada sede.                                                                                                                                         </t>
  </si>
  <si>
    <t>Análisis Trimestre 2:</t>
  </si>
  <si>
    <t>Análisis Trimestre 3:</t>
  </si>
  <si>
    <t>Análisis Trimestre 4:</t>
  </si>
  <si>
    <t>Análisis Trimestre 1:</t>
  </si>
  <si>
    <t>Mayor o Igual a 85%</t>
  </si>
  <si>
    <t>Entre 65% y 84%</t>
  </si>
  <si>
    <t>Número de evaluaciones con calificación igual o superior a 4,0 puntos: Es la sumatoria del número de evaluaciones que presentaron un resultado igual o superior a 4,0 puntos en la apropiación de conocimientos de las capacitaciones y/o sensibilizaciones ambientales que se programaron en el periodo evaluado.
Total de evaluaciones realizadas :  Es el número total de las evaluaciones que se realizaron en el periodo evaluado.
Nota: 
1. Las evaluaciones se miden en una escala de 1 a 5, siendo 1: deficiente y  5: excelente. 
2. El indicador se medirá en los meses en los que se desarrollen las  capacitaciones y/o sensibilizaciones ambientales.</t>
  </si>
  <si>
    <t>Líder de Gestión Ambiental
Grupo de Gestión del Talento Humano</t>
  </si>
  <si>
    <t>Eficiencia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</si>
  <si>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</si>
  <si>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</si>
  <si>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</si>
  <si>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</si>
  <si>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</si>
  <si>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</si>
  <si>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</si>
  <si>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</si>
  <si>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</si>
  <si>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</si>
  <si>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</si>
  <si>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</si>
  <si>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SECRETARIA GENERAL</t>
  </si>
  <si>
    <t>CONCILIACIÓN Y ARBITRAMENTO</t>
  </si>
  <si>
    <t>Version: 003</t>
  </si>
  <si>
    <t>Kg</t>
  </si>
  <si>
    <t>Kg RESPEL mes actual.</t>
  </si>
  <si>
    <t>Kg establecido RESPEL Decreto 1076 del 2015.</t>
  </si>
  <si>
    <t>Ene</t>
  </si>
  <si>
    <t>Feb</t>
  </si>
  <si>
    <t>Mar</t>
  </si>
  <si>
    <t>Abr</t>
  </si>
  <si>
    <t>May</t>
  </si>
  <si>
    <t>Jun</t>
  </si>
  <si>
    <t>Semestre 1</t>
  </si>
  <si>
    <t>Jul</t>
  </si>
  <si>
    <t>Ago</t>
  </si>
  <si>
    <t>sep</t>
  </si>
  <si>
    <t>Oct</t>
  </si>
  <si>
    <t>Nov</t>
  </si>
  <si>
    <t>Dic</t>
  </si>
  <si>
    <t>Semestre 2</t>
  </si>
  <si>
    <t>GRUPO ADMINISTRATIVO</t>
  </si>
  <si>
    <t>Análisis Bimestre 1:</t>
  </si>
  <si>
    <t>Análisis Bimestre 2:</t>
  </si>
  <si>
    <t>Análisis Bimestre 3:</t>
  </si>
  <si>
    <t>Análisis Bimestre 4:</t>
  </si>
  <si>
    <t>Análisis Bimestre 5:</t>
  </si>
  <si>
    <t>Análisis Bimestre 6:</t>
  </si>
  <si>
    <t>Medir el nivel de reducción en la generación de residuos peligrosos comparado con el periodo anterior.</t>
  </si>
  <si>
    <t xml:space="preserve">&lt;= </t>
  </si>
  <si>
    <t xml:space="preserve">Entre  y </t>
  </si>
  <si>
    <t xml:space="preserve">&gt; </t>
  </si>
  <si>
    <t>GRÁFICA DE INDICADOR</t>
  </si>
  <si>
    <t xml:space="preserve">RESPEL- Indicador de Residuos Peligrosos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</si>
</sst>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%"/>
  </numFmts>
  <fonts count="6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12"/>
      <color rgb="FFFF0000"/>
      <name val="Calibri Light"/>
      <family val="2"/>
    </font>
    <font>
      <sz val="12"/>
      <color theme="0"/>
      <name val="Calibri Light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9"/>
      <name val="Verdana"/>
      <family val="2"/>
    </font>
    <font>
      <b/>
      <sz val="11"/>
      <color theme="0"/>
      <name val="Calibri Light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2">
    <xf numFmtId="0" fontId="0" fillId="0" borderId="0" xfId="0"/>
    <xf numFmtId="0" fontId="33" fillId="29" borderId="21" xfId="0" applyFont="1" applyFill="1" applyBorder="1" applyAlignment="1">
      <alignment horizontal="center" vertical="center" wrapText="1"/>
    </xf>
    <xf numFmtId="0" fontId="0" fillId="25" borderId="0" xfId="0" applyFill="1" applyProtection="1">
      <protection locked="0"/>
    </xf>
    <xf numFmtId="0" fontId="32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5" borderId="0" xfId="0" applyFill="1" applyAlignment="1" applyProtection="1">
      <alignment wrapText="1"/>
      <protection locked="0"/>
    </xf>
    <xf numFmtId="0" fontId="33" fillId="25" borderId="0" xfId="0" applyFont="1" applyFill="1" applyProtection="1">
      <protection locked="0"/>
    </xf>
    <xf numFmtId="0" fontId="33" fillId="30" borderId="0" xfId="0" applyFont="1" applyFill="1" applyProtection="1">
      <protection locked="0"/>
    </xf>
    <xf numFmtId="0" fontId="3" fillId="24" borderId="10" xfId="32" applyFont="1" applyFill="1" applyBorder="1" applyAlignment="1">
      <alignment vertical="center" wrapText="1"/>
    </xf>
    <xf numFmtId="0" fontId="3" fillId="24" borderId="10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5" xfId="32" applyFont="1" applyFill="1" applyBorder="1"/>
    <xf numFmtId="0" fontId="2" fillId="25" borderId="19" xfId="32" applyFont="1" applyFill="1" applyBorder="1" applyAlignment="1">
      <alignment horizontal="center"/>
    </xf>
    <xf numFmtId="0" fontId="2" fillId="25" borderId="14" xfId="32" applyFont="1" applyFill="1" applyBorder="1"/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3" fillId="24" borderId="10" xfId="32" applyFont="1" applyFill="1" applyBorder="1"/>
    <xf numFmtId="0" fontId="3" fillId="24" borderId="10" xfId="32" applyFont="1" applyFill="1" applyBorder="1" applyAlignment="1">
      <alignment horizontal="center" vertical="distributed" wrapText="1"/>
    </xf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0" fillId="30" borderId="0" xfId="0" applyFill="1" applyAlignment="1">
      <alignment horizontal="center" vertical="center"/>
    </xf>
    <xf numFmtId="0" fontId="0" fillId="30" borderId="0" xfId="0" applyFill="1"/>
    <xf numFmtId="0" fontId="22" fillId="30" borderId="0" xfId="0" applyFont="1" applyFill="1" applyAlignment="1">
      <alignment horizontal="center"/>
    </xf>
    <xf numFmtId="0" fontId="0" fillId="30" borderId="0" xfId="0" applyFill="1" applyAlignment="1">
      <alignment horizontal="left"/>
    </xf>
    <xf numFmtId="0" fontId="23" fillId="30" borderId="0" xfId="0" applyFont="1" applyFill="1" applyAlignment="1">
      <alignment horizontal="center" vertical="center"/>
    </xf>
    <xf numFmtId="0" fontId="31" fillId="25" borderId="0" xfId="0" applyFont="1" applyFill="1" applyProtection="1">
      <protection locked="0"/>
    </xf>
    <xf numFmtId="0" fontId="32" fillId="30" borderId="0" xfId="0" applyFont="1" applyFill="1" applyProtection="1">
      <protection locked="0"/>
    </xf>
    <xf numFmtId="0" fontId="32" fillId="30" borderId="0" xfId="0" applyFont="1" applyFill="1" applyAlignment="1" applyProtection="1">
      <alignment vertical="center" wrapText="1"/>
      <protection locked="0"/>
    </xf>
    <xf numFmtId="0" fontId="32" fillId="30" borderId="0" xfId="0" applyFont="1" applyFill="1" applyAlignment="1" applyProtection="1">
      <alignment horizontal="center" vertical="center" wrapText="1"/>
      <protection locked="0"/>
    </xf>
    <xf numFmtId="0" fontId="33" fillId="30" borderId="0" xfId="0" applyFont="1" applyFill="1" applyAlignment="1" applyProtection="1">
      <alignment horizontal="center" vertical="center" wrapText="1"/>
      <protection locked="0"/>
    </xf>
    <xf numFmtId="0" fontId="33" fillId="30" borderId="0" xfId="0" applyFont="1" applyFill="1" applyAlignment="1" applyProtection="1">
      <alignment vertical="center" wrapText="1"/>
      <protection locked="0"/>
    </xf>
    <xf numFmtId="0" fontId="1" fillId="30" borderId="0" xfId="0" applyFont="1" applyFill="1" applyProtection="1">
      <protection locked="0"/>
    </xf>
    <xf numFmtId="0" fontId="2" fillId="30" borderId="0" xfId="0" applyFont="1" applyFill="1" applyProtection="1">
      <protection locked="0"/>
    </xf>
    <xf numFmtId="0" fontId="2" fillId="30" borderId="0" xfId="0" applyFont="1" applyFill="1" applyAlignment="1" applyProtection="1">
      <alignment horizontal="center" vertical="center" wrapText="1"/>
      <protection locked="0"/>
    </xf>
    <xf numFmtId="0" fontId="1" fillId="30" borderId="0" xfId="0" applyFont="1" applyFill="1" applyAlignment="1" applyProtection="1">
      <alignment vertical="center" wrapText="1"/>
      <protection locked="0"/>
    </xf>
    <xf numFmtId="0" fontId="33" fillId="30" borderId="0" xfId="0" applyFont="1" applyFill="1" applyAlignment="1" applyProtection="1">
      <alignment horizontal="left" vertical="center"/>
      <protection locked="0"/>
    </xf>
    <xf numFmtId="0" fontId="3" fillId="24" borderId="16" xfId="0" applyFont="1" applyFill="1" applyBorder="1" applyAlignment="1">
      <alignment horizontal="center"/>
    </xf>
    <xf numFmtId="0" fontId="34" fillId="25" borderId="0" xfId="0" applyFont="1" applyFill="1" applyProtection="1">
      <protection locked="0"/>
    </xf>
    <xf numFmtId="0" fontId="2" fillId="25" borderId="10" xfId="0" applyFont="1" applyFill="1" applyBorder="1" applyAlignment="1" applyProtection="1">
      <alignment horizontal="center"/>
      <protection locked="0"/>
    </xf>
    <xf numFmtId="0" fontId="3" fillId="25" borderId="11" xfId="0" applyFont="1" applyFill="1" applyBorder="1" applyAlignment="1" applyProtection="1">
      <alignment horizontal="center"/>
      <protection locked="0"/>
    </xf>
    <xf numFmtId="0" fontId="3" fillId="25" borderId="0" xfId="0" applyFont="1" applyFill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" fillId="24" borderId="9" xfId="0" applyFont="1" applyFill="1" applyBorder="1" applyAlignment="1">
      <alignment vertical="center" wrapText="1"/>
    </xf>
    <xf numFmtId="0" fontId="2" fillId="25" borderId="47" xfId="32" applyFont="1" applyFill="1" applyBorder="1" applyAlignment="1">
      <alignment horizontal="justify" vertical="center" wrapText="1"/>
    </xf>
    <xf numFmtId="0" fontId="2" fillId="25" borderId="14" xfId="32" applyFont="1" applyFill="1" applyBorder="1" applyAlignment="1">
      <alignment horizontal="justify" vertical="center" wrapText="1"/>
    </xf>
    <xf numFmtId="0" fontId="1" fillId="25" borderId="47" xfId="0" applyFont="1" applyFill="1" applyBorder="1" applyAlignment="1">
      <alignment horizontal="center" vertical="center" wrapText="1"/>
    </xf>
    <xf numFmtId="165" fontId="2" fillId="31" borderId="17" xfId="42" applyNumberFormat="1" applyFont="1" applyFill="1" applyBorder="1" applyAlignment="1" applyProtection="1">
      <alignment horizontal="center"/>
    </xf>
    <xf numFmtId="0" fontId="35" fillId="29" borderId="21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9" fillId="25" borderId="0" xfId="0" applyFont="1" applyFill="1"/>
    <xf numFmtId="0" fontId="38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6" fillId="30" borderId="0" xfId="0" applyFont="1" applyFill="1" applyAlignment="1">
      <alignment horizontal="center" vertical="center"/>
    </xf>
    <xf numFmtId="0" fontId="40" fillId="30" borderId="44" xfId="0" applyFont="1" applyFill="1" applyBorder="1" applyAlignment="1">
      <alignment vertical="center"/>
    </xf>
    <xf numFmtId="0" fontId="40" fillId="30" borderId="59" xfId="0" applyFont="1" applyFill="1" applyBorder="1" applyAlignment="1">
      <alignment vertical="center"/>
    </xf>
    <xf numFmtId="0" fontId="40" fillId="30" borderId="0" xfId="0" applyFont="1" applyFill="1" applyAlignment="1">
      <alignment horizontal="center" vertical="center"/>
    </xf>
    <xf numFmtId="0" fontId="40" fillId="30" borderId="0" xfId="0" applyFont="1" applyFill="1" applyAlignment="1">
      <alignment vertical="center"/>
    </xf>
    <xf numFmtId="0" fontId="40" fillId="30" borderId="61" xfId="0" applyFont="1" applyFill="1" applyBorder="1" applyAlignment="1">
      <alignment vertical="center"/>
    </xf>
    <xf numFmtId="0" fontId="39" fillId="0" borderId="0" xfId="0" applyFont="1" applyProtection="1">
      <protection locked="0"/>
    </xf>
    <xf numFmtId="0" fontId="40" fillId="30" borderId="49" xfId="0" applyFont="1" applyFill="1" applyBorder="1" applyAlignment="1">
      <alignment vertical="center"/>
    </xf>
    <xf numFmtId="0" fontId="40" fillId="30" borderId="50" xfId="0" applyFont="1" applyFill="1" applyBorder="1" applyAlignment="1">
      <alignment vertical="center"/>
    </xf>
    <xf numFmtId="0" fontId="38" fillId="0" borderId="0" xfId="0" applyFont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1" fillId="25" borderId="0" xfId="0" applyFont="1" applyFill="1"/>
    <xf numFmtId="0" fontId="36" fillId="0" borderId="0" xfId="0" applyFont="1"/>
    <xf numFmtId="0" fontId="36" fillId="0" borderId="0" xfId="0" applyFont="1" applyAlignment="1" applyProtection="1">
      <alignment horizontal="center" vertical="center"/>
      <protection locked="0"/>
    </xf>
    <xf numFmtId="0" fontId="41" fillId="0" borderId="0" xfId="0" applyFont="1"/>
    <xf numFmtId="0" fontId="36" fillId="25" borderId="0" xfId="0" applyFont="1" applyFill="1"/>
    <xf numFmtId="0" fontId="34" fillId="32" borderId="0" xfId="0" applyFont="1" applyFill="1" applyProtection="1">
      <protection locked="0"/>
    </xf>
    <xf numFmtId="0" fontId="34" fillId="31" borderId="0" xfId="0" applyFont="1" applyFill="1" applyProtection="1">
      <protection locked="0"/>
    </xf>
    <xf numFmtId="0" fontId="1" fillId="33" borderId="0" xfId="0" applyFont="1" applyFill="1" applyProtection="1">
      <protection locked="0"/>
    </xf>
    <xf numFmtId="0" fontId="44" fillId="0" borderId="0" xfId="0" applyFont="1"/>
    <xf numFmtId="0" fontId="44" fillId="25" borderId="0" xfId="0" applyFont="1" applyFill="1"/>
    <xf numFmtId="0" fontId="4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42" fillId="0" borderId="0" xfId="0" applyFont="1"/>
    <xf numFmtId="0" fontId="45" fillId="25" borderId="0" xfId="0" applyFont="1" applyFill="1"/>
    <xf numFmtId="0" fontId="42" fillId="0" borderId="0" xfId="0" applyFont="1" applyAlignment="1" applyProtection="1">
      <alignment horizontal="center" vertical="center"/>
      <protection locked="0"/>
    </xf>
    <xf numFmtId="0" fontId="42" fillId="0" borderId="63" xfId="32" applyFont="1" applyBorder="1" applyAlignment="1">
      <alignment horizontal="center" vertical="center" wrapText="1"/>
    </xf>
    <xf numFmtId="3" fontId="42" fillId="0" borderId="63" xfId="32" applyNumberFormat="1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66" xfId="32" applyFont="1" applyBorder="1" applyAlignment="1">
      <alignment horizontal="center" vertical="center" wrapText="1"/>
    </xf>
    <xf numFmtId="3" fontId="42" fillId="0" borderId="66" xfId="32" applyNumberFormat="1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3" fillId="34" borderId="63" xfId="32" applyFont="1" applyFill="1" applyBorder="1" applyAlignment="1">
      <alignment horizontal="center" vertical="center" wrapText="1"/>
    </xf>
    <xf numFmtId="3" fontId="43" fillId="34" borderId="63" xfId="32" applyNumberFormat="1" applyFont="1" applyFill="1" applyBorder="1" applyAlignment="1">
      <alignment horizontal="center" vertical="center" wrapText="1"/>
    </xf>
    <xf numFmtId="3" fontId="43" fillId="34" borderId="63" xfId="0" applyNumberFormat="1" applyFont="1" applyFill="1" applyBorder="1" applyAlignment="1">
      <alignment horizontal="center" vertical="center" wrapText="1"/>
    </xf>
    <xf numFmtId="0" fontId="43" fillId="34" borderId="66" xfId="32" applyFont="1" applyFill="1" applyBorder="1" applyAlignment="1">
      <alignment horizontal="center" vertical="center" wrapText="1"/>
    </xf>
    <xf numFmtId="3" fontId="43" fillId="34" borderId="66" xfId="32" applyNumberFormat="1" applyFont="1" applyFill="1" applyBorder="1" applyAlignment="1">
      <alignment horizontal="center" vertical="center" wrapText="1"/>
    </xf>
    <xf numFmtId="3" fontId="43" fillId="34" borderId="66" xfId="0" applyNumberFormat="1" applyFont="1" applyFill="1" applyBorder="1" applyAlignment="1">
      <alignment horizontal="center" vertical="center" wrapText="1"/>
    </xf>
    <xf numFmtId="0" fontId="1" fillId="25" borderId="0" xfId="0" applyFont="1" applyFill="1" applyAlignment="1" applyProtection="1">
      <alignment vertical="center"/>
      <protection locked="0"/>
    </xf>
    <xf numFmtId="0" fontId="2" fillId="25" borderId="14" xfId="32" applyFont="1" applyFill="1" applyBorder="1" applyAlignment="1">
      <alignment vertical="center"/>
    </xf>
    <xf numFmtId="0" fontId="0" fillId="25" borderId="0" xfId="0" applyFill="1" applyAlignment="1" applyProtection="1">
      <alignment vertical="center"/>
      <protection locked="0"/>
    </xf>
    <xf numFmtId="0" fontId="32" fillId="25" borderId="0" xfId="0" applyFont="1" applyFill="1" applyAlignment="1" applyProtection="1">
      <alignment vertical="center"/>
      <protection locked="0"/>
    </xf>
    <xf numFmtId="165" fontId="40" fillId="31" borderId="17" xfId="34" applyNumberFormat="1" applyFont="1" applyFill="1" applyBorder="1" applyAlignment="1" applyProtection="1">
      <alignment horizontal="center" vertical="center"/>
    </xf>
    <xf numFmtId="0" fontId="48" fillId="25" borderId="9" xfId="0" applyFont="1" applyFill="1" applyBorder="1" applyProtection="1">
      <protection locked="0"/>
    </xf>
    <xf numFmtId="0" fontId="48" fillId="25" borderId="23" xfId="0" applyFont="1" applyFill="1" applyBorder="1" applyProtection="1">
      <protection locked="0"/>
    </xf>
    <xf numFmtId="9" fontId="48" fillId="25" borderId="23" xfId="0" applyNumberFormat="1" applyFont="1" applyFill="1" applyBorder="1" applyProtection="1">
      <protection locked="0"/>
    </xf>
    <xf numFmtId="3" fontId="44" fillId="0" borderId="63" xfId="32" applyNumberFormat="1" applyFont="1" applyBorder="1" applyAlignment="1">
      <alignment horizontal="center" vertical="center" wrapText="1"/>
    </xf>
    <xf numFmtId="9" fontId="33" fillId="25" borderId="23" xfId="0" applyNumberFormat="1" applyFont="1" applyFill="1" applyBorder="1" applyProtection="1">
      <protection locked="0"/>
    </xf>
    <xf numFmtId="0" fontId="33" fillId="25" borderId="23" xfId="0" applyFont="1" applyFill="1" applyBorder="1" applyProtection="1">
      <protection locked="0"/>
    </xf>
    <xf numFmtId="0" fontId="47" fillId="0" borderId="63" xfId="32" applyFont="1" applyBorder="1" applyAlignment="1">
      <alignment horizontal="center" vertical="center" wrapText="1"/>
    </xf>
    <xf numFmtId="0" fontId="47" fillId="0" borderId="63" xfId="0" applyFont="1" applyBorder="1" applyAlignment="1" applyProtection="1">
      <alignment horizontal="center" vertical="center" wrapText="1"/>
      <protection locked="0"/>
    </xf>
    <xf numFmtId="0" fontId="47" fillId="0" borderId="66" xfId="32" applyFont="1" applyBorder="1" applyAlignment="1">
      <alignment horizontal="center" vertical="center" wrapText="1"/>
    </xf>
    <xf numFmtId="0" fontId="47" fillId="0" borderId="66" xfId="0" applyFont="1" applyBorder="1" applyAlignment="1" applyProtection="1">
      <alignment horizontal="center" vertical="center" wrapText="1"/>
      <protection locked="0"/>
    </xf>
    <xf numFmtId="0" fontId="1" fillId="25" borderId="0" xfId="32" applyFill="1" applyProtection="1">
      <protection locked="0"/>
    </xf>
    <xf numFmtId="0" fontId="1" fillId="25" borderId="0" xfId="32" applyFill="1"/>
    <xf numFmtId="0" fontId="32" fillId="25" borderId="0" xfId="32" applyFont="1" applyFill="1"/>
    <xf numFmtId="0" fontId="34" fillId="25" borderId="0" xfId="32" applyFont="1" applyFill="1"/>
    <xf numFmtId="0" fontId="1" fillId="0" borderId="0" xfId="32" applyProtection="1">
      <protection locked="0"/>
    </xf>
    <xf numFmtId="0" fontId="32" fillId="0" borderId="0" xfId="32" applyFont="1"/>
    <xf numFmtId="0" fontId="21" fillId="0" borderId="0" xfId="32" applyFont="1"/>
    <xf numFmtId="0" fontId="1" fillId="0" borderId="0" xfId="32"/>
    <xf numFmtId="0" fontId="21" fillId="0" borderId="0" xfId="32" applyFont="1" applyProtection="1">
      <protection locked="0"/>
    </xf>
    <xf numFmtId="0" fontId="22" fillId="0" borderId="0" xfId="32" applyFont="1"/>
    <xf numFmtId="0" fontId="22" fillId="0" borderId="0" xfId="32" applyFont="1" applyProtection="1">
      <protection locked="0"/>
    </xf>
    <xf numFmtId="0" fontId="1" fillId="30" borderId="0" xfId="32" applyFill="1" applyAlignment="1">
      <alignment horizontal="center" vertical="center"/>
    </xf>
    <xf numFmtId="0" fontId="1" fillId="30" borderId="0" xfId="32" applyFill="1"/>
    <xf numFmtId="0" fontId="22" fillId="30" borderId="0" xfId="32" applyFont="1" applyFill="1" applyAlignment="1">
      <alignment horizontal="center"/>
    </xf>
    <xf numFmtId="0" fontId="1" fillId="30" borderId="0" xfId="32" applyFill="1" applyAlignment="1">
      <alignment horizontal="left"/>
    </xf>
    <xf numFmtId="0" fontId="23" fillId="30" borderId="0" xfId="32" applyFont="1" applyFill="1" applyAlignment="1">
      <alignment horizontal="center" vertical="center"/>
    </xf>
    <xf numFmtId="0" fontId="1" fillId="0" borderId="0" xfId="32" applyAlignment="1" applyProtection="1">
      <alignment horizontal="center" vertical="center"/>
      <protection locked="0"/>
    </xf>
    <xf numFmtId="0" fontId="33" fillId="29" borderId="84" xfId="32" applyFont="1" applyFill="1" applyBorder="1" applyAlignment="1">
      <alignment horizontal="center" vertical="center" wrapText="1"/>
    </xf>
    <xf numFmtId="0" fontId="33" fillId="29" borderId="85" xfId="32" applyFont="1" applyFill="1" applyBorder="1" applyAlignment="1">
      <alignment horizontal="center" vertical="center" wrapText="1"/>
    </xf>
    <xf numFmtId="0" fontId="33" fillId="29" borderId="86" xfId="32" applyFont="1" applyFill="1" applyBorder="1" applyAlignment="1">
      <alignment horizontal="center" vertical="center" wrapText="1"/>
    </xf>
    <xf numFmtId="0" fontId="42" fillId="0" borderId="48" xfId="32" applyFont="1" applyBorder="1" applyAlignment="1">
      <alignment horizontal="center" vertical="center" wrapText="1"/>
    </xf>
    <xf numFmtId="2" fontId="42" fillId="0" borderId="47" xfId="32" applyNumberFormat="1" applyFont="1" applyBorder="1" applyAlignment="1" applyProtection="1">
      <alignment horizontal="center" vertical="center" wrapText="1"/>
      <protection locked="0"/>
    </xf>
    <xf numFmtId="2" fontId="42" fillId="0" borderId="79" xfId="32" applyNumberFormat="1" applyFont="1" applyBorder="1" applyAlignment="1" applyProtection="1">
      <alignment horizontal="center" vertical="center" wrapText="1"/>
      <protection locked="0"/>
    </xf>
    <xf numFmtId="2" fontId="43" fillId="0" borderId="79" xfId="32" applyNumberFormat="1" applyFont="1" applyBorder="1" applyAlignment="1" applyProtection="1">
      <alignment horizontal="center" vertical="center" wrapText="1"/>
      <protection locked="0"/>
    </xf>
    <xf numFmtId="2" fontId="42" fillId="0" borderId="79" xfId="32" applyNumberFormat="1" applyFont="1" applyBorder="1" applyAlignment="1">
      <alignment horizontal="center" vertical="center" wrapText="1"/>
    </xf>
    <xf numFmtId="0" fontId="42" fillId="0" borderId="53" xfId="32" applyFont="1" applyBorder="1" applyAlignment="1">
      <alignment horizontal="center" vertical="center" wrapText="1"/>
    </xf>
    <xf numFmtId="2" fontId="42" fillId="0" borderId="14" xfId="32" applyNumberFormat="1" applyFont="1" applyBorder="1" applyAlignment="1" applyProtection="1">
      <alignment horizontal="center" vertical="center" wrapText="1"/>
      <protection locked="0"/>
    </xf>
    <xf numFmtId="2" fontId="42" fillId="0" borderId="17" xfId="32" applyNumberFormat="1" applyFont="1" applyBorder="1" applyAlignment="1" applyProtection="1">
      <alignment horizontal="center" vertical="center" wrapText="1"/>
      <protection locked="0"/>
    </xf>
    <xf numFmtId="2" fontId="43" fillId="0" borderId="17" xfId="32" applyNumberFormat="1" applyFont="1" applyBorder="1" applyAlignment="1" applyProtection="1">
      <alignment horizontal="center" vertical="center" wrapText="1"/>
      <protection locked="0"/>
    </xf>
    <xf numFmtId="2" fontId="42" fillId="0" borderId="17" xfId="32" applyNumberFormat="1" applyFont="1" applyBorder="1" applyAlignment="1">
      <alignment horizontal="center" vertical="center" wrapText="1"/>
    </xf>
    <xf numFmtId="0" fontId="47" fillId="25" borderId="0" xfId="32" applyFont="1" applyFill="1" applyProtection="1">
      <protection locked="0"/>
    </xf>
    <xf numFmtId="0" fontId="47" fillId="25" borderId="0" xfId="32" applyFont="1" applyFill="1"/>
    <xf numFmtId="0" fontId="51" fillId="25" borderId="0" xfId="32" applyFont="1" applyFill="1"/>
    <xf numFmtId="0" fontId="55" fillId="25" borderId="0" xfId="32" applyFont="1" applyFill="1"/>
    <xf numFmtId="0" fontId="57" fillId="24" borderId="10" xfId="32" applyFont="1" applyFill="1" applyBorder="1" applyAlignment="1">
      <alignment horizontal="center" vertical="distributed" wrapText="1"/>
    </xf>
    <xf numFmtId="0" fontId="57" fillId="24" borderId="10" xfId="32" applyFont="1" applyFill="1" applyBorder="1" applyAlignment="1">
      <alignment vertical="center" wrapText="1"/>
    </xf>
    <xf numFmtId="0" fontId="57" fillId="25" borderId="12" xfId="32" applyFont="1" applyFill="1" applyBorder="1" applyAlignment="1">
      <alignment horizontal="center"/>
    </xf>
    <xf numFmtId="0" fontId="57" fillId="25" borderId="11" xfId="32" applyFont="1" applyFill="1" applyBorder="1" applyAlignment="1">
      <alignment horizontal="center"/>
    </xf>
    <xf numFmtId="0" fontId="57" fillId="25" borderId="13" xfId="32" applyFont="1" applyFill="1" applyBorder="1" applyAlignment="1">
      <alignment horizontal="center"/>
    </xf>
    <xf numFmtId="0" fontId="57" fillId="24" borderId="10" xfId="32" applyFont="1" applyFill="1" applyBorder="1"/>
    <xf numFmtId="0" fontId="46" fillId="26" borderId="9" xfId="32" applyFont="1" applyFill="1" applyBorder="1" applyAlignment="1">
      <alignment horizontal="center" wrapText="1"/>
    </xf>
    <xf numFmtId="0" fontId="60" fillId="25" borderId="10" xfId="32" applyFont="1" applyFill="1" applyBorder="1" applyAlignment="1">
      <alignment horizontal="center"/>
    </xf>
    <xf numFmtId="0" fontId="57" fillId="24" borderId="12" xfId="32" applyFont="1" applyFill="1" applyBorder="1" applyAlignment="1">
      <alignment horizontal="center"/>
    </xf>
    <xf numFmtId="0" fontId="47" fillId="25" borderId="47" xfId="32" applyFont="1" applyFill="1" applyBorder="1" applyAlignment="1">
      <alignment vertical="center" wrapText="1"/>
    </xf>
    <xf numFmtId="0" fontId="47" fillId="25" borderId="14" xfId="32" applyFont="1" applyFill="1" applyBorder="1" applyAlignment="1">
      <alignment horizontal="left" vertical="center" wrapText="1"/>
    </xf>
    <xf numFmtId="0" fontId="57" fillId="25" borderId="0" xfId="32" applyFont="1" applyFill="1" applyAlignment="1">
      <alignment horizontal="center"/>
    </xf>
    <xf numFmtId="0" fontId="46" fillId="25" borderId="15" xfId="32" applyFont="1" applyFill="1" applyBorder="1"/>
    <xf numFmtId="0" fontId="46" fillId="25" borderId="20" xfId="32" applyFont="1" applyFill="1" applyBorder="1" applyAlignment="1">
      <alignment horizontal="center"/>
    </xf>
    <xf numFmtId="0" fontId="46" fillId="25" borderId="22" xfId="32" applyFont="1" applyFill="1" applyBorder="1" applyAlignment="1">
      <alignment horizontal="center"/>
    </xf>
    <xf numFmtId="0" fontId="46" fillId="25" borderId="19" xfId="32" applyFont="1" applyFill="1" applyBorder="1" applyAlignment="1">
      <alignment horizontal="center"/>
    </xf>
    <xf numFmtId="0" fontId="46" fillId="25" borderId="83" xfId="32" applyFont="1" applyFill="1" applyBorder="1"/>
    <xf numFmtId="2" fontId="46" fillId="25" borderId="24" xfId="43" applyNumberFormat="1" applyFont="1" applyFill="1" applyBorder="1" applyAlignment="1" applyProtection="1">
      <alignment horizontal="center" vertical="center"/>
    </xf>
    <xf numFmtId="0" fontId="46" fillId="25" borderId="14" xfId="32" applyFont="1" applyFill="1" applyBorder="1"/>
    <xf numFmtId="0" fontId="57" fillId="25" borderId="9" xfId="32" applyFont="1" applyFill="1" applyBorder="1"/>
    <xf numFmtId="0" fontId="57" fillId="25" borderId="23" xfId="32" applyFont="1" applyFill="1" applyBorder="1"/>
    <xf numFmtId="9" fontId="57" fillId="25" borderId="23" xfId="32" applyNumberFormat="1" applyFont="1" applyFill="1" applyBorder="1"/>
    <xf numFmtId="0" fontId="47" fillId="0" borderId="0" xfId="32" applyFont="1" applyProtection="1">
      <protection locked="0"/>
    </xf>
    <xf numFmtId="0" fontId="51" fillId="0" borderId="0" xfId="32" applyFont="1"/>
    <xf numFmtId="0" fontId="57" fillId="24" borderId="28" xfId="32" applyFont="1" applyFill="1" applyBorder="1" applyAlignment="1" applyProtection="1">
      <alignment horizontal="left" vertical="center" wrapText="1"/>
      <protection locked="0"/>
    </xf>
    <xf numFmtId="0" fontId="57" fillId="24" borderId="9" xfId="32" applyFont="1" applyFill="1" applyBorder="1" applyAlignment="1" applyProtection="1">
      <alignment vertical="center" wrapText="1"/>
      <protection locked="0"/>
    </xf>
    <xf numFmtId="0" fontId="47" fillId="25" borderId="0" xfId="32" applyFont="1" applyFill="1" applyAlignment="1" applyProtection="1">
      <alignment wrapText="1"/>
      <protection locked="0"/>
    </xf>
    <xf numFmtId="0" fontId="51" fillId="25" borderId="0" xfId="32" applyFont="1" applyFill="1" applyProtection="1">
      <protection locked="0"/>
    </xf>
    <xf numFmtId="0" fontId="62" fillId="25" borderId="0" xfId="32" applyFont="1" applyFill="1" applyProtection="1">
      <protection locked="0"/>
    </xf>
    <xf numFmtId="0" fontId="63" fillId="25" borderId="0" xfId="32" applyFont="1" applyFill="1" applyProtection="1">
      <protection locked="0"/>
    </xf>
    <xf numFmtId="0" fontId="64" fillId="25" borderId="0" xfId="32" applyFont="1" applyFill="1" applyProtection="1">
      <protection locked="0"/>
    </xf>
    <xf numFmtId="0" fontId="51" fillId="25" borderId="0" xfId="32" applyFont="1" applyFill="1" applyAlignment="1" applyProtection="1">
      <alignment vertical="center" wrapText="1"/>
      <protection locked="0"/>
    </xf>
    <xf numFmtId="0" fontId="51" fillId="25" borderId="0" xfId="32" applyFont="1" applyFill="1" applyAlignment="1" applyProtection="1">
      <alignment horizontal="center" vertical="center" wrapText="1"/>
      <protection locked="0"/>
    </xf>
    <xf numFmtId="0" fontId="63" fillId="30" borderId="0" xfId="32" applyFont="1" applyFill="1" applyAlignment="1" applyProtection="1">
      <alignment horizontal="left" vertical="center"/>
      <protection locked="0"/>
    </xf>
    <xf numFmtId="0" fontId="55" fillId="25" borderId="0" xfId="32" applyFont="1" applyFill="1" applyProtection="1">
      <protection locked="0"/>
    </xf>
    <xf numFmtId="0" fontId="63" fillId="25" borderId="0" xfId="32" applyFont="1" applyFill="1" applyAlignment="1" applyProtection="1">
      <alignment horizontal="center" vertical="center" wrapText="1"/>
      <protection locked="0"/>
    </xf>
    <xf numFmtId="0" fontId="63" fillId="30" borderId="0" xfId="32" applyFont="1" applyFill="1" applyProtection="1">
      <protection locked="0"/>
    </xf>
    <xf numFmtId="0" fontId="63" fillId="25" borderId="0" xfId="32" applyFont="1" applyFill="1" applyAlignment="1" applyProtection="1">
      <alignment vertical="center" wrapText="1"/>
      <protection locked="0"/>
    </xf>
    <xf numFmtId="0" fontId="47" fillId="25" borderId="0" xfId="32" applyFont="1" applyFill="1" applyAlignment="1" applyProtection="1">
      <alignment vertical="center" wrapText="1"/>
      <protection locked="0"/>
    </xf>
    <xf numFmtId="0" fontId="2" fillId="25" borderId="22" xfId="32" applyFont="1" applyFill="1" applyBorder="1" applyAlignment="1">
      <alignment horizontal="center"/>
    </xf>
    <xf numFmtId="0" fontId="2" fillId="25" borderId="51" xfId="32" applyFont="1" applyFill="1" applyBorder="1" applyAlignment="1">
      <alignment horizontal="center"/>
    </xf>
    <xf numFmtId="0" fontId="2" fillId="25" borderId="40" xfId="32" applyFont="1" applyFill="1" applyBorder="1" applyAlignment="1">
      <alignment horizontal="center"/>
    </xf>
    <xf numFmtId="0" fontId="1" fillId="25" borderId="26" xfId="32" applyFill="1" applyBorder="1" applyAlignment="1" applyProtection="1">
      <alignment horizontal="center"/>
      <protection locked="0"/>
    </xf>
    <xf numFmtId="0" fontId="1" fillId="25" borderId="0" xfId="32" applyFill="1" applyAlignment="1" applyProtection="1">
      <alignment horizontal="center"/>
      <protection locked="0"/>
    </xf>
    <xf numFmtId="0" fontId="1" fillId="25" borderId="27" xfId="32" applyFill="1" applyBorder="1" applyAlignment="1" applyProtection="1">
      <alignment horizontal="center"/>
      <protection locked="0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40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29" fillId="0" borderId="38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30" fillId="0" borderId="41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29" xfId="0" applyFont="1" applyFill="1" applyBorder="1" applyAlignment="1">
      <alignment horizontal="center" vertical="center" wrapText="1"/>
    </xf>
    <xf numFmtId="0" fontId="5" fillId="24" borderId="30" xfId="0" applyFont="1" applyFill="1" applyBorder="1" applyAlignment="1">
      <alignment horizontal="center" vertical="center" wrapText="1"/>
    </xf>
    <xf numFmtId="0" fontId="3" fillId="25" borderId="0" xfId="0" applyFont="1" applyFill="1" applyAlignment="1" applyProtection="1">
      <alignment horizontal="center" vertical="center" wrapText="1"/>
      <protection locked="0"/>
    </xf>
    <xf numFmtId="0" fontId="2" fillId="0" borderId="9" xfId="32" applyFont="1" applyBorder="1" applyAlignment="1" applyProtection="1">
      <alignment horizontal="center" vertical="distributed"/>
      <protection locked="0"/>
    </xf>
    <xf numFmtId="0" fontId="2" fillId="0" borderId="23" xfId="32" applyFont="1" applyBorder="1" applyAlignment="1" applyProtection="1">
      <alignment horizontal="center" vertical="distributed"/>
      <protection locked="0"/>
    </xf>
    <xf numFmtId="0" fontId="2" fillId="0" borderId="25" xfId="32" applyFont="1" applyBorder="1" applyAlignment="1" applyProtection="1">
      <alignment horizontal="center" vertical="distributed"/>
      <protection locked="0"/>
    </xf>
    <xf numFmtId="0" fontId="3" fillId="24" borderId="9" xfId="32" applyFont="1" applyFill="1" applyBorder="1" applyAlignment="1">
      <alignment horizontal="center" vertical="distributed"/>
    </xf>
    <xf numFmtId="0" fontId="3" fillId="24" borderId="23" xfId="32" applyFont="1" applyFill="1" applyBorder="1" applyAlignment="1">
      <alignment horizontal="center" vertical="distributed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3" fillId="25" borderId="9" xfId="32" applyFont="1" applyFill="1" applyBorder="1" applyAlignment="1" applyProtection="1">
      <alignment horizontal="center"/>
      <protection locked="0"/>
    </xf>
    <xf numFmtId="0" fontId="3" fillId="25" borderId="23" xfId="32" applyFont="1" applyFill="1" applyBorder="1" applyAlignment="1" applyProtection="1">
      <alignment horizontal="center"/>
      <protection locked="0"/>
    </xf>
    <xf numFmtId="0" fontId="3" fillId="25" borderId="25" xfId="32" applyFont="1" applyFill="1" applyBorder="1" applyAlignment="1" applyProtection="1">
      <alignment horizontal="center"/>
      <protection locked="0"/>
    </xf>
    <xf numFmtId="0" fontId="2" fillId="0" borderId="9" xfId="32" applyFont="1" applyBorder="1" applyAlignment="1" applyProtection="1">
      <alignment horizontal="center" vertical="center"/>
      <protection locked="0"/>
    </xf>
    <xf numFmtId="0" fontId="2" fillId="0" borderId="23" xfId="32" applyFont="1" applyBorder="1" applyAlignment="1" applyProtection="1">
      <alignment horizontal="center" vertical="center"/>
      <protection locked="0"/>
    </xf>
    <xf numFmtId="0" fontId="2" fillId="0" borderId="25" xfId="32" applyFont="1" applyBorder="1" applyAlignment="1" applyProtection="1">
      <alignment horizontal="center" vertical="center"/>
      <protection locked="0"/>
    </xf>
    <xf numFmtId="0" fontId="3" fillId="25" borderId="12" xfId="32" applyFont="1" applyFill="1" applyBorder="1" applyAlignment="1" applyProtection="1">
      <alignment horizontal="center"/>
      <protection locked="0"/>
    </xf>
    <xf numFmtId="0" fontId="3" fillId="25" borderId="11" xfId="32" applyFont="1" applyFill="1" applyBorder="1" applyAlignment="1" applyProtection="1">
      <alignment horizontal="center"/>
      <protection locked="0"/>
    </xf>
    <xf numFmtId="0" fontId="3" fillId="25" borderId="13" xfId="32" applyFont="1" applyFill="1" applyBorder="1" applyAlignment="1" applyProtection="1">
      <alignment horizontal="center"/>
      <protection locked="0"/>
    </xf>
    <xf numFmtId="0" fontId="1" fillId="0" borderId="9" xfId="32" applyBorder="1" applyAlignment="1" applyProtection="1">
      <alignment horizontal="center" vertical="center"/>
      <protection locked="0"/>
    </xf>
    <xf numFmtId="0" fontId="1" fillId="0" borderId="23" xfId="32" applyBorder="1" applyAlignment="1" applyProtection="1">
      <alignment horizontal="center" vertical="center"/>
      <protection locked="0"/>
    </xf>
    <xf numFmtId="0" fontId="1" fillId="0" borderId="25" xfId="32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24" borderId="9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center"/>
    </xf>
    <xf numFmtId="0" fontId="3" fillId="24" borderId="25" xfId="0" applyFont="1" applyFill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1" fillId="25" borderId="9" xfId="32" applyFill="1" applyBorder="1" applyAlignment="1" applyProtection="1">
      <alignment horizontal="center" vertical="center" wrapText="1"/>
      <protection locked="0"/>
    </xf>
    <xf numFmtId="0" fontId="1" fillId="25" borderId="23" xfId="32" applyFill="1" applyBorder="1" applyAlignment="1" applyProtection="1">
      <alignment horizontal="center" vertical="center"/>
      <protection locked="0"/>
    </xf>
    <xf numFmtId="0" fontId="1" fillId="25" borderId="25" xfId="32" applyFill="1" applyBorder="1" applyAlignment="1" applyProtection="1">
      <alignment horizontal="center" vertical="center"/>
      <protection locked="0"/>
    </xf>
    <xf numFmtId="0" fontId="2" fillId="25" borderId="9" xfId="32" applyFont="1" applyFill="1" applyBorder="1" applyAlignment="1" applyProtection="1">
      <alignment horizontal="center" wrapText="1"/>
      <protection locked="0"/>
    </xf>
    <xf numFmtId="0" fontId="2" fillId="25" borderId="23" xfId="32" applyFont="1" applyFill="1" applyBorder="1" applyAlignment="1" applyProtection="1">
      <alignment horizontal="center"/>
      <protection locked="0"/>
    </xf>
    <xf numFmtId="0" fontId="2" fillId="25" borderId="25" xfId="32" applyFont="1" applyFill="1" applyBorder="1" applyAlignment="1" applyProtection="1">
      <alignment horizontal="center"/>
      <protection locked="0"/>
    </xf>
    <xf numFmtId="0" fontId="2" fillId="0" borderId="9" xfId="32" applyFont="1" applyBorder="1" applyAlignment="1" applyProtection="1">
      <alignment horizontal="justify" vertical="center" wrapText="1"/>
      <protection locked="0"/>
    </xf>
    <xf numFmtId="0" fontId="1" fillId="0" borderId="23" xfId="32" applyBorder="1" applyAlignment="1" applyProtection="1">
      <alignment horizontal="justify" vertical="center"/>
      <protection locked="0"/>
    </xf>
    <xf numFmtId="0" fontId="1" fillId="0" borderId="25" xfId="32" applyBorder="1" applyAlignment="1" applyProtection="1">
      <alignment horizontal="justify" vertical="center"/>
      <protection locked="0"/>
    </xf>
    <xf numFmtId="0" fontId="3" fillId="25" borderId="9" xfId="0" applyFont="1" applyFill="1" applyBorder="1" applyAlignment="1" applyProtection="1">
      <alignment horizontal="center"/>
      <protection locked="0"/>
    </xf>
    <xf numFmtId="0" fontId="3" fillId="25" borderId="23" xfId="0" applyFont="1" applyFill="1" applyBorder="1" applyAlignment="1" applyProtection="1">
      <alignment horizontal="center"/>
      <protection locked="0"/>
    </xf>
    <xf numFmtId="0" fontId="3" fillId="25" borderId="25" xfId="0" applyFont="1" applyFill="1" applyBorder="1" applyAlignment="1" applyProtection="1">
      <alignment horizontal="center"/>
      <protection locked="0"/>
    </xf>
    <xf numFmtId="9" fontId="2" fillId="25" borderId="9" xfId="0" applyNumberFormat="1" applyFont="1" applyFill="1" applyBorder="1" applyAlignment="1" applyProtection="1">
      <alignment horizontal="center" wrapText="1"/>
      <protection locked="0"/>
    </xf>
    <xf numFmtId="0" fontId="2" fillId="25" borderId="23" xfId="0" applyFont="1" applyFill="1" applyBorder="1" applyAlignment="1" applyProtection="1">
      <alignment horizontal="center" wrapText="1"/>
      <protection locked="0"/>
    </xf>
    <xf numFmtId="0" fontId="2" fillId="25" borderId="25" xfId="0" applyFont="1" applyFill="1" applyBorder="1" applyAlignment="1" applyProtection="1">
      <alignment horizontal="center" wrapText="1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2" fillId="25" borderId="9" xfId="0" applyFont="1" applyFill="1" applyBorder="1" applyAlignment="1" applyProtection="1">
      <alignment horizontal="center" wrapText="1"/>
      <protection locked="0"/>
    </xf>
    <xf numFmtId="0" fontId="2" fillId="27" borderId="23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3" fillId="0" borderId="12" xfId="32" applyFont="1" applyBorder="1" applyAlignment="1" applyProtection="1">
      <alignment horizontal="center"/>
      <protection locked="0"/>
    </xf>
    <xf numFmtId="0" fontId="3" fillId="0" borderId="11" xfId="32" applyFont="1" applyBorder="1" applyAlignment="1" applyProtection="1">
      <alignment horizontal="center"/>
      <protection locked="0"/>
    </xf>
    <xf numFmtId="0" fontId="3" fillId="0" borderId="13" xfId="32" applyFont="1" applyBorder="1" applyAlignment="1" applyProtection="1">
      <alignment horizontal="center"/>
      <protection locked="0"/>
    </xf>
    <xf numFmtId="0" fontId="2" fillId="25" borderId="9" xfId="32" applyFont="1" applyFill="1" applyBorder="1" applyAlignment="1" applyProtection="1">
      <alignment horizontal="center"/>
      <protection locked="0"/>
    </xf>
    <xf numFmtId="0" fontId="3" fillId="24" borderId="15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19" xfId="0" applyFont="1" applyFill="1" applyBorder="1" applyAlignment="1">
      <alignment horizontal="center"/>
    </xf>
    <xf numFmtId="0" fontId="3" fillId="24" borderId="24" xfId="0" applyFont="1" applyFill="1" applyBorder="1" applyAlignment="1">
      <alignment horizontal="center"/>
    </xf>
    <xf numFmtId="0" fontId="3" fillId="24" borderId="41" xfId="0" applyFont="1" applyFill="1" applyBorder="1" applyAlignment="1">
      <alignment horizontal="center"/>
    </xf>
    <xf numFmtId="0" fontId="3" fillId="24" borderId="32" xfId="32" applyFont="1" applyFill="1" applyBorder="1" applyAlignment="1">
      <alignment horizontal="left" vertical="center" wrapText="1"/>
    </xf>
    <xf numFmtId="0" fontId="3" fillId="24" borderId="33" xfId="32" applyFont="1" applyFill="1" applyBorder="1" applyAlignment="1">
      <alignment horizontal="left" vertical="center" wrapText="1"/>
    </xf>
    <xf numFmtId="0" fontId="3" fillId="24" borderId="9" xfId="0" applyFont="1" applyFill="1" applyBorder="1" applyAlignment="1" applyProtection="1">
      <alignment horizontal="center"/>
      <protection locked="0"/>
    </xf>
    <xf numFmtId="0" fontId="3" fillId="24" borderId="23" xfId="0" applyFont="1" applyFill="1" applyBorder="1" applyAlignment="1" applyProtection="1">
      <alignment horizontal="center"/>
      <protection locked="0"/>
    </xf>
    <xf numFmtId="0" fontId="3" fillId="24" borderId="25" xfId="0" applyFont="1" applyFill="1" applyBorder="1" applyAlignment="1" applyProtection="1">
      <alignment horizontal="center"/>
      <protection locked="0"/>
    </xf>
    <xf numFmtId="0" fontId="1" fillId="25" borderId="48" xfId="0" applyFont="1" applyFill="1" applyBorder="1" applyAlignment="1">
      <alignment horizontal="center" vertical="center" wrapText="1"/>
    </xf>
    <xf numFmtId="0" fontId="1" fillId="25" borderId="49" xfId="0" applyFont="1" applyFill="1" applyBorder="1" applyAlignment="1">
      <alignment horizontal="center" vertical="center" wrapText="1"/>
    </xf>
    <xf numFmtId="0" fontId="1" fillId="25" borderId="50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65" fontId="2" fillId="31" borderId="53" xfId="42" applyNumberFormat="1" applyFont="1" applyFill="1" applyBorder="1" applyAlignment="1" applyProtection="1">
      <alignment horizontal="center"/>
    </xf>
    <xf numFmtId="165" fontId="2" fillId="31" borderId="54" xfId="42" applyNumberFormat="1" applyFont="1" applyFill="1" applyBorder="1" applyAlignment="1" applyProtection="1">
      <alignment horizontal="center"/>
    </xf>
    <xf numFmtId="165" fontId="2" fillId="31" borderId="31" xfId="42" applyNumberFormat="1" applyFont="1" applyFill="1" applyBorder="1" applyAlignment="1" applyProtection="1">
      <alignment horizontal="center"/>
    </xf>
    <xf numFmtId="0" fontId="2" fillId="0" borderId="28" xfId="32" applyFont="1" applyBorder="1" applyAlignment="1" applyProtection="1">
      <alignment horizontal="center" vertical="center" wrapText="1"/>
      <protection locked="0"/>
    </xf>
    <xf numFmtId="0" fontId="2" fillId="0" borderId="29" xfId="32" applyFont="1" applyBorder="1" applyAlignment="1" applyProtection="1">
      <alignment horizontal="center" vertical="center" wrapText="1"/>
      <protection locked="0"/>
    </xf>
    <xf numFmtId="0" fontId="2" fillId="0" borderId="30" xfId="32" applyFont="1" applyBorder="1" applyAlignment="1" applyProtection="1">
      <alignment horizontal="center" vertical="center" wrapText="1"/>
      <protection locked="0"/>
    </xf>
    <xf numFmtId="0" fontId="46" fillId="25" borderId="9" xfId="32" applyFont="1" applyFill="1" applyBorder="1" applyAlignment="1" applyProtection="1">
      <alignment horizontal="center" vertical="center"/>
      <protection locked="0"/>
    </xf>
    <xf numFmtId="0" fontId="46" fillId="25" borderId="23" xfId="32" applyFont="1" applyFill="1" applyBorder="1" applyAlignment="1" applyProtection="1">
      <alignment horizontal="center" vertical="center"/>
      <protection locked="0"/>
    </xf>
    <xf numFmtId="0" fontId="46" fillId="25" borderId="25" xfId="32" applyFont="1" applyFill="1" applyBorder="1" applyAlignment="1" applyProtection="1">
      <alignment horizontal="center" vertical="center"/>
      <protection locked="0"/>
    </xf>
    <xf numFmtId="0" fontId="46" fillId="0" borderId="23" xfId="32" applyFont="1" applyBorder="1" applyAlignment="1" applyProtection="1">
      <alignment horizontal="center" vertical="center" wrapText="1"/>
      <protection locked="0"/>
    </xf>
    <xf numFmtId="0" fontId="46" fillId="0" borderId="25" xfId="32" applyFont="1" applyBorder="1" applyAlignment="1" applyProtection="1">
      <alignment horizontal="center" vertical="center" wrapText="1"/>
      <protection locked="0"/>
    </xf>
    <xf numFmtId="0" fontId="25" fillId="25" borderId="12" xfId="0" applyFont="1" applyFill="1" applyBorder="1" applyAlignment="1">
      <alignment horizontal="center" vertical="center"/>
    </xf>
    <xf numFmtId="0" fontId="25" fillId="25" borderId="11" xfId="0" applyFont="1" applyFill="1" applyBorder="1" applyAlignment="1">
      <alignment horizontal="center" vertical="center"/>
    </xf>
    <xf numFmtId="0" fontId="25" fillId="25" borderId="13" xfId="0" applyFont="1" applyFill="1" applyBorder="1" applyAlignment="1">
      <alignment horizontal="center" vertical="center"/>
    </xf>
    <xf numFmtId="0" fontId="25" fillId="25" borderId="26" xfId="0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25" fillId="25" borderId="27" xfId="0" applyFont="1" applyFill="1" applyBorder="1" applyAlignment="1">
      <alignment horizontal="center" vertical="center"/>
    </xf>
    <xf numFmtId="0" fontId="25" fillId="25" borderId="28" xfId="0" applyFont="1" applyFill="1" applyBorder="1" applyAlignment="1">
      <alignment horizontal="center" vertical="center"/>
    </xf>
    <xf numFmtId="0" fontId="25" fillId="25" borderId="29" xfId="0" applyFont="1" applyFill="1" applyBorder="1" applyAlignment="1">
      <alignment horizontal="center" vertical="center"/>
    </xf>
    <xf numFmtId="0" fontId="25" fillId="25" borderId="3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3" fillId="24" borderId="32" xfId="0" applyFont="1" applyFill="1" applyBorder="1" applyAlignment="1">
      <alignment horizontal="left" vertical="center" wrapText="1"/>
    </xf>
    <xf numFmtId="0" fontId="3" fillId="24" borderId="42" xfId="0" applyFont="1" applyFill="1" applyBorder="1" applyAlignment="1">
      <alignment horizontal="left" vertical="center" wrapText="1"/>
    </xf>
    <xf numFmtId="0" fontId="46" fillId="30" borderId="12" xfId="32" applyFont="1" applyFill="1" applyBorder="1" applyAlignment="1" applyProtection="1">
      <alignment vertical="center" wrapText="1"/>
      <protection locked="0"/>
    </xf>
    <xf numFmtId="0" fontId="46" fillId="30" borderId="11" xfId="32" applyFont="1" applyFill="1" applyBorder="1" applyAlignment="1" applyProtection="1">
      <alignment vertical="center" wrapText="1"/>
      <protection locked="0"/>
    </xf>
    <xf numFmtId="0" fontId="46" fillId="30" borderId="13" xfId="32" applyFont="1" applyFill="1" applyBorder="1" applyAlignment="1" applyProtection="1">
      <alignment vertical="center" wrapText="1"/>
      <protection locked="0"/>
    </xf>
    <xf numFmtId="0" fontId="46" fillId="30" borderId="43" xfId="32" applyFont="1" applyFill="1" applyBorder="1" applyAlignment="1" applyProtection="1">
      <alignment horizontal="left" vertical="center" wrapText="1"/>
      <protection locked="0"/>
    </xf>
    <xf numFmtId="0" fontId="46" fillId="30" borderId="44" xfId="32" applyFont="1" applyFill="1" applyBorder="1" applyAlignment="1" applyProtection="1">
      <alignment horizontal="left" vertical="center" wrapText="1"/>
      <protection locked="0"/>
    </xf>
    <xf numFmtId="0" fontId="46" fillId="30" borderId="45" xfId="32" applyFont="1" applyFill="1" applyBorder="1" applyAlignment="1" applyProtection="1">
      <alignment horizontal="left" vertical="center" wrapText="1"/>
      <protection locked="0"/>
    </xf>
    <xf numFmtId="0" fontId="47" fillId="30" borderId="26" xfId="32" applyFont="1" applyFill="1" applyBorder="1" applyAlignment="1" applyProtection="1">
      <alignment horizontal="center" vertical="center" wrapText="1"/>
      <protection locked="0"/>
    </xf>
    <xf numFmtId="0" fontId="47" fillId="30" borderId="0" xfId="32" applyFont="1" applyFill="1" applyAlignment="1" applyProtection="1">
      <alignment horizontal="center" vertical="center" wrapText="1"/>
      <protection locked="0"/>
    </xf>
    <xf numFmtId="0" fontId="47" fillId="30" borderId="27" xfId="32" applyFont="1" applyFill="1" applyBorder="1" applyAlignment="1" applyProtection="1">
      <alignment horizontal="center" vertical="center" wrapText="1"/>
      <protection locked="0"/>
    </xf>
    <xf numFmtId="0" fontId="0" fillId="25" borderId="56" xfId="0" applyFill="1" applyBorder="1" applyAlignment="1" applyProtection="1">
      <alignment horizontal="center"/>
      <protection locked="0"/>
    </xf>
    <xf numFmtId="0" fontId="0" fillId="25" borderId="49" xfId="0" applyFill="1" applyBorder="1" applyAlignment="1" applyProtection="1">
      <alignment horizontal="center"/>
      <protection locked="0"/>
    </xf>
    <xf numFmtId="0" fontId="0" fillId="25" borderId="57" xfId="0" applyFill="1" applyBorder="1" applyAlignment="1" applyProtection="1">
      <alignment horizontal="center"/>
      <protection locked="0"/>
    </xf>
    <xf numFmtId="0" fontId="46" fillId="0" borderId="26" xfId="32" applyFont="1" applyBorder="1" applyAlignment="1" applyProtection="1">
      <alignment horizontal="left" vertical="center" wrapText="1"/>
      <protection locked="0"/>
    </xf>
    <xf numFmtId="0" fontId="46" fillId="0" borderId="0" xfId="32" applyFont="1" applyAlignment="1" applyProtection="1">
      <alignment horizontal="left" vertical="center" wrapText="1"/>
      <protection locked="0"/>
    </xf>
    <xf numFmtId="0" fontId="46" fillId="0" borderId="27" xfId="32" applyFont="1" applyBorder="1" applyAlignment="1" applyProtection="1">
      <alignment horizontal="left" vertical="center" wrapText="1"/>
      <protection locked="0"/>
    </xf>
    <xf numFmtId="0" fontId="46" fillId="0" borderId="56" xfId="32" applyFont="1" applyBorder="1" applyAlignment="1" applyProtection="1">
      <alignment horizontal="center" vertical="center" wrapText="1"/>
      <protection locked="0"/>
    </xf>
    <xf numFmtId="0" fontId="46" fillId="0" borderId="49" xfId="32" applyFont="1" applyBorder="1" applyAlignment="1" applyProtection="1">
      <alignment horizontal="center" vertical="center" wrapText="1"/>
      <protection locked="0"/>
    </xf>
    <xf numFmtId="0" fontId="46" fillId="0" borderId="57" xfId="32" applyFont="1" applyBorder="1" applyAlignment="1" applyProtection="1">
      <alignment horizontal="center" vertical="center" wrapText="1"/>
      <protection locked="0"/>
    </xf>
    <xf numFmtId="0" fontId="46" fillId="0" borderId="43" xfId="32" applyFont="1" applyBorder="1" applyAlignment="1" applyProtection="1">
      <alignment horizontal="left" vertical="center" wrapText="1"/>
      <protection locked="0"/>
    </xf>
    <xf numFmtId="0" fontId="46" fillId="0" borderId="44" xfId="32" applyFont="1" applyBorder="1" applyAlignment="1" applyProtection="1">
      <alignment horizontal="left" vertical="center" wrapText="1"/>
      <protection locked="0"/>
    </xf>
    <xf numFmtId="0" fontId="46" fillId="0" borderId="45" xfId="32" applyFont="1" applyBorder="1" applyAlignment="1" applyProtection="1">
      <alignment horizontal="left" vertical="center" wrapText="1"/>
      <protection locked="0"/>
    </xf>
    <xf numFmtId="0" fontId="36" fillId="0" borderId="24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5" fillId="29" borderId="21" xfId="0" applyFont="1" applyFill="1" applyBorder="1" applyAlignment="1">
      <alignment horizontal="center" vertical="center" wrapText="1"/>
    </xf>
    <xf numFmtId="0" fontId="35" fillId="29" borderId="46" xfId="0" applyFont="1" applyFill="1" applyBorder="1" applyAlignment="1">
      <alignment horizontal="center" vertical="center" wrapText="1"/>
    </xf>
    <xf numFmtId="0" fontId="35" fillId="29" borderId="24" xfId="0" applyFont="1" applyFill="1" applyBorder="1" applyAlignment="1">
      <alignment horizontal="center" vertical="center" wrapText="1"/>
    </xf>
    <xf numFmtId="0" fontId="35" fillId="29" borderId="34" xfId="0" applyFont="1" applyFill="1" applyBorder="1" applyAlignment="1">
      <alignment horizontal="center" vertical="center" wrapText="1"/>
    </xf>
    <xf numFmtId="0" fontId="35" fillId="29" borderId="35" xfId="0" applyFont="1" applyFill="1" applyBorder="1" applyAlignment="1">
      <alignment horizontal="center" vertical="center" wrapText="1"/>
    </xf>
    <xf numFmtId="0" fontId="35" fillId="29" borderId="36" xfId="0" applyFont="1" applyFill="1" applyBorder="1" applyAlignment="1">
      <alignment horizontal="center" vertical="center" wrapText="1"/>
    </xf>
    <xf numFmtId="10" fontId="43" fillId="34" borderId="63" xfId="0" applyNumberFormat="1" applyFont="1" applyFill="1" applyBorder="1" applyAlignment="1">
      <alignment horizontal="center" vertical="center" wrapText="1"/>
    </xf>
    <xf numFmtId="10" fontId="43" fillId="34" borderId="66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/>
    </xf>
    <xf numFmtId="0" fontId="40" fillId="30" borderId="58" xfId="0" applyFont="1" applyFill="1" applyBorder="1" applyAlignment="1">
      <alignment horizontal="center" vertical="center"/>
    </xf>
    <xf numFmtId="0" fontId="40" fillId="30" borderId="44" xfId="0" applyFont="1" applyFill="1" applyBorder="1" applyAlignment="1">
      <alignment horizontal="center" vertical="center"/>
    </xf>
    <xf numFmtId="0" fontId="40" fillId="30" borderId="60" xfId="0" applyFont="1" applyFill="1" applyBorder="1" applyAlignment="1">
      <alignment horizontal="center" vertical="center"/>
    </xf>
    <xf numFmtId="0" fontId="40" fillId="30" borderId="0" xfId="0" applyFont="1" applyFill="1" applyAlignment="1">
      <alignment horizontal="center" vertical="center"/>
    </xf>
    <xf numFmtId="0" fontId="40" fillId="30" borderId="48" xfId="0" applyFont="1" applyFill="1" applyBorder="1" applyAlignment="1">
      <alignment horizontal="center" vertical="center"/>
    </xf>
    <xf numFmtId="0" fontId="40" fillId="30" borderId="49" xfId="0" applyFont="1" applyFill="1" applyBorder="1" applyAlignment="1">
      <alignment horizontal="center" vertical="center"/>
    </xf>
    <xf numFmtId="165" fontId="43" fillId="34" borderId="63" xfId="42" applyNumberFormat="1" applyFont="1" applyFill="1" applyBorder="1" applyAlignment="1" applyProtection="1">
      <alignment horizontal="center" vertical="center"/>
    </xf>
    <xf numFmtId="165" fontId="43" fillId="34" borderId="66" xfId="42" applyNumberFormat="1" applyFont="1" applyFill="1" applyBorder="1" applyAlignment="1" applyProtection="1">
      <alignment horizontal="center" vertical="center"/>
    </xf>
    <xf numFmtId="0" fontId="43" fillId="34" borderId="63" xfId="0" applyFont="1" applyFill="1" applyBorder="1" applyAlignment="1" applyProtection="1">
      <alignment horizontal="center" vertical="center" wrapText="1"/>
      <protection locked="0"/>
    </xf>
    <xf numFmtId="0" fontId="43" fillId="34" borderId="64" xfId="0" applyFont="1" applyFill="1" applyBorder="1" applyAlignment="1" applyProtection="1">
      <alignment horizontal="center" vertical="center" wrapText="1"/>
      <protection locked="0"/>
    </xf>
    <xf numFmtId="0" fontId="43" fillId="34" borderId="66" xfId="0" applyFont="1" applyFill="1" applyBorder="1" applyAlignment="1" applyProtection="1">
      <alignment horizontal="center" vertical="center" wrapText="1"/>
      <protection locked="0"/>
    </xf>
    <xf numFmtId="0" fontId="43" fillId="34" borderId="67" xfId="0" applyFont="1" applyFill="1" applyBorder="1" applyAlignment="1" applyProtection="1">
      <alignment horizontal="center" vertical="center" wrapText="1"/>
      <protection locked="0"/>
    </xf>
    <xf numFmtId="0" fontId="42" fillId="0" borderId="68" xfId="0" applyFont="1" applyBorder="1" applyAlignment="1" applyProtection="1">
      <alignment horizontal="center" vertical="center" wrapText="1"/>
      <protection locked="0"/>
    </xf>
    <xf numFmtId="0" fontId="42" fillId="0" borderId="69" xfId="0" applyFont="1" applyBorder="1" applyAlignment="1" applyProtection="1">
      <alignment horizontal="center" vertical="center" wrapText="1"/>
      <protection locked="0"/>
    </xf>
    <xf numFmtId="0" fontId="42" fillId="0" borderId="70" xfId="0" applyFont="1" applyBorder="1" applyAlignment="1" applyProtection="1">
      <alignment horizontal="center" vertical="center" wrapText="1"/>
      <protection locked="0"/>
    </xf>
    <xf numFmtId="0" fontId="42" fillId="0" borderId="71" xfId="0" applyFont="1" applyBorder="1" applyAlignment="1" applyProtection="1">
      <alignment horizontal="center" vertical="center" wrapText="1"/>
      <protection locked="0"/>
    </xf>
    <xf numFmtId="0" fontId="42" fillId="0" borderId="72" xfId="0" applyFont="1" applyBorder="1" applyAlignment="1" applyProtection="1">
      <alignment horizontal="center" vertical="center" wrapText="1"/>
      <protection locked="0"/>
    </xf>
    <xf numFmtId="0" fontId="42" fillId="0" borderId="73" xfId="0" applyFont="1" applyBorder="1" applyAlignment="1" applyProtection="1">
      <alignment horizontal="center" vertical="center" wrapText="1"/>
      <protection locked="0"/>
    </xf>
    <xf numFmtId="0" fontId="42" fillId="35" borderId="62" xfId="32" applyFont="1" applyFill="1" applyBorder="1" applyAlignment="1">
      <alignment horizontal="center" vertical="center" wrapText="1"/>
    </xf>
    <xf numFmtId="0" fontId="42" fillId="35" borderId="65" xfId="32" applyFont="1" applyFill="1" applyBorder="1" applyAlignment="1">
      <alignment horizontal="center" vertical="center" wrapText="1"/>
    </xf>
    <xf numFmtId="10" fontId="43" fillId="0" borderId="63" xfId="0" applyNumberFormat="1" applyFont="1" applyBorder="1" applyAlignment="1">
      <alignment horizontal="center" vertical="center" wrapText="1"/>
    </xf>
    <xf numFmtId="10" fontId="43" fillId="0" borderId="66" xfId="0" applyNumberFormat="1" applyFont="1" applyBorder="1" applyAlignment="1">
      <alignment horizontal="center" vertical="center" wrapText="1"/>
    </xf>
    <xf numFmtId="165" fontId="43" fillId="0" borderId="63" xfId="42" applyNumberFormat="1" applyFont="1" applyFill="1" applyBorder="1" applyAlignment="1" applyProtection="1">
      <alignment horizontal="center" vertical="center"/>
    </xf>
    <xf numFmtId="165" fontId="43" fillId="0" borderId="66" xfId="42" applyNumberFormat="1" applyFont="1" applyFill="1" applyBorder="1" applyAlignment="1" applyProtection="1">
      <alignment horizontal="center" vertical="center"/>
    </xf>
    <xf numFmtId="0" fontId="42" fillId="0" borderId="68" xfId="0" applyFont="1" applyBorder="1" applyAlignment="1" applyProtection="1">
      <alignment horizontal="left" vertical="top" wrapText="1"/>
      <protection locked="0"/>
    </xf>
    <xf numFmtId="0" fontId="42" fillId="0" borderId="69" xfId="0" applyFont="1" applyBorder="1" applyAlignment="1" applyProtection="1">
      <alignment horizontal="left" vertical="top" wrapText="1"/>
      <protection locked="0"/>
    </xf>
    <xf numFmtId="0" fontId="42" fillId="0" borderId="70" xfId="0" applyFont="1" applyBorder="1" applyAlignment="1" applyProtection="1">
      <alignment horizontal="left" vertical="top" wrapText="1"/>
      <protection locked="0"/>
    </xf>
    <xf numFmtId="0" fontId="42" fillId="0" borderId="71" xfId="0" applyFont="1" applyBorder="1" applyAlignment="1" applyProtection="1">
      <alignment horizontal="left" vertical="top" wrapText="1"/>
      <protection locked="0"/>
    </xf>
    <xf numFmtId="0" fontId="42" fillId="0" borderId="72" xfId="0" applyFont="1" applyBorder="1" applyAlignment="1" applyProtection="1">
      <alignment horizontal="left" vertical="top" wrapText="1"/>
      <protection locked="0"/>
    </xf>
    <xf numFmtId="0" fontId="42" fillId="0" borderId="73" xfId="0" applyFont="1" applyBorder="1" applyAlignment="1" applyProtection="1">
      <alignment horizontal="left" vertical="top" wrapText="1"/>
      <protection locked="0"/>
    </xf>
    <xf numFmtId="0" fontId="43" fillId="35" borderId="62" xfId="0" applyFont="1" applyFill="1" applyBorder="1" applyAlignment="1">
      <alignment horizontal="center" vertical="center" wrapText="1"/>
    </xf>
    <xf numFmtId="0" fontId="43" fillId="35" borderId="65" xfId="0" applyFont="1" applyFill="1" applyBorder="1" applyAlignment="1">
      <alignment horizontal="center" vertical="center" wrapText="1"/>
    </xf>
    <xf numFmtId="0" fontId="42" fillId="0" borderId="68" xfId="0" applyFont="1" applyBorder="1" applyAlignment="1" applyProtection="1">
      <alignment horizontal="justify" vertical="center" wrapText="1"/>
      <protection locked="0"/>
    </xf>
    <xf numFmtId="0" fontId="42" fillId="0" borderId="69" xfId="0" applyFont="1" applyBorder="1" applyAlignment="1" applyProtection="1">
      <alignment horizontal="justify" vertical="center" wrapText="1"/>
      <protection locked="0"/>
    </xf>
    <xf numFmtId="0" fontId="42" fillId="0" borderId="70" xfId="0" applyFont="1" applyBorder="1" applyAlignment="1" applyProtection="1">
      <alignment horizontal="justify" vertical="center" wrapText="1"/>
      <protection locked="0"/>
    </xf>
    <xf numFmtId="0" fontId="42" fillId="0" borderId="71" xfId="0" applyFont="1" applyBorder="1" applyAlignment="1" applyProtection="1">
      <alignment horizontal="justify" vertical="center" wrapText="1"/>
      <protection locked="0"/>
    </xf>
    <xf numFmtId="0" fontId="42" fillId="0" borderId="72" xfId="0" applyFont="1" applyBorder="1" applyAlignment="1" applyProtection="1">
      <alignment horizontal="justify" vertical="center" wrapText="1"/>
      <protection locked="0"/>
    </xf>
    <xf numFmtId="0" fontId="42" fillId="0" borderId="73" xfId="0" applyFont="1" applyBorder="1" applyAlignment="1" applyProtection="1">
      <alignment horizontal="justify" vertical="center" wrapText="1"/>
      <protection locked="0"/>
    </xf>
    <xf numFmtId="0" fontId="43" fillId="0" borderId="68" xfId="0" applyFont="1" applyBorder="1" applyAlignment="1" applyProtection="1">
      <alignment horizontal="justify" vertical="center" wrapText="1"/>
      <protection locked="0"/>
    </xf>
    <xf numFmtId="0" fontId="42" fillId="0" borderId="74" xfId="0" applyFont="1" applyBorder="1" applyAlignment="1" applyProtection="1">
      <alignment horizontal="center"/>
      <protection locked="0"/>
    </xf>
    <xf numFmtId="0" fontId="42" fillId="0" borderId="11" xfId="0" applyFont="1" applyBorder="1" applyAlignment="1" applyProtection="1">
      <alignment horizontal="center"/>
      <protection locked="0"/>
    </xf>
    <xf numFmtId="0" fontId="42" fillId="0" borderId="13" xfId="0" applyFont="1" applyBorder="1" applyAlignment="1" applyProtection="1">
      <alignment horizontal="center"/>
      <protection locked="0"/>
    </xf>
    <xf numFmtId="0" fontId="42" fillId="0" borderId="75" xfId="0" applyFont="1" applyBorder="1" applyAlignment="1" applyProtection="1">
      <alignment horizontal="center"/>
      <protection locked="0"/>
    </xf>
    <xf numFmtId="0" fontId="42" fillId="0" borderId="29" xfId="0" applyFont="1" applyBorder="1" applyAlignment="1" applyProtection="1">
      <alignment horizontal="center"/>
      <protection locked="0"/>
    </xf>
    <xf numFmtId="0" fontId="42" fillId="0" borderId="30" xfId="0" applyFont="1" applyBorder="1" applyAlignment="1" applyProtection="1">
      <alignment horizontal="center"/>
      <protection locked="0"/>
    </xf>
    <xf numFmtId="0" fontId="2" fillId="25" borderId="23" xfId="32" applyFont="1" applyFill="1" applyBorder="1" applyAlignment="1" applyProtection="1">
      <alignment horizontal="center" vertical="center"/>
      <protection locked="0"/>
    </xf>
    <xf numFmtId="0" fontId="2" fillId="25" borderId="25" xfId="32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justify" vertical="center"/>
      <protection locked="0"/>
    </xf>
    <xf numFmtId="0" fontId="1" fillId="0" borderId="23" xfId="0" applyFont="1" applyBorder="1" applyAlignment="1" applyProtection="1">
      <alignment horizontal="justify" vertical="center"/>
      <protection locked="0"/>
    </xf>
    <xf numFmtId="0" fontId="1" fillId="0" borderId="25" xfId="0" applyFont="1" applyBorder="1" applyAlignment="1" applyProtection="1">
      <alignment horizontal="justify" vertical="center"/>
      <protection locked="0"/>
    </xf>
    <xf numFmtId="0" fontId="46" fillId="0" borderId="9" xfId="32" applyFont="1" applyBorder="1" applyAlignment="1" applyProtection="1">
      <alignment horizontal="justify" vertical="center" wrapText="1"/>
      <protection locked="0"/>
    </xf>
    <xf numFmtId="0" fontId="47" fillId="0" borderId="23" xfId="32" applyFont="1" applyBorder="1" applyAlignment="1" applyProtection="1">
      <alignment horizontal="justify" vertical="center"/>
      <protection locked="0"/>
    </xf>
    <xf numFmtId="0" fontId="47" fillId="0" borderId="25" xfId="32" applyFont="1" applyBorder="1" applyAlignment="1" applyProtection="1">
      <alignment horizontal="justify" vertical="center"/>
      <protection locked="0"/>
    </xf>
    <xf numFmtId="0" fontId="1" fillId="25" borderId="48" xfId="32" applyFill="1" applyBorder="1" applyAlignment="1">
      <alignment horizontal="center" vertical="center" wrapText="1"/>
    </xf>
    <xf numFmtId="0" fontId="1" fillId="25" borderId="49" xfId="32" applyFill="1" applyBorder="1" applyAlignment="1">
      <alignment horizontal="center" vertical="center" wrapText="1"/>
    </xf>
    <xf numFmtId="0" fontId="1" fillId="25" borderId="50" xfId="32" applyFill="1" applyBorder="1" applyAlignment="1">
      <alignment horizontal="center" vertical="center" wrapText="1"/>
    </xf>
    <xf numFmtId="0" fontId="1" fillId="25" borderId="22" xfId="32" applyFill="1" applyBorder="1" applyAlignment="1">
      <alignment horizontal="left" vertical="center" wrapText="1"/>
    </xf>
    <xf numFmtId="0" fontId="1" fillId="25" borderId="51" xfId="32" applyFill="1" applyBorder="1" applyAlignment="1">
      <alignment horizontal="left" vertical="center" wrapText="1"/>
    </xf>
    <xf numFmtId="0" fontId="1" fillId="25" borderId="52" xfId="32" applyFill="1" applyBorder="1" applyAlignment="1">
      <alignment horizontal="left" vertical="center" wrapText="1"/>
    </xf>
    <xf numFmtId="0" fontId="1" fillId="25" borderId="53" xfId="32" applyFill="1" applyBorder="1" applyAlignment="1">
      <alignment horizontal="center" vertical="center" wrapText="1"/>
    </xf>
    <xf numFmtId="0" fontId="1" fillId="25" borderId="54" xfId="32" applyFill="1" applyBorder="1" applyAlignment="1">
      <alignment horizontal="center" vertical="center" wrapText="1"/>
    </xf>
    <xf numFmtId="0" fontId="1" fillId="25" borderId="31" xfId="32" applyFill="1" applyBorder="1" applyAlignment="1">
      <alignment horizontal="center" vertical="center" wrapText="1"/>
    </xf>
    <xf numFmtId="0" fontId="1" fillId="25" borderId="53" xfId="32" applyFill="1" applyBorder="1" applyAlignment="1">
      <alignment horizontal="left" vertical="center" wrapText="1"/>
    </xf>
    <xf numFmtId="0" fontId="1" fillId="25" borderId="54" xfId="32" applyFill="1" applyBorder="1" applyAlignment="1">
      <alignment horizontal="left" vertical="center" wrapText="1"/>
    </xf>
    <xf numFmtId="0" fontId="1" fillId="25" borderId="55" xfId="32" applyFill="1" applyBorder="1" applyAlignment="1">
      <alignment horizontal="left" vertical="center" wrapText="1"/>
    </xf>
    <xf numFmtId="165" fontId="40" fillId="31" borderId="53" xfId="34" applyNumberFormat="1" applyFont="1" applyFill="1" applyBorder="1" applyAlignment="1" applyProtection="1">
      <alignment horizontal="center" vertical="center"/>
    </xf>
    <xf numFmtId="165" fontId="40" fillId="31" borderId="54" xfId="34" applyNumberFormat="1" applyFont="1" applyFill="1" applyBorder="1" applyAlignment="1" applyProtection="1">
      <alignment horizontal="center" vertical="center"/>
    </xf>
    <xf numFmtId="165" fontId="40" fillId="31" borderId="31" xfId="34" applyNumberFormat="1" applyFont="1" applyFill="1" applyBorder="1" applyAlignment="1" applyProtection="1">
      <alignment horizontal="center" vertical="center"/>
    </xf>
    <xf numFmtId="0" fontId="23" fillId="30" borderId="0" xfId="0" applyFont="1" applyFill="1" applyAlignment="1">
      <alignment horizontal="center" vertical="center"/>
    </xf>
    <xf numFmtId="0" fontId="47" fillId="0" borderId="63" xfId="0" applyFont="1" applyBorder="1" applyAlignment="1" applyProtection="1">
      <alignment horizontal="left" vertical="top" wrapText="1"/>
      <protection locked="0"/>
    </xf>
    <xf numFmtId="0" fontId="47" fillId="0" borderId="64" xfId="0" applyFont="1" applyBorder="1" applyAlignment="1" applyProtection="1">
      <alignment horizontal="left" vertical="top" wrapText="1"/>
      <protection locked="0"/>
    </xf>
    <xf numFmtId="10" fontId="46" fillId="0" borderId="63" xfId="0" applyNumberFormat="1" applyFont="1" applyBorder="1" applyAlignment="1" applyProtection="1">
      <alignment horizontal="center" vertical="center" wrapText="1"/>
      <protection locked="0"/>
    </xf>
    <xf numFmtId="10" fontId="46" fillId="0" borderId="66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7" fillId="0" borderId="62" xfId="0" applyFont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10" fontId="46" fillId="36" borderId="63" xfId="0" applyNumberFormat="1" applyFont="1" applyFill="1" applyBorder="1" applyAlignment="1" applyProtection="1">
      <alignment horizontal="center" vertical="center" wrapText="1"/>
      <protection locked="0"/>
    </xf>
    <xf numFmtId="10" fontId="46" fillId="36" borderId="6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66" xfId="0" applyFont="1" applyBorder="1" applyAlignment="1" applyProtection="1">
      <alignment horizontal="left" vertical="top" wrapText="1"/>
      <protection locked="0"/>
    </xf>
    <xf numFmtId="0" fontId="49" fillId="0" borderId="67" xfId="0" applyFont="1" applyBorder="1" applyAlignment="1" applyProtection="1">
      <alignment horizontal="left" vertical="top" wrapText="1"/>
      <protection locked="0"/>
    </xf>
    <xf numFmtId="0" fontId="30" fillId="0" borderId="36" xfId="32" applyFont="1" applyBorder="1" applyAlignment="1">
      <alignment vertical="center"/>
    </xf>
    <xf numFmtId="0" fontId="30" fillId="0" borderId="24" xfId="32" applyFont="1" applyBorder="1" applyAlignment="1">
      <alignment vertical="center"/>
    </xf>
    <xf numFmtId="0" fontId="1" fillId="0" borderId="24" xfId="32" applyBorder="1" applyAlignment="1">
      <alignment horizontal="center" vertical="center"/>
    </xf>
    <xf numFmtId="0" fontId="21" fillId="0" borderId="34" xfId="32" applyFont="1" applyBorder="1" applyAlignment="1">
      <alignment horizontal="center" vertical="center"/>
    </xf>
    <xf numFmtId="0" fontId="21" fillId="0" borderId="35" xfId="32" applyFont="1" applyBorder="1" applyAlignment="1">
      <alignment horizontal="center" vertical="center"/>
    </xf>
    <xf numFmtId="0" fontId="21" fillId="0" borderId="36" xfId="32" applyFont="1" applyBorder="1" applyAlignment="1">
      <alignment horizontal="center" vertical="center"/>
    </xf>
    <xf numFmtId="0" fontId="1" fillId="0" borderId="24" xfId="32" applyBorder="1" applyAlignment="1">
      <alignment horizontal="left" vertical="center"/>
    </xf>
    <xf numFmtId="0" fontId="23" fillId="30" borderId="0" xfId="32" applyFont="1" applyFill="1" applyAlignment="1">
      <alignment horizontal="center"/>
    </xf>
    <xf numFmtId="0" fontId="35" fillId="29" borderId="15" xfId="32" applyFont="1" applyFill="1" applyBorder="1" applyAlignment="1">
      <alignment horizontal="center" vertical="center" wrapText="1"/>
    </xf>
    <xf numFmtId="0" fontId="35" fillId="29" borderId="20" xfId="32" applyFont="1" applyFill="1" applyBorder="1" applyAlignment="1">
      <alignment horizontal="center" vertical="center" wrapText="1"/>
    </xf>
    <xf numFmtId="0" fontId="35" fillId="29" borderId="19" xfId="32" applyFont="1" applyFill="1" applyBorder="1" applyAlignment="1">
      <alignment horizontal="center" vertical="center" wrapText="1"/>
    </xf>
    <xf numFmtId="0" fontId="52" fillId="0" borderId="37" xfId="32" applyFont="1" applyBorder="1" applyAlignment="1">
      <alignment horizontal="center" vertical="center"/>
    </xf>
    <xf numFmtId="0" fontId="52" fillId="0" borderId="38" xfId="32" applyFont="1" applyBorder="1" applyAlignment="1">
      <alignment horizontal="center" vertical="center"/>
    </xf>
    <xf numFmtId="0" fontId="52" fillId="0" borderId="39" xfId="32" applyFont="1" applyBorder="1" applyAlignment="1">
      <alignment horizontal="center" vertical="center"/>
    </xf>
    <xf numFmtId="0" fontId="53" fillId="0" borderId="15" xfId="32" applyFont="1" applyBorder="1" applyAlignment="1">
      <alignment horizontal="center" vertical="center"/>
    </xf>
    <xf numFmtId="0" fontId="53" fillId="0" borderId="20" xfId="32" applyFont="1" applyBorder="1" applyAlignment="1">
      <alignment horizontal="center" vertical="center"/>
    </xf>
    <xf numFmtId="0" fontId="53" fillId="0" borderId="19" xfId="32" applyFont="1" applyBorder="1" applyAlignment="1">
      <alignment horizontal="center" vertical="center"/>
    </xf>
    <xf numFmtId="0" fontId="54" fillId="0" borderId="40" xfId="32" applyFont="1" applyBorder="1" applyAlignment="1">
      <alignment vertical="center"/>
    </xf>
    <xf numFmtId="0" fontId="54" fillId="0" borderId="20" xfId="32" applyFont="1" applyBorder="1" applyAlignment="1">
      <alignment vertical="center"/>
    </xf>
    <xf numFmtId="0" fontId="54" fillId="0" borderId="19" xfId="32" applyFont="1" applyBorder="1" applyAlignment="1">
      <alignment vertical="center"/>
    </xf>
    <xf numFmtId="0" fontId="53" fillId="0" borderId="16" xfId="32" applyFont="1" applyBorder="1" applyAlignment="1">
      <alignment horizontal="center" vertical="center"/>
    </xf>
    <xf numFmtId="0" fontId="53" fillId="0" borderId="24" xfId="32" applyFont="1" applyBorder="1" applyAlignment="1">
      <alignment horizontal="center" vertical="center"/>
    </xf>
    <xf numFmtId="0" fontId="53" fillId="0" borderId="41" xfId="32" applyFont="1" applyBorder="1" applyAlignment="1">
      <alignment horizontal="center" vertical="center"/>
    </xf>
    <xf numFmtId="0" fontId="54" fillId="0" borderId="36" xfId="32" applyFont="1" applyBorder="1" applyAlignment="1">
      <alignment vertical="center"/>
    </xf>
    <xf numFmtId="0" fontId="54" fillId="0" borderId="24" xfId="32" applyFont="1" applyBorder="1" applyAlignment="1">
      <alignment vertical="center"/>
    </xf>
    <xf numFmtId="0" fontId="54" fillId="0" borderId="41" xfId="32" applyFont="1" applyBorder="1" applyAlignment="1">
      <alignment vertical="center"/>
    </xf>
    <xf numFmtId="0" fontId="53" fillId="0" borderId="14" xfId="32" applyFont="1" applyBorder="1" applyAlignment="1">
      <alignment horizontal="center" vertical="center"/>
    </xf>
    <xf numFmtId="0" fontId="53" fillId="0" borderId="17" xfId="32" applyFont="1" applyBorder="1" applyAlignment="1">
      <alignment horizontal="center" vertical="center"/>
    </xf>
    <xf numFmtId="0" fontId="53" fillId="0" borderId="18" xfId="32" applyFont="1" applyBorder="1" applyAlignment="1">
      <alignment horizontal="center" vertical="center"/>
    </xf>
    <xf numFmtId="0" fontId="54" fillId="0" borderId="31" xfId="32" applyFont="1" applyBorder="1" applyAlignment="1">
      <alignment vertical="center"/>
    </xf>
    <xf numFmtId="0" fontId="54" fillId="0" borderId="17" xfId="32" applyFont="1" applyBorder="1" applyAlignment="1">
      <alignment vertical="center"/>
    </xf>
    <xf numFmtId="0" fontId="54" fillId="0" borderId="18" xfId="32" applyFont="1" applyBorder="1" applyAlignment="1">
      <alignment vertical="center"/>
    </xf>
    <xf numFmtId="0" fontId="57" fillId="25" borderId="9" xfId="32" applyFont="1" applyFill="1" applyBorder="1" applyAlignment="1">
      <alignment horizontal="center"/>
    </xf>
    <xf numFmtId="0" fontId="57" fillId="25" borderId="23" xfId="32" applyFont="1" applyFill="1" applyBorder="1" applyAlignment="1">
      <alignment horizontal="center"/>
    </xf>
    <xf numFmtId="0" fontId="57" fillId="25" borderId="25" xfId="32" applyFont="1" applyFill="1" applyBorder="1" applyAlignment="1">
      <alignment horizontal="center"/>
    </xf>
    <xf numFmtId="0" fontId="56" fillId="24" borderId="12" xfId="32" applyFont="1" applyFill="1" applyBorder="1" applyAlignment="1">
      <alignment horizontal="center" vertical="center" wrapText="1"/>
    </xf>
    <xf numFmtId="0" fontId="56" fillId="24" borderId="11" xfId="32" applyFont="1" applyFill="1" applyBorder="1" applyAlignment="1">
      <alignment horizontal="center" vertical="center" wrapText="1"/>
    </xf>
    <xf numFmtId="0" fontId="56" fillId="24" borderId="13" xfId="32" applyFont="1" applyFill="1" applyBorder="1" applyAlignment="1">
      <alignment horizontal="center" vertical="center" wrapText="1"/>
    </xf>
    <xf numFmtId="0" fontId="56" fillId="24" borderId="28" xfId="32" applyFont="1" applyFill="1" applyBorder="1" applyAlignment="1">
      <alignment horizontal="center" vertical="center" wrapText="1"/>
    </xf>
    <xf numFmtId="0" fontId="56" fillId="24" borderId="29" xfId="32" applyFont="1" applyFill="1" applyBorder="1" applyAlignment="1">
      <alignment horizontal="center" vertical="center" wrapText="1"/>
    </xf>
    <xf numFmtId="0" fontId="56" fillId="24" borderId="30" xfId="32" applyFont="1" applyFill="1" applyBorder="1" applyAlignment="1">
      <alignment horizontal="center" vertical="center" wrapText="1"/>
    </xf>
    <xf numFmtId="0" fontId="57" fillId="25" borderId="0" xfId="32" applyFont="1" applyFill="1" applyAlignment="1">
      <alignment horizontal="center" vertical="center" wrapText="1"/>
    </xf>
    <xf numFmtId="0" fontId="46" fillId="0" borderId="9" xfId="32" applyFont="1" applyBorder="1" applyAlignment="1" applyProtection="1">
      <alignment horizontal="center" vertical="distributed"/>
      <protection locked="0"/>
    </xf>
    <xf numFmtId="0" fontId="46" fillId="0" borderId="23" xfId="32" applyFont="1" applyBorder="1" applyAlignment="1" applyProtection="1">
      <alignment horizontal="center" vertical="distributed"/>
      <protection locked="0"/>
    </xf>
    <xf numFmtId="0" fontId="46" fillId="0" borderId="25" xfId="32" applyFont="1" applyBorder="1" applyAlignment="1" applyProtection="1">
      <alignment horizontal="center" vertical="distributed"/>
      <protection locked="0"/>
    </xf>
    <xf numFmtId="0" fontId="57" fillId="24" borderId="9" xfId="32" applyFont="1" applyFill="1" applyBorder="1" applyAlignment="1">
      <alignment horizontal="center" vertical="distributed"/>
    </xf>
    <xf numFmtId="0" fontId="57" fillId="24" borderId="23" xfId="32" applyFont="1" applyFill="1" applyBorder="1" applyAlignment="1">
      <alignment horizontal="center" vertical="distributed"/>
    </xf>
    <xf numFmtId="0" fontId="47" fillId="0" borderId="9" xfId="32" applyFont="1" applyBorder="1" applyAlignment="1">
      <alignment horizontal="center" vertical="center"/>
    </xf>
    <xf numFmtId="0" fontId="47" fillId="0" borderId="23" xfId="32" applyFont="1" applyBorder="1" applyAlignment="1">
      <alignment horizontal="center" vertical="center"/>
    </xf>
    <xf numFmtId="0" fontId="47" fillId="0" borderId="25" xfId="32" applyFont="1" applyBorder="1" applyAlignment="1">
      <alignment horizontal="center" vertical="center"/>
    </xf>
    <xf numFmtId="0" fontId="47" fillId="25" borderId="26" xfId="32" applyFont="1" applyFill="1" applyBorder="1" applyAlignment="1">
      <alignment horizontal="center"/>
    </xf>
    <xf numFmtId="0" fontId="47" fillId="25" borderId="0" xfId="32" applyFont="1" applyFill="1" applyAlignment="1">
      <alignment horizontal="center"/>
    </xf>
    <xf numFmtId="0" fontId="47" fillId="25" borderId="27" xfId="32" applyFont="1" applyFill="1" applyBorder="1" applyAlignment="1">
      <alignment horizontal="center"/>
    </xf>
    <xf numFmtId="0" fontId="46" fillId="25" borderId="23" xfId="32" applyFont="1" applyFill="1" applyBorder="1" applyAlignment="1" applyProtection="1">
      <alignment horizontal="center"/>
      <protection locked="0"/>
    </xf>
    <xf numFmtId="0" fontId="46" fillId="25" borderId="25" xfId="32" applyFont="1" applyFill="1" applyBorder="1" applyAlignment="1" applyProtection="1">
      <alignment horizontal="center"/>
      <protection locked="0"/>
    </xf>
    <xf numFmtId="0" fontId="57" fillId="25" borderId="12" xfId="32" applyFont="1" applyFill="1" applyBorder="1" applyAlignment="1">
      <alignment horizontal="center"/>
    </xf>
    <xf numFmtId="0" fontId="57" fillId="25" borderId="11" xfId="32" applyFont="1" applyFill="1" applyBorder="1" applyAlignment="1">
      <alignment horizontal="center"/>
    </xf>
    <xf numFmtId="0" fontId="57" fillId="25" borderId="13" xfId="32" applyFont="1" applyFill="1" applyBorder="1" applyAlignment="1">
      <alignment horizontal="center"/>
    </xf>
    <xf numFmtId="0" fontId="46" fillId="25" borderId="9" xfId="32" applyFont="1" applyFill="1" applyBorder="1" applyAlignment="1">
      <alignment horizontal="center" wrapText="1"/>
    </xf>
    <xf numFmtId="0" fontId="46" fillId="25" borderId="23" xfId="32" applyFont="1" applyFill="1" applyBorder="1" applyAlignment="1">
      <alignment horizontal="center"/>
    </xf>
    <xf numFmtId="0" fontId="46" fillId="25" borderId="25" xfId="32" applyFont="1" applyFill="1" applyBorder="1" applyAlignment="1">
      <alignment horizontal="center"/>
    </xf>
    <xf numFmtId="0" fontId="46" fillId="0" borderId="9" xfId="32" applyFont="1" applyBorder="1" applyAlignment="1">
      <alignment horizontal="justify" vertical="center" wrapText="1"/>
    </xf>
    <xf numFmtId="0" fontId="47" fillId="0" borderId="23" xfId="32" applyFont="1" applyBorder="1" applyAlignment="1">
      <alignment horizontal="justify" vertical="center"/>
    </xf>
    <xf numFmtId="0" fontId="47" fillId="0" borderId="25" xfId="32" applyFont="1" applyBorder="1" applyAlignment="1">
      <alignment horizontal="justify" vertical="center"/>
    </xf>
    <xf numFmtId="0" fontId="46" fillId="0" borderId="9" xfId="32" applyFont="1" applyBorder="1" applyAlignment="1" applyProtection="1">
      <alignment horizontal="center" vertical="center" wrapText="1"/>
      <protection locked="0"/>
    </xf>
    <xf numFmtId="0" fontId="57" fillId="0" borderId="11" xfId="32" applyFont="1" applyBorder="1" applyAlignment="1">
      <alignment horizontal="center"/>
    </xf>
    <xf numFmtId="0" fontId="57" fillId="24" borderId="9" xfId="32" applyFont="1" applyFill="1" applyBorder="1" applyAlignment="1">
      <alignment horizontal="center"/>
    </xf>
    <xf numFmtId="0" fontId="57" fillId="24" borderId="23" xfId="32" applyFont="1" applyFill="1" applyBorder="1" applyAlignment="1">
      <alignment horizontal="center"/>
    </xf>
    <xf numFmtId="0" fontId="57" fillId="24" borderId="25" xfId="32" applyFont="1" applyFill="1" applyBorder="1" applyAlignment="1">
      <alignment horizontal="center"/>
    </xf>
    <xf numFmtId="0" fontId="57" fillId="0" borderId="9" xfId="32" applyFont="1" applyBorder="1" applyAlignment="1">
      <alignment horizontal="center"/>
    </xf>
    <xf numFmtId="0" fontId="57" fillId="0" borderId="23" xfId="32" applyFont="1" applyBorder="1" applyAlignment="1">
      <alignment horizontal="center"/>
    </xf>
    <xf numFmtId="0" fontId="57" fillId="0" borderId="25" xfId="32" applyFont="1" applyBorder="1" applyAlignment="1">
      <alignment horizontal="center"/>
    </xf>
    <xf numFmtId="0" fontId="57" fillId="0" borderId="12" xfId="32" applyFont="1" applyBorder="1" applyAlignment="1">
      <alignment horizontal="center"/>
    </xf>
    <xf numFmtId="0" fontId="57" fillId="0" borderId="13" xfId="32" applyFont="1" applyBorder="1" applyAlignment="1">
      <alignment horizontal="center"/>
    </xf>
    <xf numFmtId="0" fontId="46" fillId="25" borderId="9" xfId="32" applyFont="1" applyFill="1" applyBorder="1" applyAlignment="1">
      <alignment horizontal="center"/>
    </xf>
    <xf numFmtId="0" fontId="57" fillId="24" borderId="76" xfId="32" applyFont="1" applyFill="1" applyBorder="1" applyAlignment="1">
      <alignment horizontal="center"/>
    </xf>
    <xf numFmtId="0" fontId="57" fillId="24" borderId="77" xfId="32" applyFont="1" applyFill="1" applyBorder="1" applyAlignment="1">
      <alignment horizontal="center"/>
    </xf>
    <xf numFmtId="0" fontId="57" fillId="24" borderId="74" xfId="32" applyFont="1" applyFill="1" applyBorder="1" applyAlignment="1">
      <alignment horizontal="center"/>
    </xf>
    <xf numFmtId="0" fontId="57" fillId="24" borderId="78" xfId="32" applyFont="1" applyFill="1" applyBorder="1" applyAlignment="1">
      <alignment horizontal="center"/>
    </xf>
    <xf numFmtId="0" fontId="57" fillId="24" borderId="32" xfId="32" applyFont="1" applyFill="1" applyBorder="1" applyAlignment="1">
      <alignment horizontal="left" vertical="center" wrapText="1"/>
    </xf>
    <xf numFmtId="0" fontId="57" fillId="24" borderId="42" xfId="32" applyFont="1" applyFill="1" applyBorder="1" applyAlignment="1">
      <alignment horizontal="left" vertical="center" wrapText="1"/>
    </xf>
    <xf numFmtId="0" fontId="47" fillId="25" borderId="48" xfId="32" applyFont="1" applyFill="1" applyBorder="1" applyAlignment="1">
      <alignment horizontal="center" vertical="center"/>
    </xf>
    <xf numFmtId="0" fontId="47" fillId="25" borderId="49" xfId="32" applyFont="1" applyFill="1" applyBorder="1" applyAlignment="1">
      <alignment horizontal="center" vertical="center"/>
    </xf>
    <xf numFmtId="0" fontId="47" fillId="25" borderId="50" xfId="32" applyFont="1" applyFill="1" applyBorder="1" applyAlignment="1">
      <alignment horizontal="center" vertical="center"/>
    </xf>
    <xf numFmtId="0" fontId="61" fillId="25" borderId="12" xfId="32" applyFont="1" applyFill="1" applyBorder="1" applyAlignment="1">
      <alignment horizontal="center" vertical="center"/>
    </xf>
    <xf numFmtId="0" fontId="61" fillId="25" borderId="11" xfId="32" applyFont="1" applyFill="1" applyBorder="1" applyAlignment="1">
      <alignment horizontal="center" vertical="center"/>
    </xf>
    <xf numFmtId="0" fontId="61" fillId="25" borderId="13" xfId="32" applyFont="1" applyFill="1" applyBorder="1" applyAlignment="1">
      <alignment horizontal="center" vertical="center"/>
    </xf>
    <xf numFmtId="0" fontId="61" fillId="25" borderId="26" xfId="32" applyFont="1" applyFill="1" applyBorder="1" applyAlignment="1">
      <alignment horizontal="center" vertical="center"/>
    </xf>
    <xf numFmtId="0" fontId="61" fillId="25" borderId="0" xfId="32" applyFont="1" applyFill="1" applyAlignment="1">
      <alignment horizontal="center" vertical="center"/>
    </xf>
    <xf numFmtId="0" fontId="61" fillId="25" borderId="27" xfId="32" applyFont="1" applyFill="1" applyBorder="1" applyAlignment="1">
      <alignment horizontal="center" vertical="center"/>
    </xf>
    <xf numFmtId="0" fontId="61" fillId="25" borderId="28" xfId="32" applyFont="1" applyFill="1" applyBorder="1" applyAlignment="1">
      <alignment horizontal="center" vertical="center"/>
    </xf>
    <xf numFmtId="0" fontId="61" fillId="25" borderId="29" xfId="32" applyFont="1" applyFill="1" applyBorder="1" applyAlignment="1">
      <alignment horizontal="center" vertical="center"/>
    </xf>
    <xf numFmtId="0" fontId="61" fillId="25" borderId="30" xfId="32" applyFont="1" applyFill="1" applyBorder="1" applyAlignment="1">
      <alignment horizontal="center" vertical="center"/>
    </xf>
    <xf numFmtId="0" fontId="47" fillId="0" borderId="0" xfId="32" applyFont="1" applyAlignment="1" applyProtection="1">
      <alignment horizontal="center"/>
      <protection locked="0"/>
    </xf>
    <xf numFmtId="0" fontId="57" fillId="24" borderId="32" xfId="32" applyFont="1" applyFill="1" applyBorder="1" applyAlignment="1" applyProtection="1">
      <alignment horizontal="left" vertical="center" wrapText="1"/>
      <protection locked="0"/>
    </xf>
    <xf numFmtId="0" fontId="57" fillId="24" borderId="42" xfId="32" applyFont="1" applyFill="1" applyBorder="1" applyAlignment="1" applyProtection="1">
      <alignment horizontal="left" vertical="center" wrapText="1"/>
      <protection locked="0"/>
    </xf>
    <xf numFmtId="0" fontId="57" fillId="24" borderId="33" xfId="32" applyFont="1" applyFill="1" applyBorder="1" applyAlignment="1" applyProtection="1">
      <alignment horizontal="left" vertical="center" wrapText="1"/>
      <protection locked="0"/>
    </xf>
    <xf numFmtId="0" fontId="46" fillId="30" borderId="12" xfId="32" applyFont="1" applyFill="1" applyBorder="1" applyAlignment="1" applyProtection="1">
      <alignment horizontal="left" vertical="top" wrapText="1"/>
      <protection locked="0"/>
    </xf>
    <xf numFmtId="0" fontId="46" fillId="30" borderId="11" xfId="32" applyFont="1" applyFill="1" applyBorder="1" applyAlignment="1" applyProtection="1">
      <alignment horizontal="left" vertical="top" wrapText="1"/>
      <protection locked="0"/>
    </xf>
    <xf numFmtId="0" fontId="46" fillId="30" borderId="13" xfId="32" applyFont="1" applyFill="1" applyBorder="1" applyAlignment="1" applyProtection="1">
      <alignment horizontal="left" vertical="top" wrapText="1"/>
      <protection locked="0"/>
    </xf>
    <xf numFmtId="0" fontId="47" fillId="0" borderId="26" xfId="32" applyFont="1" applyBorder="1" applyAlignment="1" applyProtection="1">
      <alignment horizontal="justify" vertical="center" wrapText="1"/>
      <protection locked="0"/>
    </xf>
    <xf numFmtId="0" fontId="46" fillId="0" borderId="0" xfId="32" applyFont="1" applyAlignment="1" applyProtection="1">
      <alignment horizontal="justify" vertical="center" wrapText="1"/>
      <protection locked="0"/>
    </xf>
    <xf numFmtId="0" fontId="46" fillId="0" borderId="27" xfId="32" applyFont="1" applyBorder="1" applyAlignment="1" applyProtection="1">
      <alignment horizontal="justify" vertical="center" wrapText="1"/>
      <protection locked="0"/>
    </xf>
    <xf numFmtId="0" fontId="46" fillId="30" borderId="43" xfId="32" applyFont="1" applyFill="1" applyBorder="1" applyAlignment="1" applyProtection="1">
      <alignment horizontal="left" vertical="top" wrapText="1"/>
      <protection locked="0"/>
    </xf>
    <xf numFmtId="0" fontId="46" fillId="30" borderId="44" xfId="32" applyFont="1" applyFill="1" applyBorder="1" applyAlignment="1" applyProtection="1">
      <alignment horizontal="left" vertical="top" wrapText="1"/>
      <protection locked="0"/>
    </xf>
    <xf numFmtId="0" fontId="46" fillId="30" borderId="45" xfId="32" applyFont="1" applyFill="1" applyBorder="1" applyAlignment="1" applyProtection="1">
      <alignment horizontal="left" vertical="top" wrapText="1"/>
      <protection locked="0"/>
    </xf>
    <xf numFmtId="0" fontId="47" fillId="0" borderId="9" xfId="32" applyFont="1" applyBorder="1" applyAlignment="1">
      <alignment horizontal="center" vertical="center" wrapText="1"/>
    </xf>
    <xf numFmtId="0" fontId="47" fillId="0" borderId="23" xfId="32" applyFont="1" applyBorder="1" applyAlignment="1">
      <alignment horizontal="center" vertical="center" wrapText="1"/>
    </xf>
    <xf numFmtId="0" fontId="47" fillId="0" borderId="25" xfId="32" applyFont="1" applyBorder="1" applyAlignment="1">
      <alignment horizontal="center" vertical="center" wrapText="1"/>
    </xf>
    <xf numFmtId="0" fontId="58" fillId="25" borderId="23" xfId="32" applyFont="1" applyFill="1" applyBorder="1" applyAlignment="1" applyProtection="1">
      <alignment horizontal="center" vertical="center" wrapText="1"/>
      <protection locked="0"/>
    </xf>
    <xf numFmtId="0" fontId="59" fillId="25" borderId="23" xfId="32" applyFont="1" applyFill="1" applyBorder="1" applyAlignment="1" applyProtection="1">
      <alignment horizontal="center" vertical="center"/>
      <protection locked="0"/>
    </xf>
    <xf numFmtId="0" fontId="59" fillId="25" borderId="25" xfId="32" applyFont="1" applyFill="1" applyBorder="1" applyAlignment="1" applyProtection="1">
      <alignment horizontal="center" vertical="center"/>
      <protection locked="0"/>
    </xf>
    <xf numFmtId="9" fontId="46" fillId="25" borderId="9" xfId="32" applyNumberFormat="1" applyFont="1" applyFill="1" applyBorder="1" applyAlignment="1">
      <alignment horizontal="center" wrapText="1"/>
    </xf>
    <xf numFmtId="9" fontId="46" fillId="25" borderId="23" xfId="32" applyNumberFormat="1" applyFont="1" applyFill="1" applyBorder="1" applyAlignment="1">
      <alignment horizontal="center" wrapText="1"/>
    </xf>
    <xf numFmtId="9" fontId="46" fillId="25" borderId="25" xfId="32" applyNumberFormat="1" applyFont="1" applyFill="1" applyBorder="1" applyAlignment="1">
      <alignment horizontal="center" wrapText="1"/>
    </xf>
    <xf numFmtId="0" fontId="57" fillId="0" borderId="26" xfId="32" applyFont="1" applyBorder="1" applyAlignment="1">
      <alignment horizontal="center"/>
    </xf>
    <xf numFmtId="0" fontId="57" fillId="0" borderId="0" xfId="32" applyFont="1" applyAlignment="1">
      <alignment horizontal="center"/>
    </xf>
    <xf numFmtId="0" fontId="57" fillId="0" borderId="27" xfId="32" applyFont="1" applyBorder="1" applyAlignment="1">
      <alignment horizontal="center"/>
    </xf>
    <xf numFmtId="0" fontId="46" fillId="25" borderId="23" xfId="32" applyFont="1" applyFill="1" applyBorder="1" applyAlignment="1">
      <alignment horizontal="center" wrapText="1"/>
    </xf>
    <xf numFmtId="0" fontId="46" fillId="25" borderId="25" xfId="32" applyFont="1" applyFill="1" applyBorder="1" applyAlignment="1">
      <alignment horizontal="center" wrapText="1"/>
    </xf>
    <xf numFmtId="0" fontId="46" fillId="27" borderId="23" xfId="32" applyFont="1" applyFill="1" applyBorder="1" applyAlignment="1">
      <alignment horizontal="center" wrapText="1"/>
    </xf>
    <xf numFmtId="0" fontId="46" fillId="28" borderId="9" xfId="32" applyFont="1" applyFill="1" applyBorder="1" applyAlignment="1">
      <alignment horizontal="center" vertical="center" wrapText="1"/>
    </xf>
    <xf numFmtId="0" fontId="46" fillId="28" borderId="25" xfId="32" applyFont="1" applyFill="1" applyBorder="1" applyAlignment="1">
      <alignment horizontal="center" vertical="center" wrapText="1"/>
    </xf>
    <xf numFmtId="0" fontId="47" fillId="25" borderId="48" xfId="32" applyFont="1" applyFill="1" applyBorder="1" applyAlignment="1">
      <alignment horizontal="center" vertical="center" wrapText="1"/>
    </xf>
    <xf numFmtId="0" fontId="47" fillId="25" borderId="49" xfId="32" applyFont="1" applyFill="1" applyBorder="1" applyAlignment="1">
      <alignment horizontal="center" vertical="center" wrapText="1"/>
    </xf>
    <xf numFmtId="0" fontId="47" fillId="25" borderId="50" xfId="32" applyFont="1" applyFill="1" applyBorder="1" applyAlignment="1">
      <alignment horizontal="center" vertical="center" wrapText="1"/>
    </xf>
    <xf numFmtId="0" fontId="47" fillId="25" borderId="57" xfId="32" applyFont="1" applyFill="1" applyBorder="1" applyAlignment="1">
      <alignment horizontal="center" vertical="center" wrapText="1"/>
    </xf>
    <xf numFmtId="0" fontId="47" fillId="25" borderId="53" xfId="32" applyFont="1" applyFill="1" applyBorder="1" applyAlignment="1">
      <alignment horizontal="center" vertical="center"/>
    </xf>
    <xf numFmtId="0" fontId="47" fillId="25" borderId="54" xfId="32" applyFont="1" applyFill="1" applyBorder="1" applyAlignment="1">
      <alignment horizontal="center" vertical="center"/>
    </xf>
    <xf numFmtId="0" fontId="47" fillId="25" borderId="31" xfId="32" applyFont="1" applyFill="1" applyBorder="1" applyAlignment="1">
      <alignment horizontal="center" vertical="center"/>
    </xf>
    <xf numFmtId="0" fontId="47" fillId="25" borderId="75" xfId="32" applyFont="1" applyFill="1" applyBorder="1" applyAlignment="1">
      <alignment horizontal="center" vertical="center"/>
    </xf>
    <xf numFmtId="0" fontId="47" fillId="25" borderId="29" xfId="32" applyFont="1" applyFill="1" applyBorder="1" applyAlignment="1">
      <alignment horizontal="center" vertical="center"/>
    </xf>
    <xf numFmtId="0" fontId="47" fillId="25" borderId="82" xfId="32" applyFont="1" applyFill="1" applyBorder="1" applyAlignment="1">
      <alignment horizontal="center" vertical="center"/>
    </xf>
    <xf numFmtId="0" fontId="47" fillId="25" borderId="75" xfId="32" applyFont="1" applyFill="1" applyBorder="1" applyAlignment="1">
      <alignment horizontal="center" vertical="center" wrapText="1"/>
    </xf>
    <xf numFmtId="0" fontId="47" fillId="25" borderId="29" xfId="32" applyFont="1" applyFill="1" applyBorder="1" applyAlignment="1">
      <alignment horizontal="center" vertical="center" wrapText="1"/>
    </xf>
    <xf numFmtId="0" fontId="47" fillId="25" borderId="30" xfId="32" applyFont="1" applyFill="1" applyBorder="1" applyAlignment="1">
      <alignment horizontal="center" vertical="center" wrapText="1"/>
    </xf>
    <xf numFmtId="0" fontId="57" fillId="24" borderId="33" xfId="32" applyFont="1" applyFill="1" applyBorder="1" applyAlignment="1">
      <alignment horizontal="left" vertical="center" wrapText="1"/>
    </xf>
    <xf numFmtId="0" fontId="46" fillId="30" borderId="26" xfId="32" applyFont="1" applyFill="1" applyBorder="1" applyAlignment="1" applyProtection="1">
      <alignment horizontal="center" vertical="top" wrapText="1"/>
      <protection locked="0"/>
    </xf>
    <xf numFmtId="0" fontId="46" fillId="30" borderId="0" xfId="32" applyFont="1" applyFill="1" applyAlignment="1" applyProtection="1">
      <alignment horizontal="center" vertical="top" wrapText="1"/>
      <protection locked="0"/>
    </xf>
    <xf numFmtId="0" fontId="46" fillId="30" borderId="27" xfId="32" applyFont="1" applyFill="1" applyBorder="1" applyAlignment="1" applyProtection="1">
      <alignment horizontal="center" vertical="top" wrapText="1"/>
      <protection locked="0"/>
    </xf>
    <xf numFmtId="0" fontId="46" fillId="0" borderId="28" xfId="32" applyFont="1" applyBorder="1" applyAlignment="1" applyProtection="1">
      <alignment horizontal="center" vertical="center" wrapText="1"/>
      <protection locked="0"/>
    </xf>
    <xf numFmtId="0" fontId="46" fillId="0" borderId="29" xfId="32" applyFont="1" applyBorder="1" applyAlignment="1" applyProtection="1">
      <alignment horizontal="center" vertical="center" wrapText="1"/>
      <protection locked="0"/>
    </xf>
    <xf numFmtId="0" fontId="46" fillId="0" borderId="30" xfId="32" applyFont="1" applyBorder="1" applyAlignment="1" applyProtection="1">
      <alignment horizontal="center" vertical="center" wrapText="1"/>
      <protection locked="0"/>
    </xf>
    <xf numFmtId="0" fontId="46" fillId="0" borderId="43" xfId="32" applyFont="1" applyBorder="1" applyAlignment="1" applyProtection="1">
      <alignment horizontal="justify" vertical="center" wrapText="1"/>
      <protection locked="0"/>
    </xf>
    <xf numFmtId="0" fontId="46" fillId="0" borderId="44" xfId="32" applyFont="1" applyBorder="1" applyAlignment="1" applyProtection="1">
      <alignment horizontal="justify" vertical="center" wrapText="1"/>
      <protection locked="0"/>
    </xf>
    <xf numFmtId="0" fontId="46" fillId="0" borderId="45" xfId="32" applyFont="1" applyBorder="1" applyAlignment="1" applyProtection="1">
      <alignment horizontal="justify" vertical="center" wrapText="1"/>
      <protection locked="0"/>
    </xf>
    <xf numFmtId="0" fontId="43" fillId="0" borderId="47" xfId="32" applyFont="1" applyBorder="1" applyAlignment="1">
      <alignment vertical="center" wrapText="1"/>
    </xf>
    <xf numFmtId="0" fontId="43" fillId="0" borderId="14" xfId="32" applyFont="1" applyBorder="1" applyAlignment="1">
      <alignment vertical="center" wrapText="1"/>
    </xf>
    <xf numFmtId="2" fontId="43" fillId="25" borderId="77" xfId="43" applyNumberFormat="1" applyFont="1" applyFill="1" applyBorder="1" applyAlignment="1" applyProtection="1">
      <alignment horizontal="center" vertical="center"/>
    </xf>
    <xf numFmtId="2" fontId="43" fillId="25" borderId="80" xfId="43" applyNumberFormat="1" applyFont="1" applyFill="1" applyBorder="1" applyAlignment="1" applyProtection="1">
      <alignment horizontal="center" vertical="center"/>
    </xf>
    <xf numFmtId="2" fontId="43" fillId="25" borderId="79" xfId="43" applyNumberFormat="1" applyFont="1" applyFill="1" applyBorder="1" applyAlignment="1" applyProtection="1">
      <alignment horizontal="center" vertical="center"/>
    </xf>
    <xf numFmtId="2" fontId="43" fillId="25" borderId="17" xfId="43" applyNumberFormat="1" applyFont="1" applyFill="1" applyBorder="1" applyAlignment="1" applyProtection="1">
      <alignment horizontal="center" vertical="center"/>
    </xf>
    <xf numFmtId="0" fontId="35" fillId="29" borderId="14" xfId="32" applyFont="1" applyFill="1" applyBorder="1" applyAlignment="1">
      <alignment horizontal="center" vertical="center" wrapText="1"/>
    </xf>
    <xf numFmtId="0" fontId="35" fillId="29" borderId="22" xfId="32" applyFont="1" applyFill="1" applyBorder="1" applyAlignment="1">
      <alignment horizontal="center" vertical="center" wrapText="1"/>
    </xf>
    <xf numFmtId="0" fontId="35" fillId="29" borderId="53" xfId="32" applyFont="1" applyFill="1" applyBorder="1" applyAlignment="1">
      <alignment horizontal="center" vertical="center" wrapText="1"/>
    </xf>
    <xf numFmtId="0" fontId="50" fillId="29" borderId="76" xfId="32" applyFont="1" applyFill="1" applyBorder="1" applyAlignment="1">
      <alignment horizontal="center" vertical="center" wrapText="1"/>
    </xf>
    <xf numFmtId="0" fontId="50" fillId="29" borderId="77" xfId="32" applyFont="1" applyFill="1" applyBorder="1" applyAlignment="1">
      <alignment horizontal="center" vertical="center" wrapText="1"/>
    </xf>
    <xf numFmtId="0" fontId="50" fillId="29" borderId="78" xfId="32" applyFont="1" applyFill="1" applyBorder="1" applyAlignment="1">
      <alignment horizontal="center" vertical="center" wrapText="1"/>
    </xf>
    <xf numFmtId="0" fontId="35" fillId="29" borderId="40" xfId="32" applyFont="1" applyFill="1" applyBorder="1" applyAlignment="1">
      <alignment horizontal="center" vertical="center" wrapText="1"/>
    </xf>
    <xf numFmtId="0" fontId="35" fillId="29" borderId="31" xfId="32" applyFont="1" applyFill="1" applyBorder="1" applyAlignment="1">
      <alignment horizontal="center" vertical="center" wrapText="1"/>
    </xf>
    <xf numFmtId="0" fontId="35" fillId="29" borderId="17" xfId="32" applyFont="1" applyFill="1" applyBorder="1" applyAlignment="1">
      <alignment horizontal="center" vertical="center" wrapText="1"/>
    </xf>
    <xf numFmtId="0" fontId="35" fillId="29" borderId="18" xfId="32" applyFont="1" applyFill="1" applyBorder="1" applyAlignment="1">
      <alignment horizontal="center" vertical="center" wrapText="1"/>
    </xf>
    <xf numFmtId="0" fontId="42" fillId="0" borderId="50" xfId="32" applyFont="1" applyBorder="1" applyAlignment="1" applyProtection="1">
      <alignment horizontal="justify" vertical="center" wrapText="1"/>
      <protection locked="0"/>
    </xf>
    <xf numFmtId="0" fontId="42" fillId="0" borderId="79" xfId="32" applyFont="1" applyBorder="1" applyAlignment="1" applyProtection="1">
      <alignment horizontal="justify" vertical="center" wrapText="1"/>
      <protection locked="0"/>
    </xf>
    <xf numFmtId="0" fontId="42" fillId="0" borderId="87" xfId="32" applyFont="1" applyBorder="1" applyAlignment="1" applyProtection="1">
      <alignment horizontal="justify" vertical="center" wrapText="1"/>
      <protection locked="0"/>
    </xf>
    <xf numFmtId="0" fontId="42" fillId="0" borderId="31" xfId="32" applyFont="1" applyBorder="1" applyAlignment="1" applyProtection="1">
      <alignment horizontal="justify" vertical="center" wrapText="1"/>
      <protection locked="0"/>
    </xf>
    <xf numFmtId="0" fontId="42" fillId="0" borderId="17" xfId="32" applyFont="1" applyBorder="1" applyAlignment="1" applyProtection="1">
      <alignment horizontal="justify" vertical="center" wrapText="1"/>
      <protection locked="0"/>
    </xf>
    <xf numFmtId="0" fontId="42" fillId="0" borderId="18" xfId="32" applyFont="1" applyBorder="1" applyAlignment="1" applyProtection="1">
      <alignment horizontal="justify" vertical="center" wrapText="1"/>
      <protection locked="0"/>
    </xf>
    <xf numFmtId="2" fontId="43" fillId="25" borderId="87" xfId="43" applyNumberFormat="1" applyFont="1" applyFill="1" applyBorder="1" applyAlignment="1" applyProtection="1">
      <alignment horizontal="center" vertical="center"/>
    </xf>
    <xf numFmtId="2" fontId="43" fillId="25" borderId="18" xfId="43" applyNumberFormat="1" applyFont="1" applyFill="1" applyBorder="1" applyAlignment="1" applyProtection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 2" xfId="43" xr:uid="{00000000-0005-0000-0000-00001E000000}"/>
    <cellStyle name="Neutral" xfId="31" builtinId="28" customBuiltin="1"/>
    <cellStyle name="Normal" xfId="0" builtinId="0"/>
    <cellStyle name="Normal 2" xfId="32" xr:uid="{00000000-0005-0000-0000-000021000000}"/>
    <cellStyle name="Notas" xfId="33" builtinId="10" customBuiltin="1"/>
    <cellStyle name="Porcentaje" xfId="34" builtinId="5"/>
    <cellStyle name="Porcentaje 2" xfId="42" xr:uid="{00000000-0005-0000-0000-000024000000}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40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3499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plan de trabajo anual del Sistema de Gestion Ambiental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de vida Cumplimiento'!$C$46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'Hoja de vida Cumplimiento'!$D$45:$O$45</c:f>
              <c:strCache>
                <c:ptCount val="10"/>
                <c:pt idx="0">
                  <c:v>ENE-FEB-MAR</c:v>
                </c:pt>
                <c:pt idx="3">
                  <c:v>ABR-MAY-JUN</c:v>
                </c:pt>
                <c:pt idx="6">
                  <c:v>JUL-AGO-SEP</c:v>
                </c:pt>
                <c:pt idx="9">
                  <c:v>OCT-NOV-DIC</c:v>
                </c:pt>
              </c:strCache>
            </c:strRef>
          </c:cat>
          <c:val>
            <c:numRef>
              <c:f>'Hoja de vida Cumplimiento'!$D$46:$O$46</c:f>
              <c:numCache>
                <c:formatCode>0.0%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A-40CC-A7F8-96F3DD3B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074464"/>
        <c:axId val="740075120"/>
      </c:barChart>
      <c:lineChart>
        <c:grouping val="standard"/>
        <c:varyColors val="0"/>
        <c:ser>
          <c:idx val="1"/>
          <c:order val="1"/>
          <c:tx>
            <c:strRef>
              <c:f>'Hoja de vida Cumplimiento'!$C$47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'Hoja de vida Cumplimiento'!$D$45:$O$45</c:f>
              <c:strCache>
                <c:ptCount val="10"/>
                <c:pt idx="0">
                  <c:v>ENE-FEB-MAR</c:v>
                </c:pt>
                <c:pt idx="3">
                  <c:v>ABR-MAY-JUN</c:v>
                </c:pt>
                <c:pt idx="6">
                  <c:v>JUL-AGO-SEP</c:v>
                </c:pt>
                <c:pt idx="9">
                  <c:v>OCT-NOV-DIC</c:v>
                </c:pt>
              </c:strCache>
            </c:strRef>
          </c:cat>
          <c:val>
            <c:numRef>
              <c:f>'Hoja de vida Cumplimiento'!$D$47:$O$47</c:f>
              <c:numCache>
                <c:formatCode>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A-40CC-A7F8-96F3DD3B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074464"/>
        <c:axId val="740075120"/>
      </c:lineChart>
      <c:catAx>
        <c:axId val="7400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0075120"/>
        <c:crosses val="autoZero"/>
        <c:auto val="1"/>
        <c:lblAlgn val="ctr"/>
        <c:lblOffset val="100"/>
        <c:noMultiLvlLbl val="0"/>
      </c:catAx>
      <c:valAx>
        <c:axId val="7400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0074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Efectividad en la sensibilización ambiental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'Hoja de vida Efectividad'!$C$46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('Hoja de vida Efectividad'!$F$45,'Hoja de vida Efectividad'!$I$45,'Hoja de vida Efectividad'!$L$45,'Hoja de vida Efectividad'!$O$45,'Hoja de vida Efectividad'!$P$45)</c15:sqref>
                  </c15:fullRef>
                </c:ext>
              </c:extLst>
              <c:f>('Hoja de vida Efectividad'!$F$45,'Hoja de vida Efectividad'!$I$45,'Hoja de vida Efectividad'!$L$45,'Hoja de vida Efectividad'!$O$45)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('Hoja de vida Efectividad'!$D$46,'Hoja de vida Efectividad'!$G$46,'Hoja de vida Efectividad'!$J$46,'Hoja de vida Efectividad'!$M$46,'Hoja de vida Efectividad'!$P$46)</c15:sqref>
                  </c15:fullRef>
                </c:ext>
              </c:extLst>
              <c:f>('Hoja de vida Efectividad'!$D$46,'Hoja de vida Efectividad'!$G$46,'Hoja de vida Efectividad'!$J$46,'Hoja de vida Efectividad'!$M$46)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75-491E-B7D7-1FDD316B49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5-491E-B7D7-1FDD316B491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5-491E-B7D7-1FDD316B491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5-491E-B7D7-1FDD316B49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('Hoja de vida Efectividad'!$F$45,'Hoja de vida Efectividad'!$I$45,'Hoja de vida Efectividad'!$L$45,'Hoja de vida Efectividad'!$O$45,'Hoja de vida Efectividad'!$P$45)</c15:sqref>
                  </c15:fullRef>
                </c:ext>
              </c:extLst>
              <c:f>('Hoja de vida Efectividad'!$F$45,'Hoja de vida Efectividad'!$I$45,'Hoja de vida Efectividad'!$L$45,'Hoja de vida Efectividad'!$O$45)</c:f>
              <c:strCache>
                <c:ptCount val="4"/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('Hoja de vida Efectividad'!$F$47,'Hoja de vida Efectividad'!$I$47,'Hoja de vida Efectividad'!$L$47,'Hoja de vida Efectividad'!$O$47,'Hoja de vida Efectividad'!$P$47)</c15:sqref>
                  </c15:fullRef>
                </c:ext>
              </c:extLst>
              <c:f>('Hoja de vida Efectividad'!$F$47,'Hoja de vida Efectividad'!$I$47,'Hoja de vida Efectividad'!$L$47,'Hoja de vida Efectividad'!$O$47)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RESPEL!$C$46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RESPEL!$D$45:$P$45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PROMEDIO</c:v>
                </c:pt>
              </c:strCache>
            </c:strRef>
          </c:cat>
          <c:val>
            <c:numRef>
              <c:f>RESPEL!$D$46:$P$46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714-48D3-8E15-F25C2E87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016664"/>
        <c:axId val="1"/>
      </c:barChart>
      <c:lineChart>
        <c:grouping val="standard"/>
        <c:varyColors val="0"/>
        <c:ser>
          <c:idx val="1"/>
          <c:order val="1"/>
          <c:tx>
            <c:strRef>
              <c:f>RESPEL!$C$47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(RESPEL!$F$45,RESPEL!$I$45,RESPEL!$L$45,RESPEL!$O$45,RESPEL!$P$45)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RESPEL!$D$47:$P$47</c:f>
              <c:numCache>
                <c:formatCode>0.00</c:formatCode>
                <c:ptCount val="13"/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4-48D3-8E15-F25C2E87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016664"/>
        <c:axId val="1"/>
      </c:lineChart>
      <c:catAx>
        <c:axId val="63801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38016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15332473078013"/>
          <c:y val="0.30487925907988395"/>
          <c:w val="0.14270167685959292"/>
          <c:h val="0.18699261223566213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769620</xdr:colOff>
      <xdr:row>48</xdr:row>
      <xdr:rowOff>72390</xdr:rowOff>
    </xdr:from>
    <xdr:to>
      <xdr:col>12</xdr:col>
      <xdr:colOff>0</xdr:colOff>
      <xdr:row>63</xdr:row>
      <xdr:rowOff>300990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144780</xdr:rowOff>
    </xdr:from>
    <xdr:to>
      <xdr:col>1</xdr:col>
      <xdr:colOff>1769745</xdr:colOff>
      <xdr:row>5</xdr:row>
      <xdr:rowOff>17145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DADDBF-D2EE-4282-B143-C63A6C8422C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34340" y="144780"/>
          <a:ext cx="155257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14</xdr:col>
      <xdr:colOff>826347</xdr:colOff>
      <xdr:row>24</xdr:row>
      <xdr:rowOff>21378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63267D-31D8-9C4D-9963-3DECD8D3E68F}"/>
            </a:ext>
          </a:extLst>
        </xdr:cNvPr>
        <xdr:cNvSpPr txBox="1"/>
      </xdr:nvSpPr>
      <xdr:spPr>
        <a:xfrm>
          <a:off x="9441180" y="530246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 kern="1200"/>
        </a:p>
      </xdr:txBody>
    </xdr:sp>
    <xdr:clientData/>
  </xdr:oneCellAnchor>
  <xdr:oneCellAnchor>
    <xdr:from>
      <xdr:col>4</xdr:col>
      <xdr:colOff>305995</xdr:colOff>
      <xdr:row>21</xdr:row>
      <xdr:rowOff>156739</xdr:rowOff>
    </xdr:from>
    <xdr:ext cx="5012783" cy="3518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C368364-7E29-7FE2-8826-D067C40712E7}"/>
                </a:ext>
              </a:extLst>
            </xdr:cNvPr>
            <xdr:cNvSpPr txBox="1"/>
          </xdr:nvSpPr>
          <xdr:spPr>
            <a:xfrm>
              <a:off x="4073662" y="3903239"/>
              <a:ext cx="5012783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1100" i="1" kern="1200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𝑎𝑐𝑡𝑖𝑣𝑖𝑑𝑎𝑑𝑒𝑠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𝑝𝑙𝑎𝑛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𝑡𝑟𝑎𝑏𝑎𝑗𝑜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𝑎𝑛𝑢𝑎𝑙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𝑆𝐺𝐴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𝑟𝑒𝑎𝑙𝑖𝑧𝑎𝑑𝑎𝑠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      </m:t>
                        </m:r>
                      </m:num>
                      <m:den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𝑚𝑒𝑟𝑜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𝑎𝑐𝑡𝑖𝑣𝑖𝑑𝑎𝑑𝑒𝑠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𝑝𝑙𝑎𝑛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𝑡𝑟𝑎𝑏𝑎𝑗𝑜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𝑎𝑛𝑢𝑎𝑙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𝑑𝑒𝑙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𝑆𝐺𝐴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𝑝𝑟𝑜𝑔𝑟𝑎𝑚𝑎𝑑𝑎𝑠</m:t>
                        </m:r>
                        <m:r>
                          <a:rPr lang="es-CO" sz="1100" i="1" kern="1200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  <m:r>
                      <a:rPr lang="es-CO" sz="110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s-CO" sz="1100" b="0" i="1" kern="12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s-CO" sz="1100" kern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C368364-7E29-7FE2-8826-D067C40712E7}"/>
                </a:ext>
              </a:extLst>
            </xdr:cNvPr>
            <xdr:cNvSpPr txBox="1"/>
          </xdr:nvSpPr>
          <xdr:spPr>
            <a:xfrm>
              <a:off x="4073662" y="3903239"/>
              <a:ext cx="5012783" cy="3518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1100" i="0" kern="1200">
                  <a:latin typeface="Cambria Math" panose="02040503050406030204" pitchFamily="18" charset="0"/>
                </a:rPr>
                <a:t>(𝑁ú𝑚𝑒𝑟𝑜 𝑑𝑒 𝑎𝑐𝑡𝑖𝑣𝑖𝑑𝑎𝑑𝑒𝑠 𝑑𝑒𝑙 𝑝𝑙𝑎𝑛 𝑑𝑒 𝑡𝑟𝑎𝑏𝑎𝑗𝑜 𝑎𝑛𝑢𝑎𝑙 𝑑𝑒𝑙 𝑆𝐺𝐴 𝑟𝑒𝑎𝑙𝑖𝑧𝑎𝑑𝑎𝑠       )/(𝑁ú𝑚𝑒𝑟𝑜 𝑑𝑒 𝑎𝑐𝑡𝑖𝑣𝑖𝑑𝑎𝑑𝑒𝑠 𝑑𝑒𝑙 𝑝𝑙𝑎𝑛 𝑑𝑒 𝑡𝑟𝑎𝑏𝑎𝑗𝑜 𝑎𝑛𝑢𝑎𝑙 𝑑𝑒𝑙 𝑆𝐺𝐴 𝑝𝑟𝑜𝑔𝑟𝑎𝑚𝑎𝑑𝑎𝑠 )</a:t>
              </a:r>
              <a:r>
                <a:rPr lang="es-CO" sz="110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s-CO" sz="1100" b="0" i="0" kern="120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s-CO" sz="1100" kern="12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>
          <a:grpSpLocks/>
        </xdr:cNvGrpSpPr>
      </xdr:nvGrpSpPr>
      <xdr:grpSpPr bwMode="auto">
        <a:xfrm>
          <a:off x="3707946" y="104775"/>
          <a:ext cx="0" cy="433161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48" name="Group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49" name="Rectangle 2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0" name="Text Box 3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51" name="Group 1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52" name="Rectangle 16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3" name="Text Box 17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54" name="Group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55" name="Rectangle 2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6" name="Text Box 3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57" name="Group 1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58" name="Rectangle 16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9" name="Text Box 17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60" name="Group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7950200" y="104775"/>
          <a:chExt cx="0" cy="314325"/>
        </a:xfrm>
      </xdr:grpSpPr>
      <xdr:sp macro="" textlink="">
        <xdr:nvSpPr>
          <xdr:cNvPr id="61" name="Rectangle 2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2" name="Text Box 3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63" name="Group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64" name="Rectangle 2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5" name="Text Box 3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66" name="Group 1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67" name="Rectangle 16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8" name="Text Box 1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69" name="Group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70" name="Rectangle 2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1" name="Text Box 3">
            <a:extLst>
              <a:ext uri="{FF2B5EF4-FFF2-40B4-BE49-F238E27FC236}">
                <a16:creationId xmlns:a16="http://schemas.microsoft.com/office/drawing/2014/main" id="{00000000-0008-0000-01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72" name="Group 1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73" name="Rectangle 16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4" name="Text Box 17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75" name="Group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7950200" y="104775"/>
          <a:chExt cx="0" cy="314325"/>
        </a:xfrm>
      </xdr:grpSpPr>
      <xdr:sp macro="" textlink="">
        <xdr:nvSpPr>
          <xdr:cNvPr id="76" name="Rectangle 2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7" name="Text Box 3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78" name="Group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79" name="Rectangle 2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0" name="Text Box 3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81" name="Group 1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82" name="Rectangle 16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3" name="Text Box 17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84" name="Group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85" name="Rectangle 2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6" name="Text Box 3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87" name="Group 15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5362575" y="104775"/>
          <a:chExt cx="0" cy="314325"/>
        </a:xfrm>
      </xdr:grpSpPr>
      <xdr:sp macro="" textlink="">
        <xdr:nvSpPr>
          <xdr:cNvPr id="88" name="Rectangle 16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9" name="Text Box 17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4</xdr:col>
      <xdr:colOff>0</xdr:colOff>
      <xdr:row>0</xdr:row>
      <xdr:rowOff>104775</xdr:rowOff>
    </xdr:from>
    <xdr:to>
      <xdr:col>4</xdr:col>
      <xdr:colOff>0</xdr:colOff>
      <xdr:row>1</xdr:row>
      <xdr:rowOff>152400</xdr:rowOff>
    </xdr:to>
    <xdr:grpSp>
      <xdr:nvGrpSpPr>
        <xdr:cNvPr id="90" name="Group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GrpSpPr>
          <a:grpSpLocks/>
        </xdr:cNvGrpSpPr>
      </xdr:nvGrpSpPr>
      <xdr:grpSpPr bwMode="auto">
        <a:xfrm>
          <a:off x="6145893" y="104775"/>
          <a:ext cx="0" cy="433161"/>
          <a:chOff x="7950200" y="104775"/>
          <a:chExt cx="0" cy="314325"/>
        </a:xfrm>
      </xdr:grpSpPr>
      <xdr:sp macro="" textlink="">
        <xdr:nvSpPr>
          <xdr:cNvPr id="91" name="Rectangle 2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2" name="Text Box 3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136070</xdr:colOff>
      <xdr:row>0</xdr:row>
      <xdr:rowOff>181429</xdr:rowOff>
    </xdr:from>
    <xdr:to>
      <xdr:col>0</xdr:col>
      <xdr:colOff>1801312</xdr:colOff>
      <xdr:row>3</xdr:row>
      <xdr:rowOff>38554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4AD100ED-2766-422C-AC1D-96A60CB444E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36070" y="181429"/>
          <a:ext cx="1661432" cy="1000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48</xdr:row>
      <xdr:rowOff>133350</xdr:rowOff>
    </xdr:from>
    <xdr:to>
      <xdr:col>14</xdr:col>
      <xdr:colOff>638175</xdr:colOff>
      <xdr:row>63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2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285750</xdr:colOff>
      <xdr:row>0</xdr:row>
      <xdr:rowOff>133350</xdr:rowOff>
    </xdr:from>
    <xdr:to>
      <xdr:col>1</xdr:col>
      <xdr:colOff>1838325</xdr:colOff>
      <xdr:row>5</xdr:row>
      <xdr:rowOff>5715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C6D2D0-7A2D-469F-8721-9B41842333A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95300" y="133350"/>
          <a:ext cx="155257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3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3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3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3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3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3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3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3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3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3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3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3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3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3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3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3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3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3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3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3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3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3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3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3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3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3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3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3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3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3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209550</xdr:colOff>
      <xdr:row>0</xdr:row>
      <xdr:rowOff>209550</xdr:rowOff>
    </xdr:from>
    <xdr:to>
      <xdr:col>0</xdr:col>
      <xdr:colOff>1762125</xdr:colOff>
      <xdr:row>2</xdr:row>
      <xdr:rowOff>310515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823030-58C8-4975-9EA0-AE380E10F99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09550" y="209550"/>
          <a:ext cx="155257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133350</xdr:rowOff>
    </xdr:from>
    <xdr:to>
      <xdr:col>14</xdr:col>
      <xdr:colOff>638175</xdr:colOff>
      <xdr:row>64</xdr:row>
      <xdr:rowOff>47625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278296</xdr:colOff>
      <xdr:row>0</xdr:row>
      <xdr:rowOff>46383</xdr:rowOff>
    </xdr:from>
    <xdr:to>
      <xdr:col>1</xdr:col>
      <xdr:colOff>1830871</xdr:colOff>
      <xdr:row>5</xdr:row>
      <xdr:rowOff>21452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108C9C-1258-47D3-9A82-9CE0D019D58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324679" y="46383"/>
          <a:ext cx="155257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00000000-0008-0000-0B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B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B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00000000-0008-0000-0B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B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00000000-0008-0000-0B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B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00000000-0008-0000-0B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B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00000000-0008-0000-0B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B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6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GrpSpPr>
          <a:grpSpLocks/>
        </xdr:cNvGrpSpPr>
      </xdr:nvGrpSpPr>
      <xdr:grpSpPr bwMode="auto">
        <a:xfrm>
          <a:off x="3701143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00000000-0008-0000-0B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B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195939</xdr:colOff>
      <xdr:row>0</xdr:row>
      <xdr:rowOff>206828</xdr:rowOff>
    </xdr:from>
    <xdr:to>
      <xdr:col>0</xdr:col>
      <xdr:colOff>1748514</xdr:colOff>
      <xdr:row>2</xdr:row>
      <xdr:rowOff>307793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D7DA5732-C27A-468E-9155-7749357A6E0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95939" y="206828"/>
          <a:ext cx="1552575" cy="862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S186"/>
  <sheetViews>
    <sheetView topLeftCell="A40" zoomScale="90" zoomScaleNormal="90" workbookViewId="0">
      <selection activeCell="C66" sqref="C66:P66"/>
    </sheetView>
  </sheetViews>
  <sheetFormatPr baseColWidth="10" defaultColWidth="11.42578125" defaultRowHeight="12.75" x14ac:dyDescent="0.2"/>
  <cols>
    <col min="1" max="1" width="3" style="2" customWidth="1"/>
    <col min="2" max="2" width="30" style="4" customWidth="1"/>
    <col min="3" max="3" width="16.85546875" style="2" customWidth="1"/>
    <col min="4" max="4" width="5" style="2" bestFit="1" customWidth="1"/>
    <col min="5" max="5" width="5.5703125" style="2" customWidth="1"/>
    <col min="6" max="6" width="9.5703125" style="2" bestFit="1" customWidth="1"/>
    <col min="7" max="7" width="5.42578125" style="2" bestFit="1" customWidth="1"/>
    <col min="8" max="8" width="5.140625" style="2" bestFit="1" customWidth="1"/>
    <col min="9" max="9" width="9.5703125" style="2" bestFit="1" customWidth="1"/>
    <col min="10" max="10" width="4.7109375" style="2" bestFit="1" customWidth="1"/>
    <col min="11" max="11" width="6.42578125" style="2" bestFit="1" customWidth="1"/>
    <col min="12" max="12" width="9.5703125" style="2" bestFit="1" customWidth="1"/>
    <col min="13" max="13" width="8.42578125" style="2" customWidth="1"/>
    <col min="14" max="14" width="6.42578125" style="2" customWidth="1"/>
    <col min="15" max="15" width="12.28515625" style="2" customWidth="1"/>
    <col min="16" max="16" width="19.42578125" style="2" bestFit="1" customWidth="1"/>
    <col min="17" max="18" width="11.7109375" style="2" customWidth="1"/>
    <col min="19" max="19" width="5" style="3" hidden="1" customWidth="1"/>
    <col min="20" max="16384" width="11.42578125" style="2"/>
  </cols>
  <sheetData>
    <row r="1" spans="1:19" ht="13.5" thickBot="1" x14ac:dyDescent="0.25">
      <c r="B1" s="2"/>
    </row>
    <row r="2" spans="1:19" ht="16.5" customHeight="1" x14ac:dyDescent="0.2">
      <c r="B2" s="197"/>
      <c r="C2" s="200" t="s">
        <v>36</v>
      </c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203" t="s">
        <v>87</v>
      </c>
      <c r="O2" s="204"/>
      <c r="P2" s="205"/>
      <c r="S2" s="43">
        <v>0.95</v>
      </c>
    </row>
    <row r="3" spans="1:19" ht="15.75" customHeight="1" x14ac:dyDescent="0.2">
      <c r="B3" s="198"/>
      <c r="C3" s="206" t="s">
        <v>38</v>
      </c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209" t="s">
        <v>96</v>
      </c>
      <c r="O3" s="210"/>
      <c r="P3" s="211"/>
      <c r="S3" s="43">
        <v>0.94</v>
      </c>
    </row>
    <row r="4" spans="1:19" ht="15.75" customHeight="1" x14ac:dyDescent="0.2">
      <c r="B4" s="198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09" t="s">
        <v>88</v>
      </c>
      <c r="O4" s="210"/>
      <c r="P4" s="211"/>
      <c r="S4" s="43">
        <v>0.8</v>
      </c>
    </row>
    <row r="5" spans="1:19" ht="16.5" customHeight="1" thickBot="1" x14ac:dyDescent="0.25">
      <c r="B5" s="199"/>
      <c r="C5" s="215" t="s">
        <v>40</v>
      </c>
      <c r="D5" s="216"/>
      <c r="E5" s="216"/>
      <c r="F5" s="216"/>
      <c r="G5" s="216"/>
      <c r="H5" s="216"/>
      <c r="I5" s="216"/>
      <c r="J5" s="216"/>
      <c r="K5" s="216"/>
      <c r="L5" s="216"/>
      <c r="M5" s="217"/>
      <c r="N5" s="218" t="s">
        <v>41</v>
      </c>
      <c r="O5" s="219"/>
      <c r="P5" s="220"/>
      <c r="S5" s="43">
        <v>0.79</v>
      </c>
    </row>
    <row r="6" spans="1:19" ht="3" customHeight="1" thickBot="1" x14ac:dyDescent="0.25">
      <c r="B6" s="2"/>
      <c r="S6" s="43"/>
    </row>
    <row r="7" spans="1:19" x14ac:dyDescent="0.2">
      <c r="A7" s="4"/>
      <c r="B7" s="221" t="s">
        <v>44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3"/>
      <c r="Q7" s="4"/>
      <c r="S7" s="43"/>
    </row>
    <row r="8" spans="1:19" ht="13.5" thickBot="1" x14ac:dyDescent="0.25">
      <c r="A8" s="4"/>
      <c r="B8" s="224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  <c r="Q8" s="4"/>
    </row>
    <row r="9" spans="1:19" ht="3" customHeight="1" thickBot="1" x14ac:dyDescent="0.25">
      <c r="A9" s="4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4"/>
    </row>
    <row r="10" spans="1:19" ht="26.25" customHeight="1" thickBot="1" x14ac:dyDescent="0.25">
      <c r="A10" s="4"/>
      <c r="B10" s="22" t="s">
        <v>54</v>
      </c>
      <c r="C10" s="228">
        <v>2025</v>
      </c>
      <c r="D10" s="229"/>
      <c r="E10" s="229"/>
      <c r="F10" s="229"/>
      <c r="G10" s="229"/>
      <c r="H10" s="229"/>
      <c r="I10" s="230"/>
      <c r="J10" s="231" t="s">
        <v>1</v>
      </c>
      <c r="K10" s="232"/>
      <c r="L10" s="232"/>
      <c r="M10" s="232"/>
      <c r="N10" s="233" t="s">
        <v>125</v>
      </c>
      <c r="O10" s="234"/>
      <c r="P10" s="235"/>
      <c r="Q10" s="4"/>
    </row>
    <row r="11" spans="1:19" ht="3" customHeight="1" thickBot="1" x14ac:dyDescent="0.25">
      <c r="A11" s="4"/>
      <c r="B11" s="194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6"/>
      <c r="Q11" s="4"/>
    </row>
    <row r="12" spans="1:19" ht="30" customHeight="1" thickBot="1" x14ac:dyDescent="0.25">
      <c r="A12" s="4"/>
      <c r="B12" s="9" t="s">
        <v>0</v>
      </c>
      <c r="C12" s="239" t="s">
        <v>68</v>
      </c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1"/>
      <c r="Q12" s="4"/>
    </row>
    <row r="13" spans="1:19" ht="3" customHeight="1" thickBot="1" x14ac:dyDescent="0.25">
      <c r="A13" s="4"/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4"/>
      <c r="Q13" s="4"/>
    </row>
    <row r="14" spans="1:19" ht="30" customHeight="1" thickBot="1" x14ac:dyDescent="0.25">
      <c r="A14" s="4"/>
      <c r="B14" s="9" t="s">
        <v>6</v>
      </c>
      <c r="C14" s="245" t="s">
        <v>153</v>
      </c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7"/>
      <c r="Q14" s="4"/>
    </row>
    <row r="15" spans="1:19" ht="3" customHeight="1" thickBot="1" x14ac:dyDescent="0.25">
      <c r="A15" s="4"/>
      <c r="B15" s="236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8"/>
      <c r="Q15" s="4"/>
    </row>
    <row r="16" spans="1:19" ht="30" customHeight="1" thickBot="1" x14ac:dyDescent="0.25">
      <c r="A16" s="4"/>
      <c r="B16" s="9" t="s">
        <v>25</v>
      </c>
      <c r="C16" s="233" t="s">
        <v>154</v>
      </c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5"/>
      <c r="Q16" s="4"/>
    </row>
    <row r="17" spans="1:17" ht="4.5" customHeight="1" thickBot="1" x14ac:dyDescent="0.25">
      <c r="A17" s="4"/>
      <c r="B17" s="236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8"/>
      <c r="Q17" s="4"/>
    </row>
    <row r="18" spans="1:17" ht="30" customHeight="1" thickBot="1" x14ac:dyDescent="0.25">
      <c r="A18" s="4"/>
      <c r="B18" s="9" t="s">
        <v>11</v>
      </c>
      <c r="C18" s="248" t="s">
        <v>107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50"/>
      <c r="Q18" s="4"/>
    </row>
    <row r="19" spans="1:17" ht="3" customHeight="1" thickBot="1" x14ac:dyDescent="0.25">
      <c r="A19" s="4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4"/>
    </row>
    <row r="20" spans="1:17" ht="17.25" customHeight="1" thickBot="1" x14ac:dyDescent="0.25">
      <c r="A20" s="4"/>
      <c r="B20" s="252" t="s">
        <v>155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4"/>
      <c r="Q20" s="4"/>
    </row>
    <row r="21" spans="1:17" ht="3" customHeight="1" thickBot="1" x14ac:dyDescent="0.25">
      <c r="A21" s="4"/>
      <c r="B21" s="255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7"/>
      <c r="Q21" s="4"/>
    </row>
    <row r="22" spans="1:17" ht="51" customHeight="1" thickBot="1" x14ac:dyDescent="0.25">
      <c r="A22" s="4"/>
      <c r="B22" s="9" t="s">
        <v>3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60"/>
      <c r="Q22" s="4"/>
    </row>
    <row r="23" spans="1:17" ht="3" customHeight="1" thickBot="1" x14ac:dyDescent="0.25">
      <c r="A23" s="4"/>
      <c r="B23" s="236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8"/>
      <c r="Q23" s="4"/>
    </row>
    <row r="24" spans="1:17" ht="26.25" thickBot="1" x14ac:dyDescent="0.25">
      <c r="A24" s="4"/>
      <c r="B24" s="9" t="s">
        <v>12</v>
      </c>
      <c r="C24" s="264" t="s">
        <v>126</v>
      </c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6"/>
      <c r="Q24" s="4"/>
    </row>
    <row r="25" spans="1:17" ht="14.45" customHeight="1" thickBot="1" x14ac:dyDescent="0.25">
      <c r="A25" s="4"/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9"/>
      <c r="Q25" s="4"/>
    </row>
    <row r="26" spans="1:17" ht="13.5" customHeight="1" thickBot="1" x14ac:dyDescent="0.25">
      <c r="A26" s="4"/>
      <c r="B26" s="10" t="s">
        <v>2</v>
      </c>
      <c r="C26" s="270">
        <v>0.98</v>
      </c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2"/>
      <c r="Q26" s="4"/>
    </row>
    <row r="27" spans="1:17" ht="3" customHeight="1" thickBot="1" x14ac:dyDescent="0.25">
      <c r="A27" s="4"/>
      <c r="B27" s="273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5"/>
      <c r="Q27" s="4"/>
    </row>
    <row r="28" spans="1:17" ht="12.75" customHeight="1" thickBot="1" x14ac:dyDescent="0.25">
      <c r="A28" s="4"/>
      <c r="B28" s="10" t="s">
        <v>13</v>
      </c>
      <c r="C28" s="11" t="s">
        <v>14</v>
      </c>
      <c r="D28" s="276" t="s">
        <v>163</v>
      </c>
      <c r="E28" s="271"/>
      <c r="F28" s="271"/>
      <c r="G28" s="272"/>
      <c r="H28" s="277" t="s">
        <v>15</v>
      </c>
      <c r="I28" s="277"/>
      <c r="J28" s="277"/>
      <c r="K28" s="276" t="s">
        <v>164</v>
      </c>
      <c r="L28" s="271"/>
      <c r="M28" s="272"/>
      <c r="N28" s="278" t="s">
        <v>16</v>
      </c>
      <c r="O28" s="279"/>
      <c r="P28" s="44" t="s">
        <v>156</v>
      </c>
      <c r="Q28" s="4"/>
    </row>
    <row r="29" spans="1:17" ht="3" customHeight="1" thickBot="1" x14ac:dyDescent="0.25">
      <c r="A29" s="4"/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2"/>
      <c r="Q29" s="4"/>
    </row>
    <row r="30" spans="1:17" ht="13.5" thickBot="1" x14ac:dyDescent="0.25">
      <c r="A30" s="4"/>
      <c r="B30" s="21" t="s">
        <v>7</v>
      </c>
      <c r="C30" s="283" t="s">
        <v>86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3"/>
      <c r="Q30" s="4"/>
    </row>
    <row r="31" spans="1:17" ht="3" customHeight="1" thickBot="1" x14ac:dyDescent="0.25">
      <c r="A31" s="4"/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8"/>
      <c r="Q31" s="4"/>
    </row>
    <row r="32" spans="1:17" ht="13.5" thickBot="1" x14ac:dyDescent="0.25">
      <c r="A32" s="4"/>
      <c r="B32" s="21" t="s">
        <v>4</v>
      </c>
      <c r="C32" s="261" t="s">
        <v>49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3"/>
      <c r="Q32" s="4"/>
    </row>
    <row r="33" spans="1:17" ht="3" customHeight="1" thickBot="1" x14ac:dyDescent="0.25">
      <c r="A33" s="4"/>
      <c r="B33" s="236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8"/>
      <c r="Q33" s="4"/>
    </row>
    <row r="34" spans="1:17" ht="13.5" thickBot="1" x14ac:dyDescent="0.25">
      <c r="A34" s="4"/>
      <c r="B34" s="21" t="s">
        <v>23</v>
      </c>
      <c r="C34" s="261" t="s">
        <v>49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3"/>
      <c r="Q34" s="4"/>
    </row>
    <row r="35" spans="1:17" ht="3" customHeight="1" thickBot="1" x14ac:dyDescent="0.25">
      <c r="A35" s="4"/>
      <c r="B35" s="242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4"/>
      <c r="Q35" s="4"/>
    </row>
    <row r="36" spans="1:17" ht="16.5" customHeight="1" thickBot="1" x14ac:dyDescent="0.25">
      <c r="A36" s="4"/>
      <c r="B36" s="21" t="s">
        <v>43</v>
      </c>
      <c r="C36" s="283" t="s">
        <v>49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3"/>
      <c r="Q36" s="4"/>
    </row>
    <row r="37" spans="1:17" ht="3" customHeight="1" thickBot="1" x14ac:dyDescent="0.25">
      <c r="A37" s="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"/>
    </row>
    <row r="38" spans="1:17" x14ac:dyDescent="0.2">
      <c r="A38" s="4"/>
      <c r="B38" s="284" t="s">
        <v>17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6"/>
      <c r="Q38" s="4"/>
    </row>
    <row r="39" spans="1:17" x14ac:dyDescent="0.2">
      <c r="A39" s="4"/>
      <c r="B39" s="42" t="s">
        <v>22</v>
      </c>
      <c r="C39" s="287" t="s">
        <v>18</v>
      </c>
      <c r="D39" s="287"/>
      <c r="E39" s="287"/>
      <c r="F39" s="287"/>
      <c r="G39" s="287"/>
      <c r="H39" s="287" t="s">
        <v>7</v>
      </c>
      <c r="I39" s="287"/>
      <c r="J39" s="287"/>
      <c r="K39" s="287"/>
      <c r="L39" s="287"/>
      <c r="M39" s="287" t="s">
        <v>19</v>
      </c>
      <c r="N39" s="287"/>
      <c r="O39" s="287"/>
      <c r="P39" s="288"/>
      <c r="Q39" s="4"/>
    </row>
    <row r="40" spans="1:17" ht="54" customHeight="1" x14ac:dyDescent="0.2">
      <c r="A40" s="4"/>
      <c r="B40" s="51" t="s">
        <v>127</v>
      </c>
      <c r="C40" s="294" t="s">
        <v>115</v>
      </c>
      <c r="D40" s="295"/>
      <c r="E40" s="295"/>
      <c r="F40" s="295"/>
      <c r="G40" s="296"/>
      <c r="H40" s="297" t="s">
        <v>112</v>
      </c>
      <c r="I40" s="297"/>
      <c r="J40" s="297"/>
      <c r="K40" s="297"/>
      <c r="L40" s="297"/>
      <c r="M40" s="298" t="s">
        <v>165</v>
      </c>
      <c r="N40" s="298"/>
      <c r="O40" s="298"/>
      <c r="P40" s="299"/>
      <c r="Q40" s="4"/>
    </row>
    <row r="41" spans="1:17" ht="55.5" customHeight="1" x14ac:dyDescent="0.2">
      <c r="A41" s="4"/>
      <c r="B41" s="51" t="s">
        <v>116</v>
      </c>
      <c r="C41" s="294" t="s">
        <v>115</v>
      </c>
      <c r="D41" s="295"/>
      <c r="E41" s="295"/>
      <c r="F41" s="295"/>
      <c r="G41" s="296"/>
      <c r="H41" s="297" t="s">
        <v>112</v>
      </c>
      <c r="I41" s="297"/>
      <c r="J41" s="297"/>
      <c r="K41" s="297"/>
      <c r="L41" s="297"/>
      <c r="M41" s="298" t="s">
        <v>166</v>
      </c>
      <c r="N41" s="298"/>
      <c r="O41" s="298"/>
      <c r="P41" s="299"/>
      <c r="Q41" s="4"/>
    </row>
    <row r="42" spans="1:17" ht="3" customHeight="1" thickBot="1" x14ac:dyDescent="0.25">
      <c r="A42" s="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"/>
    </row>
    <row r="43" spans="1:17" ht="13.5" customHeight="1" thickBot="1" x14ac:dyDescent="0.25">
      <c r="A43" s="4"/>
      <c r="B43" s="252" t="s">
        <v>8</v>
      </c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4"/>
      <c r="Q43" s="4"/>
    </row>
    <row r="44" spans="1:17" ht="3" customHeight="1" thickBot="1" x14ac:dyDescent="0.25">
      <c r="A44" s="4"/>
      <c r="B44" s="2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5"/>
      <c r="Q44" s="4"/>
    </row>
    <row r="45" spans="1:17" x14ac:dyDescent="0.2">
      <c r="A45" s="4"/>
      <c r="B45" s="289" t="s">
        <v>20</v>
      </c>
      <c r="C45" s="12" t="s">
        <v>9</v>
      </c>
      <c r="D45" s="191" t="s">
        <v>159</v>
      </c>
      <c r="E45" s="192"/>
      <c r="F45" s="193"/>
      <c r="G45" s="191" t="s">
        <v>160</v>
      </c>
      <c r="H45" s="192"/>
      <c r="I45" s="193"/>
      <c r="J45" s="191" t="s">
        <v>161</v>
      </c>
      <c r="K45" s="192"/>
      <c r="L45" s="193"/>
      <c r="M45" s="191" t="s">
        <v>162</v>
      </c>
      <c r="N45" s="192"/>
      <c r="O45" s="193"/>
      <c r="P45" s="13" t="s">
        <v>24</v>
      </c>
      <c r="Q45" s="4"/>
    </row>
    <row r="46" spans="1:17" ht="13.5" thickBot="1" x14ac:dyDescent="0.25">
      <c r="A46" s="4"/>
      <c r="B46" s="290"/>
      <c r="C46" s="14" t="s">
        <v>10</v>
      </c>
      <c r="D46" s="300" t="str">
        <f>'Registro de datos'!F10</f>
        <v>0</v>
      </c>
      <c r="E46" s="301"/>
      <c r="F46" s="302"/>
      <c r="G46" s="300" t="str">
        <f>+'Registro de datos'!J10</f>
        <v>0</v>
      </c>
      <c r="H46" s="301"/>
      <c r="I46" s="302"/>
      <c r="J46" s="300" t="str">
        <f>+'Registro de datos'!O10</f>
        <v>0</v>
      </c>
      <c r="K46" s="301"/>
      <c r="L46" s="302"/>
      <c r="M46" s="300" t="str">
        <f>+'Registro de datos'!S10</f>
        <v>0</v>
      </c>
      <c r="N46" s="301"/>
      <c r="O46" s="302"/>
      <c r="P46" s="52" t="str">
        <f>+'Registro de datos'!V10</f>
        <v>0</v>
      </c>
      <c r="Q46" s="4"/>
    </row>
    <row r="47" spans="1:17" s="31" customFormat="1" ht="13.15" customHeight="1" thickBot="1" x14ac:dyDescent="0.25">
      <c r="B47" s="108">
        <v>0.98</v>
      </c>
      <c r="C47" s="113" t="s">
        <v>2</v>
      </c>
      <c r="D47" s="112">
        <v>0.95</v>
      </c>
      <c r="E47" s="112">
        <v>0.95</v>
      </c>
      <c r="F47" s="112">
        <v>0.95</v>
      </c>
      <c r="G47" s="112">
        <v>0.95</v>
      </c>
      <c r="H47" s="112">
        <v>0.95</v>
      </c>
      <c r="I47" s="112">
        <v>0.95</v>
      </c>
      <c r="J47" s="112">
        <v>0.95</v>
      </c>
      <c r="K47" s="112">
        <v>0.95</v>
      </c>
      <c r="L47" s="112">
        <v>0.95</v>
      </c>
      <c r="M47" s="112">
        <v>0.95</v>
      </c>
      <c r="N47" s="112">
        <v>0.95</v>
      </c>
      <c r="O47" s="112">
        <v>0.95</v>
      </c>
      <c r="P47" s="110">
        <f>+$C$26</f>
        <v>0.98</v>
      </c>
    </row>
    <row r="48" spans="1:17" ht="22.5" customHeight="1" thickBot="1" x14ac:dyDescent="0.25">
      <c r="A48" s="4"/>
      <c r="B48" s="291" t="s">
        <v>219</v>
      </c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3"/>
      <c r="Q48" s="4"/>
    </row>
    <row r="49" spans="1:17" x14ac:dyDescent="0.2">
      <c r="A49" s="4"/>
      <c r="B49" s="31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3"/>
      <c r="Q49" s="4"/>
    </row>
    <row r="50" spans="1:17" x14ac:dyDescent="0.2">
      <c r="A50" s="4"/>
      <c r="B50" s="314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6"/>
      <c r="Q50" s="4"/>
    </row>
    <row r="51" spans="1:17" x14ac:dyDescent="0.2">
      <c r="A51" s="4"/>
      <c r="B51" s="314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6"/>
      <c r="Q51" s="4"/>
    </row>
    <row r="52" spans="1:17" x14ac:dyDescent="0.2">
      <c r="A52" s="4"/>
      <c r="B52" s="314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6"/>
      <c r="Q52" s="4"/>
    </row>
    <row r="53" spans="1:17" x14ac:dyDescent="0.2">
      <c r="A53" s="4"/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6"/>
      <c r="Q53" s="4"/>
    </row>
    <row r="54" spans="1:17" x14ac:dyDescent="0.2">
      <c r="A54" s="4"/>
      <c r="B54" s="314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6"/>
      <c r="Q54" s="4"/>
    </row>
    <row r="55" spans="1:17" x14ac:dyDescent="0.2">
      <c r="A55" s="4"/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6"/>
      <c r="Q55" s="4"/>
    </row>
    <row r="56" spans="1:17" x14ac:dyDescent="0.2">
      <c r="A56" s="4"/>
      <c r="B56" s="314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6"/>
      <c r="Q56" s="4"/>
    </row>
    <row r="57" spans="1:17" x14ac:dyDescent="0.2">
      <c r="A57" s="4"/>
      <c r="B57" s="314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6"/>
      <c r="Q57" s="4"/>
    </row>
    <row r="58" spans="1:17" x14ac:dyDescent="0.2">
      <c r="A58" s="4"/>
      <c r="B58" s="314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4"/>
    </row>
    <row r="59" spans="1:17" x14ac:dyDescent="0.2">
      <c r="A59" s="4"/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6"/>
      <c r="Q59" s="4"/>
    </row>
    <row r="60" spans="1:17" x14ac:dyDescent="0.2">
      <c r="A60" s="4"/>
      <c r="B60" s="31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6"/>
      <c r="Q60" s="4"/>
    </row>
    <row r="61" spans="1:17" x14ac:dyDescent="0.2">
      <c r="A61" s="4"/>
      <c r="B61" s="314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6"/>
      <c r="Q61" s="4"/>
    </row>
    <row r="62" spans="1:17" x14ac:dyDescent="0.2">
      <c r="A62" s="4"/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6"/>
      <c r="Q62" s="4"/>
    </row>
    <row r="63" spans="1:17" x14ac:dyDescent="0.2">
      <c r="A63" s="4"/>
      <c r="B63" s="314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6"/>
      <c r="Q63" s="4"/>
    </row>
    <row r="64" spans="1:17" ht="46.9" customHeight="1" thickBot="1" x14ac:dyDescent="0.25">
      <c r="A64" s="4"/>
      <c r="B64" s="317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9"/>
      <c r="Q64" s="4"/>
    </row>
    <row r="65" spans="1:19" s="5" customFormat="1" ht="3" customHeight="1" thickBot="1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S65" s="47"/>
    </row>
    <row r="66" spans="1:19" ht="15" customHeight="1" x14ac:dyDescent="0.2">
      <c r="A66" s="4"/>
      <c r="B66" s="321" t="s">
        <v>5</v>
      </c>
      <c r="C66" s="323" t="s">
        <v>170</v>
      </c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5"/>
      <c r="Q66" s="4"/>
    </row>
    <row r="67" spans="1:19" ht="40.15" customHeight="1" x14ac:dyDescent="0.2">
      <c r="A67" s="4"/>
      <c r="B67" s="322"/>
      <c r="C67" s="329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1"/>
      <c r="Q67" s="4"/>
    </row>
    <row r="68" spans="1:19" x14ac:dyDescent="0.2">
      <c r="A68" s="4"/>
      <c r="B68" s="322"/>
      <c r="C68" s="326" t="s">
        <v>167</v>
      </c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8"/>
      <c r="Q68" s="4"/>
    </row>
    <row r="69" spans="1:19" ht="40.15" customHeight="1" x14ac:dyDescent="0.2">
      <c r="A69" s="4"/>
      <c r="B69" s="322"/>
      <c r="C69" s="332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4"/>
      <c r="Q69" s="4"/>
    </row>
    <row r="70" spans="1:19" x14ac:dyDescent="0.2">
      <c r="A70" s="4"/>
      <c r="B70" s="322"/>
      <c r="C70" s="335" t="s">
        <v>168</v>
      </c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7"/>
      <c r="Q70" s="4"/>
    </row>
    <row r="71" spans="1:19" ht="40.15" customHeight="1" x14ac:dyDescent="0.2">
      <c r="A71" s="4"/>
      <c r="B71" s="322"/>
      <c r="C71" s="338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40"/>
      <c r="Q71" s="4"/>
    </row>
    <row r="72" spans="1:19" ht="12" customHeight="1" x14ac:dyDescent="0.2">
      <c r="A72" s="4"/>
      <c r="B72" s="322"/>
      <c r="C72" s="341" t="s">
        <v>169</v>
      </c>
      <c r="D72" s="342"/>
      <c r="E72" s="342"/>
      <c r="F72" s="342"/>
      <c r="G72" s="342"/>
      <c r="H72" s="342"/>
      <c r="I72" s="342"/>
      <c r="J72" s="342"/>
      <c r="K72" s="342"/>
      <c r="L72" s="342"/>
      <c r="M72" s="342"/>
      <c r="N72" s="342"/>
      <c r="O72" s="342"/>
      <c r="P72" s="343"/>
      <c r="Q72" s="4"/>
    </row>
    <row r="73" spans="1:19" ht="48.6" customHeight="1" thickBot="1" x14ac:dyDescent="0.25">
      <c r="A73" s="4"/>
      <c r="B73" s="322"/>
      <c r="C73" s="303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5"/>
      <c r="Q73" s="4"/>
    </row>
    <row r="74" spans="1:19" ht="30.75" customHeight="1" thickBot="1" x14ac:dyDescent="0.25">
      <c r="A74" s="4"/>
      <c r="B74" s="48" t="s">
        <v>42</v>
      </c>
      <c r="C74" s="306" t="s">
        <v>111</v>
      </c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8"/>
      <c r="Q74" s="4"/>
    </row>
    <row r="75" spans="1:19" ht="27.75" customHeight="1" thickBot="1" x14ac:dyDescent="0.25">
      <c r="A75" s="4"/>
      <c r="B75" s="48" t="s">
        <v>55</v>
      </c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10"/>
      <c r="Q75" s="4"/>
    </row>
    <row r="76" spans="1:19" x14ac:dyDescent="0.2">
      <c r="B76" s="2"/>
    </row>
    <row r="77" spans="1:19" x14ac:dyDescent="0.2">
      <c r="B77" s="2"/>
    </row>
    <row r="78" spans="1:19" x14ac:dyDescent="0.2">
      <c r="B78" s="2"/>
      <c r="C78" s="6"/>
    </row>
    <row r="79" spans="1:19" hidden="1" x14ac:dyDescent="0.2">
      <c r="B79" s="2"/>
      <c r="C79" s="2">
        <v>2018</v>
      </c>
    </row>
    <row r="80" spans="1:19" hidden="1" x14ac:dyDescent="0.2">
      <c r="B80" s="2"/>
      <c r="C80" s="2">
        <v>2019</v>
      </c>
    </row>
    <row r="81" spans="2:15" x14ac:dyDescent="0.2">
      <c r="B81" s="2"/>
    </row>
    <row r="82" spans="2:15" x14ac:dyDescent="0.2">
      <c r="B82" s="2"/>
    </row>
    <row r="83" spans="2:15" x14ac:dyDescent="0.2">
      <c r="B83" s="2"/>
    </row>
    <row r="84" spans="2:15" x14ac:dyDescent="0.2">
      <c r="B84" s="2"/>
    </row>
    <row r="85" spans="2:15" x14ac:dyDescent="0.2">
      <c r="B85" s="2"/>
    </row>
    <row r="86" spans="2:15" s="3" customFormat="1" x14ac:dyDescent="0.2"/>
    <row r="87" spans="2:15" s="3" customFormat="1" x14ac:dyDescent="0.2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</row>
    <row r="88" spans="2:15" s="3" customFormat="1" x14ac:dyDescent="0.2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</row>
    <row r="89" spans="2:15" s="3" customFormat="1" x14ac:dyDescent="0.2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2:15" s="3" customFormat="1" x14ac:dyDescent="0.2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</row>
    <row r="91" spans="2:15" s="3" customFormat="1" x14ac:dyDescent="0.2">
      <c r="B91" s="32"/>
      <c r="C91" s="32"/>
      <c r="D91" s="32"/>
      <c r="E91" s="32"/>
      <c r="F91" s="32"/>
      <c r="G91" s="37"/>
      <c r="H91" s="37"/>
      <c r="I91" s="37"/>
      <c r="J91" s="37"/>
      <c r="K91" s="37"/>
      <c r="L91" s="37"/>
      <c r="M91" s="37"/>
      <c r="N91" s="37"/>
      <c r="O91" s="37"/>
    </row>
    <row r="92" spans="2:15" s="3" customFormat="1" x14ac:dyDescent="0.2">
      <c r="B92" s="32"/>
      <c r="C92" s="32"/>
      <c r="D92" s="32"/>
      <c r="E92" s="32"/>
      <c r="F92" s="32"/>
      <c r="G92" s="37"/>
      <c r="H92" s="37"/>
      <c r="I92" s="37"/>
      <c r="J92" s="37"/>
      <c r="K92" s="37"/>
      <c r="L92" s="37"/>
      <c r="M92" s="37"/>
      <c r="N92" s="37"/>
      <c r="O92" s="37"/>
    </row>
    <row r="93" spans="2:15" s="3" customFormat="1" x14ac:dyDescent="0.2">
      <c r="B93" s="32"/>
      <c r="C93" s="32"/>
      <c r="D93" s="32"/>
      <c r="E93" s="32"/>
      <c r="F93" s="32"/>
      <c r="G93" s="37"/>
      <c r="H93" s="37"/>
      <c r="I93" s="37"/>
      <c r="J93" s="37"/>
      <c r="K93" s="37"/>
      <c r="L93" s="37"/>
      <c r="M93" s="37"/>
      <c r="N93" s="37"/>
      <c r="O93" s="37"/>
    </row>
    <row r="94" spans="2:15" s="3" customFormat="1" x14ac:dyDescent="0.2">
      <c r="B94" s="32"/>
      <c r="C94" s="32"/>
      <c r="D94" s="32"/>
      <c r="E94" s="32"/>
      <c r="F94" s="32"/>
      <c r="G94" s="37"/>
      <c r="H94" s="37"/>
      <c r="I94" s="37"/>
      <c r="J94" s="37"/>
      <c r="K94" s="37"/>
      <c r="L94" s="37"/>
      <c r="M94" s="37"/>
      <c r="N94" s="37"/>
      <c r="O94" s="37"/>
    </row>
    <row r="95" spans="2:15" s="3" customFormat="1" x14ac:dyDescent="0.2">
      <c r="B95" s="32"/>
      <c r="C95" s="32"/>
      <c r="D95" s="32"/>
      <c r="E95" s="32"/>
      <c r="F95" s="32"/>
      <c r="G95" s="37"/>
      <c r="H95" s="37"/>
      <c r="I95" s="37"/>
      <c r="J95" s="37"/>
      <c r="K95" s="37"/>
      <c r="L95" s="37"/>
      <c r="M95" s="37"/>
      <c r="N95" s="37"/>
      <c r="O95" s="37"/>
    </row>
    <row r="96" spans="2:15" s="3" customFormat="1" x14ac:dyDescent="0.2">
      <c r="B96" s="32"/>
      <c r="C96" s="32"/>
      <c r="D96" s="32"/>
      <c r="E96" s="32"/>
      <c r="F96" s="32"/>
      <c r="G96" s="37"/>
      <c r="H96" s="37"/>
      <c r="I96" s="37"/>
      <c r="J96" s="37"/>
      <c r="K96" s="37"/>
      <c r="L96" s="37"/>
      <c r="M96" s="37"/>
      <c r="N96" s="37"/>
      <c r="O96" s="37"/>
    </row>
    <row r="97" spans="2:17" s="3" customFormat="1" x14ac:dyDescent="0.2">
      <c r="B97" s="32"/>
      <c r="C97" s="32"/>
      <c r="D97" s="32"/>
      <c r="E97" s="32"/>
      <c r="F97" s="32"/>
      <c r="G97" s="37"/>
      <c r="H97" s="37"/>
      <c r="I97" s="37"/>
      <c r="J97" s="37"/>
      <c r="K97" s="37"/>
      <c r="L97" s="37"/>
      <c r="M97" s="37"/>
      <c r="N97" s="37"/>
      <c r="O97" s="37"/>
      <c r="P97" s="31"/>
    </row>
    <row r="98" spans="2:17" s="3" customFormat="1" x14ac:dyDescent="0.2">
      <c r="B98" s="32"/>
      <c r="C98" s="32"/>
      <c r="D98" s="32"/>
      <c r="E98" s="32"/>
      <c r="F98" s="32"/>
      <c r="G98" s="37"/>
      <c r="H98" s="37"/>
      <c r="I98" s="37"/>
      <c r="J98" s="37"/>
      <c r="K98" s="37"/>
      <c r="L98" s="37"/>
      <c r="M98" s="37"/>
      <c r="N98" s="37"/>
      <c r="O98" s="37"/>
      <c r="P98" s="31"/>
    </row>
    <row r="99" spans="2:17" s="3" customFormat="1" x14ac:dyDescent="0.2">
      <c r="B99" s="32"/>
      <c r="C99" s="32"/>
      <c r="D99" s="32"/>
      <c r="E99" s="32"/>
      <c r="F99" s="32"/>
      <c r="G99" s="37"/>
      <c r="H99" s="37"/>
      <c r="I99" s="37"/>
      <c r="J99" s="37"/>
      <c r="K99" s="37"/>
      <c r="L99" s="37"/>
      <c r="M99" s="37"/>
      <c r="N99" s="37"/>
      <c r="O99" s="37"/>
      <c r="P99" s="31"/>
    </row>
    <row r="100" spans="2:17" s="3" customFormat="1" x14ac:dyDescent="0.2">
      <c r="B100" s="32"/>
      <c r="C100" s="32"/>
      <c r="D100" s="32"/>
      <c r="E100" s="32"/>
      <c r="F100" s="32"/>
      <c r="G100" s="37"/>
      <c r="H100" s="37"/>
      <c r="I100" s="37"/>
      <c r="J100" s="37"/>
      <c r="K100" s="37"/>
      <c r="L100" s="37"/>
      <c r="M100" s="37"/>
      <c r="N100" s="37"/>
      <c r="O100" s="37"/>
      <c r="P100" s="31"/>
      <c r="Q100" s="7" t="s">
        <v>47</v>
      </c>
    </row>
    <row r="101" spans="2:17" s="3" customFormat="1" x14ac:dyDescent="0.2">
      <c r="B101" s="8"/>
      <c r="C101" s="8"/>
      <c r="D101" s="32"/>
      <c r="E101" s="32"/>
      <c r="F101" s="32"/>
      <c r="G101" s="37"/>
      <c r="H101" s="37"/>
      <c r="I101" s="37"/>
      <c r="J101" s="37"/>
      <c r="K101" s="37"/>
      <c r="L101" s="37"/>
      <c r="M101" s="37"/>
      <c r="N101" s="37"/>
      <c r="O101" s="37"/>
      <c r="P101" s="31"/>
      <c r="Q101" s="7" t="s">
        <v>48</v>
      </c>
    </row>
    <row r="102" spans="2:17" s="3" customFormat="1" x14ac:dyDescent="0.2">
      <c r="B102" s="8"/>
      <c r="C102" s="8"/>
      <c r="D102" s="32"/>
      <c r="E102" s="32"/>
      <c r="F102" s="32"/>
      <c r="G102" s="37"/>
      <c r="H102" s="37"/>
      <c r="I102" s="37"/>
      <c r="J102" s="37"/>
      <c r="K102" s="37"/>
      <c r="L102" s="37"/>
      <c r="M102" s="37"/>
      <c r="N102" s="37"/>
      <c r="O102" s="37"/>
      <c r="P102" s="31"/>
      <c r="Q102" s="7" t="s">
        <v>50</v>
      </c>
    </row>
    <row r="103" spans="2:17" s="3" customFormat="1" x14ac:dyDescent="0.2">
      <c r="B103" s="8"/>
      <c r="C103" s="8"/>
      <c r="D103" s="32"/>
      <c r="E103" s="32"/>
      <c r="F103" s="32"/>
      <c r="G103" s="37"/>
      <c r="H103" s="37"/>
      <c r="I103" s="37"/>
      <c r="J103" s="37"/>
      <c r="K103" s="37"/>
      <c r="L103" s="37"/>
      <c r="M103" s="37"/>
      <c r="N103" s="37"/>
      <c r="O103" s="37"/>
      <c r="P103" s="31"/>
      <c r="Q103" s="7" t="s">
        <v>49</v>
      </c>
    </row>
    <row r="104" spans="2:17" s="3" customFormat="1" x14ac:dyDescent="0.2">
      <c r="B104" s="32"/>
      <c r="C104" s="8"/>
      <c r="D104" s="32"/>
      <c r="E104" s="32"/>
      <c r="F104" s="32"/>
      <c r="G104" s="37"/>
      <c r="H104" s="37"/>
      <c r="I104" s="37"/>
      <c r="J104" s="37"/>
      <c r="K104" s="37"/>
      <c r="L104" s="37"/>
      <c r="M104" s="38"/>
      <c r="N104" s="37"/>
      <c r="O104" s="37"/>
      <c r="P104" s="31"/>
      <c r="Q104" s="7" t="s">
        <v>51</v>
      </c>
    </row>
    <row r="105" spans="2:17" s="3" customFormat="1" x14ac:dyDescent="0.2">
      <c r="B105" s="32"/>
      <c r="C105" s="8"/>
      <c r="D105" s="32"/>
      <c r="E105" s="32"/>
      <c r="F105" s="32"/>
      <c r="G105" s="37"/>
      <c r="H105" s="37"/>
      <c r="I105" s="37"/>
      <c r="J105" s="37"/>
      <c r="K105" s="37"/>
      <c r="L105" s="37"/>
      <c r="M105" s="37"/>
      <c r="N105" s="37" t="s">
        <v>46</v>
      </c>
      <c r="O105" s="37"/>
      <c r="P105" s="31"/>
      <c r="Q105" s="7" t="s">
        <v>52</v>
      </c>
    </row>
    <row r="106" spans="2:17" s="3" customFormat="1" x14ac:dyDescent="0.2">
      <c r="B106" s="32"/>
      <c r="C106" s="8"/>
      <c r="D106" s="32"/>
      <c r="E106" s="32"/>
      <c r="F106" s="32"/>
      <c r="G106" s="37"/>
      <c r="H106" s="37"/>
      <c r="I106" s="37"/>
      <c r="J106" s="37"/>
      <c r="K106" s="37"/>
      <c r="L106" s="37"/>
      <c r="M106" s="37"/>
      <c r="N106" s="37"/>
      <c r="O106" s="37"/>
      <c r="P106" s="31"/>
    </row>
    <row r="107" spans="2:17" s="3" customFormat="1" x14ac:dyDescent="0.2">
      <c r="B107" s="32"/>
      <c r="C107" s="8"/>
      <c r="D107" s="32"/>
      <c r="E107" s="32"/>
      <c r="F107" s="32"/>
      <c r="G107" s="37"/>
      <c r="H107" s="37"/>
      <c r="I107" s="37"/>
      <c r="J107" s="37"/>
      <c r="K107" s="37"/>
      <c r="L107" s="37"/>
      <c r="M107" s="37"/>
      <c r="N107" s="37"/>
      <c r="O107" s="37"/>
      <c r="P107" s="31"/>
    </row>
    <row r="108" spans="2:17" s="3" customFormat="1" x14ac:dyDescent="0.2">
      <c r="B108" s="32"/>
      <c r="C108" s="32"/>
      <c r="D108" s="32"/>
      <c r="E108" s="32"/>
      <c r="F108" s="32"/>
      <c r="G108" s="37"/>
      <c r="H108" s="37"/>
      <c r="I108" s="37"/>
      <c r="J108" s="37"/>
      <c r="K108" s="37"/>
      <c r="L108" s="37"/>
      <c r="M108" s="37"/>
      <c r="N108" s="37"/>
      <c r="O108" s="37"/>
      <c r="P108" s="31"/>
    </row>
    <row r="109" spans="2:17" s="3" customFormat="1" x14ac:dyDescent="0.2">
      <c r="B109" s="32"/>
      <c r="C109" s="32"/>
      <c r="D109" s="32"/>
      <c r="E109" s="32"/>
      <c r="F109" s="32"/>
      <c r="G109" s="37"/>
      <c r="H109" s="37"/>
      <c r="I109" s="37"/>
      <c r="J109" s="37"/>
      <c r="K109" s="37"/>
      <c r="L109" s="37"/>
      <c r="M109" s="37"/>
      <c r="N109" s="37"/>
      <c r="O109" s="37"/>
      <c r="P109" s="31"/>
    </row>
    <row r="110" spans="2:17" s="3" customFormat="1" x14ac:dyDescent="0.2">
      <c r="B110" s="32"/>
      <c r="C110" s="32"/>
      <c r="D110" s="32"/>
      <c r="E110" s="32"/>
      <c r="F110" s="32"/>
      <c r="G110" s="37"/>
      <c r="H110" s="37"/>
      <c r="I110" s="37"/>
      <c r="J110" s="37"/>
      <c r="K110" s="37"/>
      <c r="L110" s="37"/>
      <c r="M110" s="37"/>
      <c r="N110" s="37"/>
      <c r="O110" s="37"/>
      <c r="P110" s="31"/>
      <c r="Q110" s="7">
        <v>2015</v>
      </c>
    </row>
    <row r="111" spans="2:17" s="3" customFormat="1" ht="12.75" customHeight="1" x14ac:dyDescent="0.2">
      <c r="B111" s="32"/>
      <c r="C111" s="32"/>
      <c r="D111" s="32"/>
      <c r="E111" s="32"/>
      <c r="F111" s="32"/>
      <c r="G111" s="37"/>
      <c r="H111" s="37"/>
      <c r="I111" s="37"/>
      <c r="J111" s="37"/>
      <c r="K111" s="37"/>
      <c r="L111" s="37"/>
      <c r="M111" s="37"/>
      <c r="N111" s="37"/>
      <c r="O111" s="37"/>
      <c r="Q111" s="7">
        <v>2016</v>
      </c>
    </row>
    <row r="112" spans="2:17" s="3" customFormat="1" x14ac:dyDescent="0.2">
      <c r="B112" s="32"/>
      <c r="C112" s="32"/>
      <c r="D112" s="32"/>
      <c r="E112" s="32"/>
      <c r="F112" s="32"/>
      <c r="G112" s="37"/>
      <c r="H112" s="37"/>
      <c r="I112" s="37"/>
      <c r="J112" s="37"/>
      <c r="K112" s="37"/>
      <c r="L112" s="37"/>
      <c r="M112" s="37"/>
      <c r="N112" s="37"/>
      <c r="O112" s="37"/>
      <c r="Q112" s="7">
        <v>2017</v>
      </c>
    </row>
    <row r="113" spans="2:17" s="3" customFormat="1" x14ac:dyDescent="0.2">
      <c r="B113" s="32"/>
      <c r="C113" s="32"/>
      <c r="D113" s="32"/>
      <c r="E113" s="32"/>
      <c r="F113" s="32"/>
      <c r="G113" s="37"/>
      <c r="H113" s="37"/>
      <c r="I113" s="37"/>
      <c r="J113" s="37"/>
      <c r="K113" s="37"/>
      <c r="L113" s="37"/>
      <c r="M113" s="37"/>
      <c r="N113" s="37"/>
      <c r="O113" s="37"/>
      <c r="Q113" s="7">
        <v>2018</v>
      </c>
    </row>
    <row r="114" spans="2:17" s="3" customFormat="1" x14ac:dyDescent="0.2">
      <c r="B114" s="32"/>
      <c r="C114" s="32"/>
      <c r="D114" s="32"/>
      <c r="E114" s="32"/>
      <c r="F114" s="32"/>
      <c r="G114" s="37"/>
      <c r="H114" s="37"/>
      <c r="I114" s="37"/>
      <c r="J114" s="37"/>
      <c r="K114" s="37"/>
      <c r="L114" s="37"/>
      <c r="M114" s="37"/>
      <c r="N114" s="37"/>
      <c r="O114" s="37"/>
    </row>
    <row r="115" spans="2:17" s="3" customFormat="1" x14ac:dyDescent="0.2">
      <c r="B115" s="32"/>
      <c r="C115" s="32"/>
      <c r="D115" s="32"/>
      <c r="E115" s="32"/>
      <c r="F115" s="32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2:17" s="3" customFormat="1" x14ac:dyDescent="0.2">
      <c r="B116" s="33"/>
      <c r="C116" s="32"/>
      <c r="D116" s="32"/>
      <c r="E116" s="32"/>
      <c r="F116" s="32"/>
      <c r="G116" s="37"/>
      <c r="H116" s="37"/>
      <c r="I116" s="37"/>
      <c r="J116" s="37"/>
      <c r="K116" s="37"/>
      <c r="L116" s="37"/>
      <c r="M116" s="37"/>
      <c r="N116" s="37"/>
      <c r="O116" s="37"/>
    </row>
    <row r="117" spans="2:17" s="3" customFormat="1" x14ac:dyDescent="0.2">
      <c r="B117" s="33"/>
      <c r="C117" s="32"/>
      <c r="D117" s="32"/>
      <c r="E117" s="32"/>
      <c r="F117" s="32"/>
      <c r="G117" s="37"/>
      <c r="H117" s="37"/>
      <c r="I117" s="37"/>
      <c r="J117" s="37"/>
      <c r="K117" s="37"/>
      <c r="L117" s="37"/>
      <c r="M117" s="37"/>
      <c r="N117" s="37"/>
      <c r="O117" s="37"/>
    </row>
    <row r="118" spans="2:17" s="3" customFormat="1" x14ac:dyDescent="0.2">
      <c r="B118" s="33"/>
      <c r="C118" s="32"/>
      <c r="D118" s="32"/>
      <c r="E118" s="32"/>
      <c r="F118" s="32"/>
      <c r="G118" s="37"/>
      <c r="H118" s="37"/>
      <c r="I118" s="37"/>
      <c r="J118" s="37"/>
      <c r="K118" s="37"/>
      <c r="L118" s="37"/>
      <c r="M118" s="37"/>
      <c r="N118" s="37"/>
      <c r="O118" s="37"/>
    </row>
    <row r="119" spans="2:17" s="3" customFormat="1" x14ac:dyDescent="0.2">
      <c r="B119" s="33"/>
      <c r="C119" s="32"/>
      <c r="D119" s="32"/>
      <c r="E119" s="32"/>
      <c r="F119" s="32"/>
      <c r="G119" s="37"/>
      <c r="H119" s="37"/>
      <c r="I119" s="37"/>
      <c r="J119" s="37"/>
      <c r="K119" s="37"/>
      <c r="L119" s="37"/>
      <c r="M119" s="37"/>
      <c r="N119" s="37"/>
      <c r="O119" s="37"/>
    </row>
    <row r="120" spans="2:17" s="3" customFormat="1" x14ac:dyDescent="0.2">
      <c r="B120" s="33"/>
      <c r="C120" s="32"/>
      <c r="D120" s="32"/>
      <c r="E120" s="32"/>
      <c r="F120" s="32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2:17" s="3" customFormat="1" x14ac:dyDescent="0.2">
      <c r="B121" s="33"/>
      <c r="C121" s="32"/>
      <c r="D121" s="32"/>
      <c r="E121" s="32"/>
      <c r="F121" s="32"/>
      <c r="G121" s="37"/>
      <c r="H121" s="37"/>
      <c r="I121" s="37"/>
      <c r="J121" s="37"/>
      <c r="K121" s="37"/>
      <c r="L121" s="37"/>
      <c r="M121" s="37"/>
      <c r="N121" s="37"/>
      <c r="O121" s="37"/>
    </row>
    <row r="122" spans="2:17" s="3" customFormat="1" x14ac:dyDescent="0.2">
      <c r="B122" s="33"/>
      <c r="C122" s="32"/>
      <c r="D122" s="32"/>
      <c r="E122" s="32"/>
      <c r="F122" s="32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2:17" s="3" customFormat="1" x14ac:dyDescent="0.2">
      <c r="B123" s="34"/>
      <c r="C123" s="32"/>
      <c r="D123" s="32"/>
      <c r="E123" s="32"/>
      <c r="F123" s="32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2:17" s="3" customFormat="1" x14ac:dyDescent="0.2">
      <c r="B124" s="34"/>
      <c r="C124" s="32"/>
      <c r="D124" s="32"/>
      <c r="E124" s="32"/>
      <c r="F124" s="32"/>
      <c r="G124" s="37"/>
      <c r="H124" s="37"/>
      <c r="I124" s="37"/>
      <c r="J124" s="37"/>
      <c r="K124" s="37"/>
      <c r="L124" s="37"/>
      <c r="M124" s="37"/>
      <c r="N124" s="37"/>
      <c r="O124" s="37"/>
    </row>
    <row r="125" spans="2:17" s="3" customFormat="1" x14ac:dyDescent="0.2">
      <c r="B125" s="32"/>
      <c r="C125" s="32"/>
      <c r="D125" s="32"/>
      <c r="E125" s="32"/>
      <c r="F125" s="32"/>
      <c r="G125" s="37"/>
      <c r="H125" s="37"/>
      <c r="I125" s="37"/>
      <c r="J125" s="37"/>
      <c r="K125" s="37"/>
      <c r="L125" s="37"/>
      <c r="M125" s="37"/>
      <c r="N125" s="37"/>
      <c r="O125" s="37"/>
    </row>
    <row r="126" spans="2:17" s="3" customFormat="1" x14ac:dyDescent="0.2">
      <c r="B126" s="41" t="s">
        <v>101</v>
      </c>
      <c r="C126" s="32"/>
      <c r="D126" s="32"/>
      <c r="E126" s="32"/>
      <c r="F126" s="32"/>
      <c r="G126" s="37"/>
      <c r="H126" s="37"/>
      <c r="I126" s="37"/>
      <c r="J126" s="37"/>
      <c r="K126" s="37"/>
      <c r="L126" s="37"/>
      <c r="M126" s="37"/>
      <c r="N126" s="37"/>
      <c r="O126" s="37"/>
    </row>
    <row r="127" spans="2:17" s="3" customFormat="1" x14ac:dyDescent="0.2">
      <c r="B127" s="41" t="s">
        <v>102</v>
      </c>
      <c r="C127" s="32"/>
      <c r="D127" s="32"/>
      <c r="E127" s="32"/>
      <c r="F127" s="32"/>
      <c r="G127" s="37"/>
      <c r="H127" s="37"/>
      <c r="I127" s="37"/>
      <c r="J127" s="37"/>
      <c r="K127" s="37"/>
      <c r="L127" s="37"/>
      <c r="M127" s="37"/>
      <c r="N127" s="37"/>
      <c r="O127" s="37"/>
    </row>
    <row r="128" spans="2:17" s="3" customFormat="1" x14ac:dyDescent="0.2">
      <c r="B128" s="41" t="s">
        <v>103</v>
      </c>
      <c r="C128" s="32"/>
      <c r="D128" s="32"/>
      <c r="E128" s="32"/>
      <c r="F128" s="32"/>
      <c r="G128" s="37"/>
      <c r="H128" s="37"/>
      <c r="I128" s="37"/>
      <c r="J128" s="37"/>
      <c r="K128" s="37"/>
      <c r="L128" s="37"/>
      <c r="M128" s="37"/>
      <c r="N128" s="37"/>
      <c r="O128" s="37"/>
    </row>
    <row r="129" spans="2:16" s="3" customFormat="1" x14ac:dyDescent="0.2">
      <c r="B129" s="41" t="s">
        <v>104</v>
      </c>
      <c r="C129" s="32"/>
      <c r="D129" s="32"/>
      <c r="E129" s="32"/>
      <c r="F129" s="32"/>
      <c r="G129" s="37"/>
      <c r="H129" s="37"/>
      <c r="I129" s="37"/>
      <c r="J129" s="37"/>
      <c r="K129" s="37"/>
      <c r="L129" s="37"/>
      <c r="M129" s="37"/>
      <c r="N129" s="37"/>
      <c r="O129" s="37"/>
    </row>
    <row r="130" spans="2:16" s="3" customFormat="1" x14ac:dyDescent="0.2">
      <c r="B130" s="41" t="s">
        <v>105</v>
      </c>
      <c r="C130" s="32"/>
      <c r="D130" s="32"/>
      <c r="E130" s="32"/>
      <c r="F130" s="32"/>
      <c r="G130" s="37"/>
      <c r="H130" s="37"/>
      <c r="I130" s="37"/>
      <c r="J130" s="37"/>
      <c r="K130" s="37"/>
      <c r="L130" s="37"/>
      <c r="M130" s="37"/>
      <c r="N130" s="37"/>
      <c r="O130" s="37"/>
    </row>
    <row r="131" spans="2:16" s="3" customFormat="1" x14ac:dyDescent="0.2">
      <c r="B131" s="41" t="s">
        <v>106</v>
      </c>
      <c r="C131" s="32"/>
      <c r="D131" s="32"/>
      <c r="E131" s="32"/>
      <c r="F131" s="32"/>
      <c r="G131" s="37"/>
      <c r="H131" s="37"/>
      <c r="I131" s="37"/>
      <c r="J131" s="37"/>
      <c r="K131" s="37"/>
      <c r="L131" s="37"/>
      <c r="M131" s="37"/>
      <c r="N131" s="37"/>
      <c r="O131" s="37"/>
    </row>
    <row r="132" spans="2:16" s="3" customFormat="1" x14ac:dyDescent="0.2">
      <c r="B132" s="41" t="s">
        <v>107</v>
      </c>
      <c r="C132" s="32"/>
      <c r="D132" s="32"/>
      <c r="E132" s="32"/>
      <c r="F132" s="32"/>
      <c r="G132" s="37"/>
      <c r="H132" s="37"/>
      <c r="I132" s="37"/>
      <c r="J132" s="37"/>
      <c r="K132" s="37"/>
      <c r="L132" s="37"/>
      <c r="M132" s="37"/>
      <c r="N132" s="37"/>
      <c r="O132" s="37"/>
    </row>
    <row r="133" spans="2:16" s="3" customFormat="1" x14ac:dyDescent="0.2">
      <c r="B133" s="39"/>
      <c r="C133" s="32"/>
      <c r="D133" s="32"/>
      <c r="E133" s="32"/>
      <c r="F133" s="32"/>
      <c r="G133" s="37"/>
      <c r="H133" s="37"/>
      <c r="I133" s="37"/>
      <c r="J133" s="37"/>
      <c r="K133" s="37"/>
      <c r="L133" s="37"/>
      <c r="M133" s="37"/>
      <c r="N133" s="37"/>
      <c r="O133" s="37"/>
    </row>
    <row r="134" spans="2:16" s="3" customFormat="1" x14ac:dyDescent="0.2">
      <c r="B134" s="33"/>
      <c r="C134" s="32"/>
      <c r="D134" s="32"/>
      <c r="E134" s="32"/>
      <c r="F134" s="32"/>
      <c r="G134" s="37"/>
      <c r="H134" s="37"/>
      <c r="I134" s="37"/>
      <c r="J134" s="37"/>
      <c r="K134" s="37"/>
      <c r="L134" s="37"/>
      <c r="M134" s="37"/>
      <c r="N134" s="37"/>
      <c r="O134" s="37"/>
    </row>
    <row r="135" spans="2:16" s="4" customFormat="1" x14ac:dyDescent="0.2">
      <c r="B135" s="33"/>
      <c r="C135" s="32"/>
      <c r="D135" s="32"/>
      <c r="E135" s="32"/>
      <c r="F135" s="32"/>
      <c r="G135" s="37"/>
      <c r="H135" s="37"/>
      <c r="I135" s="37"/>
      <c r="J135" s="37"/>
      <c r="K135" s="37"/>
      <c r="L135" s="37"/>
      <c r="M135" s="37"/>
      <c r="N135" s="37"/>
      <c r="O135" s="37"/>
      <c r="P135" s="3"/>
    </row>
    <row r="136" spans="2:16" s="4" customFormat="1" hidden="1" x14ac:dyDescent="0.2">
      <c r="B136" s="32" t="s">
        <v>27</v>
      </c>
      <c r="C136" s="32"/>
      <c r="D136" s="32"/>
      <c r="E136" s="32"/>
      <c r="F136" s="32"/>
      <c r="G136" s="37"/>
      <c r="H136" s="37"/>
      <c r="I136" s="37"/>
      <c r="J136" s="37"/>
      <c r="K136" s="37"/>
      <c r="L136" s="37"/>
      <c r="M136" s="37"/>
      <c r="N136" s="37"/>
      <c r="O136" s="37"/>
      <c r="P136" s="3"/>
    </row>
    <row r="137" spans="2:16" s="4" customFormat="1" hidden="1" x14ac:dyDescent="0.2">
      <c r="B137" s="8" t="s">
        <v>35</v>
      </c>
      <c r="C137" s="32"/>
      <c r="D137" s="32"/>
      <c r="E137" s="32"/>
      <c r="F137" s="32"/>
      <c r="G137" s="37"/>
      <c r="H137" s="37"/>
      <c r="I137" s="37"/>
      <c r="J137" s="37"/>
      <c r="K137" s="37"/>
      <c r="L137" s="37"/>
      <c r="M137" s="37"/>
      <c r="N137" s="37"/>
      <c r="O137" s="37"/>
      <c r="P137" s="3"/>
    </row>
    <row r="138" spans="2:16" s="4" customFormat="1" hidden="1" x14ac:dyDescent="0.2">
      <c r="B138" s="8" t="s">
        <v>72</v>
      </c>
      <c r="C138" s="32"/>
      <c r="D138" s="32"/>
      <c r="E138" s="32"/>
      <c r="F138" s="32"/>
      <c r="G138" s="37"/>
      <c r="H138" s="37"/>
      <c r="I138" s="37"/>
      <c r="J138" s="37"/>
      <c r="K138" s="37"/>
      <c r="L138" s="37"/>
      <c r="M138" s="37"/>
      <c r="N138" s="37"/>
      <c r="O138" s="37"/>
      <c r="P138" s="3"/>
    </row>
    <row r="139" spans="2:16" s="4" customFormat="1" hidden="1" x14ac:dyDescent="0.2">
      <c r="B139" s="8" t="s">
        <v>28</v>
      </c>
      <c r="C139" s="32"/>
      <c r="D139" s="32"/>
      <c r="E139" s="32"/>
      <c r="F139" s="32"/>
      <c r="G139" s="37"/>
      <c r="H139" s="37"/>
      <c r="I139" s="37"/>
      <c r="J139" s="37"/>
      <c r="K139" s="37"/>
      <c r="L139" s="37"/>
      <c r="M139" s="37"/>
      <c r="N139" s="37"/>
      <c r="O139" s="37"/>
      <c r="P139" s="3"/>
    </row>
    <row r="140" spans="2:16" s="4" customFormat="1" hidden="1" x14ac:dyDescent="0.2">
      <c r="B140" s="8" t="s">
        <v>78</v>
      </c>
      <c r="C140" s="32"/>
      <c r="D140" s="32"/>
      <c r="E140" s="32"/>
      <c r="F140" s="32"/>
      <c r="G140" s="37"/>
      <c r="H140" s="37"/>
      <c r="I140" s="37"/>
      <c r="J140" s="37"/>
      <c r="K140" s="37"/>
      <c r="L140" s="37"/>
      <c r="M140" s="37"/>
      <c r="N140" s="37"/>
      <c r="O140" s="37"/>
      <c r="P140" s="3"/>
    </row>
    <row r="141" spans="2:16" s="4" customFormat="1" hidden="1" x14ac:dyDescent="0.2">
      <c r="B141" s="8" t="s">
        <v>98</v>
      </c>
      <c r="C141" s="32"/>
      <c r="D141" s="32"/>
      <c r="E141" s="32"/>
      <c r="F141" s="32"/>
      <c r="G141" s="37"/>
      <c r="H141" s="37"/>
      <c r="I141" s="37"/>
      <c r="J141" s="37"/>
      <c r="K141" s="37"/>
      <c r="L141" s="37"/>
      <c r="M141" s="37"/>
      <c r="N141" s="37"/>
      <c r="O141" s="37"/>
      <c r="P141" s="3"/>
    </row>
    <row r="142" spans="2:16" s="4" customFormat="1" hidden="1" x14ac:dyDescent="0.2">
      <c r="B142" s="8" t="s">
        <v>80</v>
      </c>
      <c r="C142" s="32"/>
      <c r="D142" s="32"/>
      <c r="E142" s="32"/>
      <c r="F142" s="32"/>
      <c r="G142" s="37"/>
      <c r="H142" s="37"/>
      <c r="I142" s="37"/>
      <c r="J142" s="37"/>
      <c r="K142" s="37"/>
      <c r="L142" s="37"/>
      <c r="M142" s="37"/>
      <c r="N142" s="37"/>
      <c r="O142" s="37"/>
      <c r="P142" s="3"/>
    </row>
    <row r="143" spans="2:16" s="4" customFormat="1" hidden="1" x14ac:dyDescent="0.2">
      <c r="B143" s="8" t="s">
        <v>33</v>
      </c>
      <c r="C143" s="32"/>
      <c r="D143" s="32"/>
      <c r="E143" s="32"/>
      <c r="F143" s="32"/>
      <c r="G143" s="37"/>
      <c r="H143" s="37"/>
      <c r="I143" s="37"/>
      <c r="J143" s="37"/>
      <c r="K143" s="37"/>
      <c r="L143" s="37"/>
      <c r="M143" s="37"/>
      <c r="N143" s="37"/>
      <c r="O143" s="37"/>
      <c r="P143" s="3"/>
    </row>
    <row r="144" spans="2:16" s="4" customFormat="1" hidden="1" x14ac:dyDescent="0.2">
      <c r="B144" s="8" t="s">
        <v>69</v>
      </c>
      <c r="C144" s="32"/>
      <c r="D144" s="32"/>
      <c r="E144" s="32"/>
      <c r="F144" s="32"/>
      <c r="G144" s="37"/>
      <c r="H144" s="37"/>
      <c r="I144" s="37"/>
      <c r="J144" s="37"/>
      <c r="K144" s="37"/>
      <c r="L144" s="37"/>
      <c r="M144" s="37"/>
      <c r="N144" s="37"/>
      <c r="O144" s="37"/>
      <c r="P144" s="3"/>
    </row>
    <row r="145" spans="2:16" s="4" customFormat="1" hidden="1" x14ac:dyDescent="0.2">
      <c r="B145" s="8" t="s">
        <v>73</v>
      </c>
      <c r="C145" s="32"/>
      <c r="D145" s="32"/>
      <c r="E145" s="32"/>
      <c r="F145" s="32"/>
      <c r="G145" s="37"/>
      <c r="H145" s="37"/>
      <c r="I145" s="37"/>
      <c r="J145" s="37"/>
      <c r="K145" s="37"/>
      <c r="L145" s="37"/>
      <c r="M145" s="37"/>
      <c r="N145" s="37"/>
      <c r="O145" s="37"/>
      <c r="P145" s="3"/>
    </row>
    <row r="146" spans="2:16" hidden="1" x14ac:dyDescent="0.2">
      <c r="B146" s="36" t="s">
        <v>94</v>
      </c>
      <c r="C146" s="32"/>
      <c r="D146" s="32"/>
      <c r="E146" s="32"/>
      <c r="F146" s="32"/>
      <c r="G146" s="37"/>
      <c r="H146" s="37"/>
      <c r="I146" s="37"/>
      <c r="J146" s="37"/>
      <c r="K146" s="37"/>
      <c r="L146" s="37"/>
      <c r="M146" s="37"/>
      <c r="N146" s="37"/>
      <c r="O146" s="37"/>
      <c r="P146" s="3"/>
    </row>
    <row r="147" spans="2:16" hidden="1" x14ac:dyDescent="0.2">
      <c r="B147" s="8" t="s">
        <v>71</v>
      </c>
      <c r="C147" s="32"/>
      <c r="D147" s="32"/>
      <c r="E147" s="32"/>
      <c r="F147" s="32"/>
      <c r="G147" s="37"/>
      <c r="H147" s="37"/>
      <c r="I147" s="37"/>
      <c r="J147" s="37"/>
      <c r="K147" s="37"/>
      <c r="L147" s="37"/>
      <c r="M147" s="37"/>
      <c r="N147" s="37"/>
      <c r="O147" s="37"/>
      <c r="P147" s="3"/>
    </row>
    <row r="148" spans="2:16" hidden="1" x14ac:dyDescent="0.2">
      <c r="B148" s="8" t="s">
        <v>76</v>
      </c>
      <c r="C148" s="32"/>
      <c r="D148" s="32"/>
      <c r="E148" s="32"/>
      <c r="F148" s="32"/>
      <c r="G148" s="37"/>
      <c r="H148" s="37"/>
      <c r="I148" s="37"/>
      <c r="J148" s="37"/>
      <c r="K148" s="37"/>
      <c r="L148" s="37"/>
      <c r="M148" s="37"/>
      <c r="N148" s="37"/>
      <c r="O148" s="37"/>
      <c r="P148" s="3"/>
    </row>
    <row r="149" spans="2:16" hidden="1" x14ac:dyDescent="0.2">
      <c r="B149" s="8" t="s">
        <v>79</v>
      </c>
      <c r="C149" s="32"/>
      <c r="D149" s="32"/>
      <c r="E149" s="32"/>
      <c r="F149" s="32"/>
      <c r="G149" s="37"/>
      <c r="H149" s="37"/>
      <c r="I149" s="37"/>
      <c r="J149" s="37"/>
      <c r="K149" s="37"/>
      <c r="L149" s="37"/>
      <c r="M149" s="37"/>
      <c r="N149" s="37"/>
      <c r="O149" s="37"/>
      <c r="P149" s="3"/>
    </row>
    <row r="150" spans="2:16" hidden="1" x14ac:dyDescent="0.2">
      <c r="B150" s="8" t="s">
        <v>77</v>
      </c>
      <c r="C150" s="32"/>
      <c r="D150" s="32"/>
      <c r="E150" s="32"/>
      <c r="F150" s="32"/>
      <c r="G150" s="37"/>
      <c r="H150" s="37"/>
      <c r="I150" s="37"/>
      <c r="J150" s="37"/>
      <c r="K150" s="37"/>
      <c r="L150" s="37"/>
      <c r="M150" s="37"/>
      <c r="N150" s="37"/>
      <c r="O150" s="37"/>
      <c r="P150" s="3"/>
    </row>
    <row r="151" spans="2:16" hidden="1" x14ac:dyDescent="0.2">
      <c r="B151" s="8" t="s">
        <v>74</v>
      </c>
      <c r="C151" s="32"/>
      <c r="D151" s="32"/>
      <c r="E151" s="32"/>
      <c r="F151" s="32"/>
      <c r="G151" s="37"/>
      <c r="H151" s="37"/>
      <c r="I151" s="37"/>
      <c r="J151" s="37"/>
      <c r="K151" s="37"/>
      <c r="L151" s="37"/>
      <c r="M151" s="37"/>
      <c r="N151" s="37"/>
      <c r="O151" s="37"/>
      <c r="P151" s="3"/>
    </row>
    <row r="152" spans="2:16" hidden="1" x14ac:dyDescent="0.2">
      <c r="B152" s="8" t="s">
        <v>67</v>
      </c>
      <c r="C152" s="32"/>
      <c r="D152" s="32"/>
      <c r="E152" s="32"/>
      <c r="F152" s="32"/>
      <c r="G152" s="37"/>
      <c r="H152" s="37"/>
      <c r="I152" s="37"/>
      <c r="J152" s="37"/>
      <c r="K152" s="37"/>
      <c r="L152" s="37"/>
      <c r="M152" s="37"/>
      <c r="N152" s="37"/>
      <c r="O152" s="37"/>
      <c r="P152" s="3"/>
    </row>
    <row r="153" spans="2:16" hidden="1" x14ac:dyDescent="0.2">
      <c r="B153" s="8" t="s">
        <v>75</v>
      </c>
      <c r="C153" s="32"/>
      <c r="D153" s="32"/>
      <c r="E153" s="32"/>
      <c r="F153" s="32"/>
      <c r="G153" s="37"/>
      <c r="H153" s="37"/>
      <c r="I153" s="37"/>
      <c r="J153" s="37"/>
      <c r="K153" s="37"/>
      <c r="L153" s="37"/>
      <c r="M153" s="37"/>
      <c r="N153" s="37"/>
      <c r="O153" s="37"/>
      <c r="P153" s="3"/>
    </row>
    <row r="154" spans="2:16" hidden="1" x14ac:dyDescent="0.2">
      <c r="B154" s="8" t="s">
        <v>68</v>
      </c>
      <c r="C154" s="32"/>
      <c r="D154" s="32"/>
      <c r="E154" s="32"/>
      <c r="F154" s="32"/>
      <c r="G154" s="37"/>
      <c r="H154" s="37"/>
      <c r="I154" s="37"/>
      <c r="J154" s="37"/>
      <c r="K154" s="37"/>
      <c r="L154" s="37"/>
      <c r="M154" s="37"/>
      <c r="N154" s="37"/>
      <c r="O154" s="37"/>
      <c r="P154" s="3"/>
    </row>
    <row r="155" spans="2:16" hidden="1" x14ac:dyDescent="0.2">
      <c r="B155" s="8" t="s">
        <v>70</v>
      </c>
      <c r="C155" s="32"/>
      <c r="D155" s="32"/>
      <c r="E155" s="32"/>
      <c r="F155" s="32"/>
      <c r="G155" s="37"/>
      <c r="H155" s="37"/>
      <c r="I155" s="37"/>
      <c r="J155" s="37"/>
      <c r="K155" s="37"/>
      <c r="L155" s="37"/>
      <c r="M155" s="37"/>
      <c r="N155" s="37"/>
      <c r="O155" s="37"/>
      <c r="P155" s="3"/>
    </row>
    <row r="156" spans="2:16" hidden="1" x14ac:dyDescent="0.2">
      <c r="B156" s="8" t="s">
        <v>31</v>
      </c>
      <c r="C156" s="32"/>
      <c r="D156" s="32"/>
      <c r="E156" s="32"/>
      <c r="F156" s="32"/>
      <c r="G156" s="37"/>
      <c r="H156" s="37"/>
      <c r="I156" s="37"/>
      <c r="J156" s="37"/>
      <c r="K156" s="37"/>
      <c r="L156" s="37"/>
      <c r="M156" s="37"/>
      <c r="N156" s="37"/>
      <c r="O156" s="37"/>
      <c r="P156" s="3"/>
    </row>
    <row r="157" spans="2:16" hidden="1" x14ac:dyDescent="0.2">
      <c r="B157" s="8" t="s">
        <v>34</v>
      </c>
      <c r="C157" s="32"/>
      <c r="D157" s="32"/>
      <c r="E157" s="32"/>
      <c r="F157" s="32"/>
      <c r="G157" s="37"/>
      <c r="H157" s="37"/>
      <c r="I157" s="37"/>
      <c r="J157" s="37"/>
      <c r="K157" s="37"/>
      <c r="L157" s="37"/>
      <c r="M157" s="37"/>
      <c r="N157" s="37"/>
      <c r="O157" s="37"/>
      <c r="P157" s="3"/>
    </row>
    <row r="158" spans="2:16" hidden="1" x14ac:dyDescent="0.2">
      <c r="B158" s="8" t="s">
        <v>30</v>
      </c>
      <c r="C158" s="32"/>
      <c r="D158" s="32"/>
      <c r="E158" s="32"/>
      <c r="F158" s="32"/>
      <c r="G158" s="37"/>
      <c r="H158" s="37"/>
      <c r="I158" s="37"/>
      <c r="J158" s="37"/>
      <c r="K158" s="37"/>
      <c r="L158" s="37"/>
      <c r="M158" s="37"/>
      <c r="N158" s="37"/>
      <c r="O158" s="37"/>
      <c r="P158" s="3"/>
    </row>
    <row r="159" spans="2:16" hidden="1" x14ac:dyDescent="0.2">
      <c r="B159" s="8" t="s">
        <v>32</v>
      </c>
      <c r="C159" s="32"/>
      <c r="D159" s="32"/>
      <c r="E159" s="32"/>
      <c r="F159" s="32"/>
      <c r="G159" s="37"/>
      <c r="H159" s="37"/>
      <c r="I159" s="37"/>
      <c r="J159" s="37"/>
      <c r="K159" s="37"/>
      <c r="L159" s="37"/>
      <c r="M159" s="37"/>
      <c r="N159" s="37"/>
      <c r="O159" s="37"/>
      <c r="P159" s="3"/>
    </row>
    <row r="160" spans="2:16" hidden="1" x14ac:dyDescent="0.2">
      <c r="B160" s="8" t="s">
        <v>65</v>
      </c>
      <c r="C160" s="32"/>
      <c r="D160" s="32"/>
      <c r="E160" s="32"/>
      <c r="F160" s="32"/>
      <c r="G160" s="37"/>
      <c r="H160" s="37"/>
      <c r="I160" s="37"/>
      <c r="J160" s="37"/>
      <c r="K160" s="37"/>
      <c r="L160" s="37"/>
      <c r="M160" s="37"/>
      <c r="N160" s="37"/>
      <c r="O160" s="37"/>
      <c r="P160" s="3"/>
    </row>
    <row r="161" spans="2:16" hidden="1" x14ac:dyDescent="0.2">
      <c r="B161" s="8" t="s">
        <v>64</v>
      </c>
      <c r="C161" s="32"/>
      <c r="D161" s="32"/>
      <c r="E161" s="32"/>
      <c r="F161" s="32"/>
      <c r="G161" s="37"/>
      <c r="H161" s="37"/>
      <c r="I161" s="37"/>
      <c r="J161" s="37"/>
      <c r="K161" s="37"/>
      <c r="L161" s="37"/>
      <c r="M161" s="37"/>
      <c r="N161" s="37"/>
      <c r="O161" s="37"/>
      <c r="P161" s="3"/>
    </row>
    <row r="162" spans="2:16" hidden="1" x14ac:dyDescent="0.2">
      <c r="B162" s="8" t="s">
        <v>29</v>
      </c>
      <c r="C162" s="32"/>
      <c r="D162" s="32"/>
      <c r="E162" s="32"/>
      <c r="F162" s="32"/>
      <c r="G162" s="37"/>
      <c r="H162" s="37"/>
      <c r="I162" s="37"/>
      <c r="J162" s="37"/>
      <c r="K162" s="37"/>
      <c r="L162" s="37"/>
      <c r="M162" s="37"/>
      <c r="N162" s="37"/>
      <c r="O162" s="37"/>
      <c r="P162" s="3"/>
    </row>
    <row r="163" spans="2:16" hidden="1" x14ac:dyDescent="0.2">
      <c r="B163" s="8" t="s">
        <v>63</v>
      </c>
      <c r="C163" s="32"/>
      <c r="D163" s="32"/>
      <c r="E163" s="32"/>
      <c r="F163" s="32"/>
      <c r="G163" s="37"/>
      <c r="H163" s="37"/>
      <c r="I163" s="37"/>
      <c r="J163" s="37"/>
      <c r="K163" s="37"/>
      <c r="L163" s="37"/>
      <c r="M163" s="37"/>
      <c r="N163" s="37"/>
      <c r="O163" s="37"/>
      <c r="P163" s="3"/>
    </row>
    <row r="164" spans="2:16" x14ac:dyDescent="0.2">
      <c r="B164" s="32"/>
      <c r="C164" s="32"/>
      <c r="D164" s="32"/>
      <c r="E164" s="32"/>
      <c r="F164" s="32"/>
      <c r="G164" s="37"/>
      <c r="H164" s="37"/>
      <c r="I164" s="37"/>
      <c r="J164" s="37"/>
      <c r="K164" s="37"/>
      <c r="L164" s="37"/>
      <c r="M164" s="37"/>
      <c r="N164" s="37"/>
      <c r="O164" s="37"/>
      <c r="P164" s="3"/>
    </row>
    <row r="165" spans="2:16" x14ac:dyDescent="0.2">
      <c r="B165" s="32"/>
      <c r="C165" s="32"/>
      <c r="D165" s="32"/>
      <c r="E165" s="32"/>
      <c r="F165" s="32"/>
      <c r="G165" s="37"/>
      <c r="H165" s="37"/>
      <c r="I165" s="37"/>
      <c r="J165" s="37"/>
      <c r="K165" s="37"/>
      <c r="L165" s="37"/>
      <c r="M165" s="37"/>
      <c r="N165" s="37"/>
      <c r="O165" s="37"/>
      <c r="P165" s="3"/>
    </row>
    <row r="166" spans="2:16" x14ac:dyDescent="0.2">
      <c r="B166" s="32"/>
      <c r="C166" s="32"/>
      <c r="D166" s="32"/>
      <c r="E166" s="32"/>
      <c r="F166" s="32"/>
      <c r="G166" s="37"/>
      <c r="H166" s="37"/>
      <c r="I166" s="37"/>
      <c r="J166" s="37"/>
      <c r="K166" s="37"/>
      <c r="L166" s="37"/>
      <c r="M166" s="37"/>
      <c r="N166" s="37"/>
      <c r="O166" s="37"/>
      <c r="P166" s="3"/>
    </row>
    <row r="167" spans="2:16" hidden="1" x14ac:dyDescent="0.2">
      <c r="B167" s="32" t="s">
        <v>95</v>
      </c>
      <c r="C167" s="32"/>
      <c r="D167" s="32"/>
      <c r="E167" s="32"/>
      <c r="F167" s="32"/>
      <c r="G167" s="37"/>
      <c r="H167" s="37"/>
      <c r="I167" s="37"/>
      <c r="J167" s="37"/>
      <c r="K167" s="37"/>
      <c r="L167" s="37"/>
      <c r="M167" s="37"/>
      <c r="N167" s="37"/>
      <c r="O167" s="37"/>
      <c r="P167" s="3"/>
    </row>
    <row r="168" spans="2:16" hidden="1" x14ac:dyDescent="0.2">
      <c r="B168" s="8" t="s">
        <v>45</v>
      </c>
      <c r="C168" s="32"/>
      <c r="D168" s="32"/>
      <c r="E168" s="32"/>
      <c r="F168" s="32"/>
      <c r="G168" s="37"/>
      <c r="H168" s="37"/>
      <c r="I168" s="37"/>
      <c r="J168" s="37"/>
      <c r="K168" s="37"/>
      <c r="L168" s="37"/>
      <c r="M168" s="37"/>
      <c r="N168" s="37"/>
      <c r="O168" s="37"/>
    </row>
    <row r="169" spans="2:16" hidden="1" x14ac:dyDescent="0.2">
      <c r="B169" s="8" t="s">
        <v>56</v>
      </c>
      <c r="C169" s="32"/>
      <c r="D169" s="32"/>
      <c r="E169" s="32"/>
      <c r="F169" s="32"/>
      <c r="G169" s="37"/>
      <c r="H169" s="37"/>
      <c r="I169" s="37"/>
      <c r="J169" s="37"/>
      <c r="K169" s="37"/>
      <c r="L169" s="37"/>
      <c r="M169" s="37"/>
      <c r="N169" s="37"/>
      <c r="O169" s="37"/>
    </row>
    <row r="170" spans="2:16" x14ac:dyDescent="0.2">
      <c r="B170" s="37"/>
      <c r="C170" s="32"/>
      <c r="D170" s="32"/>
      <c r="E170" s="32"/>
      <c r="F170" s="32"/>
      <c r="G170" s="37"/>
      <c r="H170" s="37"/>
      <c r="I170" s="37"/>
      <c r="J170" s="37"/>
      <c r="K170" s="37"/>
      <c r="L170" s="37"/>
      <c r="M170" s="37"/>
      <c r="N170" s="37"/>
      <c r="O170" s="37"/>
    </row>
    <row r="171" spans="2:16" x14ac:dyDescent="0.2">
      <c r="B171" s="40"/>
      <c r="C171" s="32"/>
      <c r="D171" s="32"/>
      <c r="E171" s="32"/>
      <c r="F171" s="32"/>
      <c r="G171" s="37"/>
      <c r="H171" s="37"/>
      <c r="I171" s="37"/>
      <c r="J171" s="37"/>
      <c r="K171" s="37"/>
      <c r="L171" s="37"/>
      <c r="M171" s="37"/>
      <c r="N171" s="37"/>
      <c r="O171" s="37"/>
    </row>
    <row r="172" spans="2:16" x14ac:dyDescent="0.2">
      <c r="B172" s="40"/>
      <c r="C172" s="32"/>
      <c r="D172" s="32"/>
      <c r="E172" s="32"/>
      <c r="F172" s="32"/>
      <c r="G172" s="37"/>
      <c r="H172" s="37"/>
      <c r="I172" s="37"/>
      <c r="J172" s="37"/>
      <c r="K172" s="37"/>
      <c r="L172" s="37"/>
      <c r="M172" s="37"/>
      <c r="N172" s="37"/>
      <c r="O172" s="37"/>
    </row>
    <row r="173" spans="2:16" x14ac:dyDescent="0.2">
      <c r="B173" s="40"/>
      <c r="C173" s="32"/>
      <c r="D173" s="32"/>
      <c r="E173" s="32"/>
      <c r="F173" s="32"/>
      <c r="G173" s="37"/>
      <c r="H173" s="37"/>
      <c r="I173" s="37"/>
      <c r="J173" s="37"/>
      <c r="K173" s="37"/>
      <c r="L173" s="37"/>
      <c r="M173" s="37"/>
      <c r="N173" s="37"/>
      <c r="O173" s="37"/>
    </row>
    <row r="174" spans="2:16" x14ac:dyDescent="0.2">
      <c r="B174" s="40"/>
      <c r="C174" s="32"/>
      <c r="D174" s="32"/>
      <c r="E174" s="32"/>
      <c r="F174" s="32"/>
      <c r="G174" s="37"/>
      <c r="H174" s="37"/>
      <c r="I174" s="37"/>
      <c r="J174" s="37"/>
      <c r="K174" s="37"/>
      <c r="L174" s="37"/>
      <c r="M174" s="37"/>
      <c r="N174" s="37"/>
      <c r="O174" s="37"/>
    </row>
    <row r="175" spans="2:16" x14ac:dyDescent="0.2">
      <c r="B175" s="40"/>
      <c r="C175" s="32"/>
      <c r="D175" s="32"/>
      <c r="E175" s="32"/>
      <c r="F175" s="32"/>
      <c r="G175" s="37"/>
      <c r="H175" s="37"/>
      <c r="I175" s="37"/>
      <c r="J175" s="37"/>
      <c r="K175" s="37"/>
      <c r="L175" s="37"/>
      <c r="M175" s="37"/>
      <c r="N175" s="37"/>
      <c r="O175" s="37"/>
    </row>
    <row r="176" spans="2:16" s="3" customFormat="1" hidden="1" x14ac:dyDescent="0.2">
      <c r="B176" s="33" t="s">
        <v>100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2:15" s="3" customFormat="1" hidden="1" x14ac:dyDescent="0.2">
      <c r="B177" s="34" t="s">
        <v>99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2:15" s="3" customFormat="1" ht="38.25" hidden="1" x14ac:dyDescent="0.2">
      <c r="B178" s="35" t="s">
        <v>53</v>
      </c>
    </row>
    <row r="179" spans="2:15" s="3" customFormat="1" ht="38.25" hidden="1" x14ac:dyDescent="0.2">
      <c r="B179" s="35" t="s">
        <v>89</v>
      </c>
    </row>
    <row r="180" spans="2:15" s="3" customFormat="1" ht="38.25" hidden="1" x14ac:dyDescent="0.2">
      <c r="B180" s="35" t="s">
        <v>90</v>
      </c>
    </row>
    <row r="181" spans="2:15" s="3" customFormat="1" ht="63.75" hidden="1" x14ac:dyDescent="0.2">
      <c r="B181" s="35" t="s">
        <v>91</v>
      </c>
    </row>
    <row r="182" spans="2:15" s="3" customFormat="1" ht="51" hidden="1" x14ac:dyDescent="0.2">
      <c r="B182" s="35" t="s">
        <v>92</v>
      </c>
    </row>
    <row r="183" spans="2:15" s="3" customFormat="1" ht="38.25" hidden="1" x14ac:dyDescent="0.2">
      <c r="B183" s="35" t="s">
        <v>93</v>
      </c>
    </row>
    <row r="184" spans="2:15" s="3" customFormat="1" ht="25.5" hidden="1" x14ac:dyDescent="0.2">
      <c r="B184" s="35" t="s">
        <v>81</v>
      </c>
    </row>
    <row r="185" spans="2:15" s="3" customFormat="1" hidden="1" x14ac:dyDescent="0.2">
      <c r="B185" s="35" t="s">
        <v>66</v>
      </c>
    </row>
    <row r="186" spans="2:15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</sheetData>
  <mergeCells count="77">
    <mergeCell ref="C73:P73"/>
    <mergeCell ref="C74:P74"/>
    <mergeCell ref="C75:P75"/>
    <mergeCell ref="B49:P64"/>
    <mergeCell ref="A65:Q65"/>
    <mergeCell ref="B66:B73"/>
    <mergeCell ref="C66:P66"/>
    <mergeCell ref="C68:P68"/>
    <mergeCell ref="C67:P67"/>
    <mergeCell ref="C69:P69"/>
    <mergeCell ref="C70:P70"/>
    <mergeCell ref="C71:P71"/>
    <mergeCell ref="C72:P72"/>
    <mergeCell ref="B43:P43"/>
    <mergeCell ref="B45:B46"/>
    <mergeCell ref="B48:P48"/>
    <mergeCell ref="C40:G40"/>
    <mergeCell ref="H40:L40"/>
    <mergeCell ref="M40:P40"/>
    <mergeCell ref="C41:G41"/>
    <mergeCell ref="H41:L41"/>
    <mergeCell ref="M41:P41"/>
    <mergeCell ref="D46:F46"/>
    <mergeCell ref="G46:I46"/>
    <mergeCell ref="J46:L46"/>
    <mergeCell ref="M46:O46"/>
    <mergeCell ref="D45:F45"/>
    <mergeCell ref="G45:I45"/>
    <mergeCell ref="J45:L45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M45:O45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6">
    <cfRule type="cellIs" dxfId="139" priority="17" stopIfTrue="1" operator="equal">
      <formula>"0"</formula>
    </cfRule>
    <cfRule type="cellIs" dxfId="138" priority="18" stopIfTrue="1" operator="lessThanOrEqual">
      <formula>$S$5</formula>
    </cfRule>
    <cfRule type="cellIs" dxfId="137" priority="19" stopIfTrue="1" operator="greaterThanOrEqual">
      <formula>$S$2</formula>
    </cfRule>
    <cfRule type="cellIs" dxfId="136" priority="20" stopIfTrue="1" operator="between">
      <formula>$S$4</formula>
      <formula>$S$3</formula>
    </cfRule>
  </conditionalFormatting>
  <conditionalFormatting sqref="G46">
    <cfRule type="cellIs" dxfId="135" priority="13" stopIfTrue="1" operator="equal">
      <formula>"0"</formula>
    </cfRule>
    <cfRule type="cellIs" dxfId="134" priority="14" stopIfTrue="1" operator="lessThanOrEqual">
      <formula>$S$5</formula>
    </cfRule>
    <cfRule type="cellIs" dxfId="133" priority="15" stopIfTrue="1" operator="greaterThanOrEqual">
      <formula>$S$2</formula>
    </cfRule>
    <cfRule type="cellIs" dxfId="132" priority="16" stopIfTrue="1" operator="between">
      <formula>$S$4</formula>
      <formula>$S$3</formula>
    </cfRule>
  </conditionalFormatting>
  <conditionalFormatting sqref="J46">
    <cfRule type="cellIs" dxfId="131" priority="9" stopIfTrue="1" operator="equal">
      <formula>"0"</formula>
    </cfRule>
    <cfRule type="cellIs" dxfId="130" priority="10" stopIfTrue="1" operator="lessThanOrEqual">
      <formula>$S$5</formula>
    </cfRule>
    <cfRule type="cellIs" dxfId="129" priority="11" stopIfTrue="1" operator="greaterThanOrEqual">
      <formula>$S$2</formula>
    </cfRule>
    <cfRule type="cellIs" dxfId="128" priority="12" stopIfTrue="1" operator="between">
      <formula>$S$4</formula>
      <formula>$S$3</formula>
    </cfRule>
  </conditionalFormatting>
  <conditionalFormatting sqref="M46">
    <cfRule type="cellIs" dxfId="127" priority="5" stopIfTrue="1" operator="equal">
      <formula>"0"</formula>
    </cfRule>
    <cfRule type="cellIs" dxfId="126" priority="6" stopIfTrue="1" operator="lessThanOrEqual">
      <formula>$S$5</formula>
    </cfRule>
    <cfRule type="cellIs" dxfId="125" priority="7" stopIfTrue="1" operator="greaterThanOrEqual">
      <formula>$S$2</formula>
    </cfRule>
    <cfRule type="cellIs" dxfId="124" priority="8" stopIfTrue="1" operator="between">
      <formula>$S$4</formula>
      <formula>$S$3</formula>
    </cfRule>
  </conditionalFormatting>
  <conditionalFormatting sqref="P46">
    <cfRule type="cellIs" dxfId="123" priority="1" stopIfTrue="1" operator="equal">
      <formula>"0"</formula>
    </cfRule>
    <cfRule type="cellIs" dxfId="122" priority="2" stopIfTrue="1" operator="lessThanOrEqual">
      <formula>$S$5</formula>
    </cfRule>
    <cfRule type="cellIs" dxfId="121" priority="3" stopIfTrue="1" operator="greaterThanOrEqual">
      <formula>$S$2</formula>
    </cfRule>
    <cfRule type="cellIs" dxfId="120" priority="4" stopIfTrue="1" operator="between">
      <formula>$S$4</formula>
      <formula>$S$3</formula>
    </cfRule>
  </conditionalFormatting>
  <dataValidations count="6">
    <dataValidation type="list" allowBlank="1" showInputMessage="1" showErrorMessage="1" sqref="C75:P75" xr:uid="{00000000-0002-0000-0000-000000000000}">
      <formula1>$B$168:$B$169</formula1>
    </dataValidation>
    <dataValidation type="list" allowBlank="1" showInputMessage="1" showErrorMessage="1" sqref="C12:P12" xr:uid="{00000000-0002-0000-0000-000001000000}">
      <formula1>$B$137:$B$163</formula1>
    </dataValidation>
    <dataValidation type="list" allowBlank="1" showInputMessage="1" showErrorMessage="1" sqref="C10:I10" xr:uid="{00000000-0002-0000-0000-000002000000}">
      <formula1>"2022,2023,2024,2025,2026,2027"</formula1>
    </dataValidation>
    <dataValidation type="list" allowBlank="1" showInputMessage="1" showErrorMessage="1" sqref="N10:P10" xr:uid="{00000000-0002-0000-0000-000003000000}">
      <formula1>"Economicos,Eficiencia,Eficacia, Efectividad,Calidad"</formula1>
    </dataValidation>
    <dataValidation type="list" allowBlank="1" showInputMessage="1" showErrorMessage="1" sqref="C32:P32 C34:P34 C36:P36" xr:uid="{00000000-0002-0000-0000-000004000000}">
      <formula1>$Q$100:$Q$105</formula1>
    </dataValidation>
    <dataValidation type="list" allowBlank="1" showInputMessage="1" showErrorMessage="1" sqref="C18:P18" xr:uid="{00000000-0002-0000-0000-000005000000}">
      <formula1>$B$126:$B$132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6"/>
  <sheetViews>
    <sheetView tabSelected="1" topLeftCell="A4" zoomScale="84" zoomScaleNormal="84" workbookViewId="0">
      <selection activeCell="C10" sqref="C10"/>
    </sheetView>
  </sheetViews>
  <sheetFormatPr baseColWidth="10" defaultColWidth="11.42578125" defaultRowHeight="30" customHeight="1" x14ac:dyDescent="0.2"/>
  <cols>
    <col min="1" max="1" width="28.5703125" style="78" customWidth="1"/>
    <col min="2" max="2" width="27" style="59" bestFit="1" customWidth="1"/>
    <col min="3" max="3" width="20" style="59" customWidth="1"/>
    <col min="4" max="4" width="16.5703125" style="59" customWidth="1"/>
    <col min="5" max="5" width="15.7109375" style="59" customWidth="1"/>
    <col min="6" max="6" width="19" style="59" customWidth="1"/>
    <col min="7" max="7" width="15.7109375" style="59" customWidth="1"/>
    <col min="8" max="8" width="12.85546875" style="59" customWidth="1"/>
    <col min="9" max="9" width="13.42578125" style="59" customWidth="1"/>
    <col min="10" max="13" width="15.7109375" style="59" customWidth="1"/>
    <col min="14" max="14" width="18.28515625" style="59" customWidth="1"/>
    <col min="15" max="22" width="15.7109375" style="59" customWidth="1"/>
    <col min="23" max="23" width="6.7109375" style="59" customWidth="1"/>
    <col min="24" max="24" width="10.7109375" style="59" customWidth="1"/>
    <col min="25" max="25" width="78.5703125" style="59" customWidth="1"/>
    <col min="26" max="28" width="11.42578125" style="77"/>
    <col min="29" max="29" width="11.42578125" style="76" hidden="1" customWidth="1"/>
    <col min="30" max="30" width="11.42578125" style="77"/>
    <col min="31" max="16384" width="11.42578125" style="59"/>
  </cols>
  <sheetData>
    <row r="1" spans="1:32" ht="30" customHeight="1" x14ac:dyDescent="0.25">
      <c r="A1" s="344"/>
      <c r="B1" s="345" t="s">
        <v>36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7"/>
      <c r="X1" s="356" t="s">
        <v>37</v>
      </c>
      <c r="Y1" s="356"/>
      <c r="Z1" s="54"/>
      <c r="AA1" s="54"/>
      <c r="AB1" s="55"/>
      <c r="AC1" s="56"/>
      <c r="AD1" s="54"/>
      <c r="AE1" s="57"/>
      <c r="AF1" s="58"/>
    </row>
    <row r="2" spans="1:32" ht="30" customHeight="1" x14ac:dyDescent="0.25">
      <c r="A2" s="344"/>
      <c r="B2" s="345" t="s">
        <v>57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7"/>
      <c r="X2" s="356" t="s">
        <v>96</v>
      </c>
      <c r="Y2" s="356"/>
      <c r="Z2" s="54"/>
      <c r="AA2" s="54"/>
      <c r="AB2" s="55"/>
      <c r="AC2" s="56">
        <v>0.9</v>
      </c>
      <c r="AD2" s="54"/>
      <c r="AE2" s="57"/>
      <c r="AF2" s="58"/>
    </row>
    <row r="3" spans="1:32" ht="30" customHeight="1" x14ac:dyDescent="0.25">
      <c r="A3" s="344"/>
      <c r="B3" s="345" t="s">
        <v>58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7"/>
      <c r="X3" s="356" t="s">
        <v>97</v>
      </c>
      <c r="Y3" s="356"/>
      <c r="Z3" s="54"/>
      <c r="AA3" s="54"/>
      <c r="AB3" s="55"/>
      <c r="AC3" s="56">
        <v>0.89998999999999996</v>
      </c>
      <c r="AD3" s="54"/>
      <c r="AE3" s="57"/>
      <c r="AF3" s="58"/>
    </row>
    <row r="4" spans="1:32" ht="30" customHeight="1" x14ac:dyDescent="0.25">
      <c r="A4" s="344"/>
      <c r="B4" s="345" t="s">
        <v>59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7"/>
      <c r="X4" s="356" t="s">
        <v>41</v>
      </c>
      <c r="Y4" s="356"/>
      <c r="Z4" s="54"/>
      <c r="AA4" s="54"/>
      <c r="AB4" s="55"/>
      <c r="AC4" s="56">
        <v>0.75</v>
      </c>
      <c r="AD4" s="54"/>
      <c r="AE4" s="57"/>
      <c r="AF4" s="60"/>
    </row>
    <row r="5" spans="1:32" ht="15" x14ac:dyDescent="0.25">
      <c r="A5" s="61"/>
      <c r="B5" s="357" t="s">
        <v>128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62"/>
      <c r="Y5" s="63"/>
      <c r="Z5" s="54"/>
      <c r="AA5" s="54"/>
      <c r="AB5" s="55"/>
      <c r="AC5" s="56">
        <v>0.74999899999999997</v>
      </c>
      <c r="AD5" s="54"/>
      <c r="AE5" s="57"/>
      <c r="AF5" s="60"/>
    </row>
    <row r="6" spans="1:32" ht="15" x14ac:dyDescent="0.2">
      <c r="A6" s="64" t="s">
        <v>0</v>
      </c>
      <c r="B6" s="359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65"/>
      <c r="Y6" s="66"/>
      <c r="Z6" s="55"/>
      <c r="AA6" s="55"/>
      <c r="AB6" s="55"/>
      <c r="AC6" s="56"/>
      <c r="AD6" s="55"/>
      <c r="AE6" s="67"/>
    </row>
    <row r="7" spans="1:32" ht="14.25" customHeight="1" x14ac:dyDescent="0.2">
      <c r="A7" s="61"/>
      <c r="B7" s="361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68"/>
      <c r="Y7" s="69"/>
      <c r="Z7" s="55"/>
      <c r="AA7" s="55"/>
      <c r="AB7" s="55"/>
      <c r="AC7" s="56"/>
      <c r="AD7" s="55"/>
      <c r="AE7" s="67"/>
    </row>
    <row r="8" spans="1:32" s="72" customFormat="1" ht="30" customHeight="1" x14ac:dyDescent="0.25">
      <c r="A8" s="348" t="s">
        <v>60</v>
      </c>
      <c r="B8" s="350" t="s">
        <v>20</v>
      </c>
      <c r="C8" s="351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3"/>
      <c r="W8" s="350" t="s">
        <v>62</v>
      </c>
      <c r="X8" s="350"/>
      <c r="Y8" s="350"/>
      <c r="Z8" s="70"/>
      <c r="AA8" s="70"/>
      <c r="AB8" s="70"/>
      <c r="AC8" s="56"/>
      <c r="AD8" s="70"/>
      <c r="AE8" s="71"/>
    </row>
    <row r="9" spans="1:32" s="75" customFormat="1" ht="46.5" customHeight="1" thickBot="1" x14ac:dyDescent="0.25">
      <c r="A9" s="349"/>
      <c r="B9" s="348"/>
      <c r="C9" s="53" t="s">
        <v>129</v>
      </c>
      <c r="D9" s="53" t="s">
        <v>130</v>
      </c>
      <c r="E9" s="53" t="s">
        <v>131</v>
      </c>
      <c r="F9" s="53" t="s">
        <v>132</v>
      </c>
      <c r="G9" s="53" t="s">
        <v>133</v>
      </c>
      <c r="H9" s="53" t="s">
        <v>134</v>
      </c>
      <c r="I9" s="53" t="s">
        <v>135</v>
      </c>
      <c r="J9" s="53" t="s">
        <v>136</v>
      </c>
      <c r="K9" s="53" t="s">
        <v>123</v>
      </c>
      <c r="L9" s="53" t="s">
        <v>137</v>
      </c>
      <c r="M9" s="53" t="s">
        <v>138</v>
      </c>
      <c r="N9" s="53" t="s">
        <v>139</v>
      </c>
      <c r="O9" s="53" t="s">
        <v>140</v>
      </c>
      <c r="P9" s="53" t="s">
        <v>141</v>
      </c>
      <c r="Q9" s="53" t="s">
        <v>142</v>
      </c>
      <c r="R9" s="53" t="s">
        <v>143</v>
      </c>
      <c r="S9" s="53" t="s">
        <v>144</v>
      </c>
      <c r="T9" s="53" t="s">
        <v>124</v>
      </c>
      <c r="U9" s="53" t="s">
        <v>10</v>
      </c>
      <c r="V9" s="53" t="s">
        <v>61</v>
      </c>
      <c r="W9" s="348"/>
      <c r="X9" s="348"/>
      <c r="Y9" s="348"/>
      <c r="Z9" s="73"/>
      <c r="AA9" s="73"/>
      <c r="AB9" s="73"/>
      <c r="AC9" s="56"/>
      <c r="AD9" s="73"/>
      <c r="AE9" s="74"/>
    </row>
    <row r="10" spans="1:32" s="87" customFormat="1" ht="47.25" x14ac:dyDescent="0.25">
      <c r="A10" s="387" t="s">
        <v>157</v>
      </c>
      <c r="B10" s="97" t="s">
        <v>113</v>
      </c>
      <c r="C10" s="98">
        <f>+C12+C14+C16+C18+C20+C22+C24</f>
        <v>0</v>
      </c>
      <c r="D10" s="98">
        <f t="shared" ref="D10:I10" si="0">+D12+D14+D16+D18+D20+D22+D24</f>
        <v>0</v>
      </c>
      <c r="E10" s="98">
        <f t="shared" si="0"/>
        <v>0</v>
      </c>
      <c r="F10" s="354" t="str">
        <f>IFERROR((C10+D10+E10)/(C11+D11+E11),"0")</f>
        <v>0</v>
      </c>
      <c r="G10" s="98">
        <f t="shared" si="0"/>
        <v>0</v>
      </c>
      <c r="H10" s="98">
        <f t="shared" si="0"/>
        <v>0</v>
      </c>
      <c r="I10" s="98">
        <f t="shared" si="0"/>
        <v>0</v>
      </c>
      <c r="J10" s="354" t="str">
        <f>IFERROR((G10+H10+I10)/(G11+H11+I11),"0")</f>
        <v>0</v>
      </c>
      <c r="K10" s="377" t="str">
        <f>IFERROR((C10+D10+E10+G10+H10+I10)/(C11+D11+E11+G11+H11+I11),"0")</f>
        <v>0</v>
      </c>
      <c r="L10" s="98">
        <f t="shared" ref="L10:R11" si="1">+L12+L14+L16+L18+L20+L22+L24</f>
        <v>0</v>
      </c>
      <c r="M10" s="98">
        <f t="shared" si="1"/>
        <v>0</v>
      </c>
      <c r="N10" s="98">
        <f t="shared" si="1"/>
        <v>0</v>
      </c>
      <c r="O10" s="354" t="str">
        <f>IFERROR((L10+M10+N10)/(L11+M11+N11),"0")</f>
        <v>0</v>
      </c>
      <c r="P10" s="98">
        <f t="shared" si="1"/>
        <v>0</v>
      </c>
      <c r="Q10" s="98">
        <f t="shared" si="1"/>
        <v>0</v>
      </c>
      <c r="R10" s="98">
        <f t="shared" si="1"/>
        <v>0</v>
      </c>
      <c r="S10" s="354" t="str">
        <f>IFERROR((P10+Q10+R10)/(P11+Q11+R11),"0")</f>
        <v>0</v>
      </c>
      <c r="T10" s="377" t="str">
        <f>IFERROR((L10+M10+N10+P10+Q10+R10)/(L11+M11+N11+P11+Q11+R11),"0")</f>
        <v>0</v>
      </c>
      <c r="U10" s="99">
        <f>+C10+D10+E10+G10+H10+I10+L10+M10+N10+P10+Q10+R10</f>
        <v>0</v>
      </c>
      <c r="V10" s="363" t="str">
        <f>IF(U10=0,"0",U10/U11)</f>
        <v>0</v>
      </c>
      <c r="W10" s="365"/>
      <c r="X10" s="365"/>
      <c r="Y10" s="366"/>
      <c r="Z10" s="84"/>
      <c r="AA10" s="84"/>
      <c r="AB10" s="84"/>
      <c r="AC10" s="85"/>
      <c r="AD10" s="84"/>
      <c r="AE10" s="86"/>
    </row>
    <row r="11" spans="1:32" s="87" customFormat="1" ht="63.75" thickBot="1" x14ac:dyDescent="0.3">
      <c r="A11" s="388"/>
      <c r="B11" s="100" t="s">
        <v>114</v>
      </c>
      <c r="C11" s="101">
        <f>+C13+C15+C17+C19+C21+C23+C25</f>
        <v>0</v>
      </c>
      <c r="D11" s="101">
        <f t="shared" ref="D11:I11" si="2">+D13+D15+D17+D19+D21+D23+D25</f>
        <v>0</v>
      </c>
      <c r="E11" s="101">
        <f t="shared" si="2"/>
        <v>0</v>
      </c>
      <c r="F11" s="355"/>
      <c r="G11" s="101">
        <f t="shared" si="2"/>
        <v>0</v>
      </c>
      <c r="H11" s="101">
        <f t="shared" si="2"/>
        <v>0</v>
      </c>
      <c r="I11" s="101">
        <f t="shared" si="2"/>
        <v>0</v>
      </c>
      <c r="J11" s="355"/>
      <c r="K11" s="378"/>
      <c r="L11" s="101">
        <f t="shared" si="1"/>
        <v>0</v>
      </c>
      <c r="M11" s="101">
        <f t="shared" si="1"/>
        <v>0</v>
      </c>
      <c r="N11" s="101">
        <f t="shared" si="1"/>
        <v>0</v>
      </c>
      <c r="O11" s="355"/>
      <c r="P11" s="101">
        <f t="shared" si="1"/>
        <v>0</v>
      </c>
      <c r="Q11" s="101">
        <f t="shared" si="1"/>
        <v>0</v>
      </c>
      <c r="R11" s="101">
        <f t="shared" si="1"/>
        <v>0</v>
      </c>
      <c r="S11" s="355"/>
      <c r="T11" s="378"/>
      <c r="U11" s="102">
        <f>+C11+D11+E11+G11+H11+I11+L11+M11+N11+P11+Q11+R11</f>
        <v>0</v>
      </c>
      <c r="V11" s="364"/>
      <c r="W11" s="367"/>
      <c r="X11" s="367"/>
      <c r="Y11" s="368"/>
      <c r="Z11" s="88"/>
      <c r="AA11" s="88"/>
      <c r="AB11" s="88"/>
      <c r="AC11" s="89"/>
      <c r="AD11" s="88"/>
    </row>
    <row r="12" spans="1:32" s="87" customFormat="1" ht="47.25" x14ac:dyDescent="0.25">
      <c r="A12" s="375" t="s">
        <v>145</v>
      </c>
      <c r="B12" s="91" t="str">
        <f t="shared" ref="B12:B25" si="3">B10</f>
        <v>Número de actividades del cronograma ambiental realizadas</v>
      </c>
      <c r="C12" s="92"/>
      <c r="D12" s="92"/>
      <c r="E12" s="92"/>
      <c r="F12" s="377" t="str">
        <f>IFERROR((C12+D12+E12)/(C13+D13+E13),"O")</f>
        <v>O</v>
      </c>
      <c r="G12" s="92"/>
      <c r="H12" s="92"/>
      <c r="I12" s="92"/>
      <c r="J12" s="377" t="str">
        <f>IFERROR((G12+H12+I12)/(G13+H13+I13),"O")</f>
        <v>O</v>
      </c>
      <c r="K12" s="377" t="str">
        <f>IFERROR((C12+D12+E12+G12+H12+I12)/(C13+D13+E13+G13+H13+I13),"0")</f>
        <v>0</v>
      </c>
      <c r="L12" s="92"/>
      <c r="M12" s="92"/>
      <c r="N12" s="92"/>
      <c r="O12" s="377" t="str">
        <f>IFERROR((L12+M12+N12)/(L13+M13+N13),"O")</f>
        <v>O</v>
      </c>
      <c r="P12" s="92"/>
      <c r="Q12" s="92"/>
      <c r="R12" s="92"/>
      <c r="S12" s="377" t="str">
        <f>IFERROR((P12+Q12+R12)/(P13+Q13+R13),"O")</f>
        <v>O</v>
      </c>
      <c r="T12" s="377" t="str">
        <f>IFERROR((L12+M12+N12+P12+Q12+R12)/(L13+M13+N13+P13+Q13+R13),"0")</f>
        <v>0</v>
      </c>
      <c r="U12" s="93">
        <f t="shared" ref="U12:U25" si="4">+C12+D12+E12+G12+H12+I12+L12+M12+N12+P12+Q12+R12</f>
        <v>0</v>
      </c>
      <c r="V12" s="379" t="str">
        <f t="shared" ref="V12" si="5">IF(U12=0,"0",U12/U13)</f>
        <v>0</v>
      </c>
      <c r="W12" s="369"/>
      <c r="X12" s="370"/>
      <c r="Y12" s="371"/>
      <c r="Z12" s="88"/>
      <c r="AA12" s="88"/>
      <c r="AB12" s="88"/>
      <c r="AC12" s="89"/>
      <c r="AD12" s="88"/>
    </row>
    <row r="13" spans="1:32" s="87" customFormat="1" ht="48" thickBot="1" x14ac:dyDescent="0.3">
      <c r="A13" s="376"/>
      <c r="B13" s="94" t="str">
        <f t="shared" si="3"/>
        <v>Número de actividades del cronograma ambiental programadas</v>
      </c>
      <c r="C13" s="95"/>
      <c r="D13" s="95"/>
      <c r="E13" s="95"/>
      <c r="F13" s="378"/>
      <c r="G13" s="95"/>
      <c r="H13" s="95"/>
      <c r="I13" s="95"/>
      <c r="J13" s="378"/>
      <c r="K13" s="378"/>
      <c r="L13" s="95"/>
      <c r="M13" s="95"/>
      <c r="N13" s="95"/>
      <c r="O13" s="378"/>
      <c r="P13" s="95"/>
      <c r="Q13" s="95"/>
      <c r="R13" s="95"/>
      <c r="S13" s="378"/>
      <c r="T13" s="378"/>
      <c r="U13" s="96">
        <f t="shared" si="4"/>
        <v>0</v>
      </c>
      <c r="V13" s="380"/>
      <c r="W13" s="372"/>
      <c r="X13" s="373"/>
      <c r="Y13" s="374"/>
      <c r="Z13" s="88"/>
      <c r="AA13" s="88"/>
      <c r="AB13" s="88"/>
      <c r="AC13" s="89"/>
      <c r="AD13" s="88"/>
    </row>
    <row r="14" spans="1:32" s="87" customFormat="1" ht="47.25" x14ac:dyDescent="0.25">
      <c r="A14" s="375" t="s">
        <v>146</v>
      </c>
      <c r="B14" s="91" t="str">
        <f t="shared" si="3"/>
        <v>Número de actividades del cronograma ambiental realizadas</v>
      </c>
      <c r="C14" s="92"/>
      <c r="D14" s="92"/>
      <c r="E14" s="92"/>
      <c r="F14" s="377" t="str">
        <f t="shared" ref="F14" si="6">IFERROR((C14+D14+E14)/(C15+D15+E15),"O")</f>
        <v>O</v>
      </c>
      <c r="G14" s="92"/>
      <c r="H14" s="92"/>
      <c r="I14" s="92"/>
      <c r="J14" s="377" t="str">
        <f t="shared" ref="J14" si="7">IFERROR((G14+H14+I14)/(G15+H15+I15),"O")</f>
        <v>O</v>
      </c>
      <c r="K14" s="377" t="str">
        <f t="shared" ref="K14" si="8">IFERROR((C14+D14+E14+G14+H14+I14)/(C15+D15+E15+G15+H15+I15),"0")</f>
        <v>0</v>
      </c>
      <c r="L14" s="92"/>
      <c r="M14" s="92"/>
      <c r="N14" s="92"/>
      <c r="O14" s="377" t="str">
        <f t="shared" ref="O14" si="9">IFERROR((L14+M14+N14)/(L15+M15+N15),"O")</f>
        <v>O</v>
      </c>
      <c r="P14" s="92"/>
      <c r="Q14" s="92"/>
      <c r="R14" s="92"/>
      <c r="S14" s="377" t="str">
        <f t="shared" ref="S14" si="10">IFERROR((P14+Q14+R14)/(P15+Q15+R15),"O")</f>
        <v>O</v>
      </c>
      <c r="T14" s="377" t="str">
        <f t="shared" ref="T14" si="11">IFERROR((L14+M14+N14+P14+Q14+R14)/(L15+M15+N15+P15+Q15+R15),"0")</f>
        <v>0</v>
      </c>
      <c r="U14" s="93">
        <f t="shared" si="4"/>
        <v>0</v>
      </c>
      <c r="V14" s="379" t="str">
        <f t="shared" ref="V14" si="12">IF(U14=0,"0",U14/U15)</f>
        <v>0</v>
      </c>
      <c r="W14" s="381"/>
      <c r="X14" s="382"/>
      <c r="Y14" s="383"/>
      <c r="Z14" s="88"/>
      <c r="AA14" s="88"/>
      <c r="AB14" s="88"/>
      <c r="AC14" s="89"/>
      <c r="AD14" s="88"/>
    </row>
    <row r="15" spans="1:32" s="87" customFormat="1" ht="48" thickBot="1" x14ac:dyDescent="0.3">
      <c r="A15" s="376"/>
      <c r="B15" s="94" t="str">
        <f t="shared" si="3"/>
        <v>Número de actividades del cronograma ambiental programadas</v>
      </c>
      <c r="C15" s="95"/>
      <c r="D15" s="95"/>
      <c r="E15" s="95"/>
      <c r="F15" s="378"/>
      <c r="G15" s="95"/>
      <c r="H15" s="95"/>
      <c r="I15" s="95"/>
      <c r="J15" s="378"/>
      <c r="K15" s="378"/>
      <c r="L15" s="95"/>
      <c r="M15" s="95"/>
      <c r="N15" s="95"/>
      <c r="O15" s="378"/>
      <c r="P15" s="95"/>
      <c r="Q15" s="95"/>
      <c r="R15" s="95"/>
      <c r="S15" s="378"/>
      <c r="T15" s="378"/>
      <c r="U15" s="96">
        <f t="shared" si="4"/>
        <v>0</v>
      </c>
      <c r="V15" s="380"/>
      <c r="W15" s="384"/>
      <c r="X15" s="385"/>
      <c r="Y15" s="386"/>
      <c r="Z15" s="88"/>
      <c r="AA15" s="88"/>
      <c r="AB15" s="88"/>
      <c r="AC15" s="89"/>
      <c r="AD15" s="88"/>
    </row>
    <row r="16" spans="1:32" s="87" customFormat="1" ht="47.25" x14ac:dyDescent="0.25">
      <c r="A16" s="375" t="s">
        <v>147</v>
      </c>
      <c r="B16" s="91" t="str">
        <f t="shared" si="3"/>
        <v>Número de actividades del cronograma ambiental realizadas</v>
      </c>
      <c r="C16" s="92"/>
      <c r="D16" s="92"/>
      <c r="E16" s="92"/>
      <c r="F16" s="377" t="str">
        <f t="shared" ref="F16" si="13">IFERROR((C16+D16+E16)/(C17+D17+E17),"O")</f>
        <v>O</v>
      </c>
      <c r="G16" s="92"/>
      <c r="H16" s="92"/>
      <c r="I16" s="92"/>
      <c r="J16" s="377" t="str">
        <f t="shared" ref="J16" si="14">IFERROR((G16+H16+I16)/(G17+H17+I17),"O")</f>
        <v>O</v>
      </c>
      <c r="K16" s="377" t="str">
        <f t="shared" ref="K16" si="15">IFERROR((C16+D16+E16+G16+H16+I16)/(C17+D17+E17+G17+H17+I17),"0")</f>
        <v>0</v>
      </c>
      <c r="L16" s="92"/>
      <c r="M16" s="111"/>
      <c r="N16" s="92"/>
      <c r="O16" s="377" t="str">
        <f t="shared" ref="O16" si="16">IFERROR((L16+M16+N16)/(L17+M17+N17),"O")</f>
        <v>O</v>
      </c>
      <c r="P16" s="92"/>
      <c r="Q16" s="92"/>
      <c r="R16" s="92"/>
      <c r="S16" s="377" t="str">
        <f t="shared" ref="S16" si="17">IFERROR((P16+Q16+R16)/(P17+Q17+R17),"O")</f>
        <v>O</v>
      </c>
      <c r="T16" s="377" t="str">
        <f t="shared" ref="T16" si="18">IFERROR((L16+M16+N16+P16+Q16+R16)/(L17+M17+N17+P17+Q17+R17),"0")</f>
        <v>0</v>
      </c>
      <c r="U16" s="93"/>
      <c r="V16" s="379" t="str">
        <f t="shared" ref="V16" si="19">IF(U16=0,"0",U16/U17)</f>
        <v>0</v>
      </c>
      <c r="W16" s="369"/>
      <c r="X16" s="370"/>
      <c r="Y16" s="371"/>
      <c r="Z16" s="88"/>
      <c r="AA16" s="88"/>
      <c r="AB16" s="88"/>
      <c r="AC16" s="89"/>
      <c r="AD16" s="88"/>
    </row>
    <row r="17" spans="1:30" s="87" customFormat="1" ht="48" thickBot="1" x14ac:dyDescent="0.3">
      <c r="A17" s="376"/>
      <c r="B17" s="94" t="str">
        <f t="shared" si="3"/>
        <v>Número de actividades del cronograma ambiental programadas</v>
      </c>
      <c r="C17" s="95"/>
      <c r="D17" s="95"/>
      <c r="E17" s="95"/>
      <c r="F17" s="378"/>
      <c r="G17" s="95"/>
      <c r="H17" s="95"/>
      <c r="I17" s="95"/>
      <c r="J17" s="378"/>
      <c r="K17" s="378"/>
      <c r="L17" s="95"/>
      <c r="M17" s="95"/>
      <c r="N17" s="95"/>
      <c r="O17" s="378"/>
      <c r="P17" s="95"/>
      <c r="Q17" s="95"/>
      <c r="R17" s="95"/>
      <c r="S17" s="378"/>
      <c r="T17" s="378"/>
      <c r="U17" s="96"/>
      <c r="V17" s="380"/>
      <c r="W17" s="372"/>
      <c r="X17" s="373"/>
      <c r="Y17" s="374"/>
      <c r="Z17" s="88"/>
      <c r="AA17" s="88"/>
      <c r="AB17" s="88"/>
      <c r="AC17" s="89"/>
      <c r="AD17" s="88"/>
    </row>
    <row r="18" spans="1:30" s="87" customFormat="1" ht="47.25" x14ac:dyDescent="0.25">
      <c r="A18" s="375" t="s">
        <v>148</v>
      </c>
      <c r="B18" s="91" t="str">
        <f t="shared" si="3"/>
        <v>Número de actividades del cronograma ambiental realizadas</v>
      </c>
      <c r="C18" s="92"/>
      <c r="D18" s="92"/>
      <c r="E18" s="92"/>
      <c r="F18" s="377" t="str">
        <f t="shared" ref="F18" si="20">IFERROR((C18+D18+E18)/(C19+D19+E19),"O")</f>
        <v>O</v>
      </c>
      <c r="G18" s="92"/>
      <c r="H18" s="92"/>
      <c r="I18" s="92"/>
      <c r="J18" s="377" t="str">
        <f t="shared" ref="J18" si="21">IFERROR((G18+H18+I18)/(G19+H19+I19),"O")</f>
        <v>O</v>
      </c>
      <c r="K18" s="377" t="str">
        <f t="shared" ref="K18" si="22">IFERROR((C18+D18+E18+G18+H18+I18)/(C19+D19+E19+G19+H19+I19),"0")</f>
        <v>0</v>
      </c>
      <c r="L18" s="92"/>
      <c r="M18" s="92"/>
      <c r="N18" s="92"/>
      <c r="O18" s="377" t="str">
        <f t="shared" ref="O18" si="23">IFERROR((L18+M18+N18)/(L19+M19+N19),"O")</f>
        <v>O</v>
      </c>
      <c r="P18" s="92"/>
      <c r="Q18" s="92"/>
      <c r="R18" s="92"/>
      <c r="S18" s="377" t="str">
        <f t="shared" ref="S18" si="24">IFERROR((P18+Q18+R18)/(P19+Q19+R19),"O")</f>
        <v>O</v>
      </c>
      <c r="T18" s="377" t="str">
        <f t="shared" ref="T18" si="25">IFERROR((L18+M18+N18+P18+Q18+R18)/(L19+M19+N19+P19+Q19+R19),"0")</f>
        <v>0</v>
      </c>
      <c r="U18" s="93">
        <f t="shared" si="4"/>
        <v>0</v>
      </c>
      <c r="V18" s="379" t="str">
        <f t="shared" ref="V18" si="26">IF(U18=0,"0",U18/U19)</f>
        <v>0</v>
      </c>
      <c r="W18" s="389"/>
      <c r="X18" s="390"/>
      <c r="Y18" s="391"/>
      <c r="Z18" s="88"/>
      <c r="AA18" s="88"/>
      <c r="AB18" s="88"/>
      <c r="AC18" s="89"/>
      <c r="AD18" s="88"/>
    </row>
    <row r="19" spans="1:30" s="87" customFormat="1" ht="48" thickBot="1" x14ac:dyDescent="0.3">
      <c r="A19" s="376"/>
      <c r="B19" s="94" t="str">
        <f t="shared" si="3"/>
        <v>Número de actividades del cronograma ambiental programadas</v>
      </c>
      <c r="C19" s="95"/>
      <c r="D19" s="95"/>
      <c r="E19" s="95"/>
      <c r="F19" s="378"/>
      <c r="G19" s="95"/>
      <c r="H19" s="95"/>
      <c r="I19" s="95"/>
      <c r="J19" s="378"/>
      <c r="K19" s="378"/>
      <c r="L19" s="95"/>
      <c r="M19" s="95"/>
      <c r="N19" s="95"/>
      <c r="O19" s="378"/>
      <c r="P19" s="95"/>
      <c r="Q19" s="95"/>
      <c r="R19" s="95"/>
      <c r="S19" s="378"/>
      <c r="T19" s="378"/>
      <c r="U19" s="96">
        <f t="shared" si="4"/>
        <v>0</v>
      </c>
      <c r="V19" s="380"/>
      <c r="W19" s="392"/>
      <c r="X19" s="393"/>
      <c r="Y19" s="394"/>
      <c r="Z19" s="88"/>
      <c r="AA19" s="88"/>
      <c r="AB19" s="88"/>
      <c r="AC19" s="89"/>
      <c r="AD19" s="88"/>
    </row>
    <row r="20" spans="1:30" s="87" customFormat="1" ht="47.25" x14ac:dyDescent="0.25">
      <c r="A20" s="375" t="s">
        <v>149</v>
      </c>
      <c r="B20" s="91" t="str">
        <f t="shared" si="3"/>
        <v>Número de actividades del cronograma ambiental realizadas</v>
      </c>
      <c r="C20" s="92"/>
      <c r="D20" s="92"/>
      <c r="E20" s="92"/>
      <c r="F20" s="377" t="str">
        <f t="shared" ref="F20" si="27">IFERROR((C20+D20+E20)/(C21+D21+E21),"O")</f>
        <v>O</v>
      </c>
      <c r="G20" s="92"/>
      <c r="H20" s="92"/>
      <c r="I20" s="92"/>
      <c r="J20" s="377" t="str">
        <f t="shared" ref="J20" si="28">IFERROR((G20+H20+I20)/(G21+H21+I21),"O")</f>
        <v>O</v>
      </c>
      <c r="K20" s="377" t="str">
        <f t="shared" ref="K20" si="29">IFERROR((C20+D20+E20+G20+H20+I20)/(C21+D21+E21+G21+H21+I21),"0")</f>
        <v>0</v>
      </c>
      <c r="L20" s="92"/>
      <c r="M20" s="92"/>
      <c r="N20" s="92"/>
      <c r="O20" s="377" t="str">
        <f t="shared" ref="O20" si="30">IFERROR((L20+M20+N20)/(L21+M21+N21),"O")</f>
        <v>O</v>
      </c>
      <c r="P20" s="92"/>
      <c r="Q20" s="92"/>
      <c r="R20" s="92"/>
      <c r="S20" s="377" t="str">
        <f t="shared" ref="S20" si="31">IFERROR((P20+Q20+R20)/(P21+Q21+R21),"O")</f>
        <v>O</v>
      </c>
      <c r="T20" s="377" t="str">
        <f t="shared" ref="T20" si="32">IFERROR((L20+M20+N20+P20+Q20+R20)/(L21+M21+N21+P21+Q21+R21),"0")</f>
        <v>0</v>
      </c>
      <c r="U20" s="93">
        <f t="shared" si="4"/>
        <v>0</v>
      </c>
      <c r="V20" s="379" t="str">
        <f t="shared" ref="V20" si="33">IF(U20=0,"0",U20/U21)</f>
        <v>0</v>
      </c>
      <c r="W20" s="396"/>
      <c r="X20" s="397"/>
      <c r="Y20" s="398"/>
      <c r="Z20" s="88"/>
      <c r="AA20" s="88"/>
      <c r="AB20" s="88"/>
      <c r="AC20" s="89"/>
      <c r="AD20" s="88"/>
    </row>
    <row r="21" spans="1:30" s="87" customFormat="1" ht="52.5" customHeight="1" thickBot="1" x14ac:dyDescent="0.3">
      <c r="A21" s="376"/>
      <c r="B21" s="94" t="str">
        <f t="shared" si="3"/>
        <v>Número de actividades del cronograma ambiental programadas</v>
      </c>
      <c r="C21" s="95"/>
      <c r="D21" s="95"/>
      <c r="E21" s="95"/>
      <c r="F21" s="378"/>
      <c r="G21" s="95"/>
      <c r="H21" s="95"/>
      <c r="I21" s="95"/>
      <c r="J21" s="378"/>
      <c r="K21" s="378"/>
      <c r="L21" s="95"/>
      <c r="M21" s="95"/>
      <c r="N21" s="95"/>
      <c r="O21" s="378"/>
      <c r="P21" s="95"/>
      <c r="Q21" s="95"/>
      <c r="R21" s="95"/>
      <c r="S21" s="378"/>
      <c r="T21" s="378"/>
      <c r="U21" s="96">
        <f t="shared" si="4"/>
        <v>0</v>
      </c>
      <c r="V21" s="380"/>
      <c r="W21" s="399"/>
      <c r="X21" s="400"/>
      <c r="Y21" s="401"/>
      <c r="Z21" s="88"/>
      <c r="AA21" s="88"/>
      <c r="AB21" s="88"/>
      <c r="AC21" s="89"/>
      <c r="AD21" s="88"/>
    </row>
    <row r="22" spans="1:30" s="87" customFormat="1" ht="47.25" x14ac:dyDescent="0.25">
      <c r="A22" s="375" t="s">
        <v>150</v>
      </c>
      <c r="B22" s="91" t="str">
        <f t="shared" si="3"/>
        <v>Número de actividades del cronograma ambiental realizadas</v>
      </c>
      <c r="C22" s="92"/>
      <c r="D22" s="92"/>
      <c r="E22" s="92"/>
      <c r="F22" s="377" t="str">
        <f t="shared" ref="F22" si="34">IFERROR((C22+D22+E22)/(C23+D23+E23),"O")</f>
        <v>O</v>
      </c>
      <c r="G22" s="92"/>
      <c r="H22" s="92"/>
      <c r="I22" s="92"/>
      <c r="J22" s="377" t="str">
        <f t="shared" ref="J22" si="35">IFERROR((G22+H22+I22)/(G23+H23+I23),"O")</f>
        <v>O</v>
      </c>
      <c r="K22" s="377" t="str">
        <f t="shared" ref="K22" si="36">IFERROR((C22+D22+E22+G22+H22+I22)/(C23+D23+E23+G23+H23+I23),"0")</f>
        <v>0</v>
      </c>
      <c r="L22" s="92"/>
      <c r="M22" s="92"/>
      <c r="N22" s="92"/>
      <c r="O22" s="377" t="str">
        <f t="shared" ref="O22" si="37">IFERROR((L22+M22+N22)/(L23+M23+N23),"O")</f>
        <v>O</v>
      </c>
      <c r="P22" s="92"/>
      <c r="Q22" s="92"/>
      <c r="R22" s="92"/>
      <c r="S22" s="377" t="str">
        <f t="shared" ref="S22" si="38">IFERROR((P22+Q22+R22)/(P23+Q23+R23),"O")</f>
        <v>O</v>
      </c>
      <c r="T22" s="377" t="str">
        <f t="shared" ref="T22" si="39">IFERROR((L22+M22+N22+P22+Q22+R22)/(L23+M23+N23+P23+Q23+R23),"0")</f>
        <v>0</v>
      </c>
      <c r="U22" s="93">
        <f t="shared" si="4"/>
        <v>0</v>
      </c>
      <c r="V22" s="379" t="str">
        <f t="shared" ref="V22" si="40">IF(U22=0,"0",U22/U23)</f>
        <v>0</v>
      </c>
      <c r="W22" s="395"/>
      <c r="X22" s="390"/>
      <c r="Y22" s="391"/>
      <c r="Z22" s="88"/>
      <c r="AA22" s="88"/>
      <c r="AB22" s="88"/>
      <c r="AC22" s="89"/>
      <c r="AD22" s="88"/>
    </row>
    <row r="23" spans="1:30" s="87" customFormat="1" ht="48" thickBot="1" x14ac:dyDescent="0.3">
      <c r="A23" s="376"/>
      <c r="B23" s="94" t="str">
        <f t="shared" si="3"/>
        <v>Número de actividades del cronograma ambiental programadas</v>
      </c>
      <c r="C23" s="95"/>
      <c r="D23" s="95"/>
      <c r="E23" s="95"/>
      <c r="F23" s="378"/>
      <c r="G23" s="95"/>
      <c r="H23" s="95"/>
      <c r="I23" s="95"/>
      <c r="J23" s="378"/>
      <c r="K23" s="378"/>
      <c r="L23" s="95"/>
      <c r="M23" s="95"/>
      <c r="N23" s="95"/>
      <c r="O23" s="378"/>
      <c r="P23" s="95"/>
      <c r="Q23" s="95"/>
      <c r="R23" s="95"/>
      <c r="S23" s="378"/>
      <c r="T23" s="378"/>
      <c r="U23" s="96"/>
      <c r="V23" s="380"/>
      <c r="W23" s="392"/>
      <c r="X23" s="393"/>
      <c r="Y23" s="394"/>
      <c r="Z23" s="88"/>
      <c r="AA23" s="88"/>
      <c r="AB23" s="88"/>
      <c r="AC23" s="89"/>
      <c r="AD23" s="88"/>
    </row>
    <row r="24" spans="1:30" s="87" customFormat="1" ht="47.25" x14ac:dyDescent="0.25">
      <c r="A24" s="375" t="s">
        <v>151</v>
      </c>
      <c r="B24" s="91" t="str">
        <f t="shared" si="3"/>
        <v>Número de actividades del cronograma ambiental realizadas</v>
      </c>
      <c r="C24" s="92"/>
      <c r="D24" s="92"/>
      <c r="E24" s="92"/>
      <c r="F24" s="377" t="str">
        <f t="shared" ref="F24" si="41">IFERROR((C24+D24+E24)/(C25+D25+E25),"O")</f>
        <v>O</v>
      </c>
      <c r="G24" s="92"/>
      <c r="H24" s="92"/>
      <c r="I24" s="92"/>
      <c r="J24" s="377" t="str">
        <f t="shared" ref="J24" si="42">IFERROR((G24+H24+I24)/(G25+H25+I25),"O")</f>
        <v>O</v>
      </c>
      <c r="K24" s="377" t="str">
        <f t="shared" ref="K24" si="43">IFERROR((C24+D24+E24+G24+H24+I24)/(C25+D25+E25+G25+H25+I25),"0")</f>
        <v>0</v>
      </c>
      <c r="L24" s="92"/>
      <c r="M24" s="92"/>
      <c r="N24" s="92"/>
      <c r="O24" s="377" t="str">
        <f t="shared" ref="O24" si="44">IFERROR((L24+M24+N24)/(L25+M25+N25),"O")</f>
        <v>O</v>
      </c>
      <c r="P24" s="92"/>
      <c r="Q24" s="92"/>
      <c r="R24" s="92"/>
      <c r="S24" s="377" t="str">
        <f t="shared" ref="S24" si="45">IFERROR((P24+Q24+R24)/(P25+Q25+R25),"O")</f>
        <v>O</v>
      </c>
      <c r="T24" s="377" t="str">
        <f t="shared" ref="T24" si="46">IFERROR((L24+M24+N24+P24+Q24+R24)/(L25+M25+N25+P25+Q25+R25),"0")</f>
        <v>0</v>
      </c>
      <c r="U24" s="93">
        <f t="shared" si="4"/>
        <v>0</v>
      </c>
      <c r="V24" s="379" t="str">
        <f t="shared" ref="V24" si="47">IF(U24=0,"0",U24/U25)</f>
        <v>0</v>
      </c>
      <c r="W24" s="389" t="s">
        <v>158</v>
      </c>
      <c r="X24" s="390"/>
      <c r="Y24" s="391"/>
      <c r="Z24" s="88"/>
      <c r="AA24" s="88"/>
      <c r="AB24" s="88"/>
      <c r="AC24" s="89"/>
      <c r="AD24" s="88"/>
    </row>
    <row r="25" spans="1:30" s="87" customFormat="1" ht="48" thickBot="1" x14ac:dyDescent="0.3">
      <c r="A25" s="376"/>
      <c r="B25" s="94" t="str">
        <f t="shared" si="3"/>
        <v>Número de actividades del cronograma ambiental programadas</v>
      </c>
      <c r="C25" s="95"/>
      <c r="D25" s="95"/>
      <c r="E25" s="95"/>
      <c r="F25" s="378"/>
      <c r="G25" s="95"/>
      <c r="H25" s="95"/>
      <c r="I25" s="95"/>
      <c r="J25" s="378"/>
      <c r="K25" s="378"/>
      <c r="L25" s="95"/>
      <c r="M25" s="95"/>
      <c r="N25" s="95"/>
      <c r="O25" s="378"/>
      <c r="P25" s="95"/>
      <c r="Q25" s="95"/>
      <c r="R25" s="95"/>
      <c r="S25" s="378"/>
      <c r="T25" s="378"/>
      <c r="U25" s="96">
        <f t="shared" si="4"/>
        <v>0</v>
      </c>
      <c r="V25" s="380"/>
      <c r="W25" s="392"/>
      <c r="X25" s="393"/>
      <c r="Y25" s="394"/>
      <c r="Z25" s="88"/>
      <c r="AA25" s="88"/>
      <c r="AB25" s="88"/>
      <c r="AC25" s="89"/>
      <c r="AD25" s="88"/>
    </row>
    <row r="26" spans="1:30" s="87" customFormat="1" ht="30" customHeight="1" x14ac:dyDescent="0.25">
      <c r="A26" s="90"/>
      <c r="Z26" s="88"/>
      <c r="AA26" s="88"/>
      <c r="AB26" s="88"/>
      <c r="AC26" s="89"/>
      <c r="AD26" s="88"/>
    </row>
    <row r="66" spans="29:29" ht="30" customHeight="1" x14ac:dyDescent="0.2">
      <c r="AC66" s="79"/>
    </row>
    <row r="136" spans="29:29" ht="30" customHeight="1" x14ac:dyDescent="0.2">
      <c r="AC136" s="80"/>
    </row>
    <row r="137" spans="29:29" ht="30" customHeight="1" x14ac:dyDescent="0.2">
      <c r="AC137" s="80"/>
    </row>
    <row r="138" spans="29:29" ht="30" customHeight="1" x14ac:dyDescent="0.2">
      <c r="AC138" s="80"/>
    </row>
    <row r="139" spans="29:29" ht="30" customHeight="1" x14ac:dyDescent="0.2">
      <c r="AC139" s="80"/>
    </row>
    <row r="140" spans="29:29" ht="30" customHeight="1" x14ac:dyDescent="0.2">
      <c r="AC140" s="80"/>
    </row>
    <row r="141" spans="29:29" ht="30" customHeight="1" x14ac:dyDescent="0.2">
      <c r="AC141" s="80"/>
    </row>
    <row r="142" spans="29:29" ht="30" customHeight="1" x14ac:dyDescent="0.2">
      <c r="AC142" s="80"/>
    </row>
    <row r="143" spans="29:29" ht="30" customHeight="1" x14ac:dyDescent="0.2">
      <c r="AC143" s="80"/>
    </row>
    <row r="144" spans="29:29" ht="30" customHeight="1" x14ac:dyDescent="0.2">
      <c r="AC144" s="80"/>
    </row>
    <row r="145" spans="29:29" ht="30" customHeight="1" x14ac:dyDescent="0.2">
      <c r="AC145" s="80"/>
    </row>
    <row r="146" spans="29:29" ht="30" customHeight="1" x14ac:dyDescent="0.2">
      <c r="AC146" s="80"/>
    </row>
  </sheetData>
  <mergeCells count="87">
    <mergeCell ref="T24:T25"/>
    <mergeCell ref="V24:V25"/>
    <mergeCell ref="W24:Y25"/>
    <mergeCell ref="T10:T11"/>
    <mergeCell ref="K10:K11"/>
    <mergeCell ref="K12:K13"/>
    <mergeCell ref="K14:K15"/>
    <mergeCell ref="K16:K17"/>
    <mergeCell ref="K18:K19"/>
    <mergeCell ref="K20:K21"/>
    <mergeCell ref="K22:K23"/>
    <mergeCell ref="K24:K25"/>
    <mergeCell ref="T12:T13"/>
    <mergeCell ref="T14:T15"/>
    <mergeCell ref="T16:T17"/>
    <mergeCell ref="T18:T19"/>
    <mergeCell ref="A24:A25"/>
    <mergeCell ref="F24:F25"/>
    <mergeCell ref="J24:J25"/>
    <mergeCell ref="O24:O25"/>
    <mergeCell ref="S24:S25"/>
    <mergeCell ref="V20:V21"/>
    <mergeCell ref="W22:Y23"/>
    <mergeCell ref="A22:A23"/>
    <mergeCell ref="F22:F23"/>
    <mergeCell ref="J22:J23"/>
    <mergeCell ref="O22:O23"/>
    <mergeCell ref="S22:S23"/>
    <mergeCell ref="V22:V23"/>
    <mergeCell ref="T22:T23"/>
    <mergeCell ref="A20:A21"/>
    <mergeCell ref="F20:F21"/>
    <mergeCell ref="J20:J21"/>
    <mergeCell ref="O20:O21"/>
    <mergeCell ref="S20:S21"/>
    <mergeCell ref="T20:T21"/>
    <mergeCell ref="W20:Y21"/>
    <mergeCell ref="A10:A11"/>
    <mergeCell ref="V16:V17"/>
    <mergeCell ref="W16:Y17"/>
    <mergeCell ref="A18:A19"/>
    <mergeCell ref="F18:F19"/>
    <mergeCell ref="J18:J19"/>
    <mergeCell ref="O18:O19"/>
    <mergeCell ref="S18:S19"/>
    <mergeCell ref="V18:V19"/>
    <mergeCell ref="W18:Y19"/>
    <mergeCell ref="A16:A17"/>
    <mergeCell ref="F16:F17"/>
    <mergeCell ref="J16:J17"/>
    <mergeCell ref="O16:O17"/>
    <mergeCell ref="S16:S17"/>
    <mergeCell ref="V12:V13"/>
    <mergeCell ref="W12:Y13"/>
    <mergeCell ref="A14:A15"/>
    <mergeCell ref="F14:F15"/>
    <mergeCell ref="J14:J15"/>
    <mergeCell ref="O14:O15"/>
    <mergeCell ref="S14:S15"/>
    <mergeCell ref="V14:V15"/>
    <mergeCell ref="W14:Y15"/>
    <mergeCell ref="A12:A13"/>
    <mergeCell ref="F12:F13"/>
    <mergeCell ref="J12:J13"/>
    <mergeCell ref="O12:O13"/>
    <mergeCell ref="S12:S13"/>
    <mergeCell ref="F10:F11"/>
    <mergeCell ref="J10:J11"/>
    <mergeCell ref="X1:Y1"/>
    <mergeCell ref="B2:W2"/>
    <mergeCell ref="X2:Y2"/>
    <mergeCell ref="B3:W3"/>
    <mergeCell ref="X3:Y3"/>
    <mergeCell ref="X4:Y4"/>
    <mergeCell ref="B5:W7"/>
    <mergeCell ref="W8:Y9"/>
    <mergeCell ref="O10:O11"/>
    <mergeCell ref="S10:S11"/>
    <mergeCell ref="V10:V11"/>
    <mergeCell ref="W10:Y10"/>
    <mergeCell ref="W11:Y11"/>
    <mergeCell ref="A1:A4"/>
    <mergeCell ref="B1:W1"/>
    <mergeCell ref="B4:W4"/>
    <mergeCell ref="A8:A9"/>
    <mergeCell ref="B8:B9"/>
    <mergeCell ref="C8:V8"/>
  </mergeCells>
  <conditionalFormatting sqref="F10:F25 V10:V25 K14 K16 K18 K20 K22 K24">
    <cfRule type="cellIs" dxfId="119" priority="39" operator="greaterThanOrEqual">
      <formula>$AC$2</formula>
    </cfRule>
    <cfRule type="cellIs" dxfId="117" priority="37" operator="lessThanOrEqual">
      <formula>$AC$5</formula>
    </cfRule>
    <cfRule type="cellIs" dxfId="116" priority="40" operator="notEqual">
      <formula>0</formula>
    </cfRule>
  </conditionalFormatting>
  <conditionalFormatting sqref="J10:J25">
    <cfRule type="cellIs" dxfId="115" priority="27" operator="greaterThanOrEqual">
      <formula>$AC$2</formula>
    </cfRule>
    <cfRule type="cellIs" dxfId="114" priority="28" operator="notEqual">
      <formula>0</formula>
    </cfRule>
    <cfRule type="cellIs" dxfId="113" priority="25" operator="lessThanOrEqual">
      <formula>$AC$5</formula>
    </cfRule>
  </conditionalFormatting>
  <conditionalFormatting sqref="K10">
    <cfRule type="cellIs" dxfId="111" priority="52" operator="notEqual">
      <formula>0</formula>
    </cfRule>
    <cfRule type="cellIs" dxfId="110" priority="51" operator="greaterThanOrEqual">
      <formula>$AC$2</formula>
    </cfRule>
    <cfRule type="cellIs" dxfId="108" priority="49" operator="lessThanOrEqual">
      <formula>$AC$5</formula>
    </cfRule>
  </conditionalFormatting>
  <conditionalFormatting sqref="K12">
    <cfRule type="cellIs" dxfId="106" priority="87" operator="greaterThanOrEqual">
      <formula>$AC$2</formula>
    </cfRule>
    <cfRule type="cellIs" dxfId="105" priority="88" operator="notEqual">
      <formula>0</formula>
    </cfRule>
    <cfRule type="cellIs" dxfId="104" priority="85" operator="lessThanOrEqual">
      <formula>$AC$5</formula>
    </cfRule>
  </conditionalFormatting>
  <conditionalFormatting sqref="O10:O25">
    <cfRule type="cellIs" dxfId="103" priority="12" operator="notEqual">
      <formula>0</formula>
    </cfRule>
    <cfRule type="cellIs" dxfId="102" priority="11" operator="greaterThanOrEqual">
      <formula>$AC$2</formula>
    </cfRule>
    <cfRule type="cellIs" dxfId="100" priority="9" operator="lessThanOrEqual">
      <formula>$AC$5</formula>
    </cfRule>
  </conditionalFormatting>
  <conditionalFormatting sqref="S10:S25">
    <cfRule type="cellIs" dxfId="99" priority="5" operator="lessThanOrEqual">
      <formula>$AC$5</formula>
    </cfRule>
    <cfRule type="cellIs" dxfId="97" priority="7" operator="greaterThanOrEqual">
      <formula>$AC$2</formula>
    </cfRule>
    <cfRule type="cellIs" dxfId="96" priority="8" operator="notEqual">
      <formula>0</formula>
    </cfRule>
  </conditionalFormatting>
  <conditionalFormatting sqref="T10">
    <cfRule type="cellIs" dxfId="95" priority="41" operator="lessThanOrEqual">
      <formula>$AC$5</formula>
    </cfRule>
    <cfRule type="cellIs" dxfId="93" priority="43" operator="greaterThanOrEqual">
      <formula>$AC$2</formula>
    </cfRule>
    <cfRule type="cellIs" dxfId="92" priority="44" operator="notEqual">
      <formula>0</formula>
    </cfRule>
  </conditionalFormatting>
  <conditionalFormatting sqref="T12">
    <cfRule type="cellIs" dxfId="91" priority="13" operator="lessThanOrEqual">
      <formula>$AC$5</formula>
    </cfRule>
    <cfRule type="cellIs" dxfId="90" priority="16" operator="notEqual">
      <formula>0</formula>
    </cfRule>
    <cfRule type="cellIs" dxfId="89" priority="15" operator="greaterThanOrEqual">
      <formula>$AC$2</formula>
    </cfRule>
  </conditionalFormatting>
  <conditionalFormatting sqref="T14 T16 T18 T20 T22 T24">
    <cfRule type="cellIs" dxfId="86" priority="3" operator="greaterThanOrEqual">
      <formula>$AC$2</formula>
    </cfRule>
    <cfRule type="cellIs" dxfId="85" priority="4" operator="notEqual">
      <formula>0</formula>
    </cfRule>
    <cfRule type="cellIs" dxfId="84" priority="1" operator="lessThanOrEqual">
      <formula>$AC$5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operator="between" id="{2B12D54A-C7FE-4442-91F3-75E5955FDAB1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F10:F25 V10:V25 K14 K16 K18 K20 K22 K24</xm:sqref>
        </x14:conditionalFormatting>
        <x14:conditionalFormatting xmlns:xm="http://schemas.microsoft.com/office/excel/2006/main">
          <x14:cfRule type="cellIs" priority="26" operator="between" id="{920F8670-69DD-43A8-BBA2-CBDC494CD9BF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J10:J25</xm:sqref>
        </x14:conditionalFormatting>
        <x14:conditionalFormatting xmlns:xm="http://schemas.microsoft.com/office/excel/2006/main">
          <x14:cfRule type="cellIs" priority="50" operator="between" id="{3978D8D0-C811-40C6-A5BE-E35496ACE7F9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cellIs" priority="86" operator="between" id="{269D7C0F-5A2B-40F1-AFFF-A29CB59FA0D3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0" operator="between" id="{1AB411B4-5668-486B-B0E9-F1745EEB63F8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O10:O25</xm:sqref>
        </x14:conditionalFormatting>
        <x14:conditionalFormatting xmlns:xm="http://schemas.microsoft.com/office/excel/2006/main">
          <x14:cfRule type="cellIs" priority="6" operator="between" id="{52ED6C71-A5BB-40BB-8B75-120E4CFF791D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S10:S25</xm:sqref>
        </x14:conditionalFormatting>
        <x14:conditionalFormatting xmlns:xm="http://schemas.microsoft.com/office/excel/2006/main">
          <x14:cfRule type="cellIs" priority="42" operator="between" id="{0327463B-6082-4F9C-8E28-FAA50DF7780F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T10</xm:sqref>
        </x14:conditionalFormatting>
        <x14:conditionalFormatting xmlns:xm="http://schemas.microsoft.com/office/excel/2006/main">
          <x14:cfRule type="cellIs" priority="14" operator="between" id="{1B0341FF-A856-4E53-9EF0-92678886E925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T12</xm:sqref>
        </x14:conditionalFormatting>
        <x14:conditionalFormatting xmlns:xm="http://schemas.microsoft.com/office/excel/2006/main">
          <x14:cfRule type="cellIs" priority="2" operator="between" id="{E0480EB9-26AC-42A8-AAFB-F3D6E67F3314}">
            <xm:f>'Hoja de vida Cumplimiento'!$S$4</xm:f>
            <xm:f>'Hoja de vida Cumplimiento'!$S$3</xm:f>
            <x14:dxf>
              <fill>
                <patternFill>
                  <bgColor rgb="FFFFFF00"/>
                </patternFill>
              </fill>
            </x14:dxf>
          </x14:cfRule>
          <xm:sqref>T14 T16 T18 T20 T22 T24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S177"/>
  <sheetViews>
    <sheetView topLeftCell="A24" zoomScale="80" zoomScaleNormal="80" workbookViewId="0">
      <selection activeCell="H40" sqref="H40:L40"/>
    </sheetView>
  </sheetViews>
  <sheetFormatPr baseColWidth="10" defaultColWidth="11.42578125" defaultRowHeight="12.75" x14ac:dyDescent="0.2"/>
  <cols>
    <col min="1" max="1" width="3" style="2" customWidth="1"/>
    <col min="2" max="2" width="30" style="4" customWidth="1"/>
    <col min="3" max="3" width="16.85546875" style="2" customWidth="1"/>
    <col min="4" max="4" width="5" style="2" bestFit="1" customWidth="1"/>
    <col min="5" max="5" width="5.5703125" style="2" customWidth="1"/>
    <col min="6" max="6" width="9.5703125" style="2" bestFit="1" customWidth="1"/>
    <col min="7" max="7" width="5.42578125" style="2" bestFit="1" customWidth="1"/>
    <col min="8" max="8" width="5.140625" style="2" bestFit="1" customWidth="1"/>
    <col min="9" max="9" width="12.5703125" style="2" customWidth="1"/>
    <col min="10" max="10" width="4.140625" style="2" bestFit="1" customWidth="1"/>
    <col min="11" max="11" width="6.42578125" style="2" bestFit="1" customWidth="1"/>
    <col min="12" max="12" width="9.5703125" style="2" bestFit="1" customWidth="1"/>
    <col min="13" max="13" width="8.42578125" style="2" customWidth="1"/>
    <col min="14" max="14" width="6.42578125" style="2" customWidth="1"/>
    <col min="15" max="15" width="11" style="2" customWidth="1"/>
    <col min="16" max="16" width="21" style="2" customWidth="1"/>
    <col min="17" max="17" width="11.7109375" style="2" customWidth="1"/>
    <col min="18" max="18" width="11.7109375" style="2" hidden="1" customWidth="1"/>
    <col min="19" max="19" width="11.42578125" style="3" hidden="1" customWidth="1"/>
    <col min="20" max="20" width="0" style="2" hidden="1" customWidth="1"/>
    <col min="21" max="16384" width="11.42578125" style="2"/>
  </cols>
  <sheetData>
    <row r="1" spans="1:19" ht="13.5" thickBot="1" x14ac:dyDescent="0.25">
      <c r="B1" s="2"/>
    </row>
    <row r="2" spans="1:19" ht="16.5" customHeight="1" x14ac:dyDescent="0.2">
      <c r="B2" s="197"/>
      <c r="C2" s="200" t="s">
        <v>36</v>
      </c>
      <c r="D2" s="201"/>
      <c r="E2" s="201"/>
      <c r="F2" s="201"/>
      <c r="G2" s="201"/>
      <c r="H2" s="201"/>
      <c r="I2" s="201"/>
      <c r="J2" s="201"/>
      <c r="K2" s="201"/>
      <c r="L2" s="201"/>
      <c r="M2" s="202"/>
      <c r="N2" s="203" t="s">
        <v>87</v>
      </c>
      <c r="O2" s="204"/>
      <c r="P2" s="205"/>
      <c r="S2" s="82">
        <v>0.8</v>
      </c>
    </row>
    <row r="3" spans="1:19" ht="15.75" customHeight="1" x14ac:dyDescent="0.2">
      <c r="B3" s="198"/>
      <c r="C3" s="212" t="s">
        <v>38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209" t="s">
        <v>96</v>
      </c>
      <c r="O3" s="210"/>
      <c r="P3" s="211"/>
      <c r="S3" s="81">
        <v>0.79998999999999998</v>
      </c>
    </row>
    <row r="4" spans="1:19" ht="15.75" customHeight="1" x14ac:dyDescent="0.2">
      <c r="B4" s="198"/>
      <c r="C4" s="212" t="s">
        <v>39</v>
      </c>
      <c r="D4" s="213"/>
      <c r="E4" s="213"/>
      <c r="F4" s="213"/>
      <c r="G4" s="213"/>
      <c r="H4" s="213"/>
      <c r="I4" s="213"/>
      <c r="J4" s="213"/>
      <c r="K4" s="213"/>
      <c r="L4" s="213"/>
      <c r="M4" s="214"/>
      <c r="N4" s="209" t="s">
        <v>88</v>
      </c>
      <c r="O4" s="210"/>
      <c r="P4" s="211"/>
      <c r="S4" s="81">
        <v>0.65</v>
      </c>
    </row>
    <row r="5" spans="1:19" ht="16.5" customHeight="1" thickBot="1" x14ac:dyDescent="0.25">
      <c r="B5" s="199"/>
      <c r="C5" s="215" t="s">
        <v>40</v>
      </c>
      <c r="D5" s="216"/>
      <c r="E5" s="216"/>
      <c r="F5" s="216"/>
      <c r="G5" s="216"/>
      <c r="H5" s="216"/>
      <c r="I5" s="216"/>
      <c r="J5" s="216"/>
      <c r="K5" s="216"/>
      <c r="L5" s="216"/>
      <c r="M5" s="217"/>
      <c r="N5" s="218" t="s">
        <v>41</v>
      </c>
      <c r="O5" s="219"/>
      <c r="P5" s="220"/>
      <c r="S5" s="83">
        <v>0.64999899999999999</v>
      </c>
    </row>
    <row r="6" spans="1:19" ht="3" customHeight="1" thickBot="1" x14ac:dyDescent="0.25">
      <c r="B6" s="2"/>
      <c r="S6" s="43"/>
    </row>
    <row r="7" spans="1:19" x14ac:dyDescent="0.2">
      <c r="A7" s="4"/>
      <c r="B7" s="221" t="s">
        <v>44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3"/>
      <c r="Q7" s="4"/>
      <c r="S7" s="43"/>
    </row>
    <row r="8" spans="1:19" ht="13.5" thickBot="1" x14ac:dyDescent="0.25">
      <c r="A8" s="4"/>
      <c r="B8" s="224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6"/>
      <c r="Q8" s="4"/>
    </row>
    <row r="9" spans="1:19" ht="3" customHeight="1" thickBot="1" x14ac:dyDescent="0.25">
      <c r="A9" s="4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4"/>
    </row>
    <row r="10" spans="1:19" ht="26.25" customHeight="1" thickBot="1" x14ac:dyDescent="0.25">
      <c r="A10" s="4"/>
      <c r="B10" s="22" t="s">
        <v>54</v>
      </c>
      <c r="C10" s="228">
        <v>2025</v>
      </c>
      <c r="D10" s="229"/>
      <c r="E10" s="229"/>
      <c r="F10" s="229"/>
      <c r="G10" s="229"/>
      <c r="H10" s="229"/>
      <c r="I10" s="230"/>
      <c r="J10" s="231" t="s">
        <v>1</v>
      </c>
      <c r="K10" s="232"/>
      <c r="L10" s="232"/>
      <c r="M10" s="232"/>
      <c r="N10" s="233" t="s">
        <v>117</v>
      </c>
      <c r="O10" s="234"/>
      <c r="P10" s="235"/>
      <c r="Q10" s="4"/>
    </row>
    <row r="11" spans="1:19" ht="3" customHeight="1" thickBot="1" x14ac:dyDescent="0.25">
      <c r="A11" s="4"/>
      <c r="B11" s="194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6"/>
      <c r="Q11" s="4"/>
    </row>
    <row r="12" spans="1:19" ht="30" customHeight="1" thickBot="1" x14ac:dyDescent="0.25">
      <c r="A12" s="4"/>
      <c r="B12" s="9" t="s">
        <v>0</v>
      </c>
      <c r="C12" s="402" t="s">
        <v>68</v>
      </c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3"/>
      <c r="Q12" s="4"/>
    </row>
    <row r="13" spans="1:19" ht="3" customHeight="1" thickBot="1" x14ac:dyDescent="0.25">
      <c r="A13" s="4"/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4"/>
      <c r="Q13" s="4"/>
    </row>
    <row r="14" spans="1:19" ht="30" customHeight="1" thickBot="1" x14ac:dyDescent="0.25">
      <c r="A14" s="4"/>
      <c r="B14" s="9" t="s">
        <v>6</v>
      </c>
      <c r="C14" s="245" t="s">
        <v>108</v>
      </c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7"/>
      <c r="Q14" s="4"/>
    </row>
    <row r="15" spans="1:19" ht="3" customHeight="1" thickBot="1" x14ac:dyDescent="0.25">
      <c r="A15" s="4"/>
      <c r="B15" s="236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8"/>
      <c r="Q15" s="4"/>
    </row>
    <row r="16" spans="1:19" ht="30" customHeight="1" thickBot="1" x14ac:dyDescent="0.25">
      <c r="A16" s="4"/>
      <c r="B16" s="9" t="s">
        <v>25</v>
      </c>
      <c r="C16" s="404" t="s">
        <v>109</v>
      </c>
      <c r="D16" s="405"/>
      <c r="E16" s="405"/>
      <c r="F16" s="405"/>
      <c r="G16" s="405"/>
      <c r="H16" s="405"/>
      <c r="I16" s="405"/>
      <c r="J16" s="405"/>
      <c r="K16" s="405"/>
      <c r="L16" s="405"/>
      <c r="M16" s="405"/>
      <c r="N16" s="405"/>
      <c r="O16" s="405"/>
      <c r="P16" s="406"/>
      <c r="Q16" s="4"/>
    </row>
    <row r="17" spans="1:17" ht="4.5" customHeight="1" thickBot="1" x14ac:dyDescent="0.25">
      <c r="A17" s="4"/>
      <c r="B17" s="236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8"/>
      <c r="Q17" s="4"/>
    </row>
    <row r="18" spans="1:17" ht="30" customHeight="1" thickBot="1" x14ac:dyDescent="0.25">
      <c r="A18" s="4"/>
      <c r="B18" s="9" t="s">
        <v>11</v>
      </c>
      <c r="C18" s="248" t="s">
        <v>107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50"/>
      <c r="Q18" s="4"/>
    </row>
    <row r="19" spans="1:17" ht="3" customHeight="1" thickBot="1" x14ac:dyDescent="0.25">
      <c r="A19" s="4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4"/>
    </row>
    <row r="20" spans="1:17" ht="17.25" customHeight="1" thickBot="1" x14ac:dyDescent="0.25">
      <c r="A20" s="4"/>
      <c r="B20" s="252" t="s">
        <v>26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4"/>
      <c r="Q20" s="4"/>
    </row>
    <row r="21" spans="1:17" ht="3" customHeight="1" thickBot="1" x14ac:dyDescent="0.25">
      <c r="A21" s="4"/>
      <c r="B21" s="255"/>
      <c r="C21" s="256"/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7"/>
      <c r="Q21" s="4"/>
    </row>
    <row r="22" spans="1:17" ht="51" customHeight="1" thickBot="1" x14ac:dyDescent="0.25">
      <c r="A22" s="4"/>
      <c r="B22" s="9" t="s">
        <v>3</v>
      </c>
      <c r="C22" s="258" t="s">
        <v>118</v>
      </c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60"/>
      <c r="Q22" s="4"/>
    </row>
    <row r="23" spans="1:17" ht="3" customHeight="1" thickBot="1" x14ac:dyDescent="0.25">
      <c r="A23" s="4"/>
      <c r="B23" s="236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8"/>
      <c r="Q23" s="4"/>
    </row>
    <row r="24" spans="1:17" ht="156.75" customHeight="1" thickBot="1" x14ac:dyDescent="0.25">
      <c r="A24" s="4"/>
      <c r="B24" s="9" t="s">
        <v>12</v>
      </c>
      <c r="C24" s="407" t="s">
        <v>173</v>
      </c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9"/>
      <c r="Q24" s="4"/>
    </row>
    <row r="25" spans="1:17" ht="3" customHeight="1" thickBot="1" x14ac:dyDescent="0.25">
      <c r="A25" s="4"/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9"/>
      <c r="Q25" s="4"/>
    </row>
    <row r="26" spans="1:17" ht="13.5" customHeight="1" thickBot="1" x14ac:dyDescent="0.25">
      <c r="A26" s="4"/>
      <c r="B26" s="10" t="s">
        <v>2</v>
      </c>
      <c r="C26" s="270">
        <v>0.85</v>
      </c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2"/>
      <c r="Q26" s="4"/>
    </row>
    <row r="27" spans="1:17" ht="3" customHeight="1" thickBot="1" x14ac:dyDescent="0.25">
      <c r="A27" s="4"/>
      <c r="B27" s="273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5"/>
      <c r="Q27" s="4"/>
    </row>
    <row r="28" spans="1:17" ht="12.75" customHeight="1" thickBot="1" x14ac:dyDescent="0.25">
      <c r="A28" s="4"/>
      <c r="B28" s="10" t="s">
        <v>13</v>
      </c>
      <c r="C28" s="11" t="s">
        <v>14</v>
      </c>
      <c r="D28" s="276" t="s">
        <v>171</v>
      </c>
      <c r="E28" s="271"/>
      <c r="F28" s="271"/>
      <c r="G28" s="272"/>
      <c r="H28" s="277" t="s">
        <v>15</v>
      </c>
      <c r="I28" s="277"/>
      <c r="J28" s="277"/>
      <c r="K28" s="276" t="s">
        <v>172</v>
      </c>
      <c r="L28" s="271"/>
      <c r="M28" s="272"/>
      <c r="N28" s="278" t="s">
        <v>16</v>
      </c>
      <c r="O28" s="279"/>
      <c r="P28" s="44" t="s">
        <v>152</v>
      </c>
      <c r="Q28" s="4"/>
    </row>
    <row r="29" spans="1:17" ht="3" customHeight="1" thickBot="1" x14ac:dyDescent="0.25">
      <c r="A29" s="4"/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2"/>
      <c r="Q29" s="4"/>
    </row>
    <row r="30" spans="1:17" ht="13.5" thickBot="1" x14ac:dyDescent="0.25">
      <c r="A30" s="4"/>
      <c r="B30" s="21" t="s">
        <v>7</v>
      </c>
      <c r="C30" s="283" t="s">
        <v>86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3"/>
      <c r="Q30" s="4"/>
    </row>
    <row r="31" spans="1:17" ht="3" customHeight="1" thickBot="1" x14ac:dyDescent="0.25">
      <c r="A31" s="4"/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8"/>
      <c r="Q31" s="4"/>
    </row>
    <row r="32" spans="1:17" ht="13.5" thickBot="1" x14ac:dyDescent="0.25">
      <c r="A32" s="4"/>
      <c r="B32" s="21" t="s">
        <v>4</v>
      </c>
      <c r="C32" s="261" t="s">
        <v>49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3"/>
      <c r="Q32" s="4"/>
    </row>
    <row r="33" spans="1:19" ht="3" customHeight="1" thickBot="1" x14ac:dyDescent="0.25">
      <c r="A33" s="4"/>
      <c r="B33" s="236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8"/>
      <c r="Q33" s="4"/>
    </row>
    <row r="34" spans="1:19" ht="13.5" thickBot="1" x14ac:dyDescent="0.25">
      <c r="A34" s="4"/>
      <c r="B34" s="21" t="s">
        <v>23</v>
      </c>
      <c r="C34" s="261" t="s">
        <v>49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3"/>
      <c r="Q34" s="4"/>
    </row>
    <row r="35" spans="1:19" ht="3" customHeight="1" thickBot="1" x14ac:dyDescent="0.25">
      <c r="A35" s="4"/>
      <c r="B35" s="242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4"/>
      <c r="Q35" s="4"/>
    </row>
    <row r="36" spans="1:19" ht="16.5" customHeight="1" thickBot="1" x14ac:dyDescent="0.25">
      <c r="A36" s="4"/>
      <c r="B36" s="21" t="s">
        <v>43</v>
      </c>
      <c r="C36" s="283" t="s">
        <v>49</v>
      </c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3"/>
      <c r="Q36" s="4"/>
    </row>
    <row r="37" spans="1:19" ht="3" customHeight="1" thickBot="1" x14ac:dyDescent="0.25">
      <c r="A37" s="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"/>
    </row>
    <row r="38" spans="1:19" x14ac:dyDescent="0.2">
      <c r="A38" s="4"/>
      <c r="B38" s="284" t="s">
        <v>17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6"/>
      <c r="Q38" s="4"/>
    </row>
    <row r="39" spans="1:19" ht="13.5" thickBot="1" x14ac:dyDescent="0.25">
      <c r="A39" s="4"/>
      <c r="B39" s="42" t="s">
        <v>22</v>
      </c>
      <c r="C39" s="287" t="s">
        <v>18</v>
      </c>
      <c r="D39" s="287"/>
      <c r="E39" s="287"/>
      <c r="F39" s="287"/>
      <c r="G39" s="287"/>
      <c r="H39" s="287" t="s">
        <v>7</v>
      </c>
      <c r="I39" s="287"/>
      <c r="J39" s="287"/>
      <c r="K39" s="287"/>
      <c r="L39" s="287"/>
      <c r="M39" s="287" t="s">
        <v>19</v>
      </c>
      <c r="N39" s="287"/>
      <c r="O39" s="287"/>
      <c r="P39" s="288"/>
      <c r="Q39" s="4"/>
    </row>
    <row r="40" spans="1:19" ht="54" customHeight="1" x14ac:dyDescent="0.2">
      <c r="A40" s="4"/>
      <c r="B40" s="49" t="s">
        <v>119</v>
      </c>
      <c r="C40" s="410" t="s">
        <v>120</v>
      </c>
      <c r="D40" s="411"/>
      <c r="E40" s="411"/>
      <c r="F40" s="411"/>
      <c r="G40" s="412"/>
      <c r="H40" s="410" t="s">
        <v>122</v>
      </c>
      <c r="I40" s="411"/>
      <c r="J40" s="411"/>
      <c r="K40" s="411"/>
      <c r="L40" s="412"/>
      <c r="M40" s="413" t="s">
        <v>174</v>
      </c>
      <c r="N40" s="414"/>
      <c r="O40" s="414"/>
      <c r="P40" s="415"/>
      <c r="Q40" s="4"/>
    </row>
    <row r="41" spans="1:19" ht="55.5" customHeight="1" thickBot="1" x14ac:dyDescent="0.25">
      <c r="A41" s="4"/>
      <c r="B41" s="50" t="s">
        <v>110</v>
      </c>
      <c r="C41" s="416" t="s">
        <v>121</v>
      </c>
      <c r="D41" s="417"/>
      <c r="E41" s="417"/>
      <c r="F41" s="417"/>
      <c r="G41" s="418"/>
      <c r="H41" s="416" t="s">
        <v>122</v>
      </c>
      <c r="I41" s="417"/>
      <c r="J41" s="417"/>
      <c r="K41" s="417"/>
      <c r="L41" s="418"/>
      <c r="M41" s="419" t="s">
        <v>174</v>
      </c>
      <c r="N41" s="420"/>
      <c r="O41" s="420"/>
      <c r="P41" s="421"/>
      <c r="Q41" s="4"/>
    </row>
    <row r="42" spans="1:19" ht="3" customHeight="1" thickBot="1" x14ac:dyDescent="0.25">
      <c r="A42" s="4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"/>
    </row>
    <row r="43" spans="1:19" ht="13.5" customHeight="1" thickBot="1" x14ac:dyDescent="0.25">
      <c r="A43" s="4"/>
      <c r="B43" s="252" t="s">
        <v>8</v>
      </c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4"/>
      <c r="Q43" s="4"/>
    </row>
    <row r="44" spans="1:19" ht="3" customHeight="1" thickBot="1" x14ac:dyDescent="0.25">
      <c r="A44" s="4"/>
      <c r="B44" s="2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5"/>
      <c r="Q44" s="4"/>
    </row>
    <row r="45" spans="1:19" x14ac:dyDescent="0.2">
      <c r="A45" s="4"/>
      <c r="B45" s="289" t="s">
        <v>20</v>
      </c>
      <c r="C45" s="12" t="s">
        <v>9</v>
      </c>
      <c r="D45" s="191" t="s">
        <v>159</v>
      </c>
      <c r="E45" s="192"/>
      <c r="F45" s="193"/>
      <c r="G45" s="191" t="s">
        <v>160</v>
      </c>
      <c r="H45" s="192"/>
      <c r="I45" s="193"/>
      <c r="J45" s="191" t="s">
        <v>161</v>
      </c>
      <c r="K45" s="192"/>
      <c r="L45" s="193"/>
      <c r="M45" s="191" t="s">
        <v>162</v>
      </c>
      <c r="N45" s="192"/>
      <c r="O45" s="193"/>
      <c r="P45" s="13" t="s">
        <v>24</v>
      </c>
      <c r="Q45" s="4"/>
    </row>
    <row r="46" spans="1:19" s="105" customFormat="1" ht="27.75" customHeight="1" thickBot="1" x14ac:dyDescent="0.25">
      <c r="A46" s="103"/>
      <c r="B46" s="290"/>
      <c r="C46" s="104" t="s">
        <v>10</v>
      </c>
      <c r="D46" s="422" t="str">
        <f>+'Registro de datos Efectividad'!D10</f>
        <v>0</v>
      </c>
      <c r="E46" s="423"/>
      <c r="F46" s="424"/>
      <c r="G46" s="422" t="str">
        <f>'Registro de datos Efectividad'!F10</f>
        <v>0</v>
      </c>
      <c r="H46" s="423"/>
      <c r="I46" s="424"/>
      <c r="J46" s="422" t="str">
        <f>'Registro de datos Efectividad'!I10</f>
        <v>0</v>
      </c>
      <c r="K46" s="423"/>
      <c r="L46" s="424"/>
      <c r="M46" s="422" t="str">
        <f>'Registro de datos Efectividad'!K10</f>
        <v>0</v>
      </c>
      <c r="N46" s="423"/>
      <c r="O46" s="424"/>
      <c r="P46" s="107" t="str">
        <f>+'Registro de datos Efectividad'!N10</f>
        <v>0</v>
      </c>
      <c r="Q46" s="103"/>
      <c r="S46" s="106"/>
    </row>
    <row r="47" spans="1:19" s="31" customFormat="1" ht="14.25" customHeight="1" thickBot="1" x14ac:dyDescent="0.25">
      <c r="B47" s="108"/>
      <c r="C47" s="109"/>
      <c r="D47" s="109"/>
      <c r="E47" s="109"/>
      <c r="F47" s="110">
        <f>+$C$26</f>
        <v>0.85</v>
      </c>
      <c r="G47" s="109"/>
      <c r="H47" s="109"/>
      <c r="I47" s="110">
        <f>C26</f>
        <v>0.85</v>
      </c>
      <c r="J47" s="109"/>
      <c r="K47" s="109"/>
      <c r="L47" s="110">
        <f>+$C$26</f>
        <v>0.85</v>
      </c>
      <c r="M47" s="109"/>
      <c r="N47" s="109"/>
      <c r="O47" s="110">
        <f>+$C$26</f>
        <v>0.85</v>
      </c>
      <c r="P47" s="110">
        <f>+$C$26</f>
        <v>0.85</v>
      </c>
    </row>
    <row r="48" spans="1:19" ht="22.5" customHeight="1" thickBot="1" x14ac:dyDescent="0.25">
      <c r="A48" s="4"/>
      <c r="B48" s="291" t="s">
        <v>21</v>
      </c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3"/>
      <c r="Q48" s="4"/>
    </row>
    <row r="49" spans="1:17" x14ac:dyDescent="0.2">
      <c r="A49" s="4"/>
      <c r="B49" s="31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3"/>
      <c r="Q49" s="4"/>
    </row>
    <row r="50" spans="1:17" x14ac:dyDescent="0.2">
      <c r="A50" s="4"/>
      <c r="B50" s="314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6"/>
      <c r="Q50" s="4"/>
    </row>
    <row r="51" spans="1:17" x14ac:dyDescent="0.2">
      <c r="A51" s="4"/>
      <c r="B51" s="314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6"/>
      <c r="Q51" s="4"/>
    </row>
    <row r="52" spans="1:17" x14ac:dyDescent="0.2">
      <c r="A52" s="4"/>
      <c r="B52" s="314"/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6"/>
      <c r="Q52" s="4"/>
    </row>
    <row r="53" spans="1:17" x14ac:dyDescent="0.2">
      <c r="A53" s="4"/>
      <c r="B53" s="314"/>
      <c r="C53" s="315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6"/>
      <c r="Q53" s="4"/>
    </row>
    <row r="54" spans="1:17" x14ac:dyDescent="0.2">
      <c r="A54" s="4"/>
      <c r="B54" s="314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6"/>
      <c r="Q54" s="4"/>
    </row>
    <row r="55" spans="1:17" x14ac:dyDescent="0.2">
      <c r="A55" s="4"/>
      <c r="B55" s="314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6"/>
      <c r="Q55" s="4"/>
    </row>
    <row r="56" spans="1:17" x14ac:dyDescent="0.2">
      <c r="A56" s="4"/>
      <c r="B56" s="314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6"/>
      <c r="Q56" s="4"/>
    </row>
    <row r="57" spans="1:17" x14ac:dyDescent="0.2">
      <c r="A57" s="4"/>
      <c r="B57" s="314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6"/>
      <c r="Q57" s="4"/>
    </row>
    <row r="58" spans="1:17" x14ac:dyDescent="0.2">
      <c r="A58" s="4"/>
      <c r="B58" s="314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6"/>
      <c r="Q58" s="4"/>
    </row>
    <row r="59" spans="1:17" x14ac:dyDescent="0.2">
      <c r="A59" s="4"/>
      <c r="B59" s="314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6"/>
      <c r="Q59" s="4"/>
    </row>
    <row r="60" spans="1:17" x14ac:dyDescent="0.2">
      <c r="A60" s="4"/>
      <c r="B60" s="31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6"/>
      <c r="Q60" s="4"/>
    </row>
    <row r="61" spans="1:17" x14ac:dyDescent="0.2">
      <c r="A61" s="4"/>
      <c r="B61" s="314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6"/>
      <c r="Q61" s="4"/>
    </row>
    <row r="62" spans="1:17" x14ac:dyDescent="0.2">
      <c r="A62" s="4"/>
      <c r="B62" s="314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6"/>
      <c r="Q62" s="4"/>
    </row>
    <row r="63" spans="1:17" x14ac:dyDescent="0.2">
      <c r="A63" s="4"/>
      <c r="B63" s="314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6"/>
      <c r="Q63" s="4"/>
    </row>
    <row r="64" spans="1:17" ht="13.5" thickBot="1" x14ac:dyDescent="0.25">
      <c r="A64" s="4"/>
      <c r="B64" s="317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9"/>
      <c r="Q64" s="4"/>
    </row>
    <row r="65" spans="1:19" s="5" customFormat="1" ht="3" customHeight="1" thickBot="1" x14ac:dyDescent="0.2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  <c r="P65" s="320"/>
      <c r="Q65" s="320"/>
      <c r="S65" s="47"/>
    </row>
    <row r="66" spans="1:19" ht="15" customHeight="1" x14ac:dyDescent="0.2">
      <c r="A66" s="4"/>
      <c r="B66" s="321" t="s">
        <v>5</v>
      </c>
      <c r="C66" s="323" t="s">
        <v>170</v>
      </c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5"/>
      <c r="Q66" s="4"/>
    </row>
    <row r="67" spans="1:19" ht="33" customHeight="1" x14ac:dyDescent="0.2">
      <c r="A67" s="4"/>
      <c r="B67" s="322"/>
      <c r="C67" s="329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1"/>
      <c r="Q67" s="4"/>
    </row>
    <row r="68" spans="1:19" x14ac:dyDescent="0.2">
      <c r="A68" s="4"/>
      <c r="B68" s="322"/>
      <c r="C68" s="326" t="s">
        <v>167</v>
      </c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8"/>
      <c r="Q68" s="4"/>
    </row>
    <row r="69" spans="1:19" ht="33" customHeight="1" x14ac:dyDescent="0.2">
      <c r="A69" s="4"/>
      <c r="B69" s="322"/>
      <c r="C69" s="332"/>
      <c r="D69" s="333"/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4"/>
      <c r="Q69" s="4"/>
    </row>
    <row r="70" spans="1:19" x14ac:dyDescent="0.2">
      <c r="A70" s="4"/>
      <c r="B70" s="322"/>
      <c r="C70" s="335" t="s">
        <v>168</v>
      </c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  <c r="P70" s="337"/>
      <c r="Q70" s="4"/>
    </row>
    <row r="71" spans="1:19" ht="33" customHeight="1" x14ac:dyDescent="0.2">
      <c r="A71" s="4"/>
      <c r="B71" s="322"/>
      <c r="C71" s="338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40"/>
      <c r="Q71" s="4"/>
    </row>
    <row r="72" spans="1:19" ht="12" customHeight="1" x14ac:dyDescent="0.2">
      <c r="A72" s="4"/>
      <c r="B72" s="322"/>
      <c r="C72" s="341" t="s">
        <v>169</v>
      </c>
      <c r="D72" s="342"/>
      <c r="E72" s="342"/>
      <c r="F72" s="342"/>
      <c r="G72" s="342"/>
      <c r="H72" s="342"/>
      <c r="I72" s="342"/>
      <c r="J72" s="342"/>
      <c r="K72" s="342"/>
      <c r="L72" s="342"/>
      <c r="M72" s="342"/>
      <c r="N72" s="342"/>
      <c r="O72" s="342"/>
      <c r="P72" s="343"/>
      <c r="Q72" s="4"/>
    </row>
    <row r="73" spans="1:19" ht="33" customHeight="1" thickBot="1" x14ac:dyDescent="0.25">
      <c r="A73" s="4"/>
      <c r="B73" s="322"/>
      <c r="C73" s="303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5"/>
      <c r="Q73" s="4"/>
    </row>
    <row r="74" spans="1:19" ht="30.75" customHeight="1" thickBot="1" x14ac:dyDescent="0.25">
      <c r="A74" s="4"/>
      <c r="B74" s="48" t="s">
        <v>42</v>
      </c>
      <c r="C74" s="306" t="s">
        <v>111</v>
      </c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8"/>
      <c r="Q74" s="4"/>
    </row>
    <row r="75" spans="1:19" ht="27.75" customHeight="1" thickBot="1" x14ac:dyDescent="0.25">
      <c r="A75" s="4"/>
      <c r="B75" s="48" t="s">
        <v>55</v>
      </c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10"/>
      <c r="Q75" s="4"/>
    </row>
    <row r="76" spans="1:19" x14ac:dyDescent="0.2">
      <c r="B76" s="2"/>
    </row>
    <row r="77" spans="1:19" s="3" customFormat="1" x14ac:dyDescent="0.2"/>
    <row r="78" spans="1:19" s="3" customFormat="1" x14ac:dyDescent="0.2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9" s="3" customFormat="1" x14ac:dyDescent="0.2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9" s="3" customFormat="1" x14ac:dyDescent="0.2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2:17" s="3" customFormat="1" x14ac:dyDescent="0.2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2:17" s="3" customFormat="1" x14ac:dyDescent="0.2">
      <c r="B82" s="32"/>
      <c r="C82" s="32"/>
      <c r="D82" s="32"/>
      <c r="E82" s="32"/>
      <c r="F82" s="32"/>
      <c r="G82" s="37"/>
      <c r="H82" s="37"/>
      <c r="I82" s="37"/>
      <c r="J82" s="37"/>
      <c r="K82" s="37"/>
      <c r="L82" s="37"/>
      <c r="M82" s="37"/>
      <c r="N82" s="37"/>
      <c r="O82" s="37"/>
    </row>
    <row r="83" spans="2:17" s="3" customFormat="1" x14ac:dyDescent="0.2">
      <c r="B83" s="32"/>
      <c r="C83" s="32"/>
      <c r="D83" s="32"/>
      <c r="E83" s="32"/>
      <c r="F83" s="32"/>
      <c r="G83" s="37"/>
      <c r="H83" s="37"/>
      <c r="I83" s="37"/>
      <c r="J83" s="37"/>
      <c r="K83" s="37"/>
      <c r="L83" s="37"/>
      <c r="M83" s="37"/>
      <c r="N83" s="37"/>
      <c r="O83" s="37"/>
    </row>
    <row r="84" spans="2:17" s="3" customFormat="1" x14ac:dyDescent="0.2">
      <c r="B84" s="32"/>
      <c r="C84" s="32"/>
      <c r="D84" s="32"/>
      <c r="E84" s="32"/>
      <c r="F84" s="32"/>
      <c r="G84" s="37"/>
      <c r="H84" s="37"/>
      <c r="I84" s="37"/>
      <c r="J84" s="37"/>
      <c r="K84" s="37"/>
      <c r="L84" s="37"/>
      <c r="M84" s="37"/>
      <c r="N84" s="37"/>
      <c r="O84" s="37"/>
    </row>
    <row r="85" spans="2:17" s="3" customFormat="1" x14ac:dyDescent="0.2">
      <c r="B85" s="32"/>
      <c r="C85" s="32"/>
      <c r="D85" s="32"/>
      <c r="E85" s="32"/>
      <c r="F85" s="32"/>
      <c r="G85" s="37"/>
      <c r="H85" s="37"/>
      <c r="I85" s="37"/>
      <c r="J85" s="37"/>
      <c r="K85" s="37"/>
      <c r="L85" s="37"/>
      <c r="M85" s="37"/>
      <c r="N85" s="37"/>
      <c r="O85" s="37"/>
    </row>
    <row r="86" spans="2:17" s="3" customFormat="1" x14ac:dyDescent="0.2">
      <c r="B86" s="32"/>
      <c r="C86" s="32"/>
      <c r="D86" s="32"/>
      <c r="E86" s="32"/>
      <c r="F86" s="32"/>
      <c r="G86" s="37"/>
      <c r="H86" s="37"/>
      <c r="I86" s="37"/>
      <c r="J86" s="37"/>
      <c r="K86" s="37"/>
      <c r="L86" s="37"/>
      <c r="M86" s="37"/>
      <c r="N86" s="37"/>
      <c r="O86" s="37"/>
    </row>
    <row r="87" spans="2:17" s="3" customFormat="1" x14ac:dyDescent="0.2">
      <c r="B87" s="32"/>
      <c r="C87" s="32"/>
      <c r="D87" s="32"/>
      <c r="E87" s="32"/>
      <c r="F87" s="32"/>
      <c r="G87" s="37"/>
      <c r="H87" s="37"/>
      <c r="I87" s="37"/>
      <c r="J87" s="37"/>
      <c r="K87" s="37"/>
      <c r="L87" s="37"/>
      <c r="M87" s="37"/>
      <c r="N87" s="37"/>
      <c r="O87" s="37"/>
    </row>
    <row r="88" spans="2:17" s="3" customFormat="1" x14ac:dyDescent="0.2">
      <c r="B88" s="32"/>
      <c r="C88" s="32"/>
      <c r="D88" s="32"/>
      <c r="E88" s="32"/>
      <c r="F88" s="32"/>
      <c r="G88" s="37"/>
      <c r="H88" s="37"/>
      <c r="I88" s="37"/>
      <c r="J88" s="37"/>
      <c r="K88" s="37"/>
      <c r="L88" s="37"/>
      <c r="M88" s="37"/>
      <c r="N88" s="37"/>
      <c r="O88" s="37"/>
      <c r="P88" s="31"/>
    </row>
    <row r="89" spans="2:17" s="3" customFormat="1" x14ac:dyDescent="0.2">
      <c r="B89" s="32"/>
      <c r="C89" s="32"/>
      <c r="D89" s="32"/>
      <c r="E89" s="32"/>
      <c r="F89" s="32"/>
      <c r="G89" s="37"/>
      <c r="H89" s="37"/>
      <c r="I89" s="37"/>
      <c r="J89" s="37"/>
      <c r="K89" s="37"/>
      <c r="L89" s="37"/>
      <c r="M89" s="37"/>
      <c r="N89" s="37"/>
      <c r="O89" s="37"/>
      <c r="P89" s="31"/>
    </row>
    <row r="90" spans="2:17" s="3" customFormat="1" x14ac:dyDescent="0.2">
      <c r="B90" s="32"/>
      <c r="C90" s="32"/>
      <c r="D90" s="32"/>
      <c r="E90" s="32"/>
      <c r="F90" s="32"/>
      <c r="G90" s="37"/>
      <c r="H90" s="37"/>
      <c r="I90" s="37"/>
      <c r="J90" s="37"/>
      <c r="K90" s="37"/>
      <c r="L90" s="37"/>
      <c r="M90" s="37"/>
      <c r="N90" s="37"/>
      <c r="O90" s="37"/>
      <c r="P90" s="31"/>
    </row>
    <row r="91" spans="2:17" s="3" customFormat="1" x14ac:dyDescent="0.2">
      <c r="B91" s="32"/>
      <c r="C91" s="32"/>
      <c r="D91" s="32"/>
      <c r="E91" s="32"/>
      <c r="F91" s="32"/>
      <c r="G91" s="37"/>
      <c r="H91" s="37"/>
      <c r="I91" s="37"/>
      <c r="J91" s="37"/>
      <c r="K91" s="37"/>
      <c r="L91" s="37"/>
      <c r="M91" s="37"/>
      <c r="N91" s="37"/>
      <c r="O91" s="37"/>
      <c r="P91" s="31"/>
      <c r="Q91" s="7" t="s">
        <v>47</v>
      </c>
    </row>
    <row r="92" spans="2:17" s="3" customFormat="1" x14ac:dyDescent="0.2">
      <c r="B92" s="8"/>
      <c r="C92" s="8"/>
      <c r="D92" s="32"/>
      <c r="E92" s="32"/>
      <c r="F92" s="32"/>
      <c r="G92" s="37"/>
      <c r="H92" s="37"/>
      <c r="I92" s="37"/>
      <c r="J92" s="37"/>
      <c r="K92" s="37"/>
      <c r="L92" s="37"/>
      <c r="M92" s="37"/>
      <c r="N92" s="37"/>
      <c r="O92" s="37"/>
      <c r="P92" s="31"/>
      <c r="Q92" s="7" t="s">
        <v>48</v>
      </c>
    </row>
    <row r="93" spans="2:17" s="3" customFormat="1" x14ac:dyDescent="0.2">
      <c r="B93" s="8"/>
      <c r="C93" s="8"/>
      <c r="D93" s="32"/>
      <c r="E93" s="32"/>
      <c r="F93" s="32"/>
      <c r="G93" s="37"/>
      <c r="H93" s="37"/>
      <c r="I93" s="37"/>
      <c r="J93" s="37"/>
      <c r="K93" s="37"/>
      <c r="L93" s="37"/>
      <c r="M93" s="37"/>
      <c r="N93" s="37"/>
      <c r="O93" s="37"/>
      <c r="P93" s="31"/>
      <c r="Q93" s="7" t="s">
        <v>50</v>
      </c>
    </row>
    <row r="94" spans="2:17" s="3" customFormat="1" x14ac:dyDescent="0.2">
      <c r="B94" s="8"/>
      <c r="C94" s="8"/>
      <c r="D94" s="32"/>
      <c r="E94" s="32"/>
      <c r="F94" s="32"/>
      <c r="G94" s="37"/>
      <c r="H94" s="37"/>
      <c r="I94" s="37"/>
      <c r="J94" s="37"/>
      <c r="K94" s="37"/>
      <c r="L94" s="37"/>
      <c r="M94" s="37"/>
      <c r="N94" s="37"/>
      <c r="O94" s="37"/>
      <c r="P94" s="31"/>
      <c r="Q94" s="7" t="s">
        <v>49</v>
      </c>
    </row>
    <row r="95" spans="2:17" s="3" customFormat="1" x14ac:dyDescent="0.2">
      <c r="B95" s="32"/>
      <c r="C95" s="8"/>
      <c r="D95" s="32"/>
      <c r="E95" s="32"/>
      <c r="F95" s="32"/>
      <c r="G95" s="37"/>
      <c r="H95" s="37"/>
      <c r="I95" s="37"/>
      <c r="J95" s="37"/>
      <c r="K95" s="37"/>
      <c r="L95" s="37"/>
      <c r="M95" s="38"/>
      <c r="N95" s="37"/>
      <c r="O95" s="37"/>
      <c r="P95" s="31"/>
      <c r="Q95" s="7" t="s">
        <v>51</v>
      </c>
    </row>
    <row r="96" spans="2:17" s="3" customFormat="1" x14ac:dyDescent="0.2">
      <c r="B96" s="32"/>
      <c r="C96" s="8"/>
      <c r="D96" s="32"/>
      <c r="E96" s="32"/>
      <c r="F96" s="32"/>
      <c r="G96" s="37"/>
      <c r="H96" s="37"/>
      <c r="I96" s="37"/>
      <c r="J96" s="37"/>
      <c r="K96" s="37"/>
      <c r="L96" s="37"/>
      <c r="M96" s="37"/>
      <c r="N96" s="37" t="s">
        <v>46</v>
      </c>
      <c r="O96" s="37"/>
      <c r="P96" s="31"/>
      <c r="Q96" s="7" t="s">
        <v>52</v>
      </c>
    </row>
    <row r="97" spans="2:17" s="3" customFormat="1" x14ac:dyDescent="0.2">
      <c r="B97" s="32"/>
      <c r="C97" s="8"/>
      <c r="D97" s="32"/>
      <c r="E97" s="32"/>
      <c r="F97" s="32"/>
      <c r="G97" s="37"/>
      <c r="H97" s="37"/>
      <c r="I97" s="37"/>
      <c r="J97" s="37"/>
      <c r="K97" s="37"/>
      <c r="L97" s="37"/>
      <c r="M97" s="37"/>
      <c r="N97" s="37"/>
      <c r="O97" s="37"/>
      <c r="P97" s="31"/>
    </row>
    <row r="98" spans="2:17" s="3" customFormat="1" x14ac:dyDescent="0.2">
      <c r="B98" s="32"/>
      <c r="C98" s="8"/>
      <c r="D98" s="32"/>
      <c r="E98" s="32"/>
      <c r="F98" s="32"/>
      <c r="G98" s="37"/>
      <c r="H98" s="37"/>
      <c r="I98" s="37"/>
      <c r="J98" s="37"/>
      <c r="K98" s="37"/>
      <c r="L98" s="37"/>
      <c r="M98" s="37"/>
      <c r="N98" s="37"/>
      <c r="O98" s="37"/>
      <c r="P98" s="31"/>
    </row>
    <row r="99" spans="2:17" s="3" customFormat="1" x14ac:dyDescent="0.2">
      <c r="B99" s="32"/>
      <c r="C99" s="32"/>
      <c r="D99" s="32"/>
      <c r="E99" s="32"/>
      <c r="F99" s="32"/>
      <c r="G99" s="37"/>
      <c r="H99" s="37"/>
      <c r="I99" s="37"/>
      <c r="J99" s="37"/>
      <c r="K99" s="37"/>
      <c r="L99" s="37"/>
      <c r="M99" s="37"/>
      <c r="N99" s="37"/>
      <c r="O99" s="37"/>
      <c r="P99" s="31"/>
    </row>
    <row r="100" spans="2:17" s="3" customFormat="1" x14ac:dyDescent="0.2">
      <c r="B100" s="32"/>
      <c r="C100" s="32"/>
      <c r="D100" s="32"/>
      <c r="E100" s="32"/>
      <c r="F100" s="32"/>
      <c r="G100" s="37"/>
      <c r="H100" s="37"/>
      <c r="I100" s="37"/>
      <c r="J100" s="37"/>
      <c r="K100" s="37"/>
      <c r="L100" s="37"/>
      <c r="M100" s="37"/>
      <c r="N100" s="37"/>
      <c r="O100" s="37"/>
      <c r="P100" s="31"/>
    </row>
    <row r="101" spans="2:17" s="3" customFormat="1" x14ac:dyDescent="0.2">
      <c r="B101" s="32"/>
      <c r="C101" s="32"/>
      <c r="D101" s="32"/>
      <c r="E101" s="32"/>
      <c r="F101" s="32"/>
      <c r="G101" s="37"/>
      <c r="H101" s="37"/>
      <c r="I101" s="37"/>
      <c r="J101" s="37"/>
      <c r="K101" s="37"/>
      <c r="L101" s="37"/>
      <c r="M101" s="37"/>
      <c r="N101" s="37"/>
      <c r="O101" s="37"/>
      <c r="P101" s="31"/>
      <c r="Q101" s="7">
        <v>2015</v>
      </c>
    </row>
    <row r="102" spans="2:17" s="3" customFormat="1" ht="12.75" customHeight="1" x14ac:dyDescent="0.2">
      <c r="B102" s="32"/>
      <c r="C102" s="32"/>
      <c r="D102" s="32"/>
      <c r="E102" s="32"/>
      <c r="F102" s="32"/>
      <c r="G102" s="37"/>
      <c r="H102" s="37"/>
      <c r="I102" s="37"/>
      <c r="J102" s="37"/>
      <c r="K102" s="37"/>
      <c r="L102" s="37"/>
      <c r="M102" s="37"/>
      <c r="N102" s="37"/>
      <c r="O102" s="37"/>
      <c r="Q102" s="7">
        <v>2016</v>
      </c>
    </row>
    <row r="103" spans="2:17" s="3" customFormat="1" x14ac:dyDescent="0.2">
      <c r="B103" s="32"/>
      <c r="C103" s="32"/>
      <c r="D103" s="32"/>
      <c r="E103" s="32"/>
      <c r="F103" s="32"/>
      <c r="G103" s="37"/>
      <c r="H103" s="37"/>
      <c r="I103" s="37"/>
      <c r="J103" s="37"/>
      <c r="K103" s="37"/>
      <c r="L103" s="37"/>
      <c r="M103" s="37"/>
      <c r="N103" s="37"/>
      <c r="O103" s="37"/>
      <c r="Q103" s="7">
        <v>2017</v>
      </c>
    </row>
    <row r="104" spans="2:17" s="3" customFormat="1" x14ac:dyDescent="0.2">
      <c r="B104" s="32"/>
      <c r="C104" s="32"/>
      <c r="D104" s="32"/>
      <c r="E104" s="32"/>
      <c r="F104" s="32"/>
      <c r="G104" s="37"/>
      <c r="H104" s="37"/>
      <c r="I104" s="37"/>
      <c r="J104" s="37"/>
      <c r="K104" s="37"/>
      <c r="L104" s="37"/>
      <c r="M104" s="37"/>
      <c r="N104" s="37"/>
      <c r="O104" s="37"/>
      <c r="Q104" s="7">
        <v>2018</v>
      </c>
    </row>
    <row r="105" spans="2:17" s="3" customFormat="1" x14ac:dyDescent="0.2">
      <c r="B105" s="32"/>
      <c r="C105" s="32"/>
      <c r="D105" s="32"/>
      <c r="E105" s="32"/>
      <c r="F105" s="32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2:17" s="3" customFormat="1" x14ac:dyDescent="0.2">
      <c r="B106" s="32"/>
      <c r="C106" s="32"/>
      <c r="D106" s="32"/>
      <c r="E106" s="32"/>
      <c r="F106" s="32"/>
      <c r="G106" s="37"/>
      <c r="H106" s="37"/>
      <c r="I106" s="37"/>
      <c r="J106" s="37"/>
      <c r="K106" s="37"/>
      <c r="L106" s="37"/>
      <c r="M106" s="37"/>
      <c r="N106" s="37"/>
      <c r="O106" s="37"/>
    </row>
    <row r="107" spans="2:17" s="3" customFormat="1" x14ac:dyDescent="0.2">
      <c r="B107" s="33"/>
      <c r="C107" s="32"/>
      <c r="D107" s="32"/>
      <c r="E107" s="32"/>
      <c r="F107" s="32"/>
      <c r="G107" s="37"/>
      <c r="H107" s="37"/>
      <c r="I107" s="37"/>
      <c r="J107" s="37"/>
      <c r="K107" s="37"/>
      <c r="L107" s="37"/>
      <c r="M107" s="37"/>
      <c r="N107" s="37"/>
      <c r="O107" s="37"/>
    </row>
    <row r="108" spans="2:17" s="3" customFormat="1" x14ac:dyDescent="0.2">
      <c r="B108" s="33"/>
      <c r="C108" s="32"/>
      <c r="D108" s="32"/>
      <c r="E108" s="32"/>
      <c r="F108" s="32"/>
      <c r="G108" s="37"/>
      <c r="H108" s="37"/>
      <c r="I108" s="37"/>
      <c r="J108" s="37"/>
      <c r="K108" s="37"/>
      <c r="L108" s="37"/>
      <c r="M108" s="37"/>
      <c r="N108" s="37"/>
      <c r="O108" s="37"/>
    </row>
    <row r="109" spans="2:17" s="3" customFormat="1" x14ac:dyDescent="0.2">
      <c r="B109" s="33"/>
      <c r="C109" s="32"/>
      <c r="D109" s="32"/>
      <c r="E109" s="32"/>
      <c r="F109" s="32"/>
      <c r="G109" s="37"/>
      <c r="H109" s="37"/>
      <c r="I109" s="37"/>
      <c r="J109" s="37"/>
      <c r="K109" s="37"/>
      <c r="L109" s="37"/>
      <c r="M109" s="37"/>
      <c r="N109" s="37"/>
      <c r="O109" s="37"/>
    </row>
    <row r="110" spans="2:17" s="3" customFormat="1" x14ac:dyDescent="0.2">
      <c r="B110" s="33"/>
      <c r="C110" s="32"/>
      <c r="D110" s="32"/>
      <c r="E110" s="32"/>
      <c r="F110" s="32"/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2:17" s="3" customFormat="1" x14ac:dyDescent="0.2">
      <c r="B111" s="33"/>
      <c r="C111" s="32"/>
      <c r="D111" s="32"/>
      <c r="E111" s="32"/>
      <c r="F111" s="32"/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2:17" s="3" customFormat="1" x14ac:dyDescent="0.2">
      <c r="B112" s="33"/>
      <c r="C112" s="32"/>
      <c r="D112" s="32"/>
      <c r="E112" s="32"/>
      <c r="F112" s="32"/>
      <c r="G112" s="37"/>
      <c r="H112" s="37"/>
      <c r="I112" s="37"/>
      <c r="J112" s="37"/>
      <c r="K112" s="37"/>
      <c r="L112" s="37"/>
      <c r="M112" s="37"/>
      <c r="N112" s="37"/>
      <c r="O112" s="37"/>
    </row>
    <row r="113" spans="2:16" s="3" customFormat="1" x14ac:dyDescent="0.2">
      <c r="B113" s="33"/>
      <c r="C113" s="32"/>
      <c r="D113" s="32"/>
      <c r="E113" s="32"/>
      <c r="F113" s="32"/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2:16" s="3" customFormat="1" x14ac:dyDescent="0.2">
      <c r="B114" s="34"/>
      <c r="C114" s="32"/>
      <c r="D114" s="32"/>
      <c r="E114" s="32"/>
      <c r="F114" s="32"/>
      <c r="G114" s="37"/>
      <c r="H114" s="37"/>
      <c r="I114" s="37"/>
      <c r="J114" s="37"/>
      <c r="K114" s="37"/>
      <c r="L114" s="37"/>
      <c r="M114" s="37"/>
      <c r="N114" s="37"/>
      <c r="O114" s="37"/>
    </row>
    <row r="115" spans="2:16" s="3" customFormat="1" x14ac:dyDescent="0.2">
      <c r="B115" s="34"/>
      <c r="C115" s="32"/>
      <c r="D115" s="32"/>
      <c r="E115" s="32"/>
      <c r="F115" s="32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2:16" s="3" customFormat="1" x14ac:dyDescent="0.2">
      <c r="B116" s="32"/>
      <c r="C116" s="32"/>
      <c r="D116" s="32"/>
      <c r="E116" s="32"/>
      <c r="F116" s="32"/>
      <c r="G116" s="37"/>
      <c r="H116" s="37"/>
      <c r="I116" s="37"/>
      <c r="J116" s="37"/>
      <c r="K116" s="37"/>
      <c r="L116" s="37"/>
      <c r="M116" s="37"/>
      <c r="N116" s="37"/>
      <c r="O116" s="37"/>
    </row>
    <row r="117" spans="2:16" s="3" customFormat="1" x14ac:dyDescent="0.2">
      <c r="B117" s="41" t="s">
        <v>101</v>
      </c>
      <c r="C117" s="32"/>
      <c r="D117" s="32"/>
      <c r="E117" s="32"/>
      <c r="F117" s="32"/>
      <c r="G117" s="37"/>
      <c r="H117" s="37"/>
      <c r="I117" s="37"/>
      <c r="J117" s="37"/>
      <c r="K117" s="37"/>
      <c r="L117" s="37"/>
      <c r="M117" s="37"/>
      <c r="N117" s="37"/>
      <c r="O117" s="37"/>
    </row>
    <row r="118" spans="2:16" s="3" customFormat="1" x14ac:dyDescent="0.2">
      <c r="B118" s="41" t="s">
        <v>102</v>
      </c>
      <c r="C118" s="32"/>
      <c r="D118" s="32"/>
      <c r="E118" s="32"/>
      <c r="F118" s="32"/>
      <c r="G118" s="37"/>
      <c r="H118" s="37"/>
      <c r="I118" s="37"/>
      <c r="J118" s="37"/>
      <c r="K118" s="37"/>
      <c r="L118" s="37"/>
      <c r="M118" s="37"/>
      <c r="N118" s="37"/>
      <c r="O118" s="37"/>
    </row>
    <row r="119" spans="2:16" s="3" customFormat="1" x14ac:dyDescent="0.2">
      <c r="B119" s="41" t="s">
        <v>103</v>
      </c>
      <c r="C119" s="32"/>
      <c r="D119" s="32"/>
      <c r="E119" s="32"/>
      <c r="F119" s="32"/>
      <c r="G119" s="37"/>
      <c r="H119" s="37"/>
      <c r="I119" s="37"/>
      <c r="J119" s="37"/>
      <c r="K119" s="37"/>
      <c r="L119" s="37"/>
      <c r="M119" s="37"/>
      <c r="N119" s="37"/>
      <c r="O119" s="37"/>
    </row>
    <row r="120" spans="2:16" s="3" customFormat="1" x14ac:dyDescent="0.2">
      <c r="B120" s="41" t="s">
        <v>104</v>
      </c>
      <c r="C120" s="32"/>
      <c r="D120" s="32"/>
      <c r="E120" s="32"/>
      <c r="F120" s="32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2:16" s="3" customFormat="1" x14ac:dyDescent="0.2">
      <c r="B121" s="41" t="s">
        <v>105</v>
      </c>
      <c r="C121" s="32"/>
      <c r="D121" s="32"/>
      <c r="E121" s="32"/>
      <c r="F121" s="32"/>
      <c r="G121" s="37"/>
      <c r="H121" s="37"/>
      <c r="I121" s="37"/>
      <c r="J121" s="37"/>
      <c r="K121" s="37"/>
      <c r="L121" s="37"/>
      <c r="M121" s="37"/>
      <c r="N121" s="37"/>
      <c r="O121" s="37"/>
    </row>
    <row r="122" spans="2:16" s="3" customFormat="1" x14ac:dyDescent="0.2">
      <c r="B122" s="41" t="s">
        <v>106</v>
      </c>
      <c r="C122" s="32"/>
      <c r="D122" s="32"/>
      <c r="E122" s="32"/>
      <c r="F122" s="32"/>
      <c r="G122" s="37"/>
      <c r="H122" s="37"/>
      <c r="I122" s="37"/>
      <c r="J122" s="37"/>
      <c r="K122" s="37"/>
      <c r="L122" s="37"/>
      <c r="M122" s="37"/>
      <c r="N122" s="37"/>
      <c r="O122" s="37"/>
    </row>
    <row r="123" spans="2:16" s="3" customFormat="1" x14ac:dyDescent="0.2">
      <c r="B123" s="41" t="s">
        <v>107</v>
      </c>
      <c r="C123" s="32"/>
      <c r="D123" s="32"/>
      <c r="E123" s="32"/>
      <c r="F123" s="32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2:16" s="3" customFormat="1" x14ac:dyDescent="0.2">
      <c r="B124" s="39"/>
      <c r="C124" s="32"/>
      <c r="D124" s="32"/>
      <c r="E124" s="32"/>
      <c r="F124" s="32"/>
      <c r="G124" s="37"/>
      <c r="H124" s="37"/>
      <c r="I124" s="37"/>
      <c r="J124" s="37"/>
      <c r="K124" s="37"/>
      <c r="L124" s="37"/>
      <c r="M124" s="37"/>
      <c r="N124" s="37"/>
      <c r="O124" s="37"/>
    </row>
    <row r="125" spans="2:16" s="3" customFormat="1" x14ac:dyDescent="0.2">
      <c r="B125" s="33"/>
      <c r="C125" s="32"/>
      <c r="D125" s="32"/>
      <c r="E125" s="32"/>
      <c r="F125" s="32"/>
      <c r="G125" s="37"/>
      <c r="H125" s="37"/>
      <c r="I125" s="37"/>
      <c r="J125" s="37"/>
      <c r="K125" s="37"/>
      <c r="L125" s="37"/>
      <c r="M125" s="37"/>
      <c r="N125" s="37"/>
      <c r="O125" s="37"/>
    </row>
    <row r="126" spans="2:16" s="4" customFormat="1" x14ac:dyDescent="0.2">
      <c r="B126" s="33"/>
      <c r="C126" s="32"/>
      <c r="D126" s="32"/>
      <c r="E126" s="32"/>
      <c r="F126" s="32"/>
      <c r="G126" s="37"/>
      <c r="H126" s="37"/>
      <c r="I126" s="37"/>
      <c r="J126" s="37"/>
      <c r="K126" s="37"/>
      <c r="L126" s="37"/>
      <c r="M126" s="37"/>
      <c r="N126" s="37"/>
      <c r="O126" s="37"/>
      <c r="P126" s="3"/>
    </row>
    <row r="127" spans="2:16" s="4" customFormat="1" hidden="1" x14ac:dyDescent="0.2">
      <c r="B127" s="32" t="s">
        <v>27</v>
      </c>
      <c r="C127" s="32"/>
      <c r="D127" s="32"/>
      <c r="E127" s="32"/>
      <c r="F127" s="32"/>
      <c r="G127" s="37"/>
      <c r="H127" s="37"/>
      <c r="I127" s="37"/>
      <c r="J127" s="37"/>
      <c r="K127" s="37"/>
      <c r="L127" s="37"/>
      <c r="M127" s="37"/>
      <c r="N127" s="37"/>
      <c r="O127" s="37"/>
      <c r="P127" s="3"/>
    </row>
    <row r="128" spans="2:16" s="4" customFormat="1" hidden="1" x14ac:dyDescent="0.2">
      <c r="B128" s="8" t="s">
        <v>35</v>
      </c>
      <c r="C128" s="32"/>
      <c r="D128" s="32"/>
      <c r="E128" s="32"/>
      <c r="F128" s="32"/>
      <c r="G128" s="37"/>
      <c r="H128" s="37"/>
      <c r="I128" s="37"/>
      <c r="J128" s="37"/>
      <c r="K128" s="37"/>
      <c r="L128" s="37"/>
      <c r="M128" s="37"/>
      <c r="N128" s="37"/>
      <c r="O128" s="37"/>
      <c r="P128" s="3"/>
    </row>
    <row r="129" spans="2:16" s="4" customFormat="1" hidden="1" x14ac:dyDescent="0.2">
      <c r="B129" s="8" t="s">
        <v>72</v>
      </c>
      <c r="C129" s="32"/>
      <c r="D129" s="32"/>
      <c r="E129" s="32"/>
      <c r="F129" s="32"/>
      <c r="G129" s="37"/>
      <c r="H129" s="37"/>
      <c r="I129" s="37"/>
      <c r="J129" s="37"/>
      <c r="K129" s="37"/>
      <c r="L129" s="37"/>
      <c r="M129" s="37"/>
      <c r="N129" s="37"/>
      <c r="O129" s="37"/>
      <c r="P129" s="3"/>
    </row>
    <row r="130" spans="2:16" s="4" customFormat="1" hidden="1" x14ac:dyDescent="0.2">
      <c r="B130" s="8" t="s">
        <v>28</v>
      </c>
      <c r="C130" s="32"/>
      <c r="D130" s="32"/>
      <c r="E130" s="32"/>
      <c r="F130" s="32"/>
      <c r="G130" s="37"/>
      <c r="H130" s="37"/>
      <c r="I130" s="37"/>
      <c r="J130" s="37"/>
      <c r="K130" s="37"/>
      <c r="L130" s="37"/>
      <c r="M130" s="37"/>
      <c r="N130" s="37"/>
      <c r="O130" s="37"/>
      <c r="P130" s="3"/>
    </row>
    <row r="131" spans="2:16" s="4" customFormat="1" hidden="1" x14ac:dyDescent="0.2">
      <c r="B131" s="8" t="s">
        <v>78</v>
      </c>
      <c r="C131" s="32"/>
      <c r="D131" s="32"/>
      <c r="E131" s="32"/>
      <c r="F131" s="32"/>
      <c r="G131" s="37"/>
      <c r="H131" s="37"/>
      <c r="I131" s="37"/>
      <c r="J131" s="37"/>
      <c r="K131" s="37"/>
      <c r="L131" s="37"/>
      <c r="M131" s="37"/>
      <c r="N131" s="37"/>
      <c r="O131" s="37"/>
      <c r="P131" s="3"/>
    </row>
    <row r="132" spans="2:16" s="4" customFormat="1" hidden="1" x14ac:dyDescent="0.2">
      <c r="B132" s="8" t="s">
        <v>98</v>
      </c>
      <c r="C132" s="32"/>
      <c r="D132" s="32"/>
      <c r="E132" s="32"/>
      <c r="F132" s="32"/>
      <c r="G132" s="37"/>
      <c r="H132" s="37"/>
      <c r="I132" s="37"/>
      <c r="J132" s="37"/>
      <c r="K132" s="37"/>
      <c r="L132" s="37"/>
      <c r="M132" s="37"/>
      <c r="N132" s="37"/>
      <c r="O132" s="37"/>
      <c r="P132" s="3"/>
    </row>
    <row r="133" spans="2:16" s="4" customFormat="1" hidden="1" x14ac:dyDescent="0.2">
      <c r="B133" s="8" t="s">
        <v>80</v>
      </c>
      <c r="C133" s="32"/>
      <c r="D133" s="32"/>
      <c r="E133" s="32"/>
      <c r="F133" s="32"/>
      <c r="G133" s="37"/>
      <c r="H133" s="37"/>
      <c r="I133" s="37"/>
      <c r="J133" s="37"/>
      <c r="K133" s="37"/>
      <c r="L133" s="37"/>
      <c r="M133" s="37"/>
      <c r="N133" s="37"/>
      <c r="O133" s="37"/>
      <c r="P133" s="3"/>
    </row>
    <row r="134" spans="2:16" s="4" customFormat="1" hidden="1" x14ac:dyDescent="0.2">
      <c r="B134" s="8" t="s">
        <v>33</v>
      </c>
      <c r="C134" s="32"/>
      <c r="D134" s="32"/>
      <c r="E134" s="32"/>
      <c r="F134" s="32"/>
      <c r="G134" s="37"/>
      <c r="H134" s="37"/>
      <c r="I134" s="37"/>
      <c r="J134" s="37"/>
      <c r="K134" s="37"/>
      <c r="L134" s="37"/>
      <c r="M134" s="37"/>
      <c r="N134" s="37"/>
      <c r="O134" s="37"/>
      <c r="P134" s="3"/>
    </row>
    <row r="135" spans="2:16" s="4" customFormat="1" hidden="1" x14ac:dyDescent="0.2">
      <c r="B135" s="8" t="s">
        <v>69</v>
      </c>
      <c r="C135" s="32"/>
      <c r="D135" s="32"/>
      <c r="E135" s="32"/>
      <c r="F135" s="32"/>
      <c r="G135" s="37"/>
      <c r="H135" s="37"/>
      <c r="I135" s="37"/>
      <c r="J135" s="37"/>
      <c r="K135" s="37"/>
      <c r="L135" s="37"/>
      <c r="M135" s="37"/>
      <c r="N135" s="37"/>
      <c r="O135" s="37"/>
      <c r="P135" s="3"/>
    </row>
    <row r="136" spans="2:16" s="4" customFormat="1" hidden="1" x14ac:dyDescent="0.2">
      <c r="B136" s="8" t="s">
        <v>73</v>
      </c>
      <c r="C136" s="32"/>
      <c r="D136" s="32"/>
      <c r="E136" s="32"/>
      <c r="F136" s="32"/>
      <c r="G136" s="37"/>
      <c r="H136" s="37"/>
      <c r="I136" s="37"/>
      <c r="J136" s="37"/>
      <c r="K136" s="37"/>
      <c r="L136" s="37"/>
      <c r="M136" s="37"/>
      <c r="N136" s="37"/>
      <c r="O136" s="37"/>
      <c r="P136" s="3"/>
    </row>
    <row r="137" spans="2:16" hidden="1" x14ac:dyDescent="0.2">
      <c r="B137" s="36" t="s">
        <v>94</v>
      </c>
      <c r="C137" s="32"/>
      <c r="D137" s="32"/>
      <c r="E137" s="32"/>
      <c r="F137" s="32"/>
      <c r="G137" s="37"/>
      <c r="H137" s="37"/>
      <c r="I137" s="37"/>
      <c r="J137" s="37"/>
      <c r="K137" s="37"/>
      <c r="L137" s="37"/>
      <c r="M137" s="37"/>
      <c r="N137" s="37"/>
      <c r="O137" s="37"/>
      <c r="P137" s="3"/>
    </row>
    <row r="138" spans="2:16" hidden="1" x14ac:dyDescent="0.2">
      <c r="B138" s="8" t="s">
        <v>71</v>
      </c>
      <c r="C138" s="32"/>
      <c r="D138" s="32"/>
      <c r="E138" s="32"/>
      <c r="F138" s="32"/>
      <c r="G138" s="37"/>
      <c r="H138" s="37"/>
      <c r="I138" s="37"/>
      <c r="J138" s="37"/>
      <c r="K138" s="37"/>
      <c r="L138" s="37"/>
      <c r="M138" s="37"/>
      <c r="N138" s="37"/>
      <c r="O138" s="37"/>
      <c r="P138" s="3"/>
    </row>
    <row r="139" spans="2:16" hidden="1" x14ac:dyDescent="0.2">
      <c r="B139" s="8" t="s">
        <v>76</v>
      </c>
      <c r="C139" s="32"/>
      <c r="D139" s="32"/>
      <c r="E139" s="32"/>
      <c r="F139" s="32"/>
      <c r="G139" s="37"/>
      <c r="H139" s="37"/>
      <c r="I139" s="37"/>
      <c r="J139" s="37"/>
      <c r="K139" s="37"/>
      <c r="L139" s="37"/>
      <c r="M139" s="37"/>
      <c r="N139" s="37"/>
      <c r="O139" s="37"/>
      <c r="P139" s="3"/>
    </row>
    <row r="140" spans="2:16" hidden="1" x14ac:dyDescent="0.2">
      <c r="B140" s="8" t="s">
        <v>79</v>
      </c>
      <c r="C140" s="32"/>
      <c r="D140" s="32"/>
      <c r="E140" s="32"/>
      <c r="F140" s="32"/>
      <c r="G140" s="37"/>
      <c r="H140" s="37"/>
      <c r="I140" s="37"/>
      <c r="J140" s="37"/>
      <c r="K140" s="37"/>
      <c r="L140" s="37"/>
      <c r="M140" s="37"/>
      <c r="N140" s="37"/>
      <c r="O140" s="37"/>
      <c r="P140" s="3"/>
    </row>
    <row r="141" spans="2:16" hidden="1" x14ac:dyDescent="0.2">
      <c r="B141" s="8" t="s">
        <v>77</v>
      </c>
      <c r="C141" s="32"/>
      <c r="D141" s="32"/>
      <c r="E141" s="32"/>
      <c r="F141" s="32"/>
      <c r="G141" s="37"/>
      <c r="H141" s="37"/>
      <c r="I141" s="37"/>
      <c r="J141" s="37"/>
      <c r="K141" s="37"/>
      <c r="L141" s="37"/>
      <c r="M141" s="37"/>
      <c r="N141" s="37"/>
      <c r="O141" s="37"/>
      <c r="P141" s="3"/>
    </row>
    <row r="142" spans="2:16" hidden="1" x14ac:dyDescent="0.2">
      <c r="B142" s="8" t="s">
        <v>74</v>
      </c>
      <c r="C142" s="32"/>
      <c r="D142" s="32"/>
      <c r="E142" s="32"/>
      <c r="F142" s="32"/>
      <c r="G142" s="37"/>
      <c r="H142" s="37"/>
      <c r="I142" s="37"/>
      <c r="J142" s="37"/>
      <c r="K142" s="37"/>
      <c r="L142" s="37"/>
      <c r="M142" s="37"/>
      <c r="N142" s="37"/>
      <c r="O142" s="37"/>
      <c r="P142" s="3"/>
    </row>
    <row r="143" spans="2:16" hidden="1" x14ac:dyDescent="0.2">
      <c r="B143" s="8" t="s">
        <v>67</v>
      </c>
      <c r="C143" s="32"/>
      <c r="D143" s="32"/>
      <c r="E143" s="32"/>
      <c r="F143" s="32"/>
      <c r="G143" s="37"/>
      <c r="H143" s="37"/>
      <c r="I143" s="37"/>
      <c r="J143" s="37"/>
      <c r="K143" s="37"/>
      <c r="L143" s="37"/>
      <c r="M143" s="37"/>
      <c r="N143" s="37"/>
      <c r="O143" s="37"/>
      <c r="P143" s="3"/>
    </row>
    <row r="144" spans="2:16" hidden="1" x14ac:dyDescent="0.2">
      <c r="B144" s="8" t="s">
        <v>75</v>
      </c>
      <c r="C144" s="32"/>
      <c r="D144" s="32"/>
      <c r="E144" s="32"/>
      <c r="F144" s="32"/>
      <c r="G144" s="37"/>
      <c r="H144" s="37"/>
      <c r="I144" s="37"/>
      <c r="J144" s="37"/>
      <c r="K144" s="37"/>
      <c r="L144" s="37"/>
      <c r="M144" s="37"/>
      <c r="N144" s="37"/>
      <c r="O144" s="37"/>
      <c r="P144" s="3"/>
    </row>
    <row r="145" spans="2:16" hidden="1" x14ac:dyDescent="0.2">
      <c r="B145" s="8" t="s">
        <v>68</v>
      </c>
      <c r="C145" s="32"/>
      <c r="D145" s="32"/>
      <c r="E145" s="32"/>
      <c r="F145" s="32"/>
      <c r="G145" s="37"/>
      <c r="H145" s="37"/>
      <c r="I145" s="37"/>
      <c r="J145" s="37"/>
      <c r="K145" s="37"/>
      <c r="L145" s="37"/>
      <c r="M145" s="37"/>
      <c r="N145" s="37"/>
      <c r="O145" s="37"/>
      <c r="P145" s="3"/>
    </row>
    <row r="146" spans="2:16" hidden="1" x14ac:dyDescent="0.2">
      <c r="B146" s="8" t="s">
        <v>70</v>
      </c>
      <c r="C146" s="32"/>
      <c r="D146" s="32"/>
      <c r="E146" s="32"/>
      <c r="F146" s="32"/>
      <c r="G146" s="37"/>
      <c r="H146" s="37"/>
      <c r="I146" s="37"/>
      <c r="J146" s="37"/>
      <c r="K146" s="37"/>
      <c r="L146" s="37"/>
      <c r="M146" s="37"/>
      <c r="N146" s="37"/>
      <c r="O146" s="37"/>
      <c r="P146" s="3"/>
    </row>
    <row r="147" spans="2:16" hidden="1" x14ac:dyDescent="0.2">
      <c r="B147" s="8" t="s">
        <v>31</v>
      </c>
      <c r="C147" s="32"/>
      <c r="D147" s="32"/>
      <c r="E147" s="32"/>
      <c r="F147" s="32"/>
      <c r="G147" s="37"/>
      <c r="H147" s="37"/>
      <c r="I147" s="37"/>
      <c r="J147" s="37"/>
      <c r="K147" s="37"/>
      <c r="L147" s="37"/>
      <c r="M147" s="37"/>
      <c r="N147" s="37"/>
      <c r="O147" s="37"/>
      <c r="P147" s="3"/>
    </row>
    <row r="148" spans="2:16" hidden="1" x14ac:dyDescent="0.2">
      <c r="B148" s="8" t="s">
        <v>34</v>
      </c>
      <c r="C148" s="32"/>
      <c r="D148" s="32"/>
      <c r="E148" s="32"/>
      <c r="F148" s="32"/>
      <c r="G148" s="37"/>
      <c r="H148" s="37"/>
      <c r="I148" s="37"/>
      <c r="J148" s="37"/>
      <c r="K148" s="37"/>
      <c r="L148" s="37"/>
      <c r="M148" s="37"/>
      <c r="N148" s="37"/>
      <c r="O148" s="37"/>
      <c r="P148" s="3"/>
    </row>
    <row r="149" spans="2:16" hidden="1" x14ac:dyDescent="0.2">
      <c r="B149" s="8" t="s">
        <v>30</v>
      </c>
      <c r="C149" s="32"/>
      <c r="D149" s="32"/>
      <c r="E149" s="32"/>
      <c r="F149" s="32"/>
      <c r="G149" s="37"/>
      <c r="H149" s="37"/>
      <c r="I149" s="37"/>
      <c r="J149" s="37"/>
      <c r="K149" s="37"/>
      <c r="L149" s="37"/>
      <c r="M149" s="37"/>
      <c r="N149" s="37"/>
      <c r="O149" s="37"/>
      <c r="P149" s="3"/>
    </row>
    <row r="150" spans="2:16" hidden="1" x14ac:dyDescent="0.2">
      <c r="B150" s="8" t="s">
        <v>32</v>
      </c>
      <c r="C150" s="32"/>
      <c r="D150" s="32"/>
      <c r="E150" s="32"/>
      <c r="F150" s="32"/>
      <c r="G150" s="37"/>
      <c r="H150" s="37"/>
      <c r="I150" s="37"/>
      <c r="J150" s="37"/>
      <c r="K150" s="37"/>
      <c r="L150" s="37"/>
      <c r="M150" s="37"/>
      <c r="N150" s="37"/>
      <c r="O150" s="37"/>
      <c r="P150" s="3"/>
    </row>
    <row r="151" spans="2:16" hidden="1" x14ac:dyDescent="0.2">
      <c r="B151" s="8" t="s">
        <v>65</v>
      </c>
      <c r="C151" s="32"/>
      <c r="D151" s="32"/>
      <c r="E151" s="32"/>
      <c r="F151" s="32"/>
      <c r="G151" s="37"/>
      <c r="H151" s="37"/>
      <c r="I151" s="37"/>
      <c r="J151" s="37"/>
      <c r="K151" s="37"/>
      <c r="L151" s="37"/>
      <c r="M151" s="37"/>
      <c r="N151" s="37"/>
      <c r="O151" s="37"/>
      <c r="P151" s="3"/>
    </row>
    <row r="152" spans="2:16" hidden="1" x14ac:dyDescent="0.2">
      <c r="B152" s="8" t="s">
        <v>64</v>
      </c>
      <c r="C152" s="32"/>
      <c r="D152" s="32"/>
      <c r="E152" s="32"/>
      <c r="F152" s="32"/>
      <c r="G152" s="37"/>
      <c r="H152" s="37"/>
      <c r="I152" s="37"/>
      <c r="J152" s="37"/>
      <c r="K152" s="37"/>
      <c r="L152" s="37"/>
      <c r="M152" s="37"/>
      <c r="N152" s="37"/>
      <c r="O152" s="37"/>
      <c r="P152" s="3"/>
    </row>
    <row r="153" spans="2:16" hidden="1" x14ac:dyDescent="0.2">
      <c r="B153" s="8" t="s">
        <v>29</v>
      </c>
      <c r="C153" s="32"/>
      <c r="D153" s="32"/>
      <c r="E153" s="32"/>
      <c r="F153" s="32"/>
      <c r="G153" s="37"/>
      <c r="H153" s="37"/>
      <c r="I153" s="37"/>
      <c r="J153" s="37"/>
      <c r="K153" s="37"/>
      <c r="L153" s="37"/>
      <c r="M153" s="37"/>
      <c r="N153" s="37"/>
      <c r="O153" s="37"/>
      <c r="P153" s="3"/>
    </row>
    <row r="154" spans="2:16" hidden="1" x14ac:dyDescent="0.2">
      <c r="B154" s="8" t="s">
        <v>63</v>
      </c>
      <c r="C154" s="32"/>
      <c r="D154" s="32"/>
      <c r="E154" s="32"/>
      <c r="F154" s="32"/>
      <c r="G154" s="37"/>
      <c r="H154" s="37"/>
      <c r="I154" s="37"/>
      <c r="J154" s="37"/>
      <c r="K154" s="37"/>
      <c r="L154" s="37"/>
      <c r="M154" s="37"/>
      <c r="N154" s="37"/>
      <c r="O154" s="37"/>
      <c r="P154" s="3"/>
    </row>
    <row r="155" spans="2:16" x14ac:dyDescent="0.2">
      <c r="B155" s="32"/>
      <c r="C155" s="32"/>
      <c r="D155" s="32"/>
      <c r="E155" s="32"/>
      <c r="F155" s="32"/>
      <c r="G155" s="37"/>
      <c r="H155" s="37"/>
      <c r="I155" s="37"/>
      <c r="J155" s="37"/>
      <c r="K155" s="37"/>
      <c r="L155" s="37"/>
      <c r="M155" s="37"/>
      <c r="N155" s="37"/>
      <c r="O155" s="37"/>
      <c r="P155" s="3"/>
    </row>
    <row r="156" spans="2:16" x14ac:dyDescent="0.2">
      <c r="B156" s="32"/>
      <c r="C156" s="32"/>
      <c r="D156" s="32"/>
      <c r="E156" s="32"/>
      <c r="F156" s="32"/>
      <c r="G156" s="37"/>
      <c r="H156" s="37"/>
      <c r="I156" s="37"/>
      <c r="J156" s="37"/>
      <c r="K156" s="37"/>
      <c r="L156" s="37"/>
      <c r="M156" s="37"/>
      <c r="N156" s="37"/>
      <c r="O156" s="37"/>
      <c r="P156" s="3"/>
    </row>
    <row r="157" spans="2:16" x14ac:dyDescent="0.2">
      <c r="B157" s="32"/>
      <c r="C157" s="32"/>
      <c r="D157" s="32"/>
      <c r="E157" s="32"/>
      <c r="F157" s="32"/>
      <c r="G157" s="37"/>
      <c r="H157" s="37"/>
      <c r="I157" s="37"/>
      <c r="J157" s="37"/>
      <c r="K157" s="37"/>
      <c r="L157" s="37"/>
      <c r="M157" s="37"/>
      <c r="N157" s="37"/>
      <c r="O157" s="37"/>
      <c r="P157" s="3"/>
    </row>
    <row r="158" spans="2:16" hidden="1" x14ac:dyDescent="0.2">
      <c r="B158" s="32" t="s">
        <v>95</v>
      </c>
      <c r="C158" s="32"/>
      <c r="D158" s="32"/>
      <c r="E158" s="32"/>
      <c r="F158" s="32"/>
      <c r="G158" s="37"/>
      <c r="H158" s="37"/>
      <c r="I158" s="37"/>
      <c r="J158" s="37"/>
      <c r="K158" s="37"/>
      <c r="L158" s="37"/>
      <c r="M158" s="37"/>
      <c r="N158" s="37"/>
      <c r="O158" s="37"/>
      <c r="P158" s="3"/>
    </row>
    <row r="159" spans="2:16" hidden="1" x14ac:dyDescent="0.2">
      <c r="B159" s="8" t="s">
        <v>45</v>
      </c>
      <c r="C159" s="32"/>
      <c r="D159" s="32"/>
      <c r="E159" s="32"/>
      <c r="F159" s="32"/>
      <c r="G159" s="37"/>
      <c r="H159" s="37"/>
      <c r="I159" s="37"/>
      <c r="J159" s="37"/>
      <c r="K159" s="37"/>
      <c r="L159" s="37"/>
      <c r="M159" s="37"/>
      <c r="N159" s="37"/>
      <c r="O159" s="37"/>
    </row>
    <row r="160" spans="2:16" hidden="1" x14ac:dyDescent="0.2">
      <c r="B160" s="8" t="s">
        <v>56</v>
      </c>
      <c r="C160" s="32"/>
      <c r="D160" s="32"/>
      <c r="E160" s="32"/>
      <c r="F160" s="32"/>
      <c r="G160" s="37"/>
      <c r="H160" s="37"/>
      <c r="I160" s="37"/>
      <c r="J160" s="37"/>
      <c r="K160" s="37"/>
      <c r="L160" s="37"/>
      <c r="M160" s="37"/>
      <c r="N160" s="37"/>
      <c r="O160" s="37"/>
    </row>
    <row r="161" spans="2:15" x14ac:dyDescent="0.2">
      <c r="B161" s="37"/>
      <c r="C161" s="32"/>
      <c r="D161" s="32"/>
      <c r="E161" s="32"/>
      <c r="F161" s="32"/>
      <c r="G161" s="37"/>
      <c r="H161" s="37"/>
      <c r="I161" s="37"/>
      <c r="J161" s="37"/>
      <c r="K161" s="37"/>
      <c r="L161" s="37"/>
      <c r="M161" s="37"/>
      <c r="N161" s="37"/>
      <c r="O161" s="37"/>
    </row>
    <row r="162" spans="2:15" x14ac:dyDescent="0.2">
      <c r="B162" s="40"/>
      <c r="C162" s="32"/>
      <c r="D162" s="32"/>
      <c r="E162" s="32"/>
      <c r="F162" s="32"/>
      <c r="G162" s="37"/>
      <c r="H162" s="37"/>
      <c r="I162" s="37"/>
      <c r="J162" s="37"/>
      <c r="K162" s="37"/>
      <c r="L162" s="37"/>
      <c r="M162" s="37"/>
      <c r="N162" s="37"/>
      <c r="O162" s="37"/>
    </row>
    <row r="163" spans="2:15" x14ac:dyDescent="0.2">
      <c r="B163" s="40"/>
      <c r="C163" s="32"/>
      <c r="D163" s="32"/>
      <c r="E163" s="32"/>
      <c r="F163" s="32"/>
      <c r="G163" s="37"/>
      <c r="H163" s="37"/>
      <c r="I163" s="37"/>
      <c r="J163" s="37"/>
      <c r="K163" s="37"/>
      <c r="L163" s="37"/>
      <c r="M163" s="37"/>
      <c r="N163" s="37"/>
      <c r="O163" s="37"/>
    </row>
    <row r="164" spans="2:15" x14ac:dyDescent="0.2">
      <c r="B164" s="40"/>
      <c r="C164" s="32"/>
      <c r="D164" s="32"/>
      <c r="E164" s="32"/>
      <c r="F164" s="32"/>
      <c r="G164" s="37"/>
      <c r="H164" s="37"/>
      <c r="I164" s="37"/>
      <c r="J164" s="37"/>
      <c r="K164" s="37"/>
      <c r="L164" s="37"/>
      <c r="M164" s="37"/>
      <c r="N164" s="37"/>
      <c r="O164" s="37"/>
    </row>
    <row r="165" spans="2:15" x14ac:dyDescent="0.2">
      <c r="B165" s="40"/>
      <c r="C165" s="32"/>
      <c r="D165" s="32"/>
      <c r="E165" s="32"/>
      <c r="F165" s="32"/>
      <c r="G165" s="37"/>
      <c r="H165" s="37"/>
      <c r="I165" s="37"/>
      <c r="J165" s="37"/>
      <c r="K165" s="37"/>
      <c r="L165" s="37"/>
      <c r="M165" s="37"/>
      <c r="N165" s="37"/>
      <c r="O165" s="37"/>
    </row>
    <row r="166" spans="2:15" x14ac:dyDescent="0.2">
      <c r="B166" s="40"/>
      <c r="C166" s="32"/>
      <c r="D166" s="32"/>
      <c r="E166" s="32"/>
      <c r="F166" s="32"/>
      <c r="G166" s="37"/>
      <c r="H166" s="37"/>
      <c r="I166" s="37"/>
      <c r="J166" s="37"/>
      <c r="K166" s="37"/>
      <c r="L166" s="37"/>
      <c r="M166" s="37"/>
      <c r="N166" s="37"/>
      <c r="O166" s="37"/>
    </row>
    <row r="167" spans="2:15" s="3" customFormat="1" hidden="1" x14ac:dyDescent="0.2">
      <c r="B167" s="33" t="s">
        <v>100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2:15" s="3" customFormat="1" hidden="1" x14ac:dyDescent="0.2">
      <c r="B168" s="34" t="s">
        <v>99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2:15" s="3" customFormat="1" ht="38.25" hidden="1" x14ac:dyDescent="0.2">
      <c r="B169" s="35" t="s">
        <v>53</v>
      </c>
    </row>
    <row r="170" spans="2:15" s="3" customFormat="1" ht="38.25" hidden="1" x14ac:dyDescent="0.2">
      <c r="B170" s="35" t="s">
        <v>89</v>
      </c>
    </row>
    <row r="171" spans="2:15" s="3" customFormat="1" ht="38.25" hidden="1" x14ac:dyDescent="0.2">
      <c r="B171" s="35" t="s">
        <v>90</v>
      </c>
    </row>
    <row r="172" spans="2:15" s="3" customFormat="1" ht="63.75" hidden="1" x14ac:dyDescent="0.2">
      <c r="B172" s="35" t="s">
        <v>91</v>
      </c>
    </row>
    <row r="173" spans="2:15" s="3" customFormat="1" ht="51" hidden="1" x14ac:dyDescent="0.2">
      <c r="B173" s="35" t="s">
        <v>92</v>
      </c>
    </row>
    <row r="174" spans="2:15" s="3" customFormat="1" ht="38.25" hidden="1" x14ac:dyDescent="0.2">
      <c r="B174" s="35" t="s">
        <v>93</v>
      </c>
    </row>
    <row r="175" spans="2:15" s="3" customFormat="1" ht="25.5" hidden="1" x14ac:dyDescent="0.2">
      <c r="B175" s="35" t="s">
        <v>81</v>
      </c>
    </row>
    <row r="176" spans="2:15" s="3" customFormat="1" hidden="1" x14ac:dyDescent="0.2">
      <c r="B176" s="35" t="s">
        <v>66</v>
      </c>
    </row>
    <row r="177" spans="3:15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</sheetData>
  <mergeCells count="77">
    <mergeCell ref="C72:P72"/>
    <mergeCell ref="C73:P73"/>
    <mergeCell ref="C74:P74"/>
    <mergeCell ref="C75:P75"/>
    <mergeCell ref="C67:P67"/>
    <mergeCell ref="C68:P68"/>
    <mergeCell ref="C69:P69"/>
    <mergeCell ref="C70:P70"/>
    <mergeCell ref="C71:P71"/>
    <mergeCell ref="D45:F45"/>
    <mergeCell ref="G45:I45"/>
    <mergeCell ref="J45:L45"/>
    <mergeCell ref="M45:O45"/>
    <mergeCell ref="C66:P66"/>
    <mergeCell ref="B66:B73"/>
    <mergeCell ref="C40:G40"/>
    <mergeCell ref="H40:L40"/>
    <mergeCell ref="M40:P40"/>
    <mergeCell ref="C41:G41"/>
    <mergeCell ref="H41:L41"/>
    <mergeCell ref="M41:P41"/>
    <mergeCell ref="B49:P64"/>
    <mergeCell ref="A65:Q65"/>
    <mergeCell ref="B43:P43"/>
    <mergeCell ref="B45:B46"/>
    <mergeCell ref="B48:P48"/>
    <mergeCell ref="D46:F46"/>
    <mergeCell ref="G46:I46"/>
    <mergeCell ref="J46:L46"/>
    <mergeCell ref="M46:O46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6">
    <cfRule type="cellIs" dxfId="83" priority="17" stopIfTrue="1" operator="equal">
      <formula>"0"</formula>
    </cfRule>
    <cfRule type="cellIs" dxfId="82" priority="18" stopIfTrue="1" operator="lessThanOrEqual">
      <formula>$S$5</formula>
    </cfRule>
    <cfRule type="cellIs" dxfId="81" priority="19" stopIfTrue="1" operator="greaterThanOrEqual">
      <formula>$S$2</formula>
    </cfRule>
    <cfRule type="cellIs" dxfId="80" priority="20" stopIfTrue="1" operator="between">
      <formula>$S$4</formula>
      <formula>$S$3</formula>
    </cfRule>
  </conditionalFormatting>
  <conditionalFormatting sqref="G46">
    <cfRule type="cellIs" dxfId="79" priority="13" stopIfTrue="1" operator="equal">
      <formula>"0"</formula>
    </cfRule>
    <cfRule type="cellIs" dxfId="78" priority="14" stopIfTrue="1" operator="lessThanOrEqual">
      <formula>$S$5</formula>
    </cfRule>
    <cfRule type="cellIs" dxfId="77" priority="15" stopIfTrue="1" operator="greaterThanOrEqual">
      <formula>$S$2</formula>
    </cfRule>
    <cfRule type="cellIs" dxfId="76" priority="16" stopIfTrue="1" operator="between">
      <formula>$S$4</formula>
      <formula>$S$3</formula>
    </cfRule>
  </conditionalFormatting>
  <conditionalFormatting sqref="J46">
    <cfRule type="cellIs" dxfId="75" priority="9" stopIfTrue="1" operator="equal">
      <formula>"0"</formula>
    </cfRule>
    <cfRule type="cellIs" dxfId="74" priority="10" stopIfTrue="1" operator="lessThanOrEqual">
      <formula>$S$5</formula>
    </cfRule>
    <cfRule type="cellIs" dxfId="73" priority="11" stopIfTrue="1" operator="greaterThanOrEqual">
      <formula>$S$2</formula>
    </cfRule>
    <cfRule type="cellIs" dxfId="72" priority="12" stopIfTrue="1" operator="between">
      <formula>$S$4</formula>
      <formula>$S$3</formula>
    </cfRule>
  </conditionalFormatting>
  <conditionalFormatting sqref="M46">
    <cfRule type="cellIs" dxfId="71" priority="5" stopIfTrue="1" operator="equal">
      <formula>"0"</formula>
    </cfRule>
    <cfRule type="cellIs" dxfId="70" priority="6" stopIfTrue="1" operator="lessThanOrEqual">
      <formula>$S$5</formula>
    </cfRule>
    <cfRule type="cellIs" dxfId="69" priority="7" stopIfTrue="1" operator="greaterThanOrEqual">
      <formula>$S$2</formula>
    </cfRule>
    <cfRule type="cellIs" dxfId="68" priority="8" stopIfTrue="1" operator="between">
      <formula>$S$4</formula>
      <formula>$S$3</formula>
    </cfRule>
  </conditionalFormatting>
  <conditionalFormatting sqref="P46">
    <cfRule type="cellIs" dxfId="67" priority="1" stopIfTrue="1" operator="equal">
      <formula>"0"</formula>
    </cfRule>
    <cfRule type="cellIs" dxfId="66" priority="2" stopIfTrue="1" operator="lessThanOrEqual">
      <formula>$S$5</formula>
    </cfRule>
    <cfRule type="cellIs" dxfId="65" priority="3" stopIfTrue="1" operator="greaterThanOrEqual">
      <formula>$S$2</formula>
    </cfRule>
    <cfRule type="cellIs" dxfId="64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200-000000000000}">
      <formula1>$B$117:$B$123</formula1>
    </dataValidation>
    <dataValidation type="list" allowBlank="1" showInputMessage="1" showErrorMessage="1" sqref="C32:P32 C36:P36 C34:P34" xr:uid="{00000000-0002-0000-0200-000001000000}">
      <formula1>$Q$91:$Q$96</formula1>
    </dataValidation>
    <dataValidation type="list" allowBlank="1" showInputMessage="1" showErrorMessage="1" sqref="N10:P10" xr:uid="{00000000-0002-0000-0200-000002000000}">
      <formula1>"Economicos,Eficiencia,Eficacia, Efectividad,Calidad"</formula1>
    </dataValidation>
    <dataValidation type="list" allowBlank="1" showInputMessage="1" showErrorMessage="1" sqref="C10:I10" xr:uid="{00000000-0002-0000-0200-000003000000}">
      <formula1>"2022,2023,2024,2025,2026,2027"</formula1>
    </dataValidation>
    <dataValidation type="list" allowBlank="1" showInputMessage="1" showErrorMessage="1" sqref="C12:P12" xr:uid="{00000000-0002-0000-0200-000004000000}">
      <formula1>$B$128:$B$154</formula1>
    </dataValidation>
    <dataValidation type="list" allowBlank="1" showInputMessage="1" showErrorMessage="1" sqref="C75:P75" xr:uid="{00000000-0002-0000-0200-000005000000}">
      <formula1>$B$149:$B$150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46"/>
  <sheetViews>
    <sheetView topLeftCell="B1" zoomScale="80" zoomScaleNormal="80" workbookViewId="0">
      <selection activeCell="D17" sqref="D17"/>
    </sheetView>
  </sheetViews>
  <sheetFormatPr baseColWidth="10" defaultColWidth="11.42578125" defaultRowHeight="30" customHeight="1" x14ac:dyDescent="0.2"/>
  <cols>
    <col min="1" max="1" width="28.5703125" style="19" customWidth="1"/>
    <col min="2" max="2" width="27" style="5" bestFit="1" customWidth="1"/>
    <col min="3" max="14" width="15.7109375" style="5" customWidth="1"/>
    <col min="15" max="15" width="5.28515625" style="5" customWidth="1"/>
    <col min="16" max="16" width="10.7109375" style="5" customWidth="1"/>
    <col min="17" max="17" width="27.5703125" style="5" bestFit="1" customWidth="1"/>
    <col min="18" max="20" width="11.42578125" style="5"/>
    <col min="21" max="21" width="11.42578125" style="3" hidden="1" customWidth="1"/>
    <col min="22" max="16384" width="11.42578125" style="5"/>
  </cols>
  <sheetData>
    <row r="1" spans="1:24" ht="30" customHeight="1" x14ac:dyDescent="0.25">
      <c r="A1" s="430"/>
      <c r="B1" s="431" t="s">
        <v>36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3"/>
      <c r="P1" s="434" t="s">
        <v>37</v>
      </c>
      <c r="Q1" s="435"/>
      <c r="R1" s="15"/>
      <c r="S1" s="15"/>
      <c r="V1" s="15"/>
      <c r="W1" s="15"/>
      <c r="X1" s="15"/>
    </row>
    <row r="2" spans="1:24" ht="30" customHeight="1" x14ac:dyDescent="0.25">
      <c r="A2" s="430"/>
      <c r="B2" s="431" t="s">
        <v>57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3"/>
      <c r="P2" s="434" t="s">
        <v>96</v>
      </c>
      <c r="Q2" s="435"/>
      <c r="R2" s="15"/>
      <c r="S2" s="15"/>
      <c r="U2" s="43">
        <v>0.8</v>
      </c>
      <c r="V2" s="15"/>
      <c r="W2" s="15"/>
      <c r="X2" s="15"/>
    </row>
    <row r="3" spans="1:24" ht="30" customHeight="1" x14ac:dyDescent="0.25">
      <c r="A3" s="430"/>
      <c r="B3" s="431" t="s">
        <v>58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3"/>
      <c r="P3" s="434" t="s">
        <v>97</v>
      </c>
      <c r="Q3" s="435"/>
      <c r="R3" s="15"/>
      <c r="S3" s="15"/>
      <c r="U3" s="43">
        <v>0.79998999999999998</v>
      </c>
      <c r="V3" s="15"/>
      <c r="W3" s="15"/>
      <c r="X3" s="15"/>
    </row>
    <row r="4" spans="1:24" ht="30" customHeight="1" x14ac:dyDescent="0.25">
      <c r="A4" s="430"/>
      <c r="B4" s="431" t="s">
        <v>59</v>
      </c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3"/>
      <c r="P4" s="435" t="s">
        <v>41</v>
      </c>
      <c r="Q4" s="435"/>
      <c r="R4" s="16"/>
      <c r="S4" s="16"/>
      <c r="U4" s="43">
        <v>0.65</v>
      </c>
      <c r="V4" s="16"/>
      <c r="W4" s="16"/>
      <c r="X4" s="16"/>
    </row>
    <row r="5" spans="1:24" ht="18" x14ac:dyDescent="0.25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  <c r="Q5" s="29"/>
      <c r="R5" s="16"/>
      <c r="S5" s="16"/>
      <c r="U5" s="43">
        <v>0.64999899999999999</v>
      </c>
      <c r="V5" s="16"/>
      <c r="W5" s="16"/>
      <c r="X5" s="16"/>
    </row>
    <row r="6" spans="1:24" ht="21" customHeight="1" x14ac:dyDescent="0.2">
      <c r="A6" s="30" t="s">
        <v>0</v>
      </c>
      <c r="B6" s="425" t="str">
        <f>IF('Hoja de vida Efectividad'!C12="","",'Hoja de vida Efectividad'!C12)</f>
        <v xml:space="preserve">GESTION INTEGRAL 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U6" s="43"/>
    </row>
    <row r="7" spans="1:24" ht="11.25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U7" s="43"/>
    </row>
    <row r="8" spans="1:24" s="17" customFormat="1" ht="30" customHeight="1" x14ac:dyDescent="0.2">
      <c r="A8" s="348" t="s">
        <v>60</v>
      </c>
      <c r="B8" s="350" t="s">
        <v>20</v>
      </c>
      <c r="C8" s="350" t="str">
        <f>IF('Hoja de vida Efectividad'!C14="","",'Hoja de vida Efectividad'!C14)</f>
        <v>Efectividad en la sensibilización ambiental</v>
      </c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 t="s">
        <v>62</v>
      </c>
      <c r="P8" s="350"/>
      <c r="Q8" s="350"/>
      <c r="U8" s="3"/>
    </row>
    <row r="9" spans="1:24" s="18" customFormat="1" ht="30" customHeight="1" thickBot="1" x14ac:dyDescent="0.25">
      <c r="A9" s="349"/>
      <c r="B9" s="348"/>
      <c r="C9" s="1" t="s">
        <v>82</v>
      </c>
      <c r="D9" s="1" t="s">
        <v>61</v>
      </c>
      <c r="E9" s="1" t="s">
        <v>83</v>
      </c>
      <c r="F9" s="1" t="s">
        <v>61</v>
      </c>
      <c r="G9" s="1" t="s">
        <v>123</v>
      </c>
      <c r="H9" s="1" t="s">
        <v>84</v>
      </c>
      <c r="I9" s="1" t="s">
        <v>61</v>
      </c>
      <c r="J9" s="1" t="s">
        <v>85</v>
      </c>
      <c r="K9" s="1" t="s">
        <v>61</v>
      </c>
      <c r="L9" s="1" t="s">
        <v>124</v>
      </c>
      <c r="M9" s="1" t="s">
        <v>10</v>
      </c>
      <c r="N9" s="1" t="s">
        <v>61</v>
      </c>
      <c r="O9" s="348"/>
      <c r="P9" s="348"/>
      <c r="Q9" s="348"/>
      <c r="U9" s="3"/>
    </row>
    <row r="10" spans="1:24" ht="83.25" customHeight="1" x14ac:dyDescent="0.2">
      <c r="A10" s="436" t="str">
        <f>IF('Hoja de vida Efectividad'!M40="","",'Hoja de vida Efectividad'!M40)</f>
        <v>Líder de Gestión Ambiental
Grupo de Gestión del Talento Humano</v>
      </c>
      <c r="B10" s="114" t="str">
        <f>IF('Hoja de vida Efectividad'!B40="","",'Hoja de vida Efectividad'!B40)</f>
        <v>Número de evaluaciones con calificación igual o superior a 4,0 puntos</v>
      </c>
      <c r="C10" s="115"/>
      <c r="D10" s="438" t="str">
        <f>+IFERROR((C10/C11),"0")</f>
        <v>0</v>
      </c>
      <c r="E10" s="115"/>
      <c r="F10" s="438" t="str">
        <f>+IFERROR((E10/E11),"0")</f>
        <v>0</v>
      </c>
      <c r="G10" s="438" t="str">
        <f>IFERROR((C10+E10)/(C11+E11),"0")</f>
        <v>0</v>
      </c>
      <c r="H10" s="115"/>
      <c r="I10" s="428" t="str">
        <f>+IFERROR((H10/H11),"0")</f>
        <v>0</v>
      </c>
      <c r="J10" s="115"/>
      <c r="K10" s="428" t="str">
        <f>+IFERROR((J10/J11),"0")</f>
        <v>0</v>
      </c>
      <c r="L10" s="428" t="str">
        <f>IFERROR((H10+J10)/(H11+J11),"0")</f>
        <v>0</v>
      </c>
      <c r="M10" s="115">
        <f>+C10+E10+H10+J10</f>
        <v>0</v>
      </c>
      <c r="N10" s="428" t="str">
        <f>+IFERROR((M10/M11),"0")</f>
        <v>0</v>
      </c>
      <c r="O10" s="426"/>
      <c r="P10" s="426"/>
      <c r="Q10" s="427"/>
    </row>
    <row r="11" spans="1:24" ht="83.25" customHeight="1" thickBot="1" x14ac:dyDescent="0.25">
      <c r="A11" s="437"/>
      <c r="B11" s="116" t="str">
        <f>IF('Hoja de vida Efectividad'!B41="","",'Hoja de vida Efectividad'!B41)</f>
        <v>Total de evaluaciones realizadas</v>
      </c>
      <c r="C11" s="117"/>
      <c r="D11" s="439"/>
      <c r="E11" s="117"/>
      <c r="F11" s="439"/>
      <c r="G11" s="439"/>
      <c r="H11" s="117"/>
      <c r="I11" s="429"/>
      <c r="J11" s="117"/>
      <c r="K11" s="429"/>
      <c r="L11" s="429"/>
      <c r="M11" s="117">
        <f>+C11+E11+H11+J11</f>
        <v>0</v>
      </c>
      <c r="N11" s="429"/>
      <c r="O11" s="440"/>
      <c r="P11" s="440"/>
      <c r="Q11" s="441"/>
    </row>
    <row r="12" spans="1:24" ht="30" customHeight="1" x14ac:dyDescent="0.2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66" spans="21:21" ht="30" customHeight="1" x14ac:dyDescent="0.2">
      <c r="U66" s="47"/>
    </row>
    <row r="136" spans="21:21" ht="30" customHeight="1" x14ac:dyDescent="0.2">
      <c r="U136" s="4"/>
    </row>
    <row r="137" spans="21:21" ht="30" customHeight="1" x14ac:dyDescent="0.2">
      <c r="U137" s="4"/>
    </row>
    <row r="138" spans="21:21" ht="30" customHeight="1" x14ac:dyDescent="0.2">
      <c r="U138" s="4"/>
    </row>
    <row r="139" spans="21:21" ht="30" customHeight="1" x14ac:dyDescent="0.2">
      <c r="U139" s="4"/>
    </row>
    <row r="140" spans="21:21" ht="30" customHeight="1" x14ac:dyDescent="0.2">
      <c r="U140" s="4"/>
    </row>
    <row r="141" spans="21:21" ht="30" customHeight="1" x14ac:dyDescent="0.2">
      <c r="U141" s="4"/>
    </row>
    <row r="142" spans="21:21" ht="30" customHeight="1" x14ac:dyDescent="0.2">
      <c r="U142" s="4"/>
    </row>
    <row r="143" spans="21:21" ht="30" customHeight="1" x14ac:dyDescent="0.2">
      <c r="U143" s="4"/>
    </row>
    <row r="144" spans="21:21" ht="30" customHeight="1" x14ac:dyDescent="0.2">
      <c r="U144" s="4"/>
    </row>
    <row r="145" spans="21:21" ht="30" customHeight="1" x14ac:dyDescent="0.2">
      <c r="U145" s="4"/>
    </row>
    <row r="146" spans="21:21" ht="30" customHeight="1" x14ac:dyDescent="0.2">
      <c r="U146" s="4"/>
    </row>
  </sheetData>
  <mergeCells count="24">
    <mergeCell ref="A10:A11"/>
    <mergeCell ref="D10:D11"/>
    <mergeCell ref="O11:Q11"/>
    <mergeCell ref="K10:K11"/>
    <mergeCell ref="N10:N11"/>
    <mergeCell ref="F10:F11"/>
    <mergeCell ref="G10:G11"/>
    <mergeCell ref="L10:L11"/>
    <mergeCell ref="B6:Q6"/>
    <mergeCell ref="O10:Q10"/>
    <mergeCell ref="I10:I11"/>
    <mergeCell ref="A1:A4"/>
    <mergeCell ref="B1:O1"/>
    <mergeCell ref="P1:Q1"/>
    <mergeCell ref="B2:O2"/>
    <mergeCell ref="P2:Q2"/>
    <mergeCell ref="B3:O3"/>
    <mergeCell ref="P3:Q3"/>
    <mergeCell ref="B4:O4"/>
    <mergeCell ref="P4:Q4"/>
    <mergeCell ref="A8:A9"/>
    <mergeCell ref="B8:B9"/>
    <mergeCell ref="C8:N8"/>
    <mergeCell ref="O8:Q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9" operator="lessThanOrEqual" id="{233DD010-E99F-4BFB-9AA9-DD8D7ED3BF2E}">
            <xm:f>'Hoja de vida Efectividad'!$S$5</xm:f>
            <x14:dxf>
              <fill>
                <patternFill>
                  <bgColor rgb="FFFF0000"/>
                </patternFill>
              </fill>
            </x14:dxf>
          </x14:cfRule>
          <x14:cfRule type="cellIs" priority="50" operator="greaterThanOrEqual" id="{3C2F1E68-04ED-433F-91F4-8F88E02FAB29}">
            <xm:f>'Hoja de vida Efectividad'!$S$2</xm:f>
            <x14:dxf>
              <fill>
                <patternFill>
                  <bgColor rgb="FF00FF00"/>
                </patternFill>
              </fill>
            </x14:dxf>
          </x14:cfRule>
          <x14:cfRule type="cellIs" priority="51" operator="between" id="{B8A6C9A2-D03A-4186-A25D-EE12B7E27EDC}">
            <xm:f>'Hoja de vida Efectividad'!$S$4</xm:f>
            <xm:f>'Hoja de vida Efectividad'!$S$3</xm:f>
            <x14:dxf>
              <fill>
                <patternFill>
                  <bgColor rgb="FFFFFF00"/>
                </patternFill>
              </fill>
            </x14:dxf>
          </x14:cfRule>
          <xm:sqref>D10:D11</xm:sqref>
        </x14:conditionalFormatting>
        <x14:conditionalFormatting xmlns:xm="http://schemas.microsoft.com/office/excel/2006/main">
          <x14:cfRule type="cellIs" priority="13" operator="lessThanOrEqual" id="{C3E5F263-6BF0-457D-922F-F32DFC2B9E85}">
            <xm:f>'Hoja de vida Efectividad'!$S$5</xm:f>
            <x14:dxf>
              <fill>
                <patternFill>
                  <bgColor rgb="FFFF0000"/>
                </patternFill>
              </fill>
            </x14:dxf>
          </x14:cfRule>
          <x14:cfRule type="cellIs" priority="14" operator="greaterThanOrEqual" id="{7090CF05-2990-414D-AE6C-F335D8677C3B}">
            <xm:f>'Hoja de vida Efectividad'!$S$2</xm:f>
            <x14:dxf>
              <fill>
                <patternFill>
                  <bgColor rgb="FF00FF00"/>
                </patternFill>
              </fill>
            </x14:dxf>
          </x14:cfRule>
          <x14:cfRule type="cellIs" priority="15" operator="between" id="{A582AEC8-79C9-45CA-8EB9-3705594F5D23}">
            <xm:f>'Hoja de vida Efectividad'!$S$4</xm:f>
            <xm:f>'Hoja de vida Efectividad'!$S$3</xm:f>
            <x14:dxf>
              <fill>
                <patternFill>
                  <bgColor rgb="FFFFFF00"/>
                </patternFill>
              </fill>
            </x14:dxf>
          </x14:cfRule>
          <xm:sqref>F10:G11</xm:sqref>
        </x14:conditionalFormatting>
        <x14:conditionalFormatting xmlns:xm="http://schemas.microsoft.com/office/excel/2006/main">
          <x14:cfRule type="cellIs" priority="10" operator="lessThanOrEqual" id="{05EA7700-2189-4B74-BEA4-C5D786845A57}">
            <xm:f>'Hoja de vida Efectividad'!$S$5</xm:f>
            <x14:dxf>
              <fill>
                <patternFill>
                  <bgColor rgb="FFFF0000"/>
                </patternFill>
              </fill>
            </x14:dxf>
          </x14:cfRule>
          <x14:cfRule type="cellIs" priority="11" operator="greaterThanOrEqual" id="{48603F6D-186B-4B03-81C7-CE2270B83B7F}">
            <xm:f>'Hoja de vida Efectividad'!$S$2</xm:f>
            <x14:dxf>
              <fill>
                <patternFill>
                  <bgColor rgb="FF00FF00"/>
                </patternFill>
              </fill>
            </x14:dxf>
          </x14:cfRule>
          <x14:cfRule type="cellIs" priority="12" operator="between" id="{E8DDDA5D-B141-44A8-9705-937321F0B7CC}">
            <xm:f>'Hoja de vida Efectividad'!$S$4</xm:f>
            <xm:f>'Hoja de vida Efectividad'!$S$3</xm:f>
            <x14:dxf>
              <fill>
                <patternFill>
                  <bgColor rgb="FFFFFF00"/>
                </patternFill>
              </fill>
            </x14:dxf>
          </x14:cfRule>
          <xm:sqref>I10:I11</xm:sqref>
        </x14:conditionalFormatting>
        <x14:conditionalFormatting xmlns:xm="http://schemas.microsoft.com/office/excel/2006/main">
          <x14:cfRule type="cellIs" priority="1" operator="lessThanOrEqual" id="{9CBDA8DC-7091-424B-BA04-EEC40F341973}">
            <xm:f>'Hoja de vida Efectividad'!$S$5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greaterThanOrEqual" id="{04469BCB-8674-4B87-A957-FB24334736A1}">
            <xm:f>'Hoja de vida Efectividad'!$S$2</xm:f>
            <x14:dxf>
              <fill>
                <patternFill>
                  <bgColor rgb="FF00FF00"/>
                </patternFill>
              </fill>
            </x14:dxf>
          </x14:cfRule>
          <x14:cfRule type="cellIs" priority="3" operator="between" id="{EBC0E261-D48E-4B93-B49E-D314A5B1F44D}">
            <xm:f>'Hoja de vida Efectividad'!$S$4</xm:f>
            <xm:f>'Hoja de vida Efectividad'!$S$3</xm:f>
            <x14:dxf>
              <fill>
                <patternFill>
                  <bgColor rgb="FFFFFF00"/>
                </patternFill>
              </fill>
            </x14:dxf>
          </x14:cfRule>
          <xm:sqref>K10:L11</xm:sqref>
        </x14:conditionalFormatting>
        <x14:conditionalFormatting xmlns:xm="http://schemas.microsoft.com/office/excel/2006/main">
          <x14:cfRule type="cellIs" priority="4" operator="lessThanOrEqual" id="{F1FB74FD-8A20-47B8-8A3F-DE551A38A360}">
            <xm:f>'Hoja de vida Efectividad'!$S$5</xm:f>
            <x14:dxf>
              <fill>
                <patternFill>
                  <bgColor rgb="FFFF0000"/>
                </patternFill>
              </fill>
            </x14:dxf>
          </x14:cfRule>
          <x14:cfRule type="cellIs" priority="5" operator="greaterThanOrEqual" id="{1693CEEA-2175-4D28-BF3D-E0DB73363A41}">
            <xm:f>'Hoja de vida Efectividad'!$S$2</xm:f>
            <x14:dxf>
              <fill>
                <patternFill>
                  <bgColor rgb="FF00FF00"/>
                </patternFill>
              </fill>
            </x14:dxf>
          </x14:cfRule>
          <x14:cfRule type="cellIs" priority="6" operator="between" id="{F1C53A56-B6F5-4219-99DC-3001BEC906D1}">
            <xm:f>'Hoja de vida Efectividad'!$S$4</xm:f>
            <xm:f>'Hoja de vida Efectividad'!$S$3</xm:f>
            <x14:dxf>
              <fill>
                <patternFill>
                  <bgColor rgb="FFFFFF00"/>
                </patternFill>
              </fill>
            </x14:dxf>
          </x14:cfRule>
          <xm:sqref>N10:N11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S182"/>
  <sheetViews>
    <sheetView zoomScale="80" zoomScaleNormal="80" workbookViewId="0">
      <selection activeCell="C16" sqref="C16:P16"/>
    </sheetView>
  </sheetViews>
  <sheetFormatPr baseColWidth="10" defaultRowHeight="12.75" x14ac:dyDescent="0.2"/>
  <cols>
    <col min="1" max="1" width="0.7109375" style="148" customWidth="1"/>
    <col min="2" max="2" width="30" style="148" customWidth="1"/>
    <col min="3" max="3" width="16.85546875" style="148" customWidth="1"/>
    <col min="4" max="4" width="11.7109375" style="148" customWidth="1"/>
    <col min="5" max="8" width="10" style="148" bestFit="1" customWidth="1"/>
    <col min="9" max="9" width="9.5703125" style="148" bestFit="1" customWidth="1"/>
    <col min="10" max="11" width="10" style="148" bestFit="1" customWidth="1"/>
    <col min="12" max="12" width="9.5703125" style="148" bestFit="1" customWidth="1"/>
    <col min="13" max="13" width="8.42578125" style="148" customWidth="1"/>
    <col min="14" max="14" width="6.42578125" style="148" customWidth="1"/>
    <col min="15" max="15" width="11" style="148" customWidth="1"/>
    <col min="16" max="16" width="13.140625" style="148" bestFit="1" customWidth="1"/>
    <col min="17" max="18" width="11.7109375" style="148" customWidth="1"/>
    <col min="19" max="19" width="11.42578125" style="150" hidden="1" customWidth="1"/>
    <col min="20" max="256" width="11.42578125" style="148"/>
    <col min="257" max="257" width="0.7109375" style="148" customWidth="1"/>
    <col min="258" max="258" width="30" style="148" customWidth="1"/>
    <col min="259" max="259" width="16.85546875" style="148" customWidth="1"/>
    <col min="260" max="260" width="11.7109375" style="148" customWidth="1"/>
    <col min="261" max="264" width="10" style="148" bestFit="1" customWidth="1"/>
    <col min="265" max="265" width="9.5703125" style="148" bestFit="1" customWidth="1"/>
    <col min="266" max="267" width="10" style="148" bestFit="1" customWidth="1"/>
    <col min="268" max="268" width="9.5703125" style="148" bestFit="1" customWidth="1"/>
    <col min="269" max="269" width="8.42578125" style="148" customWidth="1"/>
    <col min="270" max="270" width="6.42578125" style="148" customWidth="1"/>
    <col min="271" max="271" width="11" style="148" customWidth="1"/>
    <col min="272" max="272" width="13.140625" style="148" bestFit="1" customWidth="1"/>
    <col min="273" max="274" width="11.7109375" style="148" customWidth="1"/>
    <col min="275" max="275" width="0" style="148" hidden="1" customWidth="1"/>
    <col min="276" max="512" width="11.42578125" style="148"/>
    <col min="513" max="513" width="0.7109375" style="148" customWidth="1"/>
    <col min="514" max="514" width="30" style="148" customWidth="1"/>
    <col min="515" max="515" width="16.85546875" style="148" customWidth="1"/>
    <col min="516" max="516" width="11.7109375" style="148" customWidth="1"/>
    <col min="517" max="520" width="10" style="148" bestFit="1" customWidth="1"/>
    <col min="521" max="521" width="9.5703125" style="148" bestFit="1" customWidth="1"/>
    <col min="522" max="523" width="10" style="148" bestFit="1" customWidth="1"/>
    <col min="524" max="524" width="9.5703125" style="148" bestFit="1" customWidth="1"/>
    <col min="525" max="525" width="8.42578125" style="148" customWidth="1"/>
    <col min="526" max="526" width="6.42578125" style="148" customWidth="1"/>
    <col min="527" max="527" width="11" style="148" customWidth="1"/>
    <col min="528" max="528" width="13.140625" style="148" bestFit="1" customWidth="1"/>
    <col min="529" max="530" width="11.7109375" style="148" customWidth="1"/>
    <col min="531" max="531" width="0" style="148" hidden="1" customWidth="1"/>
    <col min="532" max="768" width="11.42578125" style="148"/>
    <col min="769" max="769" width="0.7109375" style="148" customWidth="1"/>
    <col min="770" max="770" width="30" style="148" customWidth="1"/>
    <col min="771" max="771" width="16.85546875" style="148" customWidth="1"/>
    <col min="772" max="772" width="11.7109375" style="148" customWidth="1"/>
    <col min="773" max="776" width="10" style="148" bestFit="1" customWidth="1"/>
    <col min="777" max="777" width="9.5703125" style="148" bestFit="1" customWidth="1"/>
    <col min="778" max="779" width="10" style="148" bestFit="1" customWidth="1"/>
    <col min="780" max="780" width="9.5703125" style="148" bestFit="1" customWidth="1"/>
    <col min="781" max="781" width="8.42578125" style="148" customWidth="1"/>
    <col min="782" max="782" width="6.42578125" style="148" customWidth="1"/>
    <col min="783" max="783" width="11" style="148" customWidth="1"/>
    <col min="784" max="784" width="13.140625" style="148" bestFit="1" customWidth="1"/>
    <col min="785" max="786" width="11.7109375" style="148" customWidth="1"/>
    <col min="787" max="787" width="0" style="148" hidden="1" customWidth="1"/>
    <col min="788" max="1024" width="11.42578125" style="148"/>
    <col min="1025" max="1025" width="0.7109375" style="148" customWidth="1"/>
    <col min="1026" max="1026" width="30" style="148" customWidth="1"/>
    <col min="1027" max="1027" width="16.85546875" style="148" customWidth="1"/>
    <col min="1028" max="1028" width="11.7109375" style="148" customWidth="1"/>
    <col min="1029" max="1032" width="10" style="148" bestFit="1" customWidth="1"/>
    <col min="1033" max="1033" width="9.5703125" style="148" bestFit="1" customWidth="1"/>
    <col min="1034" max="1035" width="10" style="148" bestFit="1" customWidth="1"/>
    <col min="1036" max="1036" width="9.5703125" style="148" bestFit="1" customWidth="1"/>
    <col min="1037" max="1037" width="8.42578125" style="148" customWidth="1"/>
    <col min="1038" max="1038" width="6.42578125" style="148" customWidth="1"/>
    <col min="1039" max="1039" width="11" style="148" customWidth="1"/>
    <col min="1040" max="1040" width="13.140625" style="148" bestFit="1" customWidth="1"/>
    <col min="1041" max="1042" width="11.7109375" style="148" customWidth="1"/>
    <col min="1043" max="1043" width="0" style="148" hidden="1" customWidth="1"/>
    <col min="1044" max="1280" width="11.42578125" style="148"/>
    <col min="1281" max="1281" width="0.7109375" style="148" customWidth="1"/>
    <col min="1282" max="1282" width="30" style="148" customWidth="1"/>
    <col min="1283" max="1283" width="16.85546875" style="148" customWidth="1"/>
    <col min="1284" max="1284" width="11.7109375" style="148" customWidth="1"/>
    <col min="1285" max="1288" width="10" style="148" bestFit="1" customWidth="1"/>
    <col min="1289" max="1289" width="9.5703125" style="148" bestFit="1" customWidth="1"/>
    <col min="1290" max="1291" width="10" style="148" bestFit="1" customWidth="1"/>
    <col min="1292" max="1292" width="9.5703125" style="148" bestFit="1" customWidth="1"/>
    <col min="1293" max="1293" width="8.42578125" style="148" customWidth="1"/>
    <col min="1294" max="1294" width="6.42578125" style="148" customWidth="1"/>
    <col min="1295" max="1295" width="11" style="148" customWidth="1"/>
    <col min="1296" max="1296" width="13.140625" style="148" bestFit="1" customWidth="1"/>
    <col min="1297" max="1298" width="11.7109375" style="148" customWidth="1"/>
    <col min="1299" max="1299" width="0" style="148" hidden="1" customWidth="1"/>
    <col min="1300" max="1536" width="11.42578125" style="148"/>
    <col min="1537" max="1537" width="0.7109375" style="148" customWidth="1"/>
    <col min="1538" max="1538" width="30" style="148" customWidth="1"/>
    <col min="1539" max="1539" width="16.85546875" style="148" customWidth="1"/>
    <col min="1540" max="1540" width="11.7109375" style="148" customWidth="1"/>
    <col min="1541" max="1544" width="10" style="148" bestFit="1" customWidth="1"/>
    <col min="1545" max="1545" width="9.5703125" style="148" bestFit="1" customWidth="1"/>
    <col min="1546" max="1547" width="10" style="148" bestFit="1" customWidth="1"/>
    <col min="1548" max="1548" width="9.5703125" style="148" bestFit="1" customWidth="1"/>
    <col min="1549" max="1549" width="8.42578125" style="148" customWidth="1"/>
    <col min="1550" max="1550" width="6.42578125" style="148" customWidth="1"/>
    <col min="1551" max="1551" width="11" style="148" customWidth="1"/>
    <col min="1552" max="1552" width="13.140625" style="148" bestFit="1" customWidth="1"/>
    <col min="1553" max="1554" width="11.7109375" style="148" customWidth="1"/>
    <col min="1555" max="1555" width="0" style="148" hidden="1" customWidth="1"/>
    <col min="1556" max="1792" width="11.42578125" style="148"/>
    <col min="1793" max="1793" width="0.7109375" style="148" customWidth="1"/>
    <col min="1794" max="1794" width="30" style="148" customWidth="1"/>
    <col min="1795" max="1795" width="16.85546875" style="148" customWidth="1"/>
    <col min="1796" max="1796" width="11.7109375" style="148" customWidth="1"/>
    <col min="1797" max="1800" width="10" style="148" bestFit="1" customWidth="1"/>
    <col min="1801" max="1801" width="9.5703125" style="148" bestFit="1" customWidth="1"/>
    <col min="1802" max="1803" width="10" style="148" bestFit="1" customWidth="1"/>
    <col min="1804" max="1804" width="9.5703125" style="148" bestFit="1" customWidth="1"/>
    <col min="1805" max="1805" width="8.42578125" style="148" customWidth="1"/>
    <col min="1806" max="1806" width="6.42578125" style="148" customWidth="1"/>
    <col min="1807" max="1807" width="11" style="148" customWidth="1"/>
    <col min="1808" max="1808" width="13.140625" style="148" bestFit="1" customWidth="1"/>
    <col min="1809" max="1810" width="11.7109375" style="148" customWidth="1"/>
    <col min="1811" max="1811" width="0" style="148" hidden="1" customWidth="1"/>
    <col min="1812" max="2048" width="11.42578125" style="148"/>
    <col min="2049" max="2049" width="0.7109375" style="148" customWidth="1"/>
    <col min="2050" max="2050" width="30" style="148" customWidth="1"/>
    <col min="2051" max="2051" width="16.85546875" style="148" customWidth="1"/>
    <col min="2052" max="2052" width="11.7109375" style="148" customWidth="1"/>
    <col min="2053" max="2056" width="10" style="148" bestFit="1" customWidth="1"/>
    <col min="2057" max="2057" width="9.5703125" style="148" bestFit="1" customWidth="1"/>
    <col min="2058" max="2059" width="10" style="148" bestFit="1" customWidth="1"/>
    <col min="2060" max="2060" width="9.5703125" style="148" bestFit="1" customWidth="1"/>
    <col min="2061" max="2061" width="8.42578125" style="148" customWidth="1"/>
    <col min="2062" max="2062" width="6.42578125" style="148" customWidth="1"/>
    <col min="2063" max="2063" width="11" style="148" customWidth="1"/>
    <col min="2064" max="2064" width="13.140625" style="148" bestFit="1" customWidth="1"/>
    <col min="2065" max="2066" width="11.7109375" style="148" customWidth="1"/>
    <col min="2067" max="2067" width="0" style="148" hidden="1" customWidth="1"/>
    <col min="2068" max="2304" width="11.42578125" style="148"/>
    <col min="2305" max="2305" width="0.7109375" style="148" customWidth="1"/>
    <col min="2306" max="2306" width="30" style="148" customWidth="1"/>
    <col min="2307" max="2307" width="16.85546875" style="148" customWidth="1"/>
    <col min="2308" max="2308" width="11.7109375" style="148" customWidth="1"/>
    <col min="2309" max="2312" width="10" style="148" bestFit="1" customWidth="1"/>
    <col min="2313" max="2313" width="9.5703125" style="148" bestFit="1" customWidth="1"/>
    <col min="2314" max="2315" width="10" style="148" bestFit="1" customWidth="1"/>
    <col min="2316" max="2316" width="9.5703125" style="148" bestFit="1" customWidth="1"/>
    <col min="2317" max="2317" width="8.42578125" style="148" customWidth="1"/>
    <col min="2318" max="2318" width="6.42578125" style="148" customWidth="1"/>
    <col min="2319" max="2319" width="11" style="148" customWidth="1"/>
    <col min="2320" max="2320" width="13.140625" style="148" bestFit="1" customWidth="1"/>
    <col min="2321" max="2322" width="11.7109375" style="148" customWidth="1"/>
    <col min="2323" max="2323" width="0" style="148" hidden="1" customWidth="1"/>
    <col min="2324" max="2560" width="11.42578125" style="148"/>
    <col min="2561" max="2561" width="0.7109375" style="148" customWidth="1"/>
    <col min="2562" max="2562" width="30" style="148" customWidth="1"/>
    <col min="2563" max="2563" width="16.85546875" style="148" customWidth="1"/>
    <col min="2564" max="2564" width="11.7109375" style="148" customWidth="1"/>
    <col min="2565" max="2568" width="10" style="148" bestFit="1" customWidth="1"/>
    <col min="2569" max="2569" width="9.5703125" style="148" bestFit="1" customWidth="1"/>
    <col min="2570" max="2571" width="10" style="148" bestFit="1" customWidth="1"/>
    <col min="2572" max="2572" width="9.5703125" style="148" bestFit="1" customWidth="1"/>
    <col min="2573" max="2573" width="8.42578125" style="148" customWidth="1"/>
    <col min="2574" max="2574" width="6.42578125" style="148" customWidth="1"/>
    <col min="2575" max="2575" width="11" style="148" customWidth="1"/>
    <col min="2576" max="2576" width="13.140625" style="148" bestFit="1" customWidth="1"/>
    <col min="2577" max="2578" width="11.7109375" style="148" customWidth="1"/>
    <col min="2579" max="2579" width="0" style="148" hidden="1" customWidth="1"/>
    <col min="2580" max="2816" width="11.42578125" style="148"/>
    <col min="2817" max="2817" width="0.7109375" style="148" customWidth="1"/>
    <col min="2818" max="2818" width="30" style="148" customWidth="1"/>
    <col min="2819" max="2819" width="16.85546875" style="148" customWidth="1"/>
    <col min="2820" max="2820" width="11.7109375" style="148" customWidth="1"/>
    <col min="2821" max="2824" width="10" style="148" bestFit="1" customWidth="1"/>
    <col min="2825" max="2825" width="9.5703125" style="148" bestFit="1" customWidth="1"/>
    <col min="2826" max="2827" width="10" style="148" bestFit="1" customWidth="1"/>
    <col min="2828" max="2828" width="9.5703125" style="148" bestFit="1" customWidth="1"/>
    <col min="2829" max="2829" width="8.42578125" style="148" customWidth="1"/>
    <col min="2830" max="2830" width="6.42578125" style="148" customWidth="1"/>
    <col min="2831" max="2831" width="11" style="148" customWidth="1"/>
    <col min="2832" max="2832" width="13.140625" style="148" bestFit="1" customWidth="1"/>
    <col min="2833" max="2834" width="11.7109375" style="148" customWidth="1"/>
    <col min="2835" max="2835" width="0" style="148" hidden="1" customWidth="1"/>
    <col min="2836" max="3072" width="11.42578125" style="148"/>
    <col min="3073" max="3073" width="0.7109375" style="148" customWidth="1"/>
    <col min="3074" max="3074" width="30" style="148" customWidth="1"/>
    <col min="3075" max="3075" width="16.85546875" style="148" customWidth="1"/>
    <col min="3076" max="3076" width="11.7109375" style="148" customWidth="1"/>
    <col min="3077" max="3080" width="10" style="148" bestFit="1" customWidth="1"/>
    <col min="3081" max="3081" width="9.5703125" style="148" bestFit="1" customWidth="1"/>
    <col min="3082" max="3083" width="10" style="148" bestFit="1" customWidth="1"/>
    <col min="3084" max="3084" width="9.5703125" style="148" bestFit="1" customWidth="1"/>
    <col min="3085" max="3085" width="8.42578125" style="148" customWidth="1"/>
    <col min="3086" max="3086" width="6.42578125" style="148" customWidth="1"/>
    <col min="3087" max="3087" width="11" style="148" customWidth="1"/>
    <col min="3088" max="3088" width="13.140625" style="148" bestFit="1" customWidth="1"/>
    <col min="3089" max="3090" width="11.7109375" style="148" customWidth="1"/>
    <col min="3091" max="3091" width="0" style="148" hidden="1" customWidth="1"/>
    <col min="3092" max="3328" width="11.42578125" style="148"/>
    <col min="3329" max="3329" width="0.7109375" style="148" customWidth="1"/>
    <col min="3330" max="3330" width="30" style="148" customWidth="1"/>
    <col min="3331" max="3331" width="16.85546875" style="148" customWidth="1"/>
    <col min="3332" max="3332" width="11.7109375" style="148" customWidth="1"/>
    <col min="3333" max="3336" width="10" style="148" bestFit="1" customWidth="1"/>
    <col min="3337" max="3337" width="9.5703125" style="148" bestFit="1" customWidth="1"/>
    <col min="3338" max="3339" width="10" style="148" bestFit="1" customWidth="1"/>
    <col min="3340" max="3340" width="9.5703125" style="148" bestFit="1" customWidth="1"/>
    <col min="3341" max="3341" width="8.42578125" style="148" customWidth="1"/>
    <col min="3342" max="3342" width="6.42578125" style="148" customWidth="1"/>
    <col min="3343" max="3343" width="11" style="148" customWidth="1"/>
    <col min="3344" max="3344" width="13.140625" style="148" bestFit="1" customWidth="1"/>
    <col min="3345" max="3346" width="11.7109375" style="148" customWidth="1"/>
    <col min="3347" max="3347" width="0" style="148" hidden="1" customWidth="1"/>
    <col min="3348" max="3584" width="11.42578125" style="148"/>
    <col min="3585" max="3585" width="0.7109375" style="148" customWidth="1"/>
    <col min="3586" max="3586" width="30" style="148" customWidth="1"/>
    <col min="3587" max="3587" width="16.85546875" style="148" customWidth="1"/>
    <col min="3588" max="3588" width="11.7109375" style="148" customWidth="1"/>
    <col min="3589" max="3592" width="10" style="148" bestFit="1" customWidth="1"/>
    <col min="3593" max="3593" width="9.5703125" style="148" bestFit="1" customWidth="1"/>
    <col min="3594" max="3595" width="10" style="148" bestFit="1" customWidth="1"/>
    <col min="3596" max="3596" width="9.5703125" style="148" bestFit="1" customWidth="1"/>
    <col min="3597" max="3597" width="8.42578125" style="148" customWidth="1"/>
    <col min="3598" max="3598" width="6.42578125" style="148" customWidth="1"/>
    <col min="3599" max="3599" width="11" style="148" customWidth="1"/>
    <col min="3600" max="3600" width="13.140625" style="148" bestFit="1" customWidth="1"/>
    <col min="3601" max="3602" width="11.7109375" style="148" customWidth="1"/>
    <col min="3603" max="3603" width="0" style="148" hidden="1" customWidth="1"/>
    <col min="3604" max="3840" width="11.42578125" style="148"/>
    <col min="3841" max="3841" width="0.7109375" style="148" customWidth="1"/>
    <col min="3842" max="3842" width="30" style="148" customWidth="1"/>
    <col min="3843" max="3843" width="16.85546875" style="148" customWidth="1"/>
    <col min="3844" max="3844" width="11.7109375" style="148" customWidth="1"/>
    <col min="3845" max="3848" width="10" style="148" bestFit="1" customWidth="1"/>
    <col min="3849" max="3849" width="9.5703125" style="148" bestFit="1" customWidth="1"/>
    <col min="3850" max="3851" width="10" style="148" bestFit="1" customWidth="1"/>
    <col min="3852" max="3852" width="9.5703125" style="148" bestFit="1" customWidth="1"/>
    <col min="3853" max="3853" width="8.42578125" style="148" customWidth="1"/>
    <col min="3854" max="3854" width="6.42578125" style="148" customWidth="1"/>
    <col min="3855" max="3855" width="11" style="148" customWidth="1"/>
    <col min="3856" max="3856" width="13.140625" style="148" bestFit="1" customWidth="1"/>
    <col min="3857" max="3858" width="11.7109375" style="148" customWidth="1"/>
    <col min="3859" max="3859" width="0" style="148" hidden="1" customWidth="1"/>
    <col min="3860" max="4096" width="11.42578125" style="148"/>
    <col min="4097" max="4097" width="0.7109375" style="148" customWidth="1"/>
    <col min="4098" max="4098" width="30" style="148" customWidth="1"/>
    <col min="4099" max="4099" width="16.85546875" style="148" customWidth="1"/>
    <col min="4100" max="4100" width="11.7109375" style="148" customWidth="1"/>
    <col min="4101" max="4104" width="10" style="148" bestFit="1" customWidth="1"/>
    <col min="4105" max="4105" width="9.5703125" style="148" bestFit="1" customWidth="1"/>
    <col min="4106" max="4107" width="10" style="148" bestFit="1" customWidth="1"/>
    <col min="4108" max="4108" width="9.5703125" style="148" bestFit="1" customWidth="1"/>
    <col min="4109" max="4109" width="8.42578125" style="148" customWidth="1"/>
    <col min="4110" max="4110" width="6.42578125" style="148" customWidth="1"/>
    <col min="4111" max="4111" width="11" style="148" customWidth="1"/>
    <col min="4112" max="4112" width="13.140625" style="148" bestFit="1" customWidth="1"/>
    <col min="4113" max="4114" width="11.7109375" style="148" customWidth="1"/>
    <col min="4115" max="4115" width="0" style="148" hidden="1" customWidth="1"/>
    <col min="4116" max="4352" width="11.42578125" style="148"/>
    <col min="4353" max="4353" width="0.7109375" style="148" customWidth="1"/>
    <col min="4354" max="4354" width="30" style="148" customWidth="1"/>
    <col min="4355" max="4355" width="16.85546875" style="148" customWidth="1"/>
    <col min="4356" max="4356" width="11.7109375" style="148" customWidth="1"/>
    <col min="4357" max="4360" width="10" style="148" bestFit="1" customWidth="1"/>
    <col min="4361" max="4361" width="9.5703125" style="148" bestFit="1" customWidth="1"/>
    <col min="4362" max="4363" width="10" style="148" bestFit="1" customWidth="1"/>
    <col min="4364" max="4364" width="9.5703125" style="148" bestFit="1" customWidth="1"/>
    <col min="4365" max="4365" width="8.42578125" style="148" customWidth="1"/>
    <col min="4366" max="4366" width="6.42578125" style="148" customWidth="1"/>
    <col min="4367" max="4367" width="11" style="148" customWidth="1"/>
    <col min="4368" max="4368" width="13.140625" style="148" bestFit="1" customWidth="1"/>
    <col min="4369" max="4370" width="11.7109375" style="148" customWidth="1"/>
    <col min="4371" max="4371" width="0" style="148" hidden="1" customWidth="1"/>
    <col min="4372" max="4608" width="11.42578125" style="148"/>
    <col min="4609" max="4609" width="0.7109375" style="148" customWidth="1"/>
    <col min="4610" max="4610" width="30" style="148" customWidth="1"/>
    <col min="4611" max="4611" width="16.85546875" style="148" customWidth="1"/>
    <col min="4612" max="4612" width="11.7109375" style="148" customWidth="1"/>
    <col min="4613" max="4616" width="10" style="148" bestFit="1" customWidth="1"/>
    <col min="4617" max="4617" width="9.5703125" style="148" bestFit="1" customWidth="1"/>
    <col min="4618" max="4619" width="10" style="148" bestFit="1" customWidth="1"/>
    <col min="4620" max="4620" width="9.5703125" style="148" bestFit="1" customWidth="1"/>
    <col min="4621" max="4621" width="8.42578125" style="148" customWidth="1"/>
    <col min="4622" max="4622" width="6.42578125" style="148" customWidth="1"/>
    <col min="4623" max="4623" width="11" style="148" customWidth="1"/>
    <col min="4624" max="4624" width="13.140625" style="148" bestFit="1" customWidth="1"/>
    <col min="4625" max="4626" width="11.7109375" style="148" customWidth="1"/>
    <col min="4627" max="4627" width="0" style="148" hidden="1" customWidth="1"/>
    <col min="4628" max="4864" width="11.42578125" style="148"/>
    <col min="4865" max="4865" width="0.7109375" style="148" customWidth="1"/>
    <col min="4866" max="4866" width="30" style="148" customWidth="1"/>
    <col min="4867" max="4867" width="16.85546875" style="148" customWidth="1"/>
    <col min="4868" max="4868" width="11.7109375" style="148" customWidth="1"/>
    <col min="4869" max="4872" width="10" style="148" bestFit="1" customWidth="1"/>
    <col min="4873" max="4873" width="9.5703125" style="148" bestFit="1" customWidth="1"/>
    <col min="4874" max="4875" width="10" style="148" bestFit="1" customWidth="1"/>
    <col min="4876" max="4876" width="9.5703125" style="148" bestFit="1" customWidth="1"/>
    <col min="4877" max="4877" width="8.42578125" style="148" customWidth="1"/>
    <col min="4878" max="4878" width="6.42578125" style="148" customWidth="1"/>
    <col min="4879" max="4879" width="11" style="148" customWidth="1"/>
    <col min="4880" max="4880" width="13.140625" style="148" bestFit="1" customWidth="1"/>
    <col min="4881" max="4882" width="11.7109375" style="148" customWidth="1"/>
    <col min="4883" max="4883" width="0" style="148" hidden="1" customWidth="1"/>
    <col min="4884" max="5120" width="11.42578125" style="148"/>
    <col min="5121" max="5121" width="0.7109375" style="148" customWidth="1"/>
    <col min="5122" max="5122" width="30" style="148" customWidth="1"/>
    <col min="5123" max="5123" width="16.85546875" style="148" customWidth="1"/>
    <col min="5124" max="5124" width="11.7109375" style="148" customWidth="1"/>
    <col min="5125" max="5128" width="10" style="148" bestFit="1" customWidth="1"/>
    <col min="5129" max="5129" width="9.5703125" style="148" bestFit="1" customWidth="1"/>
    <col min="5130" max="5131" width="10" style="148" bestFit="1" customWidth="1"/>
    <col min="5132" max="5132" width="9.5703125" style="148" bestFit="1" customWidth="1"/>
    <col min="5133" max="5133" width="8.42578125" style="148" customWidth="1"/>
    <col min="5134" max="5134" width="6.42578125" style="148" customWidth="1"/>
    <col min="5135" max="5135" width="11" style="148" customWidth="1"/>
    <col min="5136" max="5136" width="13.140625" style="148" bestFit="1" customWidth="1"/>
    <col min="5137" max="5138" width="11.7109375" style="148" customWidth="1"/>
    <col min="5139" max="5139" width="0" style="148" hidden="1" customWidth="1"/>
    <col min="5140" max="5376" width="11.42578125" style="148"/>
    <col min="5377" max="5377" width="0.7109375" style="148" customWidth="1"/>
    <col min="5378" max="5378" width="30" style="148" customWidth="1"/>
    <col min="5379" max="5379" width="16.85546875" style="148" customWidth="1"/>
    <col min="5380" max="5380" width="11.7109375" style="148" customWidth="1"/>
    <col min="5381" max="5384" width="10" style="148" bestFit="1" customWidth="1"/>
    <col min="5385" max="5385" width="9.5703125" style="148" bestFit="1" customWidth="1"/>
    <col min="5386" max="5387" width="10" style="148" bestFit="1" customWidth="1"/>
    <col min="5388" max="5388" width="9.5703125" style="148" bestFit="1" customWidth="1"/>
    <col min="5389" max="5389" width="8.42578125" style="148" customWidth="1"/>
    <col min="5390" max="5390" width="6.42578125" style="148" customWidth="1"/>
    <col min="5391" max="5391" width="11" style="148" customWidth="1"/>
    <col min="5392" max="5392" width="13.140625" style="148" bestFit="1" customWidth="1"/>
    <col min="5393" max="5394" width="11.7109375" style="148" customWidth="1"/>
    <col min="5395" max="5395" width="0" style="148" hidden="1" customWidth="1"/>
    <col min="5396" max="5632" width="11.42578125" style="148"/>
    <col min="5633" max="5633" width="0.7109375" style="148" customWidth="1"/>
    <col min="5634" max="5634" width="30" style="148" customWidth="1"/>
    <col min="5635" max="5635" width="16.85546875" style="148" customWidth="1"/>
    <col min="5636" max="5636" width="11.7109375" style="148" customWidth="1"/>
    <col min="5637" max="5640" width="10" style="148" bestFit="1" customWidth="1"/>
    <col min="5641" max="5641" width="9.5703125" style="148" bestFit="1" customWidth="1"/>
    <col min="5642" max="5643" width="10" style="148" bestFit="1" customWidth="1"/>
    <col min="5644" max="5644" width="9.5703125" style="148" bestFit="1" customWidth="1"/>
    <col min="5645" max="5645" width="8.42578125" style="148" customWidth="1"/>
    <col min="5646" max="5646" width="6.42578125" style="148" customWidth="1"/>
    <col min="5647" max="5647" width="11" style="148" customWidth="1"/>
    <col min="5648" max="5648" width="13.140625" style="148" bestFit="1" customWidth="1"/>
    <col min="5649" max="5650" width="11.7109375" style="148" customWidth="1"/>
    <col min="5651" max="5651" width="0" style="148" hidden="1" customWidth="1"/>
    <col min="5652" max="5888" width="11.42578125" style="148"/>
    <col min="5889" max="5889" width="0.7109375" style="148" customWidth="1"/>
    <col min="5890" max="5890" width="30" style="148" customWidth="1"/>
    <col min="5891" max="5891" width="16.85546875" style="148" customWidth="1"/>
    <col min="5892" max="5892" width="11.7109375" style="148" customWidth="1"/>
    <col min="5893" max="5896" width="10" style="148" bestFit="1" customWidth="1"/>
    <col min="5897" max="5897" width="9.5703125" style="148" bestFit="1" customWidth="1"/>
    <col min="5898" max="5899" width="10" style="148" bestFit="1" customWidth="1"/>
    <col min="5900" max="5900" width="9.5703125" style="148" bestFit="1" customWidth="1"/>
    <col min="5901" max="5901" width="8.42578125" style="148" customWidth="1"/>
    <col min="5902" max="5902" width="6.42578125" style="148" customWidth="1"/>
    <col min="5903" max="5903" width="11" style="148" customWidth="1"/>
    <col min="5904" max="5904" width="13.140625" style="148" bestFit="1" customWidth="1"/>
    <col min="5905" max="5906" width="11.7109375" style="148" customWidth="1"/>
    <col min="5907" max="5907" width="0" style="148" hidden="1" customWidth="1"/>
    <col min="5908" max="6144" width="11.42578125" style="148"/>
    <col min="6145" max="6145" width="0.7109375" style="148" customWidth="1"/>
    <col min="6146" max="6146" width="30" style="148" customWidth="1"/>
    <col min="6147" max="6147" width="16.85546875" style="148" customWidth="1"/>
    <col min="6148" max="6148" width="11.7109375" style="148" customWidth="1"/>
    <col min="6149" max="6152" width="10" style="148" bestFit="1" customWidth="1"/>
    <col min="6153" max="6153" width="9.5703125" style="148" bestFit="1" customWidth="1"/>
    <col min="6154" max="6155" width="10" style="148" bestFit="1" customWidth="1"/>
    <col min="6156" max="6156" width="9.5703125" style="148" bestFit="1" customWidth="1"/>
    <col min="6157" max="6157" width="8.42578125" style="148" customWidth="1"/>
    <col min="6158" max="6158" width="6.42578125" style="148" customWidth="1"/>
    <col min="6159" max="6159" width="11" style="148" customWidth="1"/>
    <col min="6160" max="6160" width="13.140625" style="148" bestFit="1" customWidth="1"/>
    <col min="6161" max="6162" width="11.7109375" style="148" customWidth="1"/>
    <col min="6163" max="6163" width="0" style="148" hidden="1" customWidth="1"/>
    <col min="6164" max="6400" width="11.42578125" style="148"/>
    <col min="6401" max="6401" width="0.7109375" style="148" customWidth="1"/>
    <col min="6402" max="6402" width="30" style="148" customWidth="1"/>
    <col min="6403" max="6403" width="16.85546875" style="148" customWidth="1"/>
    <col min="6404" max="6404" width="11.7109375" style="148" customWidth="1"/>
    <col min="6405" max="6408" width="10" style="148" bestFit="1" customWidth="1"/>
    <col min="6409" max="6409" width="9.5703125" style="148" bestFit="1" customWidth="1"/>
    <col min="6410" max="6411" width="10" style="148" bestFit="1" customWidth="1"/>
    <col min="6412" max="6412" width="9.5703125" style="148" bestFit="1" customWidth="1"/>
    <col min="6413" max="6413" width="8.42578125" style="148" customWidth="1"/>
    <col min="6414" max="6414" width="6.42578125" style="148" customWidth="1"/>
    <col min="6415" max="6415" width="11" style="148" customWidth="1"/>
    <col min="6416" max="6416" width="13.140625" style="148" bestFit="1" customWidth="1"/>
    <col min="6417" max="6418" width="11.7109375" style="148" customWidth="1"/>
    <col min="6419" max="6419" width="0" style="148" hidden="1" customWidth="1"/>
    <col min="6420" max="6656" width="11.42578125" style="148"/>
    <col min="6657" max="6657" width="0.7109375" style="148" customWidth="1"/>
    <col min="6658" max="6658" width="30" style="148" customWidth="1"/>
    <col min="6659" max="6659" width="16.85546875" style="148" customWidth="1"/>
    <col min="6660" max="6660" width="11.7109375" style="148" customWidth="1"/>
    <col min="6661" max="6664" width="10" style="148" bestFit="1" customWidth="1"/>
    <col min="6665" max="6665" width="9.5703125" style="148" bestFit="1" customWidth="1"/>
    <col min="6666" max="6667" width="10" style="148" bestFit="1" customWidth="1"/>
    <col min="6668" max="6668" width="9.5703125" style="148" bestFit="1" customWidth="1"/>
    <col min="6669" max="6669" width="8.42578125" style="148" customWidth="1"/>
    <col min="6670" max="6670" width="6.42578125" style="148" customWidth="1"/>
    <col min="6671" max="6671" width="11" style="148" customWidth="1"/>
    <col min="6672" max="6672" width="13.140625" style="148" bestFit="1" customWidth="1"/>
    <col min="6673" max="6674" width="11.7109375" style="148" customWidth="1"/>
    <col min="6675" max="6675" width="0" style="148" hidden="1" customWidth="1"/>
    <col min="6676" max="6912" width="11.42578125" style="148"/>
    <col min="6913" max="6913" width="0.7109375" style="148" customWidth="1"/>
    <col min="6914" max="6914" width="30" style="148" customWidth="1"/>
    <col min="6915" max="6915" width="16.85546875" style="148" customWidth="1"/>
    <col min="6916" max="6916" width="11.7109375" style="148" customWidth="1"/>
    <col min="6917" max="6920" width="10" style="148" bestFit="1" customWidth="1"/>
    <col min="6921" max="6921" width="9.5703125" style="148" bestFit="1" customWidth="1"/>
    <col min="6922" max="6923" width="10" style="148" bestFit="1" customWidth="1"/>
    <col min="6924" max="6924" width="9.5703125" style="148" bestFit="1" customWidth="1"/>
    <col min="6925" max="6925" width="8.42578125" style="148" customWidth="1"/>
    <col min="6926" max="6926" width="6.42578125" style="148" customWidth="1"/>
    <col min="6927" max="6927" width="11" style="148" customWidth="1"/>
    <col min="6928" max="6928" width="13.140625" style="148" bestFit="1" customWidth="1"/>
    <col min="6929" max="6930" width="11.7109375" style="148" customWidth="1"/>
    <col min="6931" max="6931" width="0" style="148" hidden="1" customWidth="1"/>
    <col min="6932" max="7168" width="11.42578125" style="148"/>
    <col min="7169" max="7169" width="0.7109375" style="148" customWidth="1"/>
    <col min="7170" max="7170" width="30" style="148" customWidth="1"/>
    <col min="7171" max="7171" width="16.85546875" style="148" customWidth="1"/>
    <col min="7172" max="7172" width="11.7109375" style="148" customWidth="1"/>
    <col min="7173" max="7176" width="10" style="148" bestFit="1" customWidth="1"/>
    <col min="7177" max="7177" width="9.5703125" style="148" bestFit="1" customWidth="1"/>
    <col min="7178" max="7179" width="10" style="148" bestFit="1" customWidth="1"/>
    <col min="7180" max="7180" width="9.5703125" style="148" bestFit="1" customWidth="1"/>
    <col min="7181" max="7181" width="8.42578125" style="148" customWidth="1"/>
    <col min="7182" max="7182" width="6.42578125" style="148" customWidth="1"/>
    <col min="7183" max="7183" width="11" style="148" customWidth="1"/>
    <col min="7184" max="7184" width="13.140625" style="148" bestFit="1" customWidth="1"/>
    <col min="7185" max="7186" width="11.7109375" style="148" customWidth="1"/>
    <col min="7187" max="7187" width="0" style="148" hidden="1" customWidth="1"/>
    <col min="7188" max="7424" width="11.42578125" style="148"/>
    <col min="7425" max="7425" width="0.7109375" style="148" customWidth="1"/>
    <col min="7426" max="7426" width="30" style="148" customWidth="1"/>
    <col min="7427" max="7427" width="16.85546875" style="148" customWidth="1"/>
    <col min="7428" max="7428" width="11.7109375" style="148" customWidth="1"/>
    <col min="7429" max="7432" width="10" style="148" bestFit="1" customWidth="1"/>
    <col min="7433" max="7433" width="9.5703125" style="148" bestFit="1" customWidth="1"/>
    <col min="7434" max="7435" width="10" style="148" bestFit="1" customWidth="1"/>
    <col min="7436" max="7436" width="9.5703125" style="148" bestFit="1" customWidth="1"/>
    <col min="7437" max="7437" width="8.42578125" style="148" customWidth="1"/>
    <col min="7438" max="7438" width="6.42578125" style="148" customWidth="1"/>
    <col min="7439" max="7439" width="11" style="148" customWidth="1"/>
    <col min="7440" max="7440" width="13.140625" style="148" bestFit="1" customWidth="1"/>
    <col min="7441" max="7442" width="11.7109375" style="148" customWidth="1"/>
    <col min="7443" max="7443" width="0" style="148" hidden="1" customWidth="1"/>
    <col min="7444" max="7680" width="11.42578125" style="148"/>
    <col min="7681" max="7681" width="0.7109375" style="148" customWidth="1"/>
    <col min="7682" max="7682" width="30" style="148" customWidth="1"/>
    <col min="7683" max="7683" width="16.85546875" style="148" customWidth="1"/>
    <col min="7684" max="7684" width="11.7109375" style="148" customWidth="1"/>
    <col min="7685" max="7688" width="10" style="148" bestFit="1" customWidth="1"/>
    <col min="7689" max="7689" width="9.5703125" style="148" bestFit="1" customWidth="1"/>
    <col min="7690" max="7691" width="10" style="148" bestFit="1" customWidth="1"/>
    <col min="7692" max="7692" width="9.5703125" style="148" bestFit="1" customWidth="1"/>
    <col min="7693" max="7693" width="8.42578125" style="148" customWidth="1"/>
    <col min="7694" max="7694" width="6.42578125" style="148" customWidth="1"/>
    <col min="7695" max="7695" width="11" style="148" customWidth="1"/>
    <col min="7696" max="7696" width="13.140625" style="148" bestFit="1" customWidth="1"/>
    <col min="7697" max="7698" width="11.7109375" style="148" customWidth="1"/>
    <col min="7699" max="7699" width="0" style="148" hidden="1" customWidth="1"/>
    <col min="7700" max="7936" width="11.42578125" style="148"/>
    <col min="7937" max="7937" width="0.7109375" style="148" customWidth="1"/>
    <col min="7938" max="7938" width="30" style="148" customWidth="1"/>
    <col min="7939" max="7939" width="16.85546875" style="148" customWidth="1"/>
    <col min="7940" max="7940" width="11.7109375" style="148" customWidth="1"/>
    <col min="7941" max="7944" width="10" style="148" bestFit="1" customWidth="1"/>
    <col min="7945" max="7945" width="9.5703125" style="148" bestFit="1" customWidth="1"/>
    <col min="7946" max="7947" width="10" style="148" bestFit="1" customWidth="1"/>
    <col min="7948" max="7948" width="9.5703125" style="148" bestFit="1" customWidth="1"/>
    <col min="7949" max="7949" width="8.42578125" style="148" customWidth="1"/>
    <col min="7950" max="7950" width="6.42578125" style="148" customWidth="1"/>
    <col min="7951" max="7951" width="11" style="148" customWidth="1"/>
    <col min="7952" max="7952" width="13.140625" style="148" bestFit="1" customWidth="1"/>
    <col min="7953" max="7954" width="11.7109375" style="148" customWidth="1"/>
    <col min="7955" max="7955" width="0" style="148" hidden="1" customWidth="1"/>
    <col min="7956" max="8192" width="11.42578125" style="148"/>
    <col min="8193" max="8193" width="0.7109375" style="148" customWidth="1"/>
    <col min="8194" max="8194" width="30" style="148" customWidth="1"/>
    <col min="8195" max="8195" width="16.85546875" style="148" customWidth="1"/>
    <col min="8196" max="8196" width="11.7109375" style="148" customWidth="1"/>
    <col min="8197" max="8200" width="10" style="148" bestFit="1" customWidth="1"/>
    <col min="8201" max="8201" width="9.5703125" style="148" bestFit="1" customWidth="1"/>
    <col min="8202" max="8203" width="10" style="148" bestFit="1" customWidth="1"/>
    <col min="8204" max="8204" width="9.5703125" style="148" bestFit="1" customWidth="1"/>
    <col min="8205" max="8205" width="8.42578125" style="148" customWidth="1"/>
    <col min="8206" max="8206" width="6.42578125" style="148" customWidth="1"/>
    <col min="8207" max="8207" width="11" style="148" customWidth="1"/>
    <col min="8208" max="8208" width="13.140625" style="148" bestFit="1" customWidth="1"/>
    <col min="8209" max="8210" width="11.7109375" style="148" customWidth="1"/>
    <col min="8211" max="8211" width="0" style="148" hidden="1" customWidth="1"/>
    <col min="8212" max="8448" width="11.42578125" style="148"/>
    <col min="8449" max="8449" width="0.7109375" style="148" customWidth="1"/>
    <col min="8450" max="8450" width="30" style="148" customWidth="1"/>
    <col min="8451" max="8451" width="16.85546875" style="148" customWidth="1"/>
    <col min="8452" max="8452" width="11.7109375" style="148" customWidth="1"/>
    <col min="8453" max="8456" width="10" style="148" bestFit="1" customWidth="1"/>
    <col min="8457" max="8457" width="9.5703125" style="148" bestFit="1" customWidth="1"/>
    <col min="8458" max="8459" width="10" style="148" bestFit="1" customWidth="1"/>
    <col min="8460" max="8460" width="9.5703125" style="148" bestFit="1" customWidth="1"/>
    <col min="8461" max="8461" width="8.42578125" style="148" customWidth="1"/>
    <col min="8462" max="8462" width="6.42578125" style="148" customWidth="1"/>
    <col min="8463" max="8463" width="11" style="148" customWidth="1"/>
    <col min="8464" max="8464" width="13.140625" style="148" bestFit="1" customWidth="1"/>
    <col min="8465" max="8466" width="11.7109375" style="148" customWidth="1"/>
    <col min="8467" max="8467" width="0" style="148" hidden="1" customWidth="1"/>
    <col min="8468" max="8704" width="11.42578125" style="148"/>
    <col min="8705" max="8705" width="0.7109375" style="148" customWidth="1"/>
    <col min="8706" max="8706" width="30" style="148" customWidth="1"/>
    <col min="8707" max="8707" width="16.85546875" style="148" customWidth="1"/>
    <col min="8708" max="8708" width="11.7109375" style="148" customWidth="1"/>
    <col min="8709" max="8712" width="10" style="148" bestFit="1" customWidth="1"/>
    <col min="8713" max="8713" width="9.5703125" style="148" bestFit="1" customWidth="1"/>
    <col min="8714" max="8715" width="10" style="148" bestFit="1" customWidth="1"/>
    <col min="8716" max="8716" width="9.5703125" style="148" bestFit="1" customWidth="1"/>
    <col min="8717" max="8717" width="8.42578125" style="148" customWidth="1"/>
    <col min="8718" max="8718" width="6.42578125" style="148" customWidth="1"/>
    <col min="8719" max="8719" width="11" style="148" customWidth="1"/>
    <col min="8720" max="8720" width="13.140625" style="148" bestFit="1" customWidth="1"/>
    <col min="8721" max="8722" width="11.7109375" style="148" customWidth="1"/>
    <col min="8723" max="8723" width="0" style="148" hidden="1" customWidth="1"/>
    <col min="8724" max="8960" width="11.42578125" style="148"/>
    <col min="8961" max="8961" width="0.7109375" style="148" customWidth="1"/>
    <col min="8962" max="8962" width="30" style="148" customWidth="1"/>
    <col min="8963" max="8963" width="16.85546875" style="148" customWidth="1"/>
    <col min="8964" max="8964" width="11.7109375" style="148" customWidth="1"/>
    <col min="8965" max="8968" width="10" style="148" bestFit="1" customWidth="1"/>
    <col min="8969" max="8969" width="9.5703125" style="148" bestFit="1" customWidth="1"/>
    <col min="8970" max="8971" width="10" style="148" bestFit="1" customWidth="1"/>
    <col min="8972" max="8972" width="9.5703125" style="148" bestFit="1" customWidth="1"/>
    <col min="8973" max="8973" width="8.42578125" style="148" customWidth="1"/>
    <col min="8974" max="8974" width="6.42578125" style="148" customWidth="1"/>
    <col min="8975" max="8975" width="11" style="148" customWidth="1"/>
    <col min="8976" max="8976" width="13.140625" style="148" bestFit="1" customWidth="1"/>
    <col min="8977" max="8978" width="11.7109375" style="148" customWidth="1"/>
    <col min="8979" max="8979" width="0" style="148" hidden="1" customWidth="1"/>
    <col min="8980" max="9216" width="11.42578125" style="148"/>
    <col min="9217" max="9217" width="0.7109375" style="148" customWidth="1"/>
    <col min="9218" max="9218" width="30" style="148" customWidth="1"/>
    <col min="9219" max="9219" width="16.85546875" style="148" customWidth="1"/>
    <col min="9220" max="9220" width="11.7109375" style="148" customWidth="1"/>
    <col min="9221" max="9224" width="10" style="148" bestFit="1" customWidth="1"/>
    <col min="9225" max="9225" width="9.5703125" style="148" bestFit="1" customWidth="1"/>
    <col min="9226" max="9227" width="10" style="148" bestFit="1" customWidth="1"/>
    <col min="9228" max="9228" width="9.5703125" style="148" bestFit="1" customWidth="1"/>
    <col min="9229" max="9229" width="8.42578125" style="148" customWidth="1"/>
    <col min="9230" max="9230" width="6.42578125" style="148" customWidth="1"/>
    <col min="9231" max="9231" width="11" style="148" customWidth="1"/>
    <col min="9232" max="9232" width="13.140625" style="148" bestFit="1" customWidth="1"/>
    <col min="9233" max="9234" width="11.7109375" style="148" customWidth="1"/>
    <col min="9235" max="9235" width="0" style="148" hidden="1" customWidth="1"/>
    <col min="9236" max="9472" width="11.42578125" style="148"/>
    <col min="9473" max="9473" width="0.7109375" style="148" customWidth="1"/>
    <col min="9474" max="9474" width="30" style="148" customWidth="1"/>
    <col min="9475" max="9475" width="16.85546875" style="148" customWidth="1"/>
    <col min="9476" max="9476" width="11.7109375" style="148" customWidth="1"/>
    <col min="9477" max="9480" width="10" style="148" bestFit="1" customWidth="1"/>
    <col min="9481" max="9481" width="9.5703125" style="148" bestFit="1" customWidth="1"/>
    <col min="9482" max="9483" width="10" style="148" bestFit="1" customWidth="1"/>
    <col min="9484" max="9484" width="9.5703125" style="148" bestFit="1" customWidth="1"/>
    <col min="9485" max="9485" width="8.42578125" style="148" customWidth="1"/>
    <col min="9486" max="9486" width="6.42578125" style="148" customWidth="1"/>
    <col min="9487" max="9487" width="11" style="148" customWidth="1"/>
    <col min="9488" max="9488" width="13.140625" style="148" bestFit="1" customWidth="1"/>
    <col min="9489" max="9490" width="11.7109375" style="148" customWidth="1"/>
    <col min="9491" max="9491" width="0" style="148" hidden="1" customWidth="1"/>
    <col min="9492" max="9728" width="11.42578125" style="148"/>
    <col min="9729" max="9729" width="0.7109375" style="148" customWidth="1"/>
    <col min="9730" max="9730" width="30" style="148" customWidth="1"/>
    <col min="9731" max="9731" width="16.85546875" style="148" customWidth="1"/>
    <col min="9732" max="9732" width="11.7109375" style="148" customWidth="1"/>
    <col min="9733" max="9736" width="10" style="148" bestFit="1" customWidth="1"/>
    <col min="9737" max="9737" width="9.5703125" style="148" bestFit="1" customWidth="1"/>
    <col min="9738" max="9739" width="10" style="148" bestFit="1" customWidth="1"/>
    <col min="9740" max="9740" width="9.5703125" style="148" bestFit="1" customWidth="1"/>
    <col min="9741" max="9741" width="8.42578125" style="148" customWidth="1"/>
    <col min="9742" max="9742" width="6.42578125" style="148" customWidth="1"/>
    <col min="9743" max="9743" width="11" style="148" customWidth="1"/>
    <col min="9744" max="9744" width="13.140625" style="148" bestFit="1" customWidth="1"/>
    <col min="9745" max="9746" width="11.7109375" style="148" customWidth="1"/>
    <col min="9747" max="9747" width="0" style="148" hidden="1" customWidth="1"/>
    <col min="9748" max="9984" width="11.42578125" style="148"/>
    <col min="9985" max="9985" width="0.7109375" style="148" customWidth="1"/>
    <col min="9986" max="9986" width="30" style="148" customWidth="1"/>
    <col min="9987" max="9987" width="16.85546875" style="148" customWidth="1"/>
    <col min="9988" max="9988" width="11.7109375" style="148" customWidth="1"/>
    <col min="9989" max="9992" width="10" style="148" bestFit="1" customWidth="1"/>
    <col min="9993" max="9993" width="9.5703125" style="148" bestFit="1" customWidth="1"/>
    <col min="9994" max="9995" width="10" style="148" bestFit="1" customWidth="1"/>
    <col min="9996" max="9996" width="9.5703125" style="148" bestFit="1" customWidth="1"/>
    <col min="9997" max="9997" width="8.42578125" style="148" customWidth="1"/>
    <col min="9998" max="9998" width="6.42578125" style="148" customWidth="1"/>
    <col min="9999" max="9999" width="11" style="148" customWidth="1"/>
    <col min="10000" max="10000" width="13.140625" style="148" bestFit="1" customWidth="1"/>
    <col min="10001" max="10002" width="11.7109375" style="148" customWidth="1"/>
    <col min="10003" max="10003" width="0" style="148" hidden="1" customWidth="1"/>
    <col min="10004" max="10240" width="11.42578125" style="148"/>
    <col min="10241" max="10241" width="0.7109375" style="148" customWidth="1"/>
    <col min="10242" max="10242" width="30" style="148" customWidth="1"/>
    <col min="10243" max="10243" width="16.85546875" style="148" customWidth="1"/>
    <col min="10244" max="10244" width="11.7109375" style="148" customWidth="1"/>
    <col min="10245" max="10248" width="10" style="148" bestFit="1" customWidth="1"/>
    <col min="10249" max="10249" width="9.5703125" style="148" bestFit="1" customWidth="1"/>
    <col min="10250" max="10251" width="10" style="148" bestFit="1" customWidth="1"/>
    <col min="10252" max="10252" width="9.5703125" style="148" bestFit="1" customWidth="1"/>
    <col min="10253" max="10253" width="8.42578125" style="148" customWidth="1"/>
    <col min="10254" max="10254" width="6.42578125" style="148" customWidth="1"/>
    <col min="10255" max="10255" width="11" style="148" customWidth="1"/>
    <col min="10256" max="10256" width="13.140625" style="148" bestFit="1" customWidth="1"/>
    <col min="10257" max="10258" width="11.7109375" style="148" customWidth="1"/>
    <col min="10259" max="10259" width="0" style="148" hidden="1" customWidth="1"/>
    <col min="10260" max="10496" width="11.42578125" style="148"/>
    <col min="10497" max="10497" width="0.7109375" style="148" customWidth="1"/>
    <col min="10498" max="10498" width="30" style="148" customWidth="1"/>
    <col min="10499" max="10499" width="16.85546875" style="148" customWidth="1"/>
    <col min="10500" max="10500" width="11.7109375" style="148" customWidth="1"/>
    <col min="10501" max="10504" width="10" style="148" bestFit="1" customWidth="1"/>
    <col min="10505" max="10505" width="9.5703125" style="148" bestFit="1" customWidth="1"/>
    <col min="10506" max="10507" width="10" style="148" bestFit="1" customWidth="1"/>
    <col min="10508" max="10508" width="9.5703125" style="148" bestFit="1" customWidth="1"/>
    <col min="10509" max="10509" width="8.42578125" style="148" customWidth="1"/>
    <col min="10510" max="10510" width="6.42578125" style="148" customWidth="1"/>
    <col min="10511" max="10511" width="11" style="148" customWidth="1"/>
    <col min="10512" max="10512" width="13.140625" style="148" bestFit="1" customWidth="1"/>
    <col min="10513" max="10514" width="11.7109375" style="148" customWidth="1"/>
    <col min="10515" max="10515" width="0" style="148" hidden="1" customWidth="1"/>
    <col min="10516" max="10752" width="11.42578125" style="148"/>
    <col min="10753" max="10753" width="0.7109375" style="148" customWidth="1"/>
    <col min="10754" max="10754" width="30" style="148" customWidth="1"/>
    <col min="10755" max="10755" width="16.85546875" style="148" customWidth="1"/>
    <col min="10756" max="10756" width="11.7109375" style="148" customWidth="1"/>
    <col min="10757" max="10760" width="10" style="148" bestFit="1" customWidth="1"/>
    <col min="10761" max="10761" width="9.5703125" style="148" bestFit="1" customWidth="1"/>
    <col min="10762" max="10763" width="10" style="148" bestFit="1" customWidth="1"/>
    <col min="10764" max="10764" width="9.5703125" style="148" bestFit="1" customWidth="1"/>
    <col min="10765" max="10765" width="8.42578125" style="148" customWidth="1"/>
    <col min="10766" max="10766" width="6.42578125" style="148" customWidth="1"/>
    <col min="10767" max="10767" width="11" style="148" customWidth="1"/>
    <col min="10768" max="10768" width="13.140625" style="148" bestFit="1" customWidth="1"/>
    <col min="10769" max="10770" width="11.7109375" style="148" customWidth="1"/>
    <col min="10771" max="10771" width="0" style="148" hidden="1" customWidth="1"/>
    <col min="10772" max="11008" width="11.42578125" style="148"/>
    <col min="11009" max="11009" width="0.7109375" style="148" customWidth="1"/>
    <col min="11010" max="11010" width="30" style="148" customWidth="1"/>
    <col min="11011" max="11011" width="16.85546875" style="148" customWidth="1"/>
    <col min="11012" max="11012" width="11.7109375" style="148" customWidth="1"/>
    <col min="11013" max="11016" width="10" style="148" bestFit="1" customWidth="1"/>
    <col min="11017" max="11017" width="9.5703125" style="148" bestFit="1" customWidth="1"/>
    <col min="11018" max="11019" width="10" style="148" bestFit="1" customWidth="1"/>
    <col min="11020" max="11020" width="9.5703125" style="148" bestFit="1" customWidth="1"/>
    <col min="11021" max="11021" width="8.42578125" style="148" customWidth="1"/>
    <col min="11022" max="11022" width="6.42578125" style="148" customWidth="1"/>
    <col min="11023" max="11023" width="11" style="148" customWidth="1"/>
    <col min="11024" max="11024" width="13.140625" style="148" bestFit="1" customWidth="1"/>
    <col min="11025" max="11026" width="11.7109375" style="148" customWidth="1"/>
    <col min="11027" max="11027" width="0" style="148" hidden="1" customWidth="1"/>
    <col min="11028" max="11264" width="11.42578125" style="148"/>
    <col min="11265" max="11265" width="0.7109375" style="148" customWidth="1"/>
    <col min="11266" max="11266" width="30" style="148" customWidth="1"/>
    <col min="11267" max="11267" width="16.85546875" style="148" customWidth="1"/>
    <col min="11268" max="11268" width="11.7109375" style="148" customWidth="1"/>
    <col min="11269" max="11272" width="10" style="148" bestFit="1" customWidth="1"/>
    <col min="11273" max="11273" width="9.5703125" style="148" bestFit="1" customWidth="1"/>
    <col min="11274" max="11275" width="10" style="148" bestFit="1" customWidth="1"/>
    <col min="11276" max="11276" width="9.5703125" style="148" bestFit="1" customWidth="1"/>
    <col min="11277" max="11277" width="8.42578125" style="148" customWidth="1"/>
    <col min="11278" max="11278" width="6.42578125" style="148" customWidth="1"/>
    <col min="11279" max="11279" width="11" style="148" customWidth="1"/>
    <col min="11280" max="11280" width="13.140625" style="148" bestFit="1" customWidth="1"/>
    <col min="11281" max="11282" width="11.7109375" style="148" customWidth="1"/>
    <col min="11283" max="11283" width="0" style="148" hidden="1" customWidth="1"/>
    <col min="11284" max="11520" width="11.42578125" style="148"/>
    <col min="11521" max="11521" width="0.7109375" style="148" customWidth="1"/>
    <col min="11522" max="11522" width="30" style="148" customWidth="1"/>
    <col min="11523" max="11523" width="16.85546875" style="148" customWidth="1"/>
    <col min="11524" max="11524" width="11.7109375" style="148" customWidth="1"/>
    <col min="11525" max="11528" width="10" style="148" bestFit="1" customWidth="1"/>
    <col min="11529" max="11529" width="9.5703125" style="148" bestFit="1" customWidth="1"/>
    <col min="11530" max="11531" width="10" style="148" bestFit="1" customWidth="1"/>
    <col min="11532" max="11532" width="9.5703125" style="148" bestFit="1" customWidth="1"/>
    <col min="11533" max="11533" width="8.42578125" style="148" customWidth="1"/>
    <col min="11534" max="11534" width="6.42578125" style="148" customWidth="1"/>
    <col min="11535" max="11535" width="11" style="148" customWidth="1"/>
    <col min="11536" max="11536" width="13.140625" style="148" bestFit="1" customWidth="1"/>
    <col min="11537" max="11538" width="11.7109375" style="148" customWidth="1"/>
    <col min="11539" max="11539" width="0" style="148" hidden="1" customWidth="1"/>
    <col min="11540" max="11776" width="11.42578125" style="148"/>
    <col min="11777" max="11777" width="0.7109375" style="148" customWidth="1"/>
    <col min="11778" max="11778" width="30" style="148" customWidth="1"/>
    <col min="11779" max="11779" width="16.85546875" style="148" customWidth="1"/>
    <col min="11780" max="11780" width="11.7109375" style="148" customWidth="1"/>
    <col min="11781" max="11784" width="10" style="148" bestFit="1" customWidth="1"/>
    <col min="11785" max="11785" width="9.5703125" style="148" bestFit="1" customWidth="1"/>
    <col min="11786" max="11787" width="10" style="148" bestFit="1" customWidth="1"/>
    <col min="11788" max="11788" width="9.5703125" style="148" bestFit="1" customWidth="1"/>
    <col min="11789" max="11789" width="8.42578125" style="148" customWidth="1"/>
    <col min="11790" max="11790" width="6.42578125" style="148" customWidth="1"/>
    <col min="11791" max="11791" width="11" style="148" customWidth="1"/>
    <col min="11792" max="11792" width="13.140625" style="148" bestFit="1" customWidth="1"/>
    <col min="11793" max="11794" width="11.7109375" style="148" customWidth="1"/>
    <col min="11795" max="11795" width="0" style="148" hidden="1" customWidth="1"/>
    <col min="11796" max="12032" width="11.42578125" style="148"/>
    <col min="12033" max="12033" width="0.7109375" style="148" customWidth="1"/>
    <col min="12034" max="12034" width="30" style="148" customWidth="1"/>
    <col min="12035" max="12035" width="16.85546875" style="148" customWidth="1"/>
    <col min="12036" max="12036" width="11.7109375" style="148" customWidth="1"/>
    <col min="12037" max="12040" width="10" style="148" bestFit="1" customWidth="1"/>
    <col min="12041" max="12041" width="9.5703125" style="148" bestFit="1" customWidth="1"/>
    <col min="12042" max="12043" width="10" style="148" bestFit="1" customWidth="1"/>
    <col min="12044" max="12044" width="9.5703125" style="148" bestFit="1" customWidth="1"/>
    <col min="12045" max="12045" width="8.42578125" style="148" customWidth="1"/>
    <col min="12046" max="12046" width="6.42578125" style="148" customWidth="1"/>
    <col min="12047" max="12047" width="11" style="148" customWidth="1"/>
    <col min="12048" max="12048" width="13.140625" style="148" bestFit="1" customWidth="1"/>
    <col min="12049" max="12050" width="11.7109375" style="148" customWidth="1"/>
    <col min="12051" max="12051" width="0" style="148" hidden="1" customWidth="1"/>
    <col min="12052" max="12288" width="11.42578125" style="148"/>
    <col min="12289" max="12289" width="0.7109375" style="148" customWidth="1"/>
    <col min="12290" max="12290" width="30" style="148" customWidth="1"/>
    <col min="12291" max="12291" width="16.85546875" style="148" customWidth="1"/>
    <col min="12292" max="12292" width="11.7109375" style="148" customWidth="1"/>
    <col min="12293" max="12296" width="10" style="148" bestFit="1" customWidth="1"/>
    <col min="12297" max="12297" width="9.5703125" style="148" bestFit="1" customWidth="1"/>
    <col min="12298" max="12299" width="10" style="148" bestFit="1" customWidth="1"/>
    <col min="12300" max="12300" width="9.5703125" style="148" bestFit="1" customWidth="1"/>
    <col min="12301" max="12301" width="8.42578125" style="148" customWidth="1"/>
    <col min="12302" max="12302" width="6.42578125" style="148" customWidth="1"/>
    <col min="12303" max="12303" width="11" style="148" customWidth="1"/>
    <col min="12304" max="12304" width="13.140625" style="148" bestFit="1" customWidth="1"/>
    <col min="12305" max="12306" width="11.7109375" style="148" customWidth="1"/>
    <col min="12307" max="12307" width="0" style="148" hidden="1" customWidth="1"/>
    <col min="12308" max="12544" width="11.42578125" style="148"/>
    <col min="12545" max="12545" width="0.7109375" style="148" customWidth="1"/>
    <col min="12546" max="12546" width="30" style="148" customWidth="1"/>
    <col min="12547" max="12547" width="16.85546875" style="148" customWidth="1"/>
    <col min="12548" max="12548" width="11.7109375" style="148" customWidth="1"/>
    <col min="12549" max="12552" width="10" style="148" bestFit="1" customWidth="1"/>
    <col min="12553" max="12553" width="9.5703125" style="148" bestFit="1" customWidth="1"/>
    <col min="12554" max="12555" width="10" style="148" bestFit="1" customWidth="1"/>
    <col min="12556" max="12556" width="9.5703125" style="148" bestFit="1" customWidth="1"/>
    <col min="12557" max="12557" width="8.42578125" style="148" customWidth="1"/>
    <col min="12558" max="12558" width="6.42578125" style="148" customWidth="1"/>
    <col min="12559" max="12559" width="11" style="148" customWidth="1"/>
    <col min="12560" max="12560" width="13.140625" style="148" bestFit="1" customWidth="1"/>
    <col min="12561" max="12562" width="11.7109375" style="148" customWidth="1"/>
    <col min="12563" max="12563" width="0" style="148" hidden="1" customWidth="1"/>
    <col min="12564" max="12800" width="11.42578125" style="148"/>
    <col min="12801" max="12801" width="0.7109375" style="148" customWidth="1"/>
    <col min="12802" max="12802" width="30" style="148" customWidth="1"/>
    <col min="12803" max="12803" width="16.85546875" style="148" customWidth="1"/>
    <col min="12804" max="12804" width="11.7109375" style="148" customWidth="1"/>
    <col min="12805" max="12808" width="10" style="148" bestFit="1" customWidth="1"/>
    <col min="12809" max="12809" width="9.5703125" style="148" bestFit="1" customWidth="1"/>
    <col min="12810" max="12811" width="10" style="148" bestFit="1" customWidth="1"/>
    <col min="12812" max="12812" width="9.5703125" style="148" bestFit="1" customWidth="1"/>
    <col min="12813" max="12813" width="8.42578125" style="148" customWidth="1"/>
    <col min="12814" max="12814" width="6.42578125" style="148" customWidth="1"/>
    <col min="12815" max="12815" width="11" style="148" customWidth="1"/>
    <col min="12816" max="12816" width="13.140625" style="148" bestFit="1" customWidth="1"/>
    <col min="12817" max="12818" width="11.7109375" style="148" customWidth="1"/>
    <col min="12819" max="12819" width="0" style="148" hidden="1" customWidth="1"/>
    <col min="12820" max="13056" width="11.42578125" style="148"/>
    <col min="13057" max="13057" width="0.7109375" style="148" customWidth="1"/>
    <col min="13058" max="13058" width="30" style="148" customWidth="1"/>
    <col min="13059" max="13059" width="16.85546875" style="148" customWidth="1"/>
    <col min="13060" max="13060" width="11.7109375" style="148" customWidth="1"/>
    <col min="13061" max="13064" width="10" style="148" bestFit="1" customWidth="1"/>
    <col min="13065" max="13065" width="9.5703125" style="148" bestFit="1" customWidth="1"/>
    <col min="13066" max="13067" width="10" style="148" bestFit="1" customWidth="1"/>
    <col min="13068" max="13068" width="9.5703125" style="148" bestFit="1" customWidth="1"/>
    <col min="13069" max="13069" width="8.42578125" style="148" customWidth="1"/>
    <col min="13070" max="13070" width="6.42578125" style="148" customWidth="1"/>
    <col min="13071" max="13071" width="11" style="148" customWidth="1"/>
    <col min="13072" max="13072" width="13.140625" style="148" bestFit="1" customWidth="1"/>
    <col min="13073" max="13074" width="11.7109375" style="148" customWidth="1"/>
    <col min="13075" max="13075" width="0" style="148" hidden="1" customWidth="1"/>
    <col min="13076" max="13312" width="11.42578125" style="148"/>
    <col min="13313" max="13313" width="0.7109375" style="148" customWidth="1"/>
    <col min="13314" max="13314" width="30" style="148" customWidth="1"/>
    <col min="13315" max="13315" width="16.85546875" style="148" customWidth="1"/>
    <col min="13316" max="13316" width="11.7109375" style="148" customWidth="1"/>
    <col min="13317" max="13320" width="10" style="148" bestFit="1" customWidth="1"/>
    <col min="13321" max="13321" width="9.5703125" style="148" bestFit="1" customWidth="1"/>
    <col min="13322" max="13323" width="10" style="148" bestFit="1" customWidth="1"/>
    <col min="13324" max="13324" width="9.5703125" style="148" bestFit="1" customWidth="1"/>
    <col min="13325" max="13325" width="8.42578125" style="148" customWidth="1"/>
    <col min="13326" max="13326" width="6.42578125" style="148" customWidth="1"/>
    <col min="13327" max="13327" width="11" style="148" customWidth="1"/>
    <col min="13328" max="13328" width="13.140625" style="148" bestFit="1" customWidth="1"/>
    <col min="13329" max="13330" width="11.7109375" style="148" customWidth="1"/>
    <col min="13331" max="13331" width="0" style="148" hidden="1" customWidth="1"/>
    <col min="13332" max="13568" width="11.42578125" style="148"/>
    <col min="13569" max="13569" width="0.7109375" style="148" customWidth="1"/>
    <col min="13570" max="13570" width="30" style="148" customWidth="1"/>
    <col min="13571" max="13571" width="16.85546875" style="148" customWidth="1"/>
    <col min="13572" max="13572" width="11.7109375" style="148" customWidth="1"/>
    <col min="13573" max="13576" width="10" style="148" bestFit="1" customWidth="1"/>
    <col min="13577" max="13577" width="9.5703125" style="148" bestFit="1" customWidth="1"/>
    <col min="13578" max="13579" width="10" style="148" bestFit="1" customWidth="1"/>
    <col min="13580" max="13580" width="9.5703125" style="148" bestFit="1" customWidth="1"/>
    <col min="13581" max="13581" width="8.42578125" style="148" customWidth="1"/>
    <col min="13582" max="13582" width="6.42578125" style="148" customWidth="1"/>
    <col min="13583" max="13583" width="11" style="148" customWidth="1"/>
    <col min="13584" max="13584" width="13.140625" style="148" bestFit="1" customWidth="1"/>
    <col min="13585" max="13586" width="11.7109375" style="148" customWidth="1"/>
    <col min="13587" max="13587" width="0" style="148" hidden="1" customWidth="1"/>
    <col min="13588" max="13824" width="11.42578125" style="148"/>
    <col min="13825" max="13825" width="0.7109375" style="148" customWidth="1"/>
    <col min="13826" max="13826" width="30" style="148" customWidth="1"/>
    <col min="13827" max="13827" width="16.85546875" style="148" customWidth="1"/>
    <col min="13828" max="13828" width="11.7109375" style="148" customWidth="1"/>
    <col min="13829" max="13832" width="10" style="148" bestFit="1" customWidth="1"/>
    <col min="13833" max="13833" width="9.5703125" style="148" bestFit="1" customWidth="1"/>
    <col min="13834" max="13835" width="10" style="148" bestFit="1" customWidth="1"/>
    <col min="13836" max="13836" width="9.5703125" style="148" bestFit="1" customWidth="1"/>
    <col min="13837" max="13837" width="8.42578125" style="148" customWidth="1"/>
    <col min="13838" max="13838" width="6.42578125" style="148" customWidth="1"/>
    <col min="13839" max="13839" width="11" style="148" customWidth="1"/>
    <col min="13840" max="13840" width="13.140625" style="148" bestFit="1" customWidth="1"/>
    <col min="13841" max="13842" width="11.7109375" style="148" customWidth="1"/>
    <col min="13843" max="13843" width="0" style="148" hidden="1" customWidth="1"/>
    <col min="13844" max="14080" width="11.42578125" style="148"/>
    <col min="14081" max="14081" width="0.7109375" style="148" customWidth="1"/>
    <col min="14082" max="14082" width="30" style="148" customWidth="1"/>
    <col min="14083" max="14083" width="16.85546875" style="148" customWidth="1"/>
    <col min="14084" max="14084" width="11.7109375" style="148" customWidth="1"/>
    <col min="14085" max="14088" width="10" style="148" bestFit="1" customWidth="1"/>
    <col min="14089" max="14089" width="9.5703125" style="148" bestFit="1" customWidth="1"/>
    <col min="14090" max="14091" width="10" style="148" bestFit="1" customWidth="1"/>
    <col min="14092" max="14092" width="9.5703125" style="148" bestFit="1" customWidth="1"/>
    <col min="14093" max="14093" width="8.42578125" style="148" customWidth="1"/>
    <col min="14094" max="14094" width="6.42578125" style="148" customWidth="1"/>
    <col min="14095" max="14095" width="11" style="148" customWidth="1"/>
    <col min="14096" max="14096" width="13.140625" style="148" bestFit="1" customWidth="1"/>
    <col min="14097" max="14098" width="11.7109375" style="148" customWidth="1"/>
    <col min="14099" max="14099" width="0" style="148" hidden="1" customWidth="1"/>
    <col min="14100" max="14336" width="11.42578125" style="148"/>
    <col min="14337" max="14337" width="0.7109375" style="148" customWidth="1"/>
    <col min="14338" max="14338" width="30" style="148" customWidth="1"/>
    <col min="14339" max="14339" width="16.85546875" style="148" customWidth="1"/>
    <col min="14340" max="14340" width="11.7109375" style="148" customWidth="1"/>
    <col min="14341" max="14344" width="10" style="148" bestFit="1" customWidth="1"/>
    <col min="14345" max="14345" width="9.5703125" style="148" bestFit="1" customWidth="1"/>
    <col min="14346" max="14347" width="10" style="148" bestFit="1" customWidth="1"/>
    <col min="14348" max="14348" width="9.5703125" style="148" bestFit="1" customWidth="1"/>
    <col min="14349" max="14349" width="8.42578125" style="148" customWidth="1"/>
    <col min="14350" max="14350" width="6.42578125" style="148" customWidth="1"/>
    <col min="14351" max="14351" width="11" style="148" customWidth="1"/>
    <col min="14352" max="14352" width="13.140625" style="148" bestFit="1" customWidth="1"/>
    <col min="14353" max="14354" width="11.7109375" style="148" customWidth="1"/>
    <col min="14355" max="14355" width="0" style="148" hidden="1" customWidth="1"/>
    <col min="14356" max="14592" width="11.42578125" style="148"/>
    <col min="14593" max="14593" width="0.7109375" style="148" customWidth="1"/>
    <col min="14594" max="14594" width="30" style="148" customWidth="1"/>
    <col min="14595" max="14595" width="16.85546875" style="148" customWidth="1"/>
    <col min="14596" max="14596" width="11.7109375" style="148" customWidth="1"/>
    <col min="14597" max="14600" width="10" style="148" bestFit="1" customWidth="1"/>
    <col min="14601" max="14601" width="9.5703125" style="148" bestFit="1" customWidth="1"/>
    <col min="14602" max="14603" width="10" style="148" bestFit="1" customWidth="1"/>
    <col min="14604" max="14604" width="9.5703125" style="148" bestFit="1" customWidth="1"/>
    <col min="14605" max="14605" width="8.42578125" style="148" customWidth="1"/>
    <col min="14606" max="14606" width="6.42578125" style="148" customWidth="1"/>
    <col min="14607" max="14607" width="11" style="148" customWidth="1"/>
    <col min="14608" max="14608" width="13.140625" style="148" bestFit="1" customWidth="1"/>
    <col min="14609" max="14610" width="11.7109375" style="148" customWidth="1"/>
    <col min="14611" max="14611" width="0" style="148" hidden="1" customWidth="1"/>
    <col min="14612" max="14848" width="11.42578125" style="148"/>
    <col min="14849" max="14849" width="0.7109375" style="148" customWidth="1"/>
    <col min="14850" max="14850" width="30" style="148" customWidth="1"/>
    <col min="14851" max="14851" width="16.85546875" style="148" customWidth="1"/>
    <col min="14852" max="14852" width="11.7109375" style="148" customWidth="1"/>
    <col min="14853" max="14856" width="10" style="148" bestFit="1" customWidth="1"/>
    <col min="14857" max="14857" width="9.5703125" style="148" bestFit="1" customWidth="1"/>
    <col min="14858" max="14859" width="10" style="148" bestFit="1" customWidth="1"/>
    <col min="14860" max="14860" width="9.5703125" style="148" bestFit="1" customWidth="1"/>
    <col min="14861" max="14861" width="8.42578125" style="148" customWidth="1"/>
    <col min="14862" max="14862" width="6.42578125" style="148" customWidth="1"/>
    <col min="14863" max="14863" width="11" style="148" customWidth="1"/>
    <col min="14864" max="14864" width="13.140625" style="148" bestFit="1" customWidth="1"/>
    <col min="14865" max="14866" width="11.7109375" style="148" customWidth="1"/>
    <col min="14867" max="14867" width="0" style="148" hidden="1" customWidth="1"/>
    <col min="14868" max="15104" width="11.42578125" style="148"/>
    <col min="15105" max="15105" width="0.7109375" style="148" customWidth="1"/>
    <col min="15106" max="15106" width="30" style="148" customWidth="1"/>
    <col min="15107" max="15107" width="16.85546875" style="148" customWidth="1"/>
    <col min="15108" max="15108" width="11.7109375" style="148" customWidth="1"/>
    <col min="15109" max="15112" width="10" style="148" bestFit="1" customWidth="1"/>
    <col min="15113" max="15113" width="9.5703125" style="148" bestFit="1" customWidth="1"/>
    <col min="15114" max="15115" width="10" style="148" bestFit="1" customWidth="1"/>
    <col min="15116" max="15116" width="9.5703125" style="148" bestFit="1" customWidth="1"/>
    <col min="15117" max="15117" width="8.42578125" style="148" customWidth="1"/>
    <col min="15118" max="15118" width="6.42578125" style="148" customWidth="1"/>
    <col min="15119" max="15119" width="11" style="148" customWidth="1"/>
    <col min="15120" max="15120" width="13.140625" style="148" bestFit="1" customWidth="1"/>
    <col min="15121" max="15122" width="11.7109375" style="148" customWidth="1"/>
    <col min="15123" max="15123" width="0" style="148" hidden="1" customWidth="1"/>
    <col min="15124" max="15360" width="11.42578125" style="148"/>
    <col min="15361" max="15361" width="0.7109375" style="148" customWidth="1"/>
    <col min="15362" max="15362" width="30" style="148" customWidth="1"/>
    <col min="15363" max="15363" width="16.85546875" style="148" customWidth="1"/>
    <col min="15364" max="15364" width="11.7109375" style="148" customWidth="1"/>
    <col min="15365" max="15368" width="10" style="148" bestFit="1" customWidth="1"/>
    <col min="15369" max="15369" width="9.5703125" style="148" bestFit="1" customWidth="1"/>
    <col min="15370" max="15371" width="10" style="148" bestFit="1" customWidth="1"/>
    <col min="15372" max="15372" width="9.5703125" style="148" bestFit="1" customWidth="1"/>
    <col min="15373" max="15373" width="8.42578125" style="148" customWidth="1"/>
    <col min="15374" max="15374" width="6.42578125" style="148" customWidth="1"/>
    <col min="15375" max="15375" width="11" style="148" customWidth="1"/>
    <col min="15376" max="15376" width="13.140625" style="148" bestFit="1" customWidth="1"/>
    <col min="15377" max="15378" width="11.7109375" style="148" customWidth="1"/>
    <col min="15379" max="15379" width="0" style="148" hidden="1" customWidth="1"/>
    <col min="15380" max="15616" width="11.42578125" style="148"/>
    <col min="15617" max="15617" width="0.7109375" style="148" customWidth="1"/>
    <col min="15618" max="15618" width="30" style="148" customWidth="1"/>
    <col min="15619" max="15619" width="16.85546875" style="148" customWidth="1"/>
    <col min="15620" max="15620" width="11.7109375" style="148" customWidth="1"/>
    <col min="15621" max="15624" width="10" style="148" bestFit="1" customWidth="1"/>
    <col min="15625" max="15625" width="9.5703125" style="148" bestFit="1" customWidth="1"/>
    <col min="15626" max="15627" width="10" style="148" bestFit="1" customWidth="1"/>
    <col min="15628" max="15628" width="9.5703125" style="148" bestFit="1" customWidth="1"/>
    <col min="15629" max="15629" width="8.42578125" style="148" customWidth="1"/>
    <col min="15630" max="15630" width="6.42578125" style="148" customWidth="1"/>
    <col min="15631" max="15631" width="11" style="148" customWidth="1"/>
    <col min="15632" max="15632" width="13.140625" style="148" bestFit="1" customWidth="1"/>
    <col min="15633" max="15634" width="11.7109375" style="148" customWidth="1"/>
    <col min="15635" max="15635" width="0" style="148" hidden="1" customWidth="1"/>
    <col min="15636" max="15872" width="11.42578125" style="148"/>
    <col min="15873" max="15873" width="0.7109375" style="148" customWidth="1"/>
    <col min="15874" max="15874" width="30" style="148" customWidth="1"/>
    <col min="15875" max="15875" width="16.85546875" style="148" customWidth="1"/>
    <col min="15876" max="15876" width="11.7109375" style="148" customWidth="1"/>
    <col min="15877" max="15880" width="10" style="148" bestFit="1" customWidth="1"/>
    <col min="15881" max="15881" width="9.5703125" style="148" bestFit="1" customWidth="1"/>
    <col min="15882" max="15883" width="10" style="148" bestFit="1" customWidth="1"/>
    <col min="15884" max="15884" width="9.5703125" style="148" bestFit="1" customWidth="1"/>
    <col min="15885" max="15885" width="8.42578125" style="148" customWidth="1"/>
    <col min="15886" max="15886" width="6.42578125" style="148" customWidth="1"/>
    <col min="15887" max="15887" width="11" style="148" customWidth="1"/>
    <col min="15888" max="15888" width="13.140625" style="148" bestFit="1" customWidth="1"/>
    <col min="15889" max="15890" width="11.7109375" style="148" customWidth="1"/>
    <col min="15891" max="15891" width="0" style="148" hidden="1" customWidth="1"/>
    <col min="15892" max="16128" width="11.42578125" style="148"/>
    <col min="16129" max="16129" width="0.7109375" style="148" customWidth="1"/>
    <col min="16130" max="16130" width="30" style="148" customWidth="1"/>
    <col min="16131" max="16131" width="16.85546875" style="148" customWidth="1"/>
    <col min="16132" max="16132" width="11.7109375" style="148" customWidth="1"/>
    <col min="16133" max="16136" width="10" style="148" bestFit="1" customWidth="1"/>
    <col min="16137" max="16137" width="9.5703125" style="148" bestFit="1" customWidth="1"/>
    <col min="16138" max="16139" width="10" style="148" bestFit="1" customWidth="1"/>
    <col min="16140" max="16140" width="9.5703125" style="148" bestFit="1" customWidth="1"/>
    <col min="16141" max="16141" width="8.42578125" style="148" customWidth="1"/>
    <col min="16142" max="16142" width="6.42578125" style="148" customWidth="1"/>
    <col min="16143" max="16143" width="11" style="148" customWidth="1"/>
    <col min="16144" max="16144" width="13.140625" style="148" bestFit="1" customWidth="1"/>
    <col min="16145" max="16146" width="11.7109375" style="148" customWidth="1"/>
    <col min="16147" max="16147" width="0" style="148" hidden="1" customWidth="1"/>
    <col min="16148" max="16384" width="11.42578125" style="148"/>
  </cols>
  <sheetData>
    <row r="1" spans="2:19" ht="6" customHeight="1" thickBot="1" x14ac:dyDescent="0.25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2:19" ht="16.5" customHeight="1" x14ac:dyDescent="0.2">
      <c r="B2" s="453"/>
      <c r="C2" s="456" t="s">
        <v>36</v>
      </c>
      <c r="D2" s="457"/>
      <c r="E2" s="457"/>
      <c r="F2" s="457"/>
      <c r="G2" s="457"/>
      <c r="H2" s="457"/>
      <c r="I2" s="457"/>
      <c r="J2" s="457"/>
      <c r="K2" s="457"/>
      <c r="L2" s="457"/>
      <c r="M2" s="458"/>
      <c r="N2" s="459" t="s">
        <v>87</v>
      </c>
      <c r="O2" s="460"/>
      <c r="P2" s="461"/>
      <c r="S2" s="148">
        <v>0.95</v>
      </c>
    </row>
    <row r="3" spans="2:19" ht="15.75" customHeight="1" x14ac:dyDescent="0.2">
      <c r="B3" s="454"/>
      <c r="C3" s="462" t="s">
        <v>38</v>
      </c>
      <c r="D3" s="463"/>
      <c r="E3" s="463"/>
      <c r="F3" s="463"/>
      <c r="G3" s="463"/>
      <c r="H3" s="463"/>
      <c r="I3" s="463"/>
      <c r="J3" s="463"/>
      <c r="K3" s="463"/>
      <c r="L3" s="463"/>
      <c r="M3" s="464"/>
      <c r="N3" s="465" t="s">
        <v>96</v>
      </c>
      <c r="O3" s="466"/>
      <c r="P3" s="467"/>
      <c r="S3" s="148">
        <v>0.94999</v>
      </c>
    </row>
    <row r="4" spans="2:19" ht="15.75" customHeight="1" x14ac:dyDescent="0.2">
      <c r="B4" s="454"/>
      <c r="C4" s="462" t="s">
        <v>39</v>
      </c>
      <c r="D4" s="463"/>
      <c r="E4" s="463"/>
      <c r="F4" s="463"/>
      <c r="G4" s="463"/>
      <c r="H4" s="463"/>
      <c r="I4" s="463"/>
      <c r="J4" s="463"/>
      <c r="K4" s="463"/>
      <c r="L4" s="463"/>
      <c r="M4" s="464"/>
      <c r="N4" s="465" t="s">
        <v>88</v>
      </c>
      <c r="O4" s="466"/>
      <c r="P4" s="467"/>
      <c r="S4" s="148">
        <v>0.65</v>
      </c>
    </row>
    <row r="5" spans="2:19" ht="16.5" customHeight="1" thickBot="1" x14ac:dyDescent="0.25">
      <c r="B5" s="455"/>
      <c r="C5" s="468" t="s">
        <v>40</v>
      </c>
      <c r="D5" s="469"/>
      <c r="E5" s="469"/>
      <c r="F5" s="469"/>
      <c r="G5" s="469"/>
      <c r="H5" s="469"/>
      <c r="I5" s="469"/>
      <c r="J5" s="469"/>
      <c r="K5" s="469"/>
      <c r="L5" s="469"/>
      <c r="M5" s="470"/>
      <c r="N5" s="471" t="s">
        <v>41</v>
      </c>
      <c r="O5" s="472"/>
      <c r="P5" s="473"/>
      <c r="S5" s="148">
        <v>0.64998999999999996</v>
      </c>
    </row>
    <row r="6" spans="2:19" ht="3" customHeight="1" thickBot="1" x14ac:dyDescent="0.25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S6" s="151"/>
    </row>
    <row r="7" spans="2:19" x14ac:dyDescent="0.2">
      <c r="B7" s="477" t="s">
        <v>44</v>
      </c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9"/>
      <c r="S7" s="151"/>
    </row>
    <row r="8" spans="2:19" ht="13.5" thickBot="1" x14ac:dyDescent="0.25">
      <c r="B8" s="480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2"/>
    </row>
    <row r="9" spans="2:19" ht="6.75" customHeight="1" thickBot="1" x14ac:dyDescent="0.25">
      <c r="B9" s="483"/>
      <c r="C9" s="483"/>
      <c r="D9" s="483"/>
      <c r="E9" s="483"/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</row>
    <row r="10" spans="2:19" ht="26.25" customHeight="1" thickBot="1" x14ac:dyDescent="0.25">
      <c r="B10" s="152" t="s">
        <v>54</v>
      </c>
      <c r="C10" s="484">
        <v>2025</v>
      </c>
      <c r="D10" s="485"/>
      <c r="E10" s="485"/>
      <c r="F10" s="485"/>
      <c r="G10" s="485"/>
      <c r="H10" s="485"/>
      <c r="I10" s="486"/>
      <c r="J10" s="487" t="s">
        <v>1</v>
      </c>
      <c r="K10" s="488"/>
      <c r="L10" s="488"/>
      <c r="M10" s="488"/>
      <c r="N10" s="489" t="s">
        <v>175</v>
      </c>
      <c r="O10" s="490"/>
      <c r="P10" s="491"/>
    </row>
    <row r="11" spans="2:19" ht="4.5" customHeight="1" thickBot="1" x14ac:dyDescent="0.25">
      <c r="B11" s="492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3"/>
      <c r="P11" s="494"/>
    </row>
    <row r="12" spans="2:19" ht="13.5" thickBot="1" x14ac:dyDescent="0.25">
      <c r="B12" s="153" t="s">
        <v>0</v>
      </c>
      <c r="C12" s="495" t="s">
        <v>76</v>
      </c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6"/>
    </row>
    <row r="13" spans="2:19" ht="4.5" customHeight="1" thickBot="1" x14ac:dyDescent="0.25">
      <c r="B13" s="497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9"/>
    </row>
    <row r="14" spans="2:19" ht="18" customHeight="1" thickBot="1" x14ac:dyDescent="0.25">
      <c r="B14" s="153" t="s">
        <v>6</v>
      </c>
      <c r="C14" s="489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1"/>
    </row>
    <row r="15" spans="2:19" ht="4.5" customHeight="1" thickBot="1" x14ac:dyDescent="0.25">
      <c r="B15" s="474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6"/>
    </row>
    <row r="16" spans="2:19" ht="32.25" customHeight="1" thickBot="1" x14ac:dyDescent="0.25">
      <c r="B16" s="153" t="s">
        <v>25</v>
      </c>
      <c r="C16" s="548" t="s">
        <v>215</v>
      </c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50"/>
    </row>
    <row r="17" spans="2:16" ht="4.5" customHeight="1" thickBot="1" x14ac:dyDescent="0.25">
      <c r="B17" s="474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6"/>
    </row>
    <row r="18" spans="2:16" ht="26.25" customHeight="1" thickBot="1" x14ac:dyDescent="0.25">
      <c r="B18" s="153" t="s">
        <v>11</v>
      </c>
      <c r="C18" s="506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10"/>
    </row>
    <row r="19" spans="2:16" ht="4.5" customHeight="1" thickBot="1" x14ac:dyDescent="0.25"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</row>
    <row r="20" spans="2:16" ht="17.25" customHeight="1" thickBot="1" x14ac:dyDescent="0.25">
      <c r="B20" s="508" t="s">
        <v>26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10"/>
    </row>
    <row r="21" spans="2:16" ht="4.5" customHeight="1" thickBot="1" x14ac:dyDescent="0.25">
      <c r="B21" s="511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3"/>
    </row>
    <row r="22" spans="2:16" ht="51" customHeight="1" thickBot="1" x14ac:dyDescent="0.25">
      <c r="B22" s="153" t="s">
        <v>3</v>
      </c>
      <c r="C22" s="551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2"/>
      <c r="P22" s="553"/>
    </row>
    <row r="23" spans="2:16" ht="4.5" customHeight="1" thickBot="1" x14ac:dyDescent="0.25">
      <c r="B23" s="474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6"/>
    </row>
    <row r="24" spans="2:16" ht="82.5" customHeight="1" thickBot="1" x14ac:dyDescent="0.25">
      <c r="B24" s="153" t="s">
        <v>12</v>
      </c>
      <c r="C24" s="503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5"/>
    </row>
    <row r="25" spans="2:16" ht="4.5" customHeight="1" thickBot="1" x14ac:dyDescent="0.25">
      <c r="B25" s="474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6"/>
    </row>
    <row r="26" spans="2:16" ht="13.5" customHeight="1" thickBot="1" x14ac:dyDescent="0.25">
      <c r="B26" s="157" t="s">
        <v>2</v>
      </c>
      <c r="C26" s="554"/>
      <c r="D26" s="555"/>
      <c r="E26" s="555"/>
      <c r="F26" s="555"/>
      <c r="G26" s="555"/>
      <c r="H26" s="555"/>
      <c r="I26" s="555"/>
      <c r="J26" s="555"/>
      <c r="K26" s="555"/>
      <c r="L26" s="555"/>
      <c r="M26" s="555"/>
      <c r="N26" s="555"/>
      <c r="O26" s="555"/>
      <c r="P26" s="556"/>
    </row>
    <row r="27" spans="2:16" ht="4.5" customHeight="1" thickBot="1" x14ac:dyDescent="0.25">
      <c r="B27" s="557"/>
      <c r="C27" s="558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9"/>
    </row>
    <row r="28" spans="2:16" ht="12.75" customHeight="1" thickBot="1" x14ac:dyDescent="0.25">
      <c r="B28" s="157" t="s">
        <v>13</v>
      </c>
      <c r="C28" s="158" t="s">
        <v>14</v>
      </c>
      <c r="D28" s="500" t="s">
        <v>216</v>
      </c>
      <c r="E28" s="560"/>
      <c r="F28" s="560"/>
      <c r="G28" s="561"/>
      <c r="H28" s="562" t="s">
        <v>15</v>
      </c>
      <c r="I28" s="562"/>
      <c r="J28" s="562"/>
      <c r="K28" s="500" t="s">
        <v>217</v>
      </c>
      <c r="L28" s="560"/>
      <c r="M28" s="561"/>
      <c r="N28" s="563" t="s">
        <v>16</v>
      </c>
      <c r="O28" s="564"/>
      <c r="P28" s="159" t="s">
        <v>218</v>
      </c>
    </row>
    <row r="29" spans="2:16" ht="4.5" customHeight="1" thickBot="1" x14ac:dyDescent="0.25">
      <c r="B29" s="514"/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15"/>
    </row>
    <row r="30" spans="2:16" ht="13.5" thickBot="1" x14ac:dyDescent="0.25">
      <c r="B30" s="157" t="s">
        <v>7</v>
      </c>
      <c r="C30" s="516" t="s">
        <v>191</v>
      </c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2"/>
    </row>
    <row r="31" spans="2:16" ht="4.5" customHeight="1" thickBot="1" x14ac:dyDescent="0.25">
      <c r="B31" s="474"/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6"/>
    </row>
    <row r="32" spans="2:16" ht="13.5" thickBot="1" x14ac:dyDescent="0.25">
      <c r="B32" s="157" t="s">
        <v>4</v>
      </c>
      <c r="C32" s="500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2"/>
    </row>
    <row r="33" spans="2:16" ht="4.5" customHeight="1" thickBot="1" x14ac:dyDescent="0.25">
      <c r="B33" s="474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6"/>
    </row>
    <row r="34" spans="2:16" ht="13.5" thickBot="1" x14ac:dyDescent="0.25">
      <c r="B34" s="157" t="s">
        <v>23</v>
      </c>
      <c r="C34" s="500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2"/>
    </row>
    <row r="35" spans="2:16" ht="4.5" customHeight="1" thickBot="1" x14ac:dyDescent="0.25">
      <c r="B35" s="497"/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9"/>
    </row>
    <row r="36" spans="2:16" ht="16.5" customHeight="1" thickBot="1" x14ac:dyDescent="0.25">
      <c r="B36" s="157" t="s">
        <v>43</v>
      </c>
      <c r="C36" s="516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2"/>
    </row>
    <row r="37" spans="2:16" ht="4.5" customHeight="1" thickBot="1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3.5" thickBot="1" x14ac:dyDescent="0.25">
      <c r="B38" s="517" t="s">
        <v>17</v>
      </c>
      <c r="C38" s="518"/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9"/>
      <c r="P38" s="520"/>
    </row>
    <row r="39" spans="2:16" x14ac:dyDescent="0.2">
      <c r="B39" s="160" t="s">
        <v>22</v>
      </c>
      <c r="C39" s="517" t="s">
        <v>18</v>
      </c>
      <c r="D39" s="518"/>
      <c r="E39" s="518"/>
      <c r="F39" s="518"/>
      <c r="G39" s="520"/>
      <c r="H39" s="517" t="s">
        <v>7</v>
      </c>
      <c r="I39" s="518"/>
      <c r="J39" s="518"/>
      <c r="K39" s="518"/>
      <c r="L39" s="520"/>
      <c r="M39" s="517" t="s">
        <v>19</v>
      </c>
      <c r="N39" s="518"/>
      <c r="O39" s="519"/>
      <c r="P39" s="520"/>
    </row>
    <row r="40" spans="2:16" ht="25.5" customHeight="1" x14ac:dyDescent="0.2">
      <c r="B40" s="161" t="s">
        <v>192</v>
      </c>
      <c r="C40" s="565"/>
      <c r="D40" s="566"/>
      <c r="E40" s="566"/>
      <c r="F40" s="566"/>
      <c r="G40" s="567"/>
      <c r="H40" s="523"/>
      <c r="I40" s="524"/>
      <c r="J40" s="524"/>
      <c r="K40" s="524"/>
      <c r="L40" s="525"/>
      <c r="M40" s="565"/>
      <c r="N40" s="566"/>
      <c r="O40" s="566"/>
      <c r="P40" s="568"/>
    </row>
    <row r="41" spans="2:16" ht="36" customHeight="1" thickBot="1" x14ac:dyDescent="0.25">
      <c r="B41" s="162" t="s">
        <v>193</v>
      </c>
      <c r="C41" s="569"/>
      <c r="D41" s="570"/>
      <c r="E41" s="570"/>
      <c r="F41" s="570"/>
      <c r="G41" s="571"/>
      <c r="H41" s="572"/>
      <c r="I41" s="573"/>
      <c r="J41" s="573"/>
      <c r="K41" s="573"/>
      <c r="L41" s="574"/>
      <c r="M41" s="575"/>
      <c r="N41" s="576"/>
      <c r="O41" s="576"/>
      <c r="P41" s="577"/>
    </row>
    <row r="42" spans="2:16" ht="4.5" customHeight="1" thickBot="1" x14ac:dyDescent="0.25"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</row>
    <row r="43" spans="2:16" ht="13.5" customHeight="1" thickBot="1" x14ac:dyDescent="0.25">
      <c r="B43" s="508" t="s">
        <v>8</v>
      </c>
      <c r="C43" s="509"/>
      <c r="D43" s="509"/>
      <c r="E43" s="509"/>
      <c r="F43" s="509"/>
      <c r="G43" s="509"/>
      <c r="H43" s="509"/>
      <c r="I43" s="509"/>
      <c r="J43" s="509"/>
      <c r="K43" s="509"/>
      <c r="L43" s="509"/>
      <c r="M43" s="509"/>
      <c r="N43" s="509"/>
      <c r="O43" s="509"/>
      <c r="P43" s="510"/>
    </row>
    <row r="44" spans="2:16" ht="4.5" customHeight="1" thickBot="1" x14ac:dyDescent="0.25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x14ac:dyDescent="0.2">
      <c r="B45" s="521" t="s">
        <v>20</v>
      </c>
      <c r="C45" s="164" t="s">
        <v>9</v>
      </c>
      <c r="D45" s="165" t="s">
        <v>176</v>
      </c>
      <c r="E45" s="165" t="s">
        <v>177</v>
      </c>
      <c r="F45" s="165" t="s">
        <v>178</v>
      </c>
      <c r="G45" s="165" t="s">
        <v>179</v>
      </c>
      <c r="H45" s="165" t="s">
        <v>180</v>
      </c>
      <c r="I45" s="165" t="s">
        <v>181</v>
      </c>
      <c r="J45" s="165" t="s">
        <v>182</v>
      </c>
      <c r="K45" s="165" t="s">
        <v>183</v>
      </c>
      <c r="L45" s="165" t="s">
        <v>184</v>
      </c>
      <c r="M45" s="165" t="s">
        <v>185</v>
      </c>
      <c r="N45" s="165" t="s">
        <v>186</v>
      </c>
      <c r="O45" s="166" t="s">
        <v>187</v>
      </c>
      <c r="P45" s="167" t="s">
        <v>24</v>
      </c>
    </row>
    <row r="46" spans="2:16" x14ac:dyDescent="0.2">
      <c r="B46" s="522"/>
      <c r="C46" s="168" t="s">
        <v>10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</row>
    <row r="47" spans="2:16" ht="13.5" thickBot="1" x14ac:dyDescent="0.25">
      <c r="B47" s="578"/>
      <c r="C47" s="170" t="s">
        <v>2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 t="e">
        <f>AVERAGE(D47:O47)</f>
        <v>#DIV/0!</v>
      </c>
    </row>
    <row r="48" spans="2:16" ht="4.5" customHeight="1" thickBot="1" x14ac:dyDescent="0.25">
      <c r="B48" s="171">
        <v>0.9</v>
      </c>
      <c r="C48" s="172"/>
      <c r="D48" s="172"/>
      <c r="E48" s="172"/>
      <c r="F48" s="173">
        <f>+$C$26</f>
        <v>0</v>
      </c>
      <c r="G48" s="172"/>
      <c r="H48" s="172"/>
      <c r="I48" s="173">
        <f>+$C$26</f>
        <v>0</v>
      </c>
      <c r="J48" s="172"/>
      <c r="K48" s="172"/>
      <c r="L48" s="173">
        <f>+$C$26</f>
        <v>0</v>
      </c>
      <c r="M48" s="172"/>
      <c r="N48" s="172"/>
      <c r="O48" s="173">
        <f>+$C$26</f>
        <v>0</v>
      </c>
      <c r="P48" s="173">
        <f>+$C$26</f>
        <v>0</v>
      </c>
    </row>
    <row r="49" spans="2:16" ht="22.5" customHeight="1" thickBot="1" x14ac:dyDescent="0.25">
      <c r="B49" s="508" t="s">
        <v>21</v>
      </c>
      <c r="C49" s="509"/>
      <c r="D49" s="509"/>
      <c r="E49" s="509"/>
      <c r="F49" s="509"/>
      <c r="G49" s="509"/>
      <c r="H49" s="509"/>
      <c r="I49" s="509"/>
      <c r="J49" s="509"/>
      <c r="K49" s="509"/>
      <c r="L49" s="509"/>
      <c r="M49" s="509"/>
      <c r="N49" s="509"/>
      <c r="O49" s="509"/>
      <c r="P49" s="510"/>
    </row>
    <row r="50" spans="2:16" x14ac:dyDescent="0.2">
      <c r="B50" s="526"/>
      <c r="C50" s="527"/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8"/>
    </row>
    <row r="51" spans="2:16" x14ac:dyDescent="0.2">
      <c r="B51" s="529"/>
      <c r="C51" s="530"/>
      <c r="D51" s="530"/>
      <c r="E51" s="530"/>
      <c r="F51" s="530"/>
      <c r="G51" s="530"/>
      <c r="H51" s="530"/>
      <c r="I51" s="530"/>
      <c r="J51" s="530"/>
      <c r="K51" s="530"/>
      <c r="L51" s="530"/>
      <c r="M51" s="530"/>
      <c r="N51" s="530"/>
      <c r="O51" s="530"/>
      <c r="P51" s="531"/>
    </row>
    <row r="52" spans="2:16" x14ac:dyDescent="0.2">
      <c r="B52" s="529"/>
      <c r="C52" s="530"/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1"/>
    </row>
    <row r="53" spans="2:16" x14ac:dyDescent="0.2">
      <c r="B53" s="529"/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1"/>
    </row>
    <row r="54" spans="2:16" x14ac:dyDescent="0.2">
      <c r="B54" s="529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1"/>
    </row>
    <row r="55" spans="2:16" x14ac:dyDescent="0.2">
      <c r="B55" s="529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1"/>
    </row>
    <row r="56" spans="2:16" x14ac:dyDescent="0.2">
      <c r="B56" s="529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1"/>
    </row>
    <row r="57" spans="2:16" x14ac:dyDescent="0.2">
      <c r="B57" s="529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1"/>
    </row>
    <row r="58" spans="2:16" x14ac:dyDescent="0.2">
      <c r="B58" s="529"/>
      <c r="C58" s="530"/>
      <c r="D58" s="530"/>
      <c r="E58" s="530"/>
      <c r="F58" s="530"/>
      <c r="G58" s="530"/>
      <c r="H58" s="530"/>
      <c r="I58" s="530"/>
      <c r="J58" s="530"/>
      <c r="K58" s="530"/>
      <c r="L58" s="530"/>
      <c r="M58" s="530"/>
      <c r="N58" s="530"/>
      <c r="O58" s="530"/>
      <c r="P58" s="531"/>
    </row>
    <row r="59" spans="2:16" x14ac:dyDescent="0.2">
      <c r="B59" s="529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30"/>
      <c r="P59" s="531"/>
    </row>
    <row r="60" spans="2:16" x14ac:dyDescent="0.2">
      <c r="B60" s="529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530"/>
      <c r="O60" s="530"/>
      <c r="P60" s="531"/>
    </row>
    <row r="61" spans="2:16" x14ac:dyDescent="0.2">
      <c r="B61" s="529"/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1"/>
    </row>
    <row r="62" spans="2:16" x14ac:dyDescent="0.2">
      <c r="B62" s="529"/>
      <c r="C62" s="530"/>
      <c r="D62" s="530"/>
      <c r="E62" s="530"/>
      <c r="F62" s="530"/>
      <c r="G62" s="530"/>
      <c r="H62" s="530"/>
      <c r="I62" s="530"/>
      <c r="J62" s="530"/>
      <c r="K62" s="530"/>
      <c r="L62" s="530"/>
      <c r="M62" s="530"/>
      <c r="N62" s="530"/>
      <c r="O62" s="530"/>
      <c r="P62" s="531"/>
    </row>
    <row r="63" spans="2:16" x14ac:dyDescent="0.2">
      <c r="B63" s="529"/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1"/>
    </row>
    <row r="64" spans="2:16" x14ac:dyDescent="0.2">
      <c r="B64" s="529"/>
      <c r="C64" s="530"/>
      <c r="D64" s="530"/>
      <c r="E64" s="530"/>
      <c r="F64" s="530"/>
      <c r="G64" s="530"/>
      <c r="H64" s="530"/>
      <c r="I64" s="530"/>
      <c r="J64" s="530"/>
      <c r="K64" s="530"/>
      <c r="L64" s="530"/>
      <c r="M64" s="530"/>
      <c r="N64" s="530"/>
      <c r="O64" s="530"/>
      <c r="P64" s="531"/>
    </row>
    <row r="65" spans="1:19" ht="13.5" thickBot="1" x14ac:dyDescent="0.25">
      <c r="B65" s="532"/>
      <c r="C65" s="533"/>
      <c r="D65" s="533"/>
      <c r="E65" s="533"/>
      <c r="F65" s="533"/>
      <c r="G65" s="533"/>
      <c r="H65" s="533"/>
      <c r="I65" s="533"/>
      <c r="J65" s="533"/>
      <c r="K65" s="533"/>
      <c r="L65" s="533"/>
      <c r="M65" s="533"/>
      <c r="N65" s="533"/>
      <c r="O65" s="533"/>
      <c r="P65" s="534"/>
    </row>
    <row r="66" spans="1:19" s="174" customFormat="1" ht="4.5" customHeight="1" thickBot="1" x14ac:dyDescent="0.25">
      <c r="A66" s="535"/>
      <c r="B66" s="535"/>
      <c r="C66" s="535"/>
      <c r="D66" s="535"/>
      <c r="E66" s="535"/>
      <c r="F66" s="535"/>
      <c r="G66" s="535"/>
      <c r="H66" s="535"/>
      <c r="I66" s="535"/>
      <c r="J66" s="535"/>
      <c r="K66" s="535"/>
      <c r="L66" s="535"/>
      <c r="M66" s="535"/>
      <c r="N66" s="535"/>
      <c r="O66" s="535"/>
      <c r="P66" s="535"/>
      <c r="Q66" s="535"/>
      <c r="S66" s="175"/>
    </row>
    <row r="67" spans="1:19" ht="15" customHeight="1" x14ac:dyDescent="0.2">
      <c r="B67" s="536" t="s">
        <v>5</v>
      </c>
      <c r="C67" s="539" t="s">
        <v>209</v>
      </c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1"/>
    </row>
    <row r="68" spans="1:19" x14ac:dyDescent="0.2">
      <c r="B68" s="537"/>
      <c r="C68" s="542"/>
      <c r="D68" s="543"/>
      <c r="E68" s="543"/>
      <c r="F68" s="543"/>
      <c r="G68" s="543"/>
      <c r="H68" s="543"/>
      <c r="I68" s="543"/>
      <c r="J68" s="543"/>
      <c r="K68" s="543"/>
      <c r="L68" s="543"/>
      <c r="M68" s="543"/>
      <c r="N68" s="543"/>
      <c r="O68" s="543"/>
      <c r="P68" s="544"/>
    </row>
    <row r="69" spans="1:19" ht="15" customHeight="1" x14ac:dyDescent="0.2">
      <c r="B69" s="537"/>
      <c r="C69" s="545" t="s">
        <v>210</v>
      </c>
      <c r="D69" s="546"/>
      <c r="E69" s="546"/>
      <c r="F69" s="546"/>
      <c r="G69" s="546"/>
      <c r="H69" s="546"/>
      <c r="I69" s="546"/>
      <c r="J69" s="546"/>
      <c r="K69" s="546"/>
      <c r="L69" s="546"/>
      <c r="M69" s="546"/>
      <c r="N69" s="546"/>
      <c r="O69" s="546"/>
      <c r="P69" s="547"/>
    </row>
    <row r="70" spans="1:19" x14ac:dyDescent="0.2">
      <c r="B70" s="537"/>
      <c r="C70" s="542"/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  <c r="O70" s="543"/>
      <c r="P70" s="544"/>
    </row>
    <row r="71" spans="1:19" ht="13.5" customHeight="1" x14ac:dyDescent="0.2">
      <c r="B71" s="537"/>
      <c r="C71" s="545" t="s">
        <v>211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7"/>
    </row>
    <row r="72" spans="1:19" x14ac:dyDescent="0.2">
      <c r="B72" s="537"/>
      <c r="C72" s="542"/>
      <c r="D72" s="543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4"/>
    </row>
    <row r="73" spans="1:19" ht="17.25" customHeight="1" x14ac:dyDescent="0.2">
      <c r="B73" s="537"/>
      <c r="C73" s="545" t="s">
        <v>212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7"/>
    </row>
    <row r="74" spans="1:19" ht="17.25" customHeight="1" x14ac:dyDescent="0.2">
      <c r="B74" s="537"/>
      <c r="C74" s="579"/>
      <c r="D74" s="580"/>
      <c r="E74" s="580"/>
      <c r="F74" s="580"/>
      <c r="G74" s="580"/>
      <c r="H74" s="580"/>
      <c r="I74" s="580"/>
      <c r="J74" s="580"/>
      <c r="K74" s="580"/>
      <c r="L74" s="580"/>
      <c r="M74" s="580"/>
      <c r="N74" s="580"/>
      <c r="O74" s="580"/>
      <c r="P74" s="581"/>
    </row>
    <row r="75" spans="1:19" ht="17.25" customHeight="1" x14ac:dyDescent="0.2">
      <c r="B75" s="537"/>
      <c r="C75" s="545" t="s">
        <v>213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7"/>
    </row>
    <row r="76" spans="1:19" ht="17.25" customHeight="1" x14ac:dyDescent="0.2">
      <c r="B76" s="537"/>
      <c r="C76" s="579"/>
      <c r="D76" s="580"/>
      <c r="E76" s="580"/>
      <c r="F76" s="580"/>
      <c r="G76" s="580"/>
      <c r="H76" s="580"/>
      <c r="I76" s="580"/>
      <c r="J76" s="580"/>
      <c r="K76" s="580"/>
      <c r="L76" s="580"/>
      <c r="M76" s="580"/>
      <c r="N76" s="580"/>
      <c r="O76" s="580"/>
      <c r="P76" s="581"/>
    </row>
    <row r="77" spans="1:19" ht="13.5" thickBot="1" x14ac:dyDescent="0.25">
      <c r="B77" s="538"/>
      <c r="C77" s="585" t="s">
        <v>214</v>
      </c>
      <c r="D77" s="586"/>
      <c r="E77" s="586"/>
      <c r="F77" s="586"/>
      <c r="G77" s="586"/>
      <c r="H77" s="586"/>
      <c r="I77" s="586"/>
      <c r="J77" s="586"/>
      <c r="K77" s="586"/>
      <c r="L77" s="586"/>
      <c r="M77" s="586"/>
      <c r="N77" s="586"/>
      <c r="O77" s="586"/>
      <c r="P77" s="587"/>
    </row>
    <row r="78" spans="1:19" ht="13.5" thickBot="1" x14ac:dyDescent="0.25">
      <c r="B78" s="176"/>
      <c r="C78" s="582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4"/>
    </row>
    <row r="79" spans="1:19" ht="30.75" customHeight="1" thickBot="1" x14ac:dyDescent="0.25">
      <c r="B79" s="177" t="s">
        <v>42</v>
      </c>
      <c r="C79" s="306" t="s">
        <v>188</v>
      </c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8"/>
    </row>
    <row r="80" spans="1:19" ht="27.75" customHeight="1" thickBot="1" x14ac:dyDescent="0.25">
      <c r="B80" s="177" t="s">
        <v>55</v>
      </c>
      <c r="C80" s="309"/>
      <c r="D80" s="309"/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10"/>
    </row>
    <row r="83" spans="3:19" x14ac:dyDescent="0.2">
      <c r="C83" s="178"/>
    </row>
    <row r="84" spans="3:19" hidden="1" x14ac:dyDescent="0.2">
      <c r="C84" s="148">
        <v>2018</v>
      </c>
    </row>
    <row r="85" spans="3:19" hidden="1" x14ac:dyDescent="0.2">
      <c r="C85" s="148">
        <v>2019</v>
      </c>
    </row>
    <row r="91" spans="3:19" s="179" customFormat="1" x14ac:dyDescent="0.2">
      <c r="S91" s="150"/>
    </row>
    <row r="92" spans="3:19" s="179" customFormat="1" x14ac:dyDescent="0.2">
      <c r="S92" s="150"/>
    </row>
    <row r="93" spans="3:19" s="179" customFormat="1" x14ac:dyDescent="0.2">
      <c r="S93" s="150"/>
    </row>
    <row r="94" spans="3:19" s="179" customFormat="1" x14ac:dyDescent="0.2">
      <c r="S94" s="150"/>
    </row>
    <row r="95" spans="3:19" s="179" customFormat="1" x14ac:dyDescent="0.2">
      <c r="S95" s="150"/>
    </row>
    <row r="96" spans="3:19" s="179" customFormat="1" x14ac:dyDescent="0.2">
      <c r="S96" s="150"/>
    </row>
    <row r="97" spans="2:19" s="179" customFormat="1" x14ac:dyDescent="0.2">
      <c r="D97" s="180"/>
      <c r="E97" s="180"/>
      <c r="F97" s="180"/>
      <c r="G97" s="180"/>
      <c r="H97" s="180"/>
      <c r="I97" s="180"/>
      <c r="S97" s="150"/>
    </row>
    <row r="98" spans="2:19" s="179" customFormat="1" x14ac:dyDescent="0.2">
      <c r="D98" s="180"/>
      <c r="E98" s="180"/>
      <c r="F98" s="180"/>
      <c r="G98" s="180"/>
      <c r="H98" s="180"/>
      <c r="I98" s="180"/>
      <c r="S98" s="150"/>
    </row>
    <row r="99" spans="2:19" s="179" customFormat="1" x14ac:dyDescent="0.2">
      <c r="B99" s="180"/>
      <c r="C99" s="180"/>
      <c r="D99" s="180"/>
      <c r="E99" s="180"/>
      <c r="F99" s="180"/>
      <c r="G99" s="180"/>
      <c r="H99" s="180"/>
      <c r="I99" s="180"/>
      <c r="S99" s="150"/>
    </row>
    <row r="100" spans="2:19" s="179" customFormat="1" x14ac:dyDescent="0.2">
      <c r="B100" s="180"/>
      <c r="C100" s="180"/>
      <c r="D100" s="180"/>
      <c r="E100" s="180"/>
      <c r="F100" s="180"/>
      <c r="G100" s="180"/>
      <c r="H100" s="180"/>
      <c r="I100" s="180"/>
      <c r="S100" s="150"/>
    </row>
    <row r="101" spans="2:19" s="179" customFormat="1" x14ac:dyDescent="0.2">
      <c r="B101" s="180"/>
      <c r="C101" s="180"/>
      <c r="D101" s="180"/>
      <c r="E101" s="180"/>
      <c r="F101" s="180"/>
      <c r="G101" s="180"/>
      <c r="H101" s="180"/>
      <c r="I101" s="180"/>
      <c r="S101" s="150"/>
    </row>
    <row r="102" spans="2:19" s="179" customFormat="1" x14ac:dyDescent="0.2">
      <c r="B102" s="180"/>
      <c r="C102" s="180"/>
      <c r="D102" s="180"/>
      <c r="E102" s="180"/>
      <c r="F102" s="180"/>
      <c r="G102" s="180"/>
      <c r="H102" s="180"/>
      <c r="I102" s="180"/>
      <c r="K102" s="180"/>
      <c r="L102" s="180"/>
      <c r="M102" s="180"/>
      <c r="N102" s="180"/>
      <c r="O102" s="180"/>
      <c r="P102" s="180"/>
      <c r="S102" s="150"/>
    </row>
    <row r="103" spans="2:19" s="179" customFormat="1" x14ac:dyDescent="0.2">
      <c r="B103" s="180"/>
      <c r="C103" s="180"/>
      <c r="D103" s="180"/>
      <c r="E103" s="180"/>
      <c r="F103" s="180"/>
      <c r="G103" s="180"/>
      <c r="H103" s="180"/>
      <c r="I103" s="180"/>
      <c r="K103" s="180"/>
      <c r="L103" s="180"/>
      <c r="M103" s="180"/>
      <c r="N103" s="180"/>
      <c r="O103" s="180"/>
      <c r="P103" s="180"/>
      <c r="S103" s="150"/>
    </row>
    <row r="104" spans="2:19" s="179" customFormat="1" x14ac:dyDescent="0.2">
      <c r="B104" s="180"/>
      <c r="C104" s="180"/>
      <c r="D104" s="180"/>
      <c r="E104" s="180"/>
      <c r="F104" s="180"/>
      <c r="G104" s="180"/>
      <c r="H104" s="180"/>
      <c r="I104" s="180"/>
      <c r="K104" s="180"/>
      <c r="L104" s="180"/>
      <c r="M104" s="180"/>
      <c r="N104" s="180"/>
      <c r="O104" s="180"/>
      <c r="P104" s="180"/>
      <c r="S104" s="150"/>
    </row>
    <row r="105" spans="2:19" s="179" customFormat="1" x14ac:dyDescent="0.2">
      <c r="B105" s="180"/>
      <c r="C105" s="180"/>
      <c r="D105" s="180"/>
      <c r="E105" s="180"/>
      <c r="F105" s="180"/>
      <c r="G105" s="180"/>
      <c r="H105" s="180"/>
      <c r="I105" s="180"/>
      <c r="K105" s="180"/>
      <c r="L105" s="180"/>
      <c r="M105" s="180"/>
      <c r="N105" s="180"/>
      <c r="O105" s="180"/>
      <c r="P105" s="180"/>
      <c r="Q105" s="181" t="s">
        <v>47</v>
      </c>
      <c r="S105" s="150"/>
    </row>
    <row r="106" spans="2:19" s="179" customFormat="1" x14ac:dyDescent="0.2">
      <c r="B106" s="182"/>
      <c r="C106" s="182"/>
      <c r="D106" s="180"/>
      <c r="E106" s="180"/>
      <c r="F106" s="180"/>
      <c r="G106" s="180"/>
      <c r="H106" s="180"/>
      <c r="I106" s="180"/>
      <c r="K106" s="180"/>
      <c r="L106" s="180"/>
      <c r="O106" s="180"/>
      <c r="P106" s="180"/>
      <c r="Q106" s="181" t="s">
        <v>48</v>
      </c>
      <c r="S106" s="150"/>
    </row>
    <row r="107" spans="2:19" s="179" customFormat="1" x14ac:dyDescent="0.2">
      <c r="B107" s="182"/>
      <c r="C107" s="182"/>
      <c r="D107" s="180"/>
      <c r="E107" s="180"/>
      <c r="F107" s="180"/>
      <c r="G107" s="180"/>
      <c r="H107" s="180"/>
      <c r="I107" s="180"/>
      <c r="K107" s="180"/>
      <c r="L107" s="180"/>
      <c r="O107" s="180"/>
      <c r="P107" s="180"/>
      <c r="Q107" s="181" t="s">
        <v>50</v>
      </c>
      <c r="S107" s="150"/>
    </row>
    <row r="108" spans="2:19" s="179" customFormat="1" x14ac:dyDescent="0.2">
      <c r="B108" s="182"/>
      <c r="C108" s="182"/>
      <c r="D108" s="180"/>
      <c r="E108" s="180"/>
      <c r="F108" s="180"/>
      <c r="G108" s="180"/>
      <c r="H108" s="180"/>
      <c r="I108" s="180"/>
      <c r="K108" s="180"/>
      <c r="L108" s="180"/>
      <c r="O108" s="180"/>
      <c r="P108" s="180"/>
      <c r="Q108" s="181" t="s">
        <v>49</v>
      </c>
      <c r="S108" s="150"/>
    </row>
    <row r="109" spans="2:19" s="179" customFormat="1" x14ac:dyDescent="0.2">
      <c r="B109" s="180"/>
      <c r="C109" s="182"/>
      <c r="D109" s="180"/>
      <c r="E109" s="180"/>
      <c r="F109" s="180"/>
      <c r="G109" s="180"/>
      <c r="H109" s="180"/>
      <c r="I109" s="180"/>
      <c r="K109" s="180"/>
      <c r="L109" s="180"/>
      <c r="M109" s="182"/>
      <c r="N109" s="180"/>
      <c r="O109" s="180"/>
      <c r="P109" s="180"/>
      <c r="Q109" s="181" t="s">
        <v>51</v>
      </c>
      <c r="S109" s="150"/>
    </row>
    <row r="110" spans="2:19" s="179" customFormat="1" x14ac:dyDescent="0.2">
      <c r="B110" s="180"/>
      <c r="C110" s="182"/>
      <c r="D110" s="180"/>
      <c r="E110" s="180"/>
      <c r="F110" s="180"/>
      <c r="G110" s="180"/>
      <c r="H110" s="180"/>
      <c r="I110" s="180"/>
      <c r="K110" s="180"/>
      <c r="L110" s="180"/>
      <c r="M110" s="180"/>
      <c r="N110" s="180" t="s">
        <v>46</v>
      </c>
      <c r="O110" s="180"/>
      <c r="P110" s="180"/>
      <c r="Q110" s="181" t="s">
        <v>52</v>
      </c>
      <c r="S110" s="150"/>
    </row>
    <row r="111" spans="2:19" s="179" customFormat="1" x14ac:dyDescent="0.2">
      <c r="B111" s="180"/>
      <c r="C111" s="182"/>
      <c r="D111" s="180"/>
      <c r="E111" s="180"/>
      <c r="F111" s="180"/>
      <c r="G111" s="180"/>
      <c r="H111" s="180"/>
      <c r="I111" s="180"/>
      <c r="K111" s="180"/>
      <c r="L111" s="180"/>
      <c r="M111" s="180"/>
      <c r="N111" s="180"/>
      <c r="O111" s="180"/>
      <c r="P111" s="180"/>
      <c r="S111" s="150"/>
    </row>
    <row r="112" spans="2:19" s="179" customFormat="1" x14ac:dyDescent="0.2">
      <c r="B112" s="180"/>
      <c r="C112" s="182"/>
      <c r="D112" s="180"/>
      <c r="E112" s="180"/>
      <c r="F112" s="180"/>
      <c r="G112" s="180"/>
      <c r="H112" s="180"/>
      <c r="I112" s="180"/>
      <c r="K112" s="180"/>
      <c r="L112" s="180"/>
      <c r="M112" s="180"/>
      <c r="N112" s="180"/>
      <c r="O112" s="180"/>
      <c r="P112" s="180"/>
      <c r="S112" s="150"/>
    </row>
    <row r="113" spans="2:19" s="179" customFormat="1" x14ac:dyDescent="0.2">
      <c r="B113" s="180"/>
      <c r="C113" s="180"/>
      <c r="D113" s="180"/>
      <c r="E113" s="180"/>
      <c r="F113" s="180"/>
      <c r="G113" s="180"/>
      <c r="H113" s="180"/>
      <c r="I113" s="180"/>
      <c r="K113" s="180"/>
      <c r="L113" s="180"/>
      <c r="M113" s="180"/>
      <c r="N113" s="180"/>
      <c r="O113" s="180"/>
      <c r="P113" s="180"/>
      <c r="S113" s="150"/>
    </row>
    <row r="114" spans="2:19" s="179" customFormat="1" x14ac:dyDescent="0.2">
      <c r="B114" s="180"/>
      <c r="C114" s="180"/>
      <c r="D114" s="180"/>
      <c r="E114" s="180"/>
      <c r="F114" s="180"/>
      <c r="G114" s="180"/>
      <c r="H114" s="180"/>
      <c r="I114" s="180"/>
      <c r="K114" s="180"/>
      <c r="L114" s="180"/>
      <c r="M114" s="180"/>
      <c r="N114" s="180"/>
      <c r="O114" s="180"/>
      <c r="P114" s="180"/>
      <c r="S114" s="150"/>
    </row>
    <row r="115" spans="2:19" s="179" customFormat="1" x14ac:dyDescent="0.2">
      <c r="B115" s="180"/>
      <c r="C115" s="180"/>
      <c r="D115" s="180"/>
      <c r="E115" s="180"/>
      <c r="F115" s="180"/>
      <c r="G115" s="180"/>
      <c r="H115" s="180"/>
      <c r="I115" s="180"/>
      <c r="K115" s="180"/>
      <c r="L115" s="180"/>
      <c r="M115" s="180"/>
      <c r="N115" s="180"/>
      <c r="O115" s="180"/>
      <c r="P115" s="180"/>
      <c r="Q115" s="181">
        <v>2015</v>
      </c>
      <c r="S115" s="150"/>
    </row>
    <row r="116" spans="2:19" s="179" customFormat="1" ht="12.75" customHeight="1" x14ac:dyDescent="0.2">
      <c r="B116" s="180"/>
      <c r="C116" s="180"/>
      <c r="D116" s="180"/>
      <c r="E116" s="180"/>
      <c r="F116" s="180"/>
      <c r="G116" s="180"/>
      <c r="H116" s="180"/>
      <c r="I116" s="180"/>
      <c r="Q116" s="181">
        <v>2016</v>
      </c>
      <c r="S116" s="150"/>
    </row>
    <row r="117" spans="2:19" s="179" customFormat="1" x14ac:dyDescent="0.2">
      <c r="B117" s="180"/>
      <c r="C117" s="180"/>
      <c r="D117" s="180"/>
      <c r="E117" s="180"/>
      <c r="F117" s="180"/>
      <c r="G117" s="180"/>
      <c r="H117" s="180"/>
      <c r="I117" s="180"/>
      <c r="Q117" s="181">
        <v>2017</v>
      </c>
      <c r="S117" s="150"/>
    </row>
    <row r="118" spans="2:19" s="179" customFormat="1" x14ac:dyDescent="0.2">
      <c r="C118" s="180"/>
      <c r="H118" s="180"/>
      <c r="I118" s="180"/>
      <c r="Q118" s="181">
        <v>2018</v>
      </c>
      <c r="S118" s="150"/>
    </row>
    <row r="119" spans="2:19" s="179" customFormat="1" x14ac:dyDescent="0.2">
      <c r="C119" s="180"/>
      <c r="H119" s="180"/>
      <c r="I119" s="180"/>
      <c r="S119" s="150"/>
    </row>
    <row r="120" spans="2:19" s="179" customFormat="1" x14ac:dyDescent="0.2">
      <c r="C120" s="180"/>
      <c r="H120" s="180"/>
      <c r="I120" s="180"/>
      <c r="S120" s="150"/>
    </row>
    <row r="121" spans="2:19" s="179" customFormat="1" x14ac:dyDescent="0.2">
      <c r="B121" s="183"/>
      <c r="C121" s="180"/>
      <c r="H121" s="180"/>
      <c r="I121" s="180"/>
      <c r="S121" s="150"/>
    </row>
    <row r="122" spans="2:19" s="179" customFormat="1" x14ac:dyDescent="0.2">
      <c r="B122" s="183"/>
      <c r="C122" s="180"/>
      <c r="H122" s="180"/>
      <c r="I122" s="180"/>
      <c r="S122" s="150"/>
    </row>
    <row r="123" spans="2:19" s="179" customFormat="1" x14ac:dyDescent="0.2">
      <c r="B123" s="183"/>
      <c r="C123" s="180"/>
      <c r="H123" s="180"/>
      <c r="I123" s="180"/>
      <c r="S123" s="150"/>
    </row>
    <row r="124" spans="2:19" s="179" customFormat="1" x14ac:dyDescent="0.2">
      <c r="B124" s="183"/>
      <c r="C124" s="180"/>
      <c r="H124" s="180"/>
      <c r="I124" s="180"/>
      <c r="S124" s="150"/>
    </row>
    <row r="125" spans="2:19" s="179" customFormat="1" x14ac:dyDescent="0.2">
      <c r="B125" s="183"/>
      <c r="C125" s="180"/>
      <c r="H125" s="180"/>
      <c r="I125" s="180"/>
      <c r="S125" s="150"/>
    </row>
    <row r="126" spans="2:19" s="179" customFormat="1" x14ac:dyDescent="0.2">
      <c r="B126" s="183"/>
      <c r="C126" s="180"/>
      <c r="H126" s="180"/>
      <c r="I126" s="180"/>
      <c r="S126" s="150"/>
    </row>
    <row r="127" spans="2:19" s="179" customFormat="1" x14ac:dyDescent="0.2">
      <c r="B127" s="183"/>
      <c r="C127" s="180"/>
      <c r="H127" s="180"/>
      <c r="I127" s="180"/>
      <c r="S127" s="150"/>
    </row>
    <row r="128" spans="2:19" s="179" customFormat="1" x14ac:dyDescent="0.2">
      <c r="B128" s="184"/>
      <c r="C128" s="180"/>
      <c r="H128" s="180"/>
      <c r="I128" s="180"/>
      <c r="S128" s="150"/>
    </row>
    <row r="129" spans="2:19" s="179" customFormat="1" x14ac:dyDescent="0.2">
      <c r="B129" s="184"/>
      <c r="C129" s="180"/>
      <c r="H129" s="180"/>
      <c r="I129" s="180"/>
      <c r="S129" s="150"/>
    </row>
    <row r="130" spans="2:19" s="179" customFormat="1" x14ac:dyDescent="0.2">
      <c r="C130" s="180"/>
      <c r="H130" s="180"/>
      <c r="I130" s="180"/>
      <c r="S130" s="150"/>
    </row>
    <row r="131" spans="2:19" s="179" customFormat="1" x14ac:dyDescent="0.2">
      <c r="B131" s="185" t="s">
        <v>101</v>
      </c>
      <c r="C131" s="180"/>
      <c r="F131" s="180"/>
      <c r="I131" s="180"/>
      <c r="S131" s="150"/>
    </row>
    <row r="132" spans="2:19" s="179" customFormat="1" x14ac:dyDescent="0.2">
      <c r="B132" s="185" t="s">
        <v>102</v>
      </c>
      <c r="C132" s="180"/>
      <c r="F132" s="180"/>
      <c r="I132" s="180"/>
      <c r="S132" s="150"/>
    </row>
    <row r="133" spans="2:19" s="179" customFormat="1" x14ac:dyDescent="0.2">
      <c r="B133" s="185" t="s">
        <v>103</v>
      </c>
      <c r="C133" s="180"/>
      <c r="F133" s="180"/>
      <c r="I133" s="186"/>
      <c r="J133" s="186"/>
      <c r="K133" s="186"/>
      <c r="S133" s="150"/>
    </row>
    <row r="134" spans="2:19" s="179" customFormat="1" x14ac:dyDescent="0.2">
      <c r="B134" s="185" t="s">
        <v>104</v>
      </c>
      <c r="C134" s="180"/>
      <c r="F134" s="180"/>
      <c r="G134" s="180"/>
      <c r="H134" s="186"/>
      <c r="I134" s="186"/>
      <c r="J134" s="186"/>
      <c r="K134" s="186"/>
      <c r="S134" s="150"/>
    </row>
    <row r="135" spans="2:19" s="179" customFormat="1" x14ac:dyDescent="0.2">
      <c r="B135" s="185" t="s">
        <v>105</v>
      </c>
      <c r="C135" s="180"/>
      <c r="F135" s="180"/>
      <c r="G135" s="180"/>
      <c r="H135" s="186"/>
      <c r="I135" s="186"/>
      <c r="J135" s="186"/>
      <c r="K135" s="186"/>
      <c r="S135" s="150"/>
    </row>
    <row r="136" spans="2:19" s="179" customFormat="1" x14ac:dyDescent="0.2">
      <c r="B136" s="185" t="s">
        <v>106</v>
      </c>
      <c r="C136" s="180"/>
      <c r="F136" s="180"/>
      <c r="G136" s="180"/>
      <c r="H136" s="186"/>
      <c r="I136" s="186"/>
      <c r="J136" s="186"/>
      <c r="K136" s="186"/>
      <c r="S136" s="150"/>
    </row>
    <row r="137" spans="2:19" s="179" customFormat="1" x14ac:dyDescent="0.2">
      <c r="B137" s="185" t="s">
        <v>107</v>
      </c>
      <c r="C137" s="180"/>
      <c r="F137" s="180"/>
      <c r="G137" s="180"/>
      <c r="H137" s="186"/>
      <c r="I137" s="186"/>
      <c r="J137" s="186"/>
      <c r="K137" s="186"/>
      <c r="S137" s="150"/>
    </row>
    <row r="138" spans="2:19" s="179" customFormat="1" x14ac:dyDescent="0.2">
      <c r="B138" s="187"/>
      <c r="C138" s="180"/>
      <c r="F138" s="180"/>
      <c r="G138" s="180"/>
      <c r="H138" s="186"/>
      <c r="I138" s="186"/>
      <c r="J138" s="186"/>
      <c r="K138" s="186"/>
      <c r="S138" s="150"/>
    </row>
    <row r="139" spans="2:19" s="179" customFormat="1" x14ac:dyDescent="0.2">
      <c r="B139" s="183"/>
      <c r="C139" s="180"/>
      <c r="F139" s="180"/>
      <c r="G139" s="180"/>
      <c r="H139" s="186"/>
      <c r="I139" s="186"/>
      <c r="J139" s="186"/>
      <c r="K139" s="186"/>
      <c r="S139" s="150"/>
    </row>
    <row r="140" spans="2:19" x14ac:dyDescent="0.2">
      <c r="B140" s="183"/>
      <c r="C140" s="180"/>
      <c r="F140" s="180"/>
      <c r="G140" s="180"/>
      <c r="H140" s="186"/>
      <c r="I140" s="186"/>
      <c r="J140" s="186"/>
      <c r="K140" s="186"/>
      <c r="S140" s="149"/>
    </row>
    <row r="141" spans="2:19" x14ac:dyDescent="0.2">
      <c r="B141" s="179" t="s">
        <v>27</v>
      </c>
      <c r="C141" s="180"/>
      <c r="F141" s="180"/>
      <c r="G141" s="180"/>
      <c r="H141" s="186"/>
      <c r="I141" s="186"/>
      <c r="J141" s="186"/>
      <c r="K141" s="186"/>
      <c r="S141" s="149"/>
    </row>
    <row r="142" spans="2:19" x14ac:dyDescent="0.2">
      <c r="B142" s="188" t="s">
        <v>35</v>
      </c>
      <c r="C142" s="180"/>
      <c r="F142" s="180"/>
      <c r="G142" s="180"/>
      <c r="H142" s="186"/>
      <c r="I142" s="186"/>
      <c r="J142" s="186"/>
      <c r="K142" s="186"/>
      <c r="S142" s="149"/>
    </row>
    <row r="143" spans="2:19" x14ac:dyDescent="0.2">
      <c r="B143" s="188" t="s">
        <v>72</v>
      </c>
      <c r="C143" s="180"/>
      <c r="F143" s="180"/>
      <c r="G143" s="180"/>
      <c r="H143" s="186"/>
      <c r="I143" s="186"/>
      <c r="J143" s="186"/>
      <c r="K143" s="186"/>
      <c r="S143" s="149"/>
    </row>
    <row r="144" spans="2:19" x14ac:dyDescent="0.2">
      <c r="B144" s="188" t="s">
        <v>28</v>
      </c>
      <c r="C144" s="180"/>
      <c r="F144" s="180"/>
      <c r="G144" s="180"/>
      <c r="H144" s="186"/>
      <c r="I144" s="186"/>
      <c r="J144" s="186"/>
      <c r="K144" s="186"/>
      <c r="S144" s="149"/>
    </row>
    <row r="145" spans="2:19" x14ac:dyDescent="0.2">
      <c r="B145" s="188" t="s">
        <v>78</v>
      </c>
      <c r="C145" s="180"/>
      <c r="F145" s="180"/>
      <c r="G145" s="180"/>
      <c r="H145" s="186"/>
      <c r="I145" s="186"/>
      <c r="J145" s="186"/>
      <c r="K145" s="186"/>
      <c r="S145" s="149"/>
    </row>
    <row r="146" spans="2:19" x14ac:dyDescent="0.2">
      <c r="B146" s="188" t="s">
        <v>189</v>
      </c>
      <c r="C146" s="180"/>
      <c r="F146" s="180"/>
      <c r="G146" s="180"/>
      <c r="J146" s="186"/>
      <c r="K146" s="186"/>
      <c r="S146" s="149"/>
    </row>
    <row r="147" spans="2:19" x14ac:dyDescent="0.2">
      <c r="B147" s="188" t="s">
        <v>80</v>
      </c>
      <c r="C147" s="180"/>
      <c r="F147" s="180"/>
      <c r="G147" s="180"/>
      <c r="S147" s="149"/>
    </row>
    <row r="148" spans="2:19" x14ac:dyDescent="0.2">
      <c r="B148" s="188" t="s">
        <v>33</v>
      </c>
      <c r="C148" s="180"/>
      <c r="F148" s="180"/>
      <c r="G148" s="180"/>
      <c r="S148" s="149"/>
    </row>
    <row r="149" spans="2:19" x14ac:dyDescent="0.2">
      <c r="B149" s="188" t="s">
        <v>69</v>
      </c>
      <c r="C149" s="180"/>
      <c r="F149" s="180"/>
      <c r="G149" s="180"/>
      <c r="S149" s="149"/>
    </row>
    <row r="150" spans="2:19" x14ac:dyDescent="0.2">
      <c r="B150" s="188" t="s">
        <v>73</v>
      </c>
      <c r="C150" s="180"/>
      <c r="F150" s="180"/>
      <c r="G150" s="180"/>
      <c r="S150" s="149"/>
    </row>
    <row r="151" spans="2:19" ht="25.5" x14ac:dyDescent="0.2">
      <c r="B151" s="189" t="s">
        <v>94</v>
      </c>
      <c r="C151" s="180"/>
      <c r="F151" s="180"/>
      <c r="G151" s="180"/>
    </row>
    <row r="152" spans="2:19" x14ac:dyDescent="0.2">
      <c r="B152" s="188" t="s">
        <v>71</v>
      </c>
      <c r="C152" s="180"/>
      <c r="F152" s="180"/>
      <c r="G152" s="180"/>
    </row>
    <row r="153" spans="2:19" x14ac:dyDescent="0.2">
      <c r="B153" s="188" t="s">
        <v>76</v>
      </c>
      <c r="C153" s="180"/>
      <c r="F153" s="180"/>
      <c r="G153" s="180"/>
    </row>
    <row r="154" spans="2:19" x14ac:dyDescent="0.2">
      <c r="B154" s="188" t="s">
        <v>79</v>
      </c>
      <c r="C154" s="180"/>
      <c r="F154" s="180"/>
      <c r="G154" s="180"/>
    </row>
    <row r="155" spans="2:19" x14ac:dyDescent="0.2">
      <c r="B155" s="188" t="s">
        <v>77</v>
      </c>
      <c r="C155" s="180"/>
      <c r="F155" s="180"/>
      <c r="G155" s="180"/>
    </row>
    <row r="156" spans="2:19" x14ac:dyDescent="0.2">
      <c r="B156" s="188" t="s">
        <v>74</v>
      </c>
      <c r="C156" s="180"/>
      <c r="F156" s="180"/>
      <c r="G156" s="180"/>
    </row>
    <row r="157" spans="2:19" x14ac:dyDescent="0.2">
      <c r="B157" s="188" t="s">
        <v>67</v>
      </c>
      <c r="C157" s="180"/>
      <c r="F157" s="180"/>
      <c r="G157" s="180"/>
    </row>
    <row r="158" spans="2:19" x14ac:dyDescent="0.2">
      <c r="B158" s="188" t="s">
        <v>75</v>
      </c>
      <c r="C158" s="180"/>
    </row>
    <row r="159" spans="2:19" x14ac:dyDescent="0.2">
      <c r="B159" s="188" t="s">
        <v>68</v>
      </c>
      <c r="C159" s="180"/>
    </row>
    <row r="160" spans="2:19" x14ac:dyDescent="0.2">
      <c r="B160" s="188" t="s">
        <v>70</v>
      </c>
      <c r="C160" s="180"/>
    </row>
    <row r="161" spans="2:3" x14ac:dyDescent="0.2">
      <c r="B161" s="188" t="s">
        <v>31</v>
      </c>
      <c r="C161" s="180"/>
    </row>
    <row r="162" spans="2:3" x14ac:dyDescent="0.2">
      <c r="B162" s="188" t="s">
        <v>34</v>
      </c>
      <c r="C162" s="180"/>
    </row>
    <row r="163" spans="2:3" x14ac:dyDescent="0.2">
      <c r="B163" s="188" t="s">
        <v>30</v>
      </c>
      <c r="C163" s="180"/>
    </row>
    <row r="164" spans="2:3" x14ac:dyDescent="0.2">
      <c r="B164" s="188" t="s">
        <v>32</v>
      </c>
      <c r="C164" s="180"/>
    </row>
    <row r="165" spans="2:3" x14ac:dyDescent="0.2">
      <c r="B165" s="188" t="s">
        <v>65</v>
      </c>
      <c r="C165" s="180"/>
    </row>
    <row r="166" spans="2:3" x14ac:dyDescent="0.2">
      <c r="B166" s="188" t="s">
        <v>64</v>
      </c>
      <c r="C166" s="180"/>
    </row>
    <row r="167" spans="2:3" x14ac:dyDescent="0.2">
      <c r="B167" s="188" t="s">
        <v>29</v>
      </c>
      <c r="C167" s="180"/>
    </row>
    <row r="168" spans="2:3" x14ac:dyDescent="0.2">
      <c r="B168" s="188" t="s">
        <v>63</v>
      </c>
    </row>
    <row r="169" spans="2:3" x14ac:dyDescent="0.2">
      <c r="B169" s="179"/>
    </row>
    <row r="170" spans="2:3" x14ac:dyDescent="0.2">
      <c r="B170" s="179"/>
    </row>
    <row r="171" spans="2:3" x14ac:dyDescent="0.2">
      <c r="B171" s="179"/>
    </row>
    <row r="172" spans="2:3" x14ac:dyDescent="0.2">
      <c r="B172" s="179" t="s">
        <v>95</v>
      </c>
    </row>
    <row r="173" spans="2:3" x14ac:dyDescent="0.2">
      <c r="B173" s="181" t="s">
        <v>45</v>
      </c>
    </row>
    <row r="174" spans="2:3" x14ac:dyDescent="0.2">
      <c r="B174" s="181" t="s">
        <v>56</v>
      </c>
    </row>
    <row r="175" spans="2:3" x14ac:dyDescent="0.2">
      <c r="B175" s="179"/>
    </row>
    <row r="176" spans="2:3" x14ac:dyDescent="0.2">
      <c r="B176" s="183"/>
    </row>
    <row r="177" spans="2:2" x14ac:dyDescent="0.2">
      <c r="B177" s="183"/>
    </row>
    <row r="178" spans="2:2" x14ac:dyDescent="0.2">
      <c r="B178" s="190"/>
    </row>
    <row r="179" spans="2:2" x14ac:dyDescent="0.2">
      <c r="B179" s="190"/>
    </row>
    <row r="180" spans="2:2" x14ac:dyDescent="0.2">
      <c r="B180" s="190"/>
    </row>
    <row r="181" spans="2:2" x14ac:dyDescent="0.2">
      <c r="B181" s="190"/>
    </row>
    <row r="182" spans="2:2" x14ac:dyDescent="0.2">
      <c r="B182" s="190"/>
    </row>
  </sheetData>
  <mergeCells count="73">
    <mergeCell ref="C80:P80"/>
    <mergeCell ref="C74:P74"/>
    <mergeCell ref="C75:P75"/>
    <mergeCell ref="C76:P76"/>
    <mergeCell ref="C78:P78"/>
    <mergeCell ref="C77:P77"/>
    <mergeCell ref="C79:P79"/>
    <mergeCell ref="B43:P43"/>
    <mergeCell ref="B45:B47"/>
    <mergeCell ref="B49:P49"/>
    <mergeCell ref="B50:P65"/>
    <mergeCell ref="A66:Q66"/>
    <mergeCell ref="B67:B77"/>
    <mergeCell ref="C67:P67"/>
    <mergeCell ref="C68:P68"/>
    <mergeCell ref="C69:P69"/>
    <mergeCell ref="C70:P70"/>
    <mergeCell ref="C71:P71"/>
    <mergeCell ref="C72:P72"/>
    <mergeCell ref="C73:P73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6:P47">
    <cfRule type="cellIs" dxfId="48" priority="1" operator="greaterThanOrEqual">
      <formula>1.001</formula>
    </cfRule>
    <cfRule type="cellIs" dxfId="47" priority="2" operator="between">
      <formula>0.96</formula>
      <formula>1</formula>
    </cfRule>
    <cfRule type="cellIs" dxfId="46" priority="3" operator="lessThanOrEqual">
      <formula>0.95</formula>
    </cfRule>
  </conditionalFormatting>
  <conditionalFormatting sqref="P46">
    <cfRule type="cellIs" dxfId="45" priority="10" operator="greaterThanOrEqual">
      <formula>1001</formula>
    </cfRule>
  </conditionalFormatting>
  <dataValidations count="6">
    <dataValidation type="list" allowBlank="1" showInputMessage="1" showErrorMessage="1" sqref="C80:P80 IY80:JL80 SU80:TH80 ACQ80:ADD80 AMM80:AMZ80 AWI80:AWV80 BGE80:BGR80 BQA80:BQN80 BZW80:CAJ80 CJS80:CKF80 CTO80:CUB80 DDK80:DDX80 DNG80:DNT80 DXC80:DXP80 EGY80:EHL80 EQU80:ERH80 FAQ80:FBD80 FKM80:FKZ80 FUI80:FUV80 GEE80:GER80 GOA80:GON80 GXW80:GYJ80 HHS80:HIF80 HRO80:HSB80 IBK80:IBX80 ILG80:ILT80 IVC80:IVP80 JEY80:JFL80 JOU80:JPH80 JYQ80:JZD80 KIM80:KIZ80 KSI80:KSV80 LCE80:LCR80 LMA80:LMN80 LVW80:LWJ80 MFS80:MGF80 MPO80:MQB80 MZK80:MZX80 NJG80:NJT80 NTC80:NTP80 OCY80:ODL80 OMU80:ONH80 OWQ80:OXD80 PGM80:PGZ80 PQI80:PQV80 QAE80:QAR80 QKA80:QKN80 QTW80:QUJ80 RDS80:REF80 RNO80:ROB80 RXK80:RXX80 SHG80:SHT80 SRC80:SRP80 TAY80:TBL80 TKU80:TLH80 TUQ80:TVD80 UEM80:UEZ80 UOI80:UOV80 UYE80:UYR80 VIA80:VIN80 VRW80:VSJ80 WBS80:WCF80 WLO80:WMB80 WVK80:WVX80 C65616:P65616 IY65616:JL65616 SU65616:TH65616 ACQ65616:ADD65616 AMM65616:AMZ65616 AWI65616:AWV65616 BGE65616:BGR65616 BQA65616:BQN65616 BZW65616:CAJ65616 CJS65616:CKF65616 CTO65616:CUB65616 DDK65616:DDX65616 DNG65616:DNT65616 DXC65616:DXP65616 EGY65616:EHL65616 EQU65616:ERH65616 FAQ65616:FBD65616 FKM65616:FKZ65616 FUI65616:FUV65616 GEE65616:GER65616 GOA65616:GON65616 GXW65616:GYJ65616 HHS65616:HIF65616 HRO65616:HSB65616 IBK65616:IBX65616 ILG65616:ILT65616 IVC65616:IVP65616 JEY65616:JFL65616 JOU65616:JPH65616 JYQ65616:JZD65616 KIM65616:KIZ65616 KSI65616:KSV65616 LCE65616:LCR65616 LMA65616:LMN65616 LVW65616:LWJ65616 MFS65616:MGF65616 MPO65616:MQB65616 MZK65616:MZX65616 NJG65616:NJT65616 NTC65616:NTP65616 OCY65616:ODL65616 OMU65616:ONH65616 OWQ65616:OXD65616 PGM65616:PGZ65616 PQI65616:PQV65616 QAE65616:QAR65616 QKA65616:QKN65616 QTW65616:QUJ65616 RDS65616:REF65616 RNO65616:ROB65616 RXK65616:RXX65616 SHG65616:SHT65616 SRC65616:SRP65616 TAY65616:TBL65616 TKU65616:TLH65616 TUQ65616:TVD65616 UEM65616:UEZ65616 UOI65616:UOV65616 UYE65616:UYR65616 VIA65616:VIN65616 VRW65616:VSJ65616 WBS65616:WCF65616 WLO65616:WMB65616 WVK65616:WVX65616 C131152:P131152 IY131152:JL131152 SU131152:TH131152 ACQ131152:ADD131152 AMM131152:AMZ131152 AWI131152:AWV131152 BGE131152:BGR131152 BQA131152:BQN131152 BZW131152:CAJ131152 CJS131152:CKF131152 CTO131152:CUB131152 DDK131152:DDX131152 DNG131152:DNT131152 DXC131152:DXP131152 EGY131152:EHL131152 EQU131152:ERH131152 FAQ131152:FBD131152 FKM131152:FKZ131152 FUI131152:FUV131152 GEE131152:GER131152 GOA131152:GON131152 GXW131152:GYJ131152 HHS131152:HIF131152 HRO131152:HSB131152 IBK131152:IBX131152 ILG131152:ILT131152 IVC131152:IVP131152 JEY131152:JFL131152 JOU131152:JPH131152 JYQ131152:JZD131152 KIM131152:KIZ131152 KSI131152:KSV131152 LCE131152:LCR131152 LMA131152:LMN131152 LVW131152:LWJ131152 MFS131152:MGF131152 MPO131152:MQB131152 MZK131152:MZX131152 NJG131152:NJT131152 NTC131152:NTP131152 OCY131152:ODL131152 OMU131152:ONH131152 OWQ131152:OXD131152 PGM131152:PGZ131152 PQI131152:PQV131152 QAE131152:QAR131152 QKA131152:QKN131152 QTW131152:QUJ131152 RDS131152:REF131152 RNO131152:ROB131152 RXK131152:RXX131152 SHG131152:SHT131152 SRC131152:SRP131152 TAY131152:TBL131152 TKU131152:TLH131152 TUQ131152:TVD131152 UEM131152:UEZ131152 UOI131152:UOV131152 UYE131152:UYR131152 VIA131152:VIN131152 VRW131152:VSJ131152 WBS131152:WCF131152 WLO131152:WMB131152 WVK131152:WVX131152 C196688:P196688 IY196688:JL196688 SU196688:TH196688 ACQ196688:ADD196688 AMM196688:AMZ196688 AWI196688:AWV196688 BGE196688:BGR196688 BQA196688:BQN196688 BZW196688:CAJ196688 CJS196688:CKF196688 CTO196688:CUB196688 DDK196688:DDX196688 DNG196688:DNT196688 DXC196688:DXP196688 EGY196688:EHL196688 EQU196688:ERH196688 FAQ196688:FBD196688 FKM196688:FKZ196688 FUI196688:FUV196688 GEE196688:GER196688 GOA196688:GON196688 GXW196688:GYJ196688 HHS196688:HIF196688 HRO196688:HSB196688 IBK196688:IBX196688 ILG196688:ILT196688 IVC196688:IVP196688 JEY196688:JFL196688 JOU196688:JPH196688 JYQ196688:JZD196688 KIM196688:KIZ196688 KSI196688:KSV196688 LCE196688:LCR196688 LMA196688:LMN196688 LVW196688:LWJ196688 MFS196688:MGF196688 MPO196688:MQB196688 MZK196688:MZX196688 NJG196688:NJT196688 NTC196688:NTP196688 OCY196688:ODL196688 OMU196688:ONH196688 OWQ196688:OXD196688 PGM196688:PGZ196688 PQI196688:PQV196688 QAE196688:QAR196688 QKA196688:QKN196688 QTW196688:QUJ196688 RDS196688:REF196688 RNO196688:ROB196688 RXK196688:RXX196688 SHG196688:SHT196688 SRC196688:SRP196688 TAY196688:TBL196688 TKU196688:TLH196688 TUQ196688:TVD196688 UEM196688:UEZ196688 UOI196688:UOV196688 UYE196688:UYR196688 VIA196688:VIN196688 VRW196688:VSJ196688 WBS196688:WCF196688 WLO196688:WMB196688 WVK196688:WVX196688 C262224:P262224 IY262224:JL262224 SU262224:TH262224 ACQ262224:ADD262224 AMM262224:AMZ262224 AWI262224:AWV262224 BGE262224:BGR262224 BQA262224:BQN262224 BZW262224:CAJ262224 CJS262224:CKF262224 CTO262224:CUB262224 DDK262224:DDX262224 DNG262224:DNT262224 DXC262224:DXP262224 EGY262224:EHL262224 EQU262224:ERH262224 FAQ262224:FBD262224 FKM262224:FKZ262224 FUI262224:FUV262224 GEE262224:GER262224 GOA262224:GON262224 GXW262224:GYJ262224 HHS262224:HIF262224 HRO262224:HSB262224 IBK262224:IBX262224 ILG262224:ILT262224 IVC262224:IVP262224 JEY262224:JFL262224 JOU262224:JPH262224 JYQ262224:JZD262224 KIM262224:KIZ262224 KSI262224:KSV262224 LCE262224:LCR262224 LMA262224:LMN262224 LVW262224:LWJ262224 MFS262224:MGF262224 MPO262224:MQB262224 MZK262224:MZX262224 NJG262224:NJT262224 NTC262224:NTP262224 OCY262224:ODL262224 OMU262224:ONH262224 OWQ262224:OXD262224 PGM262224:PGZ262224 PQI262224:PQV262224 QAE262224:QAR262224 QKA262224:QKN262224 QTW262224:QUJ262224 RDS262224:REF262224 RNO262224:ROB262224 RXK262224:RXX262224 SHG262224:SHT262224 SRC262224:SRP262224 TAY262224:TBL262224 TKU262224:TLH262224 TUQ262224:TVD262224 UEM262224:UEZ262224 UOI262224:UOV262224 UYE262224:UYR262224 VIA262224:VIN262224 VRW262224:VSJ262224 WBS262224:WCF262224 WLO262224:WMB262224 WVK262224:WVX262224 C327760:P327760 IY327760:JL327760 SU327760:TH327760 ACQ327760:ADD327760 AMM327760:AMZ327760 AWI327760:AWV327760 BGE327760:BGR327760 BQA327760:BQN327760 BZW327760:CAJ327760 CJS327760:CKF327760 CTO327760:CUB327760 DDK327760:DDX327760 DNG327760:DNT327760 DXC327760:DXP327760 EGY327760:EHL327760 EQU327760:ERH327760 FAQ327760:FBD327760 FKM327760:FKZ327760 FUI327760:FUV327760 GEE327760:GER327760 GOA327760:GON327760 GXW327760:GYJ327760 HHS327760:HIF327760 HRO327760:HSB327760 IBK327760:IBX327760 ILG327760:ILT327760 IVC327760:IVP327760 JEY327760:JFL327760 JOU327760:JPH327760 JYQ327760:JZD327760 KIM327760:KIZ327760 KSI327760:KSV327760 LCE327760:LCR327760 LMA327760:LMN327760 LVW327760:LWJ327760 MFS327760:MGF327760 MPO327760:MQB327760 MZK327760:MZX327760 NJG327760:NJT327760 NTC327760:NTP327760 OCY327760:ODL327760 OMU327760:ONH327760 OWQ327760:OXD327760 PGM327760:PGZ327760 PQI327760:PQV327760 QAE327760:QAR327760 QKA327760:QKN327760 QTW327760:QUJ327760 RDS327760:REF327760 RNO327760:ROB327760 RXK327760:RXX327760 SHG327760:SHT327760 SRC327760:SRP327760 TAY327760:TBL327760 TKU327760:TLH327760 TUQ327760:TVD327760 UEM327760:UEZ327760 UOI327760:UOV327760 UYE327760:UYR327760 VIA327760:VIN327760 VRW327760:VSJ327760 WBS327760:WCF327760 WLO327760:WMB327760 WVK327760:WVX327760 C393296:P393296 IY393296:JL393296 SU393296:TH393296 ACQ393296:ADD393296 AMM393296:AMZ393296 AWI393296:AWV393296 BGE393296:BGR393296 BQA393296:BQN393296 BZW393296:CAJ393296 CJS393296:CKF393296 CTO393296:CUB393296 DDK393296:DDX393296 DNG393296:DNT393296 DXC393296:DXP393296 EGY393296:EHL393296 EQU393296:ERH393296 FAQ393296:FBD393296 FKM393296:FKZ393296 FUI393296:FUV393296 GEE393296:GER393296 GOA393296:GON393296 GXW393296:GYJ393296 HHS393296:HIF393296 HRO393296:HSB393296 IBK393296:IBX393296 ILG393296:ILT393296 IVC393296:IVP393296 JEY393296:JFL393296 JOU393296:JPH393296 JYQ393296:JZD393296 KIM393296:KIZ393296 KSI393296:KSV393296 LCE393296:LCR393296 LMA393296:LMN393296 LVW393296:LWJ393296 MFS393296:MGF393296 MPO393296:MQB393296 MZK393296:MZX393296 NJG393296:NJT393296 NTC393296:NTP393296 OCY393296:ODL393296 OMU393296:ONH393296 OWQ393296:OXD393296 PGM393296:PGZ393296 PQI393296:PQV393296 QAE393296:QAR393296 QKA393296:QKN393296 QTW393296:QUJ393296 RDS393296:REF393296 RNO393296:ROB393296 RXK393296:RXX393296 SHG393296:SHT393296 SRC393296:SRP393296 TAY393296:TBL393296 TKU393296:TLH393296 TUQ393296:TVD393296 UEM393296:UEZ393296 UOI393296:UOV393296 UYE393296:UYR393296 VIA393296:VIN393296 VRW393296:VSJ393296 WBS393296:WCF393296 WLO393296:WMB393296 WVK393296:WVX393296 C458832:P458832 IY458832:JL458832 SU458832:TH458832 ACQ458832:ADD458832 AMM458832:AMZ458832 AWI458832:AWV458832 BGE458832:BGR458832 BQA458832:BQN458832 BZW458832:CAJ458832 CJS458832:CKF458832 CTO458832:CUB458832 DDK458832:DDX458832 DNG458832:DNT458832 DXC458832:DXP458832 EGY458832:EHL458832 EQU458832:ERH458832 FAQ458832:FBD458832 FKM458832:FKZ458832 FUI458832:FUV458832 GEE458832:GER458832 GOA458832:GON458832 GXW458832:GYJ458832 HHS458832:HIF458832 HRO458832:HSB458832 IBK458832:IBX458832 ILG458832:ILT458832 IVC458832:IVP458832 JEY458832:JFL458832 JOU458832:JPH458832 JYQ458832:JZD458832 KIM458832:KIZ458832 KSI458832:KSV458832 LCE458832:LCR458832 LMA458832:LMN458832 LVW458832:LWJ458832 MFS458832:MGF458832 MPO458832:MQB458832 MZK458832:MZX458832 NJG458832:NJT458832 NTC458832:NTP458832 OCY458832:ODL458832 OMU458832:ONH458832 OWQ458832:OXD458832 PGM458832:PGZ458832 PQI458832:PQV458832 QAE458832:QAR458832 QKA458832:QKN458832 QTW458832:QUJ458832 RDS458832:REF458832 RNO458832:ROB458832 RXK458832:RXX458832 SHG458832:SHT458832 SRC458832:SRP458832 TAY458832:TBL458832 TKU458832:TLH458832 TUQ458832:TVD458832 UEM458832:UEZ458832 UOI458832:UOV458832 UYE458832:UYR458832 VIA458832:VIN458832 VRW458832:VSJ458832 WBS458832:WCF458832 WLO458832:WMB458832 WVK458832:WVX458832 C524368:P524368 IY524368:JL524368 SU524368:TH524368 ACQ524368:ADD524368 AMM524368:AMZ524368 AWI524368:AWV524368 BGE524368:BGR524368 BQA524368:BQN524368 BZW524368:CAJ524368 CJS524368:CKF524368 CTO524368:CUB524368 DDK524368:DDX524368 DNG524368:DNT524368 DXC524368:DXP524368 EGY524368:EHL524368 EQU524368:ERH524368 FAQ524368:FBD524368 FKM524368:FKZ524368 FUI524368:FUV524368 GEE524368:GER524368 GOA524368:GON524368 GXW524368:GYJ524368 HHS524368:HIF524368 HRO524368:HSB524368 IBK524368:IBX524368 ILG524368:ILT524368 IVC524368:IVP524368 JEY524368:JFL524368 JOU524368:JPH524368 JYQ524368:JZD524368 KIM524368:KIZ524368 KSI524368:KSV524368 LCE524368:LCR524368 LMA524368:LMN524368 LVW524368:LWJ524368 MFS524368:MGF524368 MPO524368:MQB524368 MZK524368:MZX524368 NJG524368:NJT524368 NTC524368:NTP524368 OCY524368:ODL524368 OMU524368:ONH524368 OWQ524368:OXD524368 PGM524368:PGZ524368 PQI524368:PQV524368 QAE524368:QAR524368 QKA524368:QKN524368 QTW524368:QUJ524368 RDS524368:REF524368 RNO524368:ROB524368 RXK524368:RXX524368 SHG524368:SHT524368 SRC524368:SRP524368 TAY524368:TBL524368 TKU524368:TLH524368 TUQ524368:TVD524368 UEM524368:UEZ524368 UOI524368:UOV524368 UYE524368:UYR524368 VIA524368:VIN524368 VRW524368:VSJ524368 WBS524368:WCF524368 WLO524368:WMB524368 WVK524368:WVX524368 C589904:P589904 IY589904:JL589904 SU589904:TH589904 ACQ589904:ADD589904 AMM589904:AMZ589904 AWI589904:AWV589904 BGE589904:BGR589904 BQA589904:BQN589904 BZW589904:CAJ589904 CJS589904:CKF589904 CTO589904:CUB589904 DDK589904:DDX589904 DNG589904:DNT589904 DXC589904:DXP589904 EGY589904:EHL589904 EQU589904:ERH589904 FAQ589904:FBD589904 FKM589904:FKZ589904 FUI589904:FUV589904 GEE589904:GER589904 GOA589904:GON589904 GXW589904:GYJ589904 HHS589904:HIF589904 HRO589904:HSB589904 IBK589904:IBX589904 ILG589904:ILT589904 IVC589904:IVP589904 JEY589904:JFL589904 JOU589904:JPH589904 JYQ589904:JZD589904 KIM589904:KIZ589904 KSI589904:KSV589904 LCE589904:LCR589904 LMA589904:LMN589904 LVW589904:LWJ589904 MFS589904:MGF589904 MPO589904:MQB589904 MZK589904:MZX589904 NJG589904:NJT589904 NTC589904:NTP589904 OCY589904:ODL589904 OMU589904:ONH589904 OWQ589904:OXD589904 PGM589904:PGZ589904 PQI589904:PQV589904 QAE589904:QAR589904 QKA589904:QKN589904 QTW589904:QUJ589904 RDS589904:REF589904 RNO589904:ROB589904 RXK589904:RXX589904 SHG589904:SHT589904 SRC589904:SRP589904 TAY589904:TBL589904 TKU589904:TLH589904 TUQ589904:TVD589904 UEM589904:UEZ589904 UOI589904:UOV589904 UYE589904:UYR589904 VIA589904:VIN589904 VRW589904:VSJ589904 WBS589904:WCF589904 WLO589904:WMB589904 WVK589904:WVX589904 C655440:P655440 IY655440:JL655440 SU655440:TH655440 ACQ655440:ADD655440 AMM655440:AMZ655440 AWI655440:AWV655440 BGE655440:BGR655440 BQA655440:BQN655440 BZW655440:CAJ655440 CJS655440:CKF655440 CTO655440:CUB655440 DDK655440:DDX655440 DNG655440:DNT655440 DXC655440:DXP655440 EGY655440:EHL655440 EQU655440:ERH655440 FAQ655440:FBD655440 FKM655440:FKZ655440 FUI655440:FUV655440 GEE655440:GER655440 GOA655440:GON655440 GXW655440:GYJ655440 HHS655440:HIF655440 HRO655440:HSB655440 IBK655440:IBX655440 ILG655440:ILT655440 IVC655440:IVP655440 JEY655440:JFL655440 JOU655440:JPH655440 JYQ655440:JZD655440 KIM655440:KIZ655440 KSI655440:KSV655440 LCE655440:LCR655440 LMA655440:LMN655440 LVW655440:LWJ655440 MFS655440:MGF655440 MPO655440:MQB655440 MZK655440:MZX655440 NJG655440:NJT655440 NTC655440:NTP655440 OCY655440:ODL655440 OMU655440:ONH655440 OWQ655440:OXD655440 PGM655440:PGZ655440 PQI655440:PQV655440 QAE655440:QAR655440 QKA655440:QKN655440 QTW655440:QUJ655440 RDS655440:REF655440 RNO655440:ROB655440 RXK655440:RXX655440 SHG655440:SHT655440 SRC655440:SRP655440 TAY655440:TBL655440 TKU655440:TLH655440 TUQ655440:TVD655440 UEM655440:UEZ655440 UOI655440:UOV655440 UYE655440:UYR655440 VIA655440:VIN655440 VRW655440:VSJ655440 WBS655440:WCF655440 WLO655440:WMB655440 WVK655440:WVX655440 C720976:P720976 IY720976:JL720976 SU720976:TH720976 ACQ720976:ADD720976 AMM720976:AMZ720976 AWI720976:AWV720976 BGE720976:BGR720976 BQA720976:BQN720976 BZW720976:CAJ720976 CJS720976:CKF720976 CTO720976:CUB720976 DDK720976:DDX720976 DNG720976:DNT720976 DXC720976:DXP720976 EGY720976:EHL720976 EQU720976:ERH720976 FAQ720976:FBD720976 FKM720976:FKZ720976 FUI720976:FUV720976 GEE720976:GER720976 GOA720976:GON720976 GXW720976:GYJ720976 HHS720976:HIF720976 HRO720976:HSB720976 IBK720976:IBX720976 ILG720976:ILT720976 IVC720976:IVP720976 JEY720976:JFL720976 JOU720976:JPH720976 JYQ720976:JZD720976 KIM720976:KIZ720976 KSI720976:KSV720976 LCE720976:LCR720976 LMA720976:LMN720976 LVW720976:LWJ720976 MFS720976:MGF720976 MPO720976:MQB720976 MZK720976:MZX720976 NJG720976:NJT720976 NTC720976:NTP720976 OCY720976:ODL720976 OMU720976:ONH720976 OWQ720976:OXD720976 PGM720976:PGZ720976 PQI720976:PQV720976 QAE720976:QAR720976 QKA720976:QKN720976 QTW720976:QUJ720976 RDS720976:REF720976 RNO720976:ROB720976 RXK720976:RXX720976 SHG720976:SHT720976 SRC720976:SRP720976 TAY720976:TBL720976 TKU720976:TLH720976 TUQ720976:TVD720976 UEM720976:UEZ720976 UOI720976:UOV720976 UYE720976:UYR720976 VIA720976:VIN720976 VRW720976:VSJ720976 WBS720976:WCF720976 WLO720976:WMB720976 WVK720976:WVX720976 C786512:P786512 IY786512:JL786512 SU786512:TH786512 ACQ786512:ADD786512 AMM786512:AMZ786512 AWI786512:AWV786512 BGE786512:BGR786512 BQA786512:BQN786512 BZW786512:CAJ786512 CJS786512:CKF786512 CTO786512:CUB786512 DDK786512:DDX786512 DNG786512:DNT786512 DXC786512:DXP786512 EGY786512:EHL786512 EQU786512:ERH786512 FAQ786512:FBD786512 FKM786512:FKZ786512 FUI786512:FUV786512 GEE786512:GER786512 GOA786512:GON786512 GXW786512:GYJ786512 HHS786512:HIF786512 HRO786512:HSB786512 IBK786512:IBX786512 ILG786512:ILT786512 IVC786512:IVP786512 JEY786512:JFL786512 JOU786512:JPH786512 JYQ786512:JZD786512 KIM786512:KIZ786512 KSI786512:KSV786512 LCE786512:LCR786512 LMA786512:LMN786512 LVW786512:LWJ786512 MFS786512:MGF786512 MPO786512:MQB786512 MZK786512:MZX786512 NJG786512:NJT786512 NTC786512:NTP786512 OCY786512:ODL786512 OMU786512:ONH786512 OWQ786512:OXD786512 PGM786512:PGZ786512 PQI786512:PQV786512 QAE786512:QAR786512 QKA786512:QKN786512 QTW786512:QUJ786512 RDS786512:REF786512 RNO786512:ROB786512 RXK786512:RXX786512 SHG786512:SHT786512 SRC786512:SRP786512 TAY786512:TBL786512 TKU786512:TLH786512 TUQ786512:TVD786512 UEM786512:UEZ786512 UOI786512:UOV786512 UYE786512:UYR786512 VIA786512:VIN786512 VRW786512:VSJ786512 WBS786512:WCF786512 WLO786512:WMB786512 WVK786512:WVX786512 C852048:P852048 IY852048:JL852048 SU852048:TH852048 ACQ852048:ADD852048 AMM852048:AMZ852048 AWI852048:AWV852048 BGE852048:BGR852048 BQA852048:BQN852048 BZW852048:CAJ852048 CJS852048:CKF852048 CTO852048:CUB852048 DDK852048:DDX852048 DNG852048:DNT852048 DXC852048:DXP852048 EGY852048:EHL852048 EQU852048:ERH852048 FAQ852048:FBD852048 FKM852048:FKZ852048 FUI852048:FUV852048 GEE852048:GER852048 GOA852048:GON852048 GXW852048:GYJ852048 HHS852048:HIF852048 HRO852048:HSB852048 IBK852048:IBX852048 ILG852048:ILT852048 IVC852048:IVP852048 JEY852048:JFL852048 JOU852048:JPH852048 JYQ852048:JZD852048 KIM852048:KIZ852048 KSI852048:KSV852048 LCE852048:LCR852048 LMA852048:LMN852048 LVW852048:LWJ852048 MFS852048:MGF852048 MPO852048:MQB852048 MZK852048:MZX852048 NJG852048:NJT852048 NTC852048:NTP852048 OCY852048:ODL852048 OMU852048:ONH852048 OWQ852048:OXD852048 PGM852048:PGZ852048 PQI852048:PQV852048 QAE852048:QAR852048 QKA852048:QKN852048 QTW852048:QUJ852048 RDS852048:REF852048 RNO852048:ROB852048 RXK852048:RXX852048 SHG852048:SHT852048 SRC852048:SRP852048 TAY852048:TBL852048 TKU852048:TLH852048 TUQ852048:TVD852048 UEM852048:UEZ852048 UOI852048:UOV852048 UYE852048:UYR852048 VIA852048:VIN852048 VRW852048:VSJ852048 WBS852048:WCF852048 WLO852048:WMB852048 WVK852048:WVX852048 C917584:P917584 IY917584:JL917584 SU917584:TH917584 ACQ917584:ADD917584 AMM917584:AMZ917584 AWI917584:AWV917584 BGE917584:BGR917584 BQA917584:BQN917584 BZW917584:CAJ917584 CJS917584:CKF917584 CTO917584:CUB917584 DDK917584:DDX917584 DNG917584:DNT917584 DXC917584:DXP917584 EGY917584:EHL917584 EQU917584:ERH917584 FAQ917584:FBD917584 FKM917584:FKZ917584 FUI917584:FUV917584 GEE917584:GER917584 GOA917584:GON917584 GXW917584:GYJ917584 HHS917584:HIF917584 HRO917584:HSB917584 IBK917584:IBX917584 ILG917584:ILT917584 IVC917584:IVP917584 JEY917584:JFL917584 JOU917584:JPH917584 JYQ917584:JZD917584 KIM917584:KIZ917584 KSI917584:KSV917584 LCE917584:LCR917584 LMA917584:LMN917584 LVW917584:LWJ917584 MFS917584:MGF917584 MPO917584:MQB917584 MZK917584:MZX917584 NJG917584:NJT917584 NTC917584:NTP917584 OCY917584:ODL917584 OMU917584:ONH917584 OWQ917584:OXD917584 PGM917584:PGZ917584 PQI917584:PQV917584 QAE917584:QAR917584 QKA917584:QKN917584 QTW917584:QUJ917584 RDS917584:REF917584 RNO917584:ROB917584 RXK917584:RXX917584 SHG917584:SHT917584 SRC917584:SRP917584 TAY917584:TBL917584 TKU917584:TLH917584 TUQ917584:TVD917584 UEM917584:UEZ917584 UOI917584:UOV917584 UYE917584:UYR917584 VIA917584:VIN917584 VRW917584:VSJ917584 WBS917584:WCF917584 WLO917584:WMB917584 WVK917584:WVX917584 C983120:P983120 IY983120:JL983120 SU983120:TH983120 ACQ983120:ADD983120 AMM983120:AMZ983120 AWI983120:AWV983120 BGE983120:BGR983120 BQA983120:BQN983120 BZW983120:CAJ983120 CJS983120:CKF983120 CTO983120:CUB983120 DDK983120:DDX983120 DNG983120:DNT983120 DXC983120:DXP983120 EGY983120:EHL983120 EQU983120:ERH983120 FAQ983120:FBD983120 FKM983120:FKZ983120 FUI983120:FUV983120 GEE983120:GER983120 GOA983120:GON983120 GXW983120:GYJ983120 HHS983120:HIF983120 HRO983120:HSB983120 IBK983120:IBX983120 ILG983120:ILT983120 IVC983120:IVP983120 JEY983120:JFL983120 JOU983120:JPH983120 JYQ983120:JZD983120 KIM983120:KIZ983120 KSI983120:KSV983120 LCE983120:LCR983120 LMA983120:LMN983120 LVW983120:LWJ983120 MFS983120:MGF983120 MPO983120:MQB983120 MZK983120:MZX983120 NJG983120:NJT983120 NTC983120:NTP983120 OCY983120:ODL983120 OMU983120:ONH983120 OWQ983120:OXD983120 PGM983120:PGZ983120 PQI983120:PQV983120 QAE983120:QAR983120 QKA983120:QKN983120 QTW983120:QUJ983120 RDS983120:REF983120 RNO983120:ROB983120 RXK983120:RXX983120 SHG983120:SHT983120 SRC983120:SRP983120 TAY983120:TBL983120 TKU983120:TLH983120 TUQ983120:TVD983120 UEM983120:UEZ983120 UOI983120:UOV983120 UYE983120:UYR983120 VIA983120:VIN983120 VRW983120:VSJ983120 WBS983120:WCF983120 WLO983120:WMB983120 WVK983120:WVX983120" xr:uid="{00000000-0002-0000-0A00-000000000000}">
      <formula1>$B$173:$B$174</formula1>
    </dataValidation>
    <dataValidation type="list" allowBlank="1" showInputMessage="1" showErrorMessage="1" sqref="C12:P12 IY12:JL12 SU12:TH12 ACQ12:ADD12 AMM12:AMZ12 AWI12:AWV12 BGE12:BGR12 BQA12:BQN12 BZW12:CAJ12 CJS12:CKF12 CTO12:CUB12 DDK12:DDX12 DNG12:DNT12 DXC12:DXP12 EGY12:EHL12 EQU12:ERH12 FAQ12:FBD12 FKM12:FKZ12 FUI12:FUV12 GEE12:GER12 GOA12:GON12 GXW12:GYJ12 HHS12:HIF12 HRO12:HSB12 IBK12:IBX12 ILG12:ILT12 IVC12:IVP12 JEY12:JFL12 JOU12:JPH12 JYQ12:JZD12 KIM12:KIZ12 KSI12:KSV12 LCE12:LCR12 LMA12:LMN12 LVW12:LWJ12 MFS12:MGF12 MPO12:MQB12 MZK12:MZX12 NJG12:NJT12 NTC12:NTP12 OCY12:ODL12 OMU12:ONH12 OWQ12:OXD12 PGM12:PGZ12 PQI12:PQV12 QAE12:QAR12 QKA12:QKN12 QTW12:QUJ12 RDS12:REF12 RNO12:ROB12 RXK12:RXX12 SHG12:SHT12 SRC12:SRP12 TAY12:TBL12 TKU12:TLH12 TUQ12:TVD12 UEM12:UEZ12 UOI12:UOV12 UYE12:UYR12 VIA12:VIN12 VRW12:VSJ12 WBS12:WCF12 WLO12:WMB12 WVK12:WVX12 C65552:P65552 IY65552:JL65552 SU65552:TH65552 ACQ65552:ADD65552 AMM65552:AMZ65552 AWI65552:AWV65552 BGE65552:BGR65552 BQA65552:BQN65552 BZW65552:CAJ65552 CJS65552:CKF65552 CTO65552:CUB65552 DDK65552:DDX65552 DNG65552:DNT65552 DXC65552:DXP65552 EGY65552:EHL65552 EQU65552:ERH65552 FAQ65552:FBD65552 FKM65552:FKZ65552 FUI65552:FUV65552 GEE65552:GER65552 GOA65552:GON65552 GXW65552:GYJ65552 HHS65552:HIF65552 HRO65552:HSB65552 IBK65552:IBX65552 ILG65552:ILT65552 IVC65552:IVP65552 JEY65552:JFL65552 JOU65552:JPH65552 JYQ65552:JZD65552 KIM65552:KIZ65552 KSI65552:KSV65552 LCE65552:LCR65552 LMA65552:LMN65552 LVW65552:LWJ65552 MFS65552:MGF65552 MPO65552:MQB65552 MZK65552:MZX65552 NJG65552:NJT65552 NTC65552:NTP65552 OCY65552:ODL65552 OMU65552:ONH65552 OWQ65552:OXD65552 PGM65552:PGZ65552 PQI65552:PQV65552 QAE65552:QAR65552 QKA65552:QKN65552 QTW65552:QUJ65552 RDS65552:REF65552 RNO65552:ROB65552 RXK65552:RXX65552 SHG65552:SHT65552 SRC65552:SRP65552 TAY65552:TBL65552 TKU65552:TLH65552 TUQ65552:TVD65552 UEM65552:UEZ65552 UOI65552:UOV65552 UYE65552:UYR65552 VIA65552:VIN65552 VRW65552:VSJ65552 WBS65552:WCF65552 WLO65552:WMB65552 WVK65552:WVX65552 C131088:P131088 IY131088:JL131088 SU131088:TH131088 ACQ131088:ADD131088 AMM131088:AMZ131088 AWI131088:AWV131088 BGE131088:BGR131088 BQA131088:BQN131088 BZW131088:CAJ131088 CJS131088:CKF131088 CTO131088:CUB131088 DDK131088:DDX131088 DNG131088:DNT131088 DXC131088:DXP131088 EGY131088:EHL131088 EQU131088:ERH131088 FAQ131088:FBD131088 FKM131088:FKZ131088 FUI131088:FUV131088 GEE131088:GER131088 GOA131088:GON131088 GXW131088:GYJ131088 HHS131088:HIF131088 HRO131088:HSB131088 IBK131088:IBX131088 ILG131088:ILT131088 IVC131088:IVP131088 JEY131088:JFL131088 JOU131088:JPH131088 JYQ131088:JZD131088 KIM131088:KIZ131088 KSI131088:KSV131088 LCE131088:LCR131088 LMA131088:LMN131088 LVW131088:LWJ131088 MFS131088:MGF131088 MPO131088:MQB131088 MZK131088:MZX131088 NJG131088:NJT131088 NTC131088:NTP131088 OCY131088:ODL131088 OMU131088:ONH131088 OWQ131088:OXD131088 PGM131088:PGZ131088 PQI131088:PQV131088 QAE131088:QAR131088 QKA131088:QKN131088 QTW131088:QUJ131088 RDS131088:REF131088 RNO131088:ROB131088 RXK131088:RXX131088 SHG131088:SHT131088 SRC131088:SRP131088 TAY131088:TBL131088 TKU131088:TLH131088 TUQ131088:TVD131088 UEM131088:UEZ131088 UOI131088:UOV131088 UYE131088:UYR131088 VIA131088:VIN131088 VRW131088:VSJ131088 WBS131088:WCF131088 WLO131088:WMB131088 WVK131088:WVX131088 C196624:P196624 IY196624:JL196624 SU196624:TH196624 ACQ196624:ADD196624 AMM196624:AMZ196624 AWI196624:AWV196624 BGE196624:BGR196624 BQA196624:BQN196624 BZW196624:CAJ196624 CJS196624:CKF196624 CTO196624:CUB196624 DDK196624:DDX196624 DNG196624:DNT196624 DXC196624:DXP196624 EGY196624:EHL196624 EQU196624:ERH196624 FAQ196624:FBD196624 FKM196624:FKZ196624 FUI196624:FUV196624 GEE196624:GER196624 GOA196624:GON196624 GXW196624:GYJ196624 HHS196624:HIF196624 HRO196624:HSB196624 IBK196624:IBX196624 ILG196624:ILT196624 IVC196624:IVP196624 JEY196624:JFL196624 JOU196624:JPH196624 JYQ196624:JZD196624 KIM196624:KIZ196624 KSI196624:KSV196624 LCE196624:LCR196624 LMA196624:LMN196624 LVW196624:LWJ196624 MFS196624:MGF196624 MPO196624:MQB196624 MZK196624:MZX196624 NJG196624:NJT196624 NTC196624:NTP196624 OCY196624:ODL196624 OMU196624:ONH196624 OWQ196624:OXD196624 PGM196624:PGZ196624 PQI196624:PQV196624 QAE196624:QAR196624 QKA196624:QKN196624 QTW196624:QUJ196624 RDS196624:REF196624 RNO196624:ROB196624 RXK196624:RXX196624 SHG196624:SHT196624 SRC196624:SRP196624 TAY196624:TBL196624 TKU196624:TLH196624 TUQ196624:TVD196624 UEM196624:UEZ196624 UOI196624:UOV196624 UYE196624:UYR196624 VIA196624:VIN196624 VRW196624:VSJ196624 WBS196624:WCF196624 WLO196624:WMB196624 WVK196624:WVX196624 C262160:P262160 IY262160:JL262160 SU262160:TH262160 ACQ262160:ADD262160 AMM262160:AMZ262160 AWI262160:AWV262160 BGE262160:BGR262160 BQA262160:BQN262160 BZW262160:CAJ262160 CJS262160:CKF262160 CTO262160:CUB262160 DDK262160:DDX262160 DNG262160:DNT262160 DXC262160:DXP262160 EGY262160:EHL262160 EQU262160:ERH262160 FAQ262160:FBD262160 FKM262160:FKZ262160 FUI262160:FUV262160 GEE262160:GER262160 GOA262160:GON262160 GXW262160:GYJ262160 HHS262160:HIF262160 HRO262160:HSB262160 IBK262160:IBX262160 ILG262160:ILT262160 IVC262160:IVP262160 JEY262160:JFL262160 JOU262160:JPH262160 JYQ262160:JZD262160 KIM262160:KIZ262160 KSI262160:KSV262160 LCE262160:LCR262160 LMA262160:LMN262160 LVW262160:LWJ262160 MFS262160:MGF262160 MPO262160:MQB262160 MZK262160:MZX262160 NJG262160:NJT262160 NTC262160:NTP262160 OCY262160:ODL262160 OMU262160:ONH262160 OWQ262160:OXD262160 PGM262160:PGZ262160 PQI262160:PQV262160 QAE262160:QAR262160 QKA262160:QKN262160 QTW262160:QUJ262160 RDS262160:REF262160 RNO262160:ROB262160 RXK262160:RXX262160 SHG262160:SHT262160 SRC262160:SRP262160 TAY262160:TBL262160 TKU262160:TLH262160 TUQ262160:TVD262160 UEM262160:UEZ262160 UOI262160:UOV262160 UYE262160:UYR262160 VIA262160:VIN262160 VRW262160:VSJ262160 WBS262160:WCF262160 WLO262160:WMB262160 WVK262160:WVX262160 C327696:P327696 IY327696:JL327696 SU327696:TH327696 ACQ327696:ADD327696 AMM327696:AMZ327696 AWI327696:AWV327696 BGE327696:BGR327696 BQA327696:BQN327696 BZW327696:CAJ327696 CJS327696:CKF327696 CTO327696:CUB327696 DDK327696:DDX327696 DNG327696:DNT327696 DXC327696:DXP327696 EGY327696:EHL327696 EQU327696:ERH327696 FAQ327696:FBD327696 FKM327696:FKZ327696 FUI327696:FUV327696 GEE327696:GER327696 GOA327696:GON327696 GXW327696:GYJ327696 HHS327696:HIF327696 HRO327696:HSB327696 IBK327696:IBX327696 ILG327696:ILT327696 IVC327696:IVP327696 JEY327696:JFL327696 JOU327696:JPH327696 JYQ327696:JZD327696 KIM327696:KIZ327696 KSI327696:KSV327696 LCE327696:LCR327696 LMA327696:LMN327696 LVW327696:LWJ327696 MFS327696:MGF327696 MPO327696:MQB327696 MZK327696:MZX327696 NJG327696:NJT327696 NTC327696:NTP327696 OCY327696:ODL327696 OMU327696:ONH327696 OWQ327696:OXD327696 PGM327696:PGZ327696 PQI327696:PQV327696 QAE327696:QAR327696 QKA327696:QKN327696 QTW327696:QUJ327696 RDS327696:REF327696 RNO327696:ROB327696 RXK327696:RXX327696 SHG327696:SHT327696 SRC327696:SRP327696 TAY327696:TBL327696 TKU327696:TLH327696 TUQ327696:TVD327696 UEM327696:UEZ327696 UOI327696:UOV327696 UYE327696:UYR327696 VIA327696:VIN327696 VRW327696:VSJ327696 WBS327696:WCF327696 WLO327696:WMB327696 WVK327696:WVX327696 C393232:P393232 IY393232:JL393232 SU393232:TH393232 ACQ393232:ADD393232 AMM393232:AMZ393232 AWI393232:AWV393232 BGE393232:BGR393232 BQA393232:BQN393232 BZW393232:CAJ393232 CJS393232:CKF393232 CTO393232:CUB393232 DDK393232:DDX393232 DNG393232:DNT393232 DXC393232:DXP393232 EGY393232:EHL393232 EQU393232:ERH393232 FAQ393232:FBD393232 FKM393232:FKZ393232 FUI393232:FUV393232 GEE393232:GER393232 GOA393232:GON393232 GXW393232:GYJ393232 HHS393232:HIF393232 HRO393232:HSB393232 IBK393232:IBX393232 ILG393232:ILT393232 IVC393232:IVP393232 JEY393232:JFL393232 JOU393232:JPH393232 JYQ393232:JZD393232 KIM393232:KIZ393232 KSI393232:KSV393232 LCE393232:LCR393232 LMA393232:LMN393232 LVW393232:LWJ393232 MFS393232:MGF393232 MPO393232:MQB393232 MZK393232:MZX393232 NJG393232:NJT393232 NTC393232:NTP393232 OCY393232:ODL393232 OMU393232:ONH393232 OWQ393232:OXD393232 PGM393232:PGZ393232 PQI393232:PQV393232 QAE393232:QAR393232 QKA393232:QKN393232 QTW393232:QUJ393232 RDS393232:REF393232 RNO393232:ROB393232 RXK393232:RXX393232 SHG393232:SHT393232 SRC393232:SRP393232 TAY393232:TBL393232 TKU393232:TLH393232 TUQ393232:TVD393232 UEM393232:UEZ393232 UOI393232:UOV393232 UYE393232:UYR393232 VIA393232:VIN393232 VRW393232:VSJ393232 WBS393232:WCF393232 WLO393232:WMB393232 WVK393232:WVX393232 C458768:P458768 IY458768:JL458768 SU458768:TH458768 ACQ458768:ADD458768 AMM458768:AMZ458768 AWI458768:AWV458768 BGE458768:BGR458768 BQA458768:BQN458768 BZW458768:CAJ458768 CJS458768:CKF458768 CTO458768:CUB458768 DDK458768:DDX458768 DNG458768:DNT458768 DXC458768:DXP458768 EGY458768:EHL458768 EQU458768:ERH458768 FAQ458768:FBD458768 FKM458768:FKZ458768 FUI458768:FUV458768 GEE458768:GER458768 GOA458768:GON458768 GXW458768:GYJ458768 HHS458768:HIF458768 HRO458768:HSB458768 IBK458768:IBX458768 ILG458768:ILT458768 IVC458768:IVP458768 JEY458768:JFL458768 JOU458768:JPH458768 JYQ458768:JZD458768 KIM458768:KIZ458768 KSI458768:KSV458768 LCE458768:LCR458768 LMA458768:LMN458768 LVW458768:LWJ458768 MFS458768:MGF458768 MPO458768:MQB458768 MZK458768:MZX458768 NJG458768:NJT458768 NTC458768:NTP458768 OCY458768:ODL458768 OMU458768:ONH458768 OWQ458768:OXD458768 PGM458768:PGZ458768 PQI458768:PQV458768 QAE458768:QAR458768 QKA458768:QKN458768 QTW458768:QUJ458768 RDS458768:REF458768 RNO458768:ROB458768 RXK458768:RXX458768 SHG458768:SHT458768 SRC458768:SRP458768 TAY458768:TBL458768 TKU458768:TLH458768 TUQ458768:TVD458768 UEM458768:UEZ458768 UOI458768:UOV458768 UYE458768:UYR458768 VIA458768:VIN458768 VRW458768:VSJ458768 WBS458768:WCF458768 WLO458768:WMB458768 WVK458768:WVX458768 C524304:P524304 IY524304:JL524304 SU524304:TH524304 ACQ524304:ADD524304 AMM524304:AMZ524304 AWI524304:AWV524304 BGE524304:BGR524304 BQA524304:BQN524304 BZW524304:CAJ524304 CJS524304:CKF524304 CTO524304:CUB524304 DDK524304:DDX524304 DNG524304:DNT524304 DXC524304:DXP524304 EGY524304:EHL524304 EQU524304:ERH524304 FAQ524304:FBD524304 FKM524304:FKZ524304 FUI524304:FUV524304 GEE524304:GER524304 GOA524304:GON524304 GXW524304:GYJ524304 HHS524304:HIF524304 HRO524304:HSB524304 IBK524304:IBX524304 ILG524304:ILT524304 IVC524304:IVP524304 JEY524304:JFL524304 JOU524304:JPH524304 JYQ524304:JZD524304 KIM524304:KIZ524304 KSI524304:KSV524304 LCE524304:LCR524304 LMA524304:LMN524304 LVW524304:LWJ524304 MFS524304:MGF524304 MPO524304:MQB524304 MZK524304:MZX524304 NJG524304:NJT524304 NTC524304:NTP524304 OCY524304:ODL524304 OMU524304:ONH524304 OWQ524304:OXD524304 PGM524304:PGZ524304 PQI524304:PQV524304 QAE524304:QAR524304 QKA524304:QKN524304 QTW524304:QUJ524304 RDS524304:REF524304 RNO524304:ROB524304 RXK524304:RXX524304 SHG524304:SHT524304 SRC524304:SRP524304 TAY524304:TBL524304 TKU524304:TLH524304 TUQ524304:TVD524304 UEM524304:UEZ524304 UOI524304:UOV524304 UYE524304:UYR524304 VIA524304:VIN524304 VRW524304:VSJ524304 WBS524304:WCF524304 WLO524304:WMB524304 WVK524304:WVX524304 C589840:P589840 IY589840:JL589840 SU589840:TH589840 ACQ589840:ADD589840 AMM589840:AMZ589840 AWI589840:AWV589840 BGE589840:BGR589840 BQA589840:BQN589840 BZW589840:CAJ589840 CJS589840:CKF589840 CTO589840:CUB589840 DDK589840:DDX589840 DNG589840:DNT589840 DXC589840:DXP589840 EGY589840:EHL589840 EQU589840:ERH589840 FAQ589840:FBD589840 FKM589840:FKZ589840 FUI589840:FUV589840 GEE589840:GER589840 GOA589840:GON589840 GXW589840:GYJ589840 HHS589840:HIF589840 HRO589840:HSB589840 IBK589840:IBX589840 ILG589840:ILT589840 IVC589840:IVP589840 JEY589840:JFL589840 JOU589840:JPH589840 JYQ589840:JZD589840 KIM589840:KIZ589840 KSI589840:KSV589840 LCE589840:LCR589840 LMA589840:LMN589840 LVW589840:LWJ589840 MFS589840:MGF589840 MPO589840:MQB589840 MZK589840:MZX589840 NJG589840:NJT589840 NTC589840:NTP589840 OCY589840:ODL589840 OMU589840:ONH589840 OWQ589840:OXD589840 PGM589840:PGZ589840 PQI589840:PQV589840 QAE589840:QAR589840 QKA589840:QKN589840 QTW589840:QUJ589840 RDS589840:REF589840 RNO589840:ROB589840 RXK589840:RXX589840 SHG589840:SHT589840 SRC589840:SRP589840 TAY589840:TBL589840 TKU589840:TLH589840 TUQ589840:TVD589840 UEM589840:UEZ589840 UOI589840:UOV589840 UYE589840:UYR589840 VIA589840:VIN589840 VRW589840:VSJ589840 WBS589840:WCF589840 WLO589840:WMB589840 WVK589840:WVX589840 C655376:P655376 IY655376:JL655376 SU655376:TH655376 ACQ655376:ADD655376 AMM655376:AMZ655376 AWI655376:AWV655376 BGE655376:BGR655376 BQA655376:BQN655376 BZW655376:CAJ655376 CJS655376:CKF655376 CTO655376:CUB655376 DDK655376:DDX655376 DNG655376:DNT655376 DXC655376:DXP655376 EGY655376:EHL655376 EQU655376:ERH655376 FAQ655376:FBD655376 FKM655376:FKZ655376 FUI655376:FUV655376 GEE655376:GER655376 GOA655376:GON655376 GXW655376:GYJ655376 HHS655376:HIF655376 HRO655376:HSB655376 IBK655376:IBX655376 ILG655376:ILT655376 IVC655376:IVP655376 JEY655376:JFL655376 JOU655376:JPH655376 JYQ655376:JZD655376 KIM655376:KIZ655376 KSI655376:KSV655376 LCE655376:LCR655376 LMA655376:LMN655376 LVW655376:LWJ655376 MFS655376:MGF655376 MPO655376:MQB655376 MZK655376:MZX655376 NJG655376:NJT655376 NTC655376:NTP655376 OCY655376:ODL655376 OMU655376:ONH655376 OWQ655376:OXD655376 PGM655376:PGZ655376 PQI655376:PQV655376 QAE655376:QAR655376 QKA655376:QKN655376 QTW655376:QUJ655376 RDS655376:REF655376 RNO655376:ROB655376 RXK655376:RXX655376 SHG655376:SHT655376 SRC655376:SRP655376 TAY655376:TBL655376 TKU655376:TLH655376 TUQ655376:TVD655376 UEM655376:UEZ655376 UOI655376:UOV655376 UYE655376:UYR655376 VIA655376:VIN655376 VRW655376:VSJ655376 WBS655376:WCF655376 WLO655376:WMB655376 WVK655376:WVX655376 C720912:P720912 IY720912:JL720912 SU720912:TH720912 ACQ720912:ADD720912 AMM720912:AMZ720912 AWI720912:AWV720912 BGE720912:BGR720912 BQA720912:BQN720912 BZW720912:CAJ720912 CJS720912:CKF720912 CTO720912:CUB720912 DDK720912:DDX720912 DNG720912:DNT720912 DXC720912:DXP720912 EGY720912:EHL720912 EQU720912:ERH720912 FAQ720912:FBD720912 FKM720912:FKZ720912 FUI720912:FUV720912 GEE720912:GER720912 GOA720912:GON720912 GXW720912:GYJ720912 HHS720912:HIF720912 HRO720912:HSB720912 IBK720912:IBX720912 ILG720912:ILT720912 IVC720912:IVP720912 JEY720912:JFL720912 JOU720912:JPH720912 JYQ720912:JZD720912 KIM720912:KIZ720912 KSI720912:KSV720912 LCE720912:LCR720912 LMA720912:LMN720912 LVW720912:LWJ720912 MFS720912:MGF720912 MPO720912:MQB720912 MZK720912:MZX720912 NJG720912:NJT720912 NTC720912:NTP720912 OCY720912:ODL720912 OMU720912:ONH720912 OWQ720912:OXD720912 PGM720912:PGZ720912 PQI720912:PQV720912 QAE720912:QAR720912 QKA720912:QKN720912 QTW720912:QUJ720912 RDS720912:REF720912 RNO720912:ROB720912 RXK720912:RXX720912 SHG720912:SHT720912 SRC720912:SRP720912 TAY720912:TBL720912 TKU720912:TLH720912 TUQ720912:TVD720912 UEM720912:UEZ720912 UOI720912:UOV720912 UYE720912:UYR720912 VIA720912:VIN720912 VRW720912:VSJ720912 WBS720912:WCF720912 WLO720912:WMB720912 WVK720912:WVX720912 C786448:P786448 IY786448:JL786448 SU786448:TH786448 ACQ786448:ADD786448 AMM786448:AMZ786448 AWI786448:AWV786448 BGE786448:BGR786448 BQA786448:BQN786448 BZW786448:CAJ786448 CJS786448:CKF786448 CTO786448:CUB786448 DDK786448:DDX786448 DNG786448:DNT786448 DXC786448:DXP786448 EGY786448:EHL786448 EQU786448:ERH786448 FAQ786448:FBD786448 FKM786448:FKZ786448 FUI786448:FUV786448 GEE786448:GER786448 GOA786448:GON786448 GXW786448:GYJ786448 HHS786448:HIF786448 HRO786448:HSB786448 IBK786448:IBX786448 ILG786448:ILT786448 IVC786448:IVP786448 JEY786448:JFL786448 JOU786448:JPH786448 JYQ786448:JZD786448 KIM786448:KIZ786448 KSI786448:KSV786448 LCE786448:LCR786448 LMA786448:LMN786448 LVW786448:LWJ786448 MFS786448:MGF786448 MPO786448:MQB786448 MZK786448:MZX786448 NJG786448:NJT786448 NTC786448:NTP786448 OCY786448:ODL786448 OMU786448:ONH786448 OWQ786448:OXD786448 PGM786448:PGZ786448 PQI786448:PQV786448 QAE786448:QAR786448 QKA786448:QKN786448 QTW786448:QUJ786448 RDS786448:REF786448 RNO786448:ROB786448 RXK786448:RXX786448 SHG786448:SHT786448 SRC786448:SRP786448 TAY786448:TBL786448 TKU786448:TLH786448 TUQ786448:TVD786448 UEM786448:UEZ786448 UOI786448:UOV786448 UYE786448:UYR786448 VIA786448:VIN786448 VRW786448:VSJ786448 WBS786448:WCF786448 WLO786448:WMB786448 WVK786448:WVX786448 C851984:P851984 IY851984:JL851984 SU851984:TH851984 ACQ851984:ADD851984 AMM851984:AMZ851984 AWI851984:AWV851984 BGE851984:BGR851984 BQA851984:BQN851984 BZW851984:CAJ851984 CJS851984:CKF851984 CTO851984:CUB851984 DDK851984:DDX851984 DNG851984:DNT851984 DXC851984:DXP851984 EGY851984:EHL851984 EQU851984:ERH851984 FAQ851984:FBD851984 FKM851984:FKZ851984 FUI851984:FUV851984 GEE851984:GER851984 GOA851984:GON851984 GXW851984:GYJ851984 HHS851984:HIF851984 HRO851984:HSB851984 IBK851984:IBX851984 ILG851984:ILT851984 IVC851984:IVP851984 JEY851984:JFL851984 JOU851984:JPH851984 JYQ851984:JZD851984 KIM851984:KIZ851984 KSI851984:KSV851984 LCE851984:LCR851984 LMA851984:LMN851984 LVW851984:LWJ851984 MFS851984:MGF851984 MPO851984:MQB851984 MZK851984:MZX851984 NJG851984:NJT851984 NTC851984:NTP851984 OCY851984:ODL851984 OMU851984:ONH851984 OWQ851984:OXD851984 PGM851984:PGZ851984 PQI851984:PQV851984 QAE851984:QAR851984 QKA851984:QKN851984 QTW851984:QUJ851984 RDS851984:REF851984 RNO851984:ROB851984 RXK851984:RXX851984 SHG851984:SHT851984 SRC851984:SRP851984 TAY851984:TBL851984 TKU851984:TLH851984 TUQ851984:TVD851984 UEM851984:UEZ851984 UOI851984:UOV851984 UYE851984:UYR851984 VIA851984:VIN851984 VRW851984:VSJ851984 WBS851984:WCF851984 WLO851984:WMB851984 WVK851984:WVX851984 C917520:P917520 IY917520:JL917520 SU917520:TH917520 ACQ917520:ADD917520 AMM917520:AMZ917520 AWI917520:AWV917520 BGE917520:BGR917520 BQA917520:BQN917520 BZW917520:CAJ917520 CJS917520:CKF917520 CTO917520:CUB917520 DDK917520:DDX917520 DNG917520:DNT917520 DXC917520:DXP917520 EGY917520:EHL917520 EQU917520:ERH917520 FAQ917520:FBD917520 FKM917520:FKZ917520 FUI917520:FUV917520 GEE917520:GER917520 GOA917520:GON917520 GXW917520:GYJ917520 HHS917520:HIF917520 HRO917520:HSB917520 IBK917520:IBX917520 ILG917520:ILT917520 IVC917520:IVP917520 JEY917520:JFL917520 JOU917520:JPH917520 JYQ917520:JZD917520 KIM917520:KIZ917520 KSI917520:KSV917520 LCE917520:LCR917520 LMA917520:LMN917520 LVW917520:LWJ917520 MFS917520:MGF917520 MPO917520:MQB917520 MZK917520:MZX917520 NJG917520:NJT917520 NTC917520:NTP917520 OCY917520:ODL917520 OMU917520:ONH917520 OWQ917520:OXD917520 PGM917520:PGZ917520 PQI917520:PQV917520 QAE917520:QAR917520 QKA917520:QKN917520 QTW917520:QUJ917520 RDS917520:REF917520 RNO917520:ROB917520 RXK917520:RXX917520 SHG917520:SHT917520 SRC917520:SRP917520 TAY917520:TBL917520 TKU917520:TLH917520 TUQ917520:TVD917520 UEM917520:UEZ917520 UOI917520:UOV917520 UYE917520:UYR917520 VIA917520:VIN917520 VRW917520:VSJ917520 WBS917520:WCF917520 WLO917520:WMB917520 WVK917520:WVX917520 C983056:P983056 IY983056:JL983056 SU983056:TH983056 ACQ983056:ADD983056 AMM983056:AMZ983056 AWI983056:AWV983056 BGE983056:BGR983056 BQA983056:BQN983056 BZW983056:CAJ983056 CJS983056:CKF983056 CTO983056:CUB983056 DDK983056:DDX983056 DNG983056:DNT983056 DXC983056:DXP983056 EGY983056:EHL983056 EQU983056:ERH983056 FAQ983056:FBD983056 FKM983056:FKZ983056 FUI983056:FUV983056 GEE983056:GER983056 GOA983056:GON983056 GXW983056:GYJ983056 HHS983056:HIF983056 HRO983056:HSB983056 IBK983056:IBX983056 ILG983056:ILT983056 IVC983056:IVP983056 JEY983056:JFL983056 JOU983056:JPH983056 JYQ983056:JZD983056 KIM983056:KIZ983056 KSI983056:KSV983056 LCE983056:LCR983056 LMA983056:LMN983056 LVW983056:LWJ983056 MFS983056:MGF983056 MPO983056:MQB983056 MZK983056:MZX983056 NJG983056:NJT983056 NTC983056:NTP983056 OCY983056:ODL983056 OMU983056:ONH983056 OWQ983056:OXD983056 PGM983056:PGZ983056 PQI983056:PQV983056 QAE983056:QAR983056 QKA983056:QKN983056 QTW983056:QUJ983056 RDS983056:REF983056 RNO983056:ROB983056 RXK983056:RXX983056 SHG983056:SHT983056 SRC983056:SRP983056 TAY983056:TBL983056 TKU983056:TLH983056 TUQ983056:TVD983056 UEM983056:UEZ983056 UOI983056:UOV983056 UYE983056:UYR983056 VIA983056:VIN983056 VRW983056:VSJ983056 WBS983056:WCF983056 WLO983056:WMB983056 WVK983056:WVX983056" xr:uid="{00000000-0002-0000-0A00-000001000000}">
      <formula1>$B$142:$B$168</formula1>
    </dataValidation>
    <dataValidation type="list" allowBlank="1" showInputMessage="1" showErrorMessage="1" sqref="N10:P10 JJ10:JL10 TF10:TH10 ADB10:ADD10 AMX10:AMZ10 AWT10:AWV10 BGP10:BGR10 BQL10:BQN10 CAH10:CAJ10 CKD10:CKF10 CTZ10:CUB10 DDV10:DDX10 DNR10:DNT10 DXN10:DXP10 EHJ10:EHL10 ERF10:ERH10 FBB10:FBD10 FKX10:FKZ10 FUT10:FUV10 GEP10:GER10 GOL10:GON10 GYH10:GYJ10 HID10:HIF10 HRZ10:HSB10 IBV10:IBX10 ILR10:ILT10 IVN10:IVP10 JFJ10:JFL10 JPF10:JPH10 JZB10:JZD10 KIX10:KIZ10 KST10:KSV10 LCP10:LCR10 LML10:LMN10 LWH10:LWJ10 MGD10:MGF10 MPZ10:MQB10 MZV10:MZX10 NJR10:NJT10 NTN10:NTP10 ODJ10:ODL10 ONF10:ONH10 OXB10:OXD10 PGX10:PGZ10 PQT10:PQV10 QAP10:QAR10 QKL10:QKN10 QUH10:QUJ10 RED10:REF10 RNZ10:ROB10 RXV10:RXX10 SHR10:SHT10 SRN10:SRP10 TBJ10:TBL10 TLF10:TLH10 TVB10:TVD10 UEX10:UEZ10 UOT10:UOV10 UYP10:UYR10 VIL10:VIN10 VSH10:VSJ10 WCD10:WCF10 WLZ10:WMB10 WVV10:WVX10 N65550:P65550 JJ65550:JL65550 TF65550:TH65550 ADB65550:ADD65550 AMX65550:AMZ65550 AWT65550:AWV65550 BGP65550:BGR65550 BQL65550:BQN65550 CAH65550:CAJ65550 CKD65550:CKF65550 CTZ65550:CUB65550 DDV65550:DDX65550 DNR65550:DNT65550 DXN65550:DXP65550 EHJ65550:EHL65550 ERF65550:ERH65550 FBB65550:FBD65550 FKX65550:FKZ65550 FUT65550:FUV65550 GEP65550:GER65550 GOL65550:GON65550 GYH65550:GYJ65550 HID65550:HIF65550 HRZ65550:HSB65550 IBV65550:IBX65550 ILR65550:ILT65550 IVN65550:IVP65550 JFJ65550:JFL65550 JPF65550:JPH65550 JZB65550:JZD65550 KIX65550:KIZ65550 KST65550:KSV65550 LCP65550:LCR65550 LML65550:LMN65550 LWH65550:LWJ65550 MGD65550:MGF65550 MPZ65550:MQB65550 MZV65550:MZX65550 NJR65550:NJT65550 NTN65550:NTP65550 ODJ65550:ODL65550 ONF65550:ONH65550 OXB65550:OXD65550 PGX65550:PGZ65550 PQT65550:PQV65550 QAP65550:QAR65550 QKL65550:QKN65550 QUH65550:QUJ65550 RED65550:REF65550 RNZ65550:ROB65550 RXV65550:RXX65550 SHR65550:SHT65550 SRN65550:SRP65550 TBJ65550:TBL65550 TLF65550:TLH65550 TVB65550:TVD65550 UEX65550:UEZ65550 UOT65550:UOV65550 UYP65550:UYR65550 VIL65550:VIN65550 VSH65550:VSJ65550 WCD65550:WCF65550 WLZ65550:WMB65550 WVV65550:WVX65550 N131086:P131086 JJ131086:JL131086 TF131086:TH131086 ADB131086:ADD131086 AMX131086:AMZ131086 AWT131086:AWV131086 BGP131086:BGR131086 BQL131086:BQN131086 CAH131086:CAJ131086 CKD131086:CKF131086 CTZ131086:CUB131086 DDV131086:DDX131086 DNR131086:DNT131086 DXN131086:DXP131086 EHJ131086:EHL131086 ERF131086:ERH131086 FBB131086:FBD131086 FKX131086:FKZ131086 FUT131086:FUV131086 GEP131086:GER131086 GOL131086:GON131086 GYH131086:GYJ131086 HID131086:HIF131086 HRZ131086:HSB131086 IBV131086:IBX131086 ILR131086:ILT131086 IVN131086:IVP131086 JFJ131086:JFL131086 JPF131086:JPH131086 JZB131086:JZD131086 KIX131086:KIZ131086 KST131086:KSV131086 LCP131086:LCR131086 LML131086:LMN131086 LWH131086:LWJ131086 MGD131086:MGF131086 MPZ131086:MQB131086 MZV131086:MZX131086 NJR131086:NJT131086 NTN131086:NTP131086 ODJ131086:ODL131086 ONF131086:ONH131086 OXB131086:OXD131086 PGX131086:PGZ131086 PQT131086:PQV131086 QAP131086:QAR131086 QKL131086:QKN131086 QUH131086:QUJ131086 RED131086:REF131086 RNZ131086:ROB131086 RXV131086:RXX131086 SHR131086:SHT131086 SRN131086:SRP131086 TBJ131086:TBL131086 TLF131086:TLH131086 TVB131086:TVD131086 UEX131086:UEZ131086 UOT131086:UOV131086 UYP131086:UYR131086 VIL131086:VIN131086 VSH131086:VSJ131086 WCD131086:WCF131086 WLZ131086:WMB131086 WVV131086:WVX131086 N196622:P196622 JJ196622:JL196622 TF196622:TH196622 ADB196622:ADD196622 AMX196622:AMZ196622 AWT196622:AWV196622 BGP196622:BGR196622 BQL196622:BQN196622 CAH196622:CAJ196622 CKD196622:CKF196622 CTZ196622:CUB196622 DDV196622:DDX196622 DNR196622:DNT196622 DXN196622:DXP196622 EHJ196622:EHL196622 ERF196622:ERH196622 FBB196622:FBD196622 FKX196622:FKZ196622 FUT196622:FUV196622 GEP196622:GER196622 GOL196622:GON196622 GYH196622:GYJ196622 HID196622:HIF196622 HRZ196622:HSB196622 IBV196622:IBX196622 ILR196622:ILT196622 IVN196622:IVP196622 JFJ196622:JFL196622 JPF196622:JPH196622 JZB196622:JZD196622 KIX196622:KIZ196622 KST196622:KSV196622 LCP196622:LCR196622 LML196622:LMN196622 LWH196622:LWJ196622 MGD196622:MGF196622 MPZ196622:MQB196622 MZV196622:MZX196622 NJR196622:NJT196622 NTN196622:NTP196622 ODJ196622:ODL196622 ONF196622:ONH196622 OXB196622:OXD196622 PGX196622:PGZ196622 PQT196622:PQV196622 QAP196622:QAR196622 QKL196622:QKN196622 QUH196622:QUJ196622 RED196622:REF196622 RNZ196622:ROB196622 RXV196622:RXX196622 SHR196622:SHT196622 SRN196622:SRP196622 TBJ196622:TBL196622 TLF196622:TLH196622 TVB196622:TVD196622 UEX196622:UEZ196622 UOT196622:UOV196622 UYP196622:UYR196622 VIL196622:VIN196622 VSH196622:VSJ196622 WCD196622:WCF196622 WLZ196622:WMB196622 WVV196622:WVX196622 N262158:P262158 JJ262158:JL262158 TF262158:TH262158 ADB262158:ADD262158 AMX262158:AMZ262158 AWT262158:AWV262158 BGP262158:BGR262158 BQL262158:BQN262158 CAH262158:CAJ262158 CKD262158:CKF262158 CTZ262158:CUB262158 DDV262158:DDX262158 DNR262158:DNT262158 DXN262158:DXP262158 EHJ262158:EHL262158 ERF262158:ERH262158 FBB262158:FBD262158 FKX262158:FKZ262158 FUT262158:FUV262158 GEP262158:GER262158 GOL262158:GON262158 GYH262158:GYJ262158 HID262158:HIF262158 HRZ262158:HSB262158 IBV262158:IBX262158 ILR262158:ILT262158 IVN262158:IVP262158 JFJ262158:JFL262158 JPF262158:JPH262158 JZB262158:JZD262158 KIX262158:KIZ262158 KST262158:KSV262158 LCP262158:LCR262158 LML262158:LMN262158 LWH262158:LWJ262158 MGD262158:MGF262158 MPZ262158:MQB262158 MZV262158:MZX262158 NJR262158:NJT262158 NTN262158:NTP262158 ODJ262158:ODL262158 ONF262158:ONH262158 OXB262158:OXD262158 PGX262158:PGZ262158 PQT262158:PQV262158 QAP262158:QAR262158 QKL262158:QKN262158 QUH262158:QUJ262158 RED262158:REF262158 RNZ262158:ROB262158 RXV262158:RXX262158 SHR262158:SHT262158 SRN262158:SRP262158 TBJ262158:TBL262158 TLF262158:TLH262158 TVB262158:TVD262158 UEX262158:UEZ262158 UOT262158:UOV262158 UYP262158:UYR262158 VIL262158:VIN262158 VSH262158:VSJ262158 WCD262158:WCF262158 WLZ262158:WMB262158 WVV262158:WVX262158 N327694:P327694 JJ327694:JL327694 TF327694:TH327694 ADB327694:ADD327694 AMX327694:AMZ327694 AWT327694:AWV327694 BGP327694:BGR327694 BQL327694:BQN327694 CAH327694:CAJ327694 CKD327694:CKF327694 CTZ327694:CUB327694 DDV327694:DDX327694 DNR327694:DNT327694 DXN327694:DXP327694 EHJ327694:EHL327694 ERF327694:ERH327694 FBB327694:FBD327694 FKX327694:FKZ327694 FUT327694:FUV327694 GEP327694:GER327694 GOL327694:GON327694 GYH327694:GYJ327694 HID327694:HIF327694 HRZ327694:HSB327694 IBV327694:IBX327694 ILR327694:ILT327694 IVN327694:IVP327694 JFJ327694:JFL327694 JPF327694:JPH327694 JZB327694:JZD327694 KIX327694:KIZ327694 KST327694:KSV327694 LCP327694:LCR327694 LML327694:LMN327694 LWH327694:LWJ327694 MGD327694:MGF327694 MPZ327694:MQB327694 MZV327694:MZX327694 NJR327694:NJT327694 NTN327694:NTP327694 ODJ327694:ODL327694 ONF327694:ONH327694 OXB327694:OXD327694 PGX327694:PGZ327694 PQT327694:PQV327694 QAP327694:QAR327694 QKL327694:QKN327694 QUH327694:QUJ327694 RED327694:REF327694 RNZ327694:ROB327694 RXV327694:RXX327694 SHR327694:SHT327694 SRN327694:SRP327694 TBJ327694:TBL327694 TLF327694:TLH327694 TVB327694:TVD327694 UEX327694:UEZ327694 UOT327694:UOV327694 UYP327694:UYR327694 VIL327694:VIN327694 VSH327694:VSJ327694 WCD327694:WCF327694 WLZ327694:WMB327694 WVV327694:WVX327694 N393230:P393230 JJ393230:JL393230 TF393230:TH393230 ADB393230:ADD393230 AMX393230:AMZ393230 AWT393230:AWV393230 BGP393230:BGR393230 BQL393230:BQN393230 CAH393230:CAJ393230 CKD393230:CKF393230 CTZ393230:CUB393230 DDV393230:DDX393230 DNR393230:DNT393230 DXN393230:DXP393230 EHJ393230:EHL393230 ERF393230:ERH393230 FBB393230:FBD393230 FKX393230:FKZ393230 FUT393230:FUV393230 GEP393230:GER393230 GOL393230:GON393230 GYH393230:GYJ393230 HID393230:HIF393230 HRZ393230:HSB393230 IBV393230:IBX393230 ILR393230:ILT393230 IVN393230:IVP393230 JFJ393230:JFL393230 JPF393230:JPH393230 JZB393230:JZD393230 KIX393230:KIZ393230 KST393230:KSV393230 LCP393230:LCR393230 LML393230:LMN393230 LWH393230:LWJ393230 MGD393230:MGF393230 MPZ393230:MQB393230 MZV393230:MZX393230 NJR393230:NJT393230 NTN393230:NTP393230 ODJ393230:ODL393230 ONF393230:ONH393230 OXB393230:OXD393230 PGX393230:PGZ393230 PQT393230:PQV393230 QAP393230:QAR393230 QKL393230:QKN393230 QUH393230:QUJ393230 RED393230:REF393230 RNZ393230:ROB393230 RXV393230:RXX393230 SHR393230:SHT393230 SRN393230:SRP393230 TBJ393230:TBL393230 TLF393230:TLH393230 TVB393230:TVD393230 UEX393230:UEZ393230 UOT393230:UOV393230 UYP393230:UYR393230 VIL393230:VIN393230 VSH393230:VSJ393230 WCD393230:WCF393230 WLZ393230:WMB393230 WVV393230:WVX393230 N458766:P458766 JJ458766:JL458766 TF458766:TH458766 ADB458766:ADD458766 AMX458766:AMZ458766 AWT458766:AWV458766 BGP458766:BGR458766 BQL458766:BQN458766 CAH458766:CAJ458766 CKD458766:CKF458766 CTZ458766:CUB458766 DDV458766:DDX458766 DNR458766:DNT458766 DXN458766:DXP458766 EHJ458766:EHL458766 ERF458766:ERH458766 FBB458766:FBD458766 FKX458766:FKZ458766 FUT458766:FUV458766 GEP458766:GER458766 GOL458766:GON458766 GYH458766:GYJ458766 HID458766:HIF458766 HRZ458766:HSB458766 IBV458766:IBX458766 ILR458766:ILT458766 IVN458766:IVP458766 JFJ458766:JFL458766 JPF458766:JPH458766 JZB458766:JZD458766 KIX458766:KIZ458766 KST458766:KSV458766 LCP458766:LCR458766 LML458766:LMN458766 LWH458766:LWJ458766 MGD458766:MGF458766 MPZ458766:MQB458766 MZV458766:MZX458766 NJR458766:NJT458766 NTN458766:NTP458766 ODJ458766:ODL458766 ONF458766:ONH458766 OXB458766:OXD458766 PGX458766:PGZ458766 PQT458766:PQV458766 QAP458766:QAR458766 QKL458766:QKN458766 QUH458766:QUJ458766 RED458766:REF458766 RNZ458766:ROB458766 RXV458766:RXX458766 SHR458766:SHT458766 SRN458766:SRP458766 TBJ458766:TBL458766 TLF458766:TLH458766 TVB458766:TVD458766 UEX458766:UEZ458766 UOT458766:UOV458766 UYP458766:UYR458766 VIL458766:VIN458766 VSH458766:VSJ458766 WCD458766:WCF458766 WLZ458766:WMB458766 WVV458766:WVX458766 N524302:P524302 JJ524302:JL524302 TF524302:TH524302 ADB524302:ADD524302 AMX524302:AMZ524302 AWT524302:AWV524302 BGP524302:BGR524302 BQL524302:BQN524302 CAH524302:CAJ524302 CKD524302:CKF524302 CTZ524302:CUB524302 DDV524302:DDX524302 DNR524302:DNT524302 DXN524302:DXP524302 EHJ524302:EHL524302 ERF524302:ERH524302 FBB524302:FBD524302 FKX524302:FKZ524302 FUT524302:FUV524302 GEP524302:GER524302 GOL524302:GON524302 GYH524302:GYJ524302 HID524302:HIF524302 HRZ524302:HSB524302 IBV524302:IBX524302 ILR524302:ILT524302 IVN524302:IVP524302 JFJ524302:JFL524302 JPF524302:JPH524302 JZB524302:JZD524302 KIX524302:KIZ524302 KST524302:KSV524302 LCP524302:LCR524302 LML524302:LMN524302 LWH524302:LWJ524302 MGD524302:MGF524302 MPZ524302:MQB524302 MZV524302:MZX524302 NJR524302:NJT524302 NTN524302:NTP524302 ODJ524302:ODL524302 ONF524302:ONH524302 OXB524302:OXD524302 PGX524302:PGZ524302 PQT524302:PQV524302 QAP524302:QAR524302 QKL524302:QKN524302 QUH524302:QUJ524302 RED524302:REF524302 RNZ524302:ROB524302 RXV524302:RXX524302 SHR524302:SHT524302 SRN524302:SRP524302 TBJ524302:TBL524302 TLF524302:TLH524302 TVB524302:TVD524302 UEX524302:UEZ524302 UOT524302:UOV524302 UYP524302:UYR524302 VIL524302:VIN524302 VSH524302:VSJ524302 WCD524302:WCF524302 WLZ524302:WMB524302 WVV524302:WVX524302 N589838:P589838 JJ589838:JL589838 TF589838:TH589838 ADB589838:ADD589838 AMX589838:AMZ589838 AWT589838:AWV589838 BGP589838:BGR589838 BQL589838:BQN589838 CAH589838:CAJ589838 CKD589838:CKF589838 CTZ589838:CUB589838 DDV589838:DDX589838 DNR589838:DNT589838 DXN589838:DXP589838 EHJ589838:EHL589838 ERF589838:ERH589838 FBB589838:FBD589838 FKX589838:FKZ589838 FUT589838:FUV589838 GEP589838:GER589838 GOL589838:GON589838 GYH589838:GYJ589838 HID589838:HIF589838 HRZ589838:HSB589838 IBV589838:IBX589838 ILR589838:ILT589838 IVN589838:IVP589838 JFJ589838:JFL589838 JPF589838:JPH589838 JZB589838:JZD589838 KIX589838:KIZ589838 KST589838:KSV589838 LCP589838:LCR589838 LML589838:LMN589838 LWH589838:LWJ589838 MGD589838:MGF589838 MPZ589838:MQB589838 MZV589838:MZX589838 NJR589838:NJT589838 NTN589838:NTP589838 ODJ589838:ODL589838 ONF589838:ONH589838 OXB589838:OXD589838 PGX589838:PGZ589838 PQT589838:PQV589838 QAP589838:QAR589838 QKL589838:QKN589838 QUH589838:QUJ589838 RED589838:REF589838 RNZ589838:ROB589838 RXV589838:RXX589838 SHR589838:SHT589838 SRN589838:SRP589838 TBJ589838:TBL589838 TLF589838:TLH589838 TVB589838:TVD589838 UEX589838:UEZ589838 UOT589838:UOV589838 UYP589838:UYR589838 VIL589838:VIN589838 VSH589838:VSJ589838 WCD589838:WCF589838 WLZ589838:WMB589838 WVV589838:WVX589838 N655374:P655374 JJ655374:JL655374 TF655374:TH655374 ADB655374:ADD655374 AMX655374:AMZ655374 AWT655374:AWV655374 BGP655374:BGR655374 BQL655374:BQN655374 CAH655374:CAJ655374 CKD655374:CKF655374 CTZ655374:CUB655374 DDV655374:DDX655374 DNR655374:DNT655374 DXN655374:DXP655374 EHJ655374:EHL655374 ERF655374:ERH655374 FBB655374:FBD655374 FKX655374:FKZ655374 FUT655374:FUV655374 GEP655374:GER655374 GOL655374:GON655374 GYH655374:GYJ655374 HID655374:HIF655374 HRZ655374:HSB655374 IBV655374:IBX655374 ILR655374:ILT655374 IVN655374:IVP655374 JFJ655374:JFL655374 JPF655374:JPH655374 JZB655374:JZD655374 KIX655374:KIZ655374 KST655374:KSV655374 LCP655374:LCR655374 LML655374:LMN655374 LWH655374:LWJ655374 MGD655374:MGF655374 MPZ655374:MQB655374 MZV655374:MZX655374 NJR655374:NJT655374 NTN655374:NTP655374 ODJ655374:ODL655374 ONF655374:ONH655374 OXB655374:OXD655374 PGX655374:PGZ655374 PQT655374:PQV655374 QAP655374:QAR655374 QKL655374:QKN655374 QUH655374:QUJ655374 RED655374:REF655374 RNZ655374:ROB655374 RXV655374:RXX655374 SHR655374:SHT655374 SRN655374:SRP655374 TBJ655374:TBL655374 TLF655374:TLH655374 TVB655374:TVD655374 UEX655374:UEZ655374 UOT655374:UOV655374 UYP655374:UYR655374 VIL655374:VIN655374 VSH655374:VSJ655374 WCD655374:WCF655374 WLZ655374:WMB655374 WVV655374:WVX655374 N720910:P720910 JJ720910:JL720910 TF720910:TH720910 ADB720910:ADD720910 AMX720910:AMZ720910 AWT720910:AWV720910 BGP720910:BGR720910 BQL720910:BQN720910 CAH720910:CAJ720910 CKD720910:CKF720910 CTZ720910:CUB720910 DDV720910:DDX720910 DNR720910:DNT720910 DXN720910:DXP720910 EHJ720910:EHL720910 ERF720910:ERH720910 FBB720910:FBD720910 FKX720910:FKZ720910 FUT720910:FUV720910 GEP720910:GER720910 GOL720910:GON720910 GYH720910:GYJ720910 HID720910:HIF720910 HRZ720910:HSB720910 IBV720910:IBX720910 ILR720910:ILT720910 IVN720910:IVP720910 JFJ720910:JFL720910 JPF720910:JPH720910 JZB720910:JZD720910 KIX720910:KIZ720910 KST720910:KSV720910 LCP720910:LCR720910 LML720910:LMN720910 LWH720910:LWJ720910 MGD720910:MGF720910 MPZ720910:MQB720910 MZV720910:MZX720910 NJR720910:NJT720910 NTN720910:NTP720910 ODJ720910:ODL720910 ONF720910:ONH720910 OXB720910:OXD720910 PGX720910:PGZ720910 PQT720910:PQV720910 QAP720910:QAR720910 QKL720910:QKN720910 QUH720910:QUJ720910 RED720910:REF720910 RNZ720910:ROB720910 RXV720910:RXX720910 SHR720910:SHT720910 SRN720910:SRP720910 TBJ720910:TBL720910 TLF720910:TLH720910 TVB720910:TVD720910 UEX720910:UEZ720910 UOT720910:UOV720910 UYP720910:UYR720910 VIL720910:VIN720910 VSH720910:VSJ720910 WCD720910:WCF720910 WLZ720910:WMB720910 WVV720910:WVX720910 N786446:P786446 JJ786446:JL786446 TF786446:TH786446 ADB786446:ADD786446 AMX786446:AMZ786446 AWT786446:AWV786446 BGP786446:BGR786446 BQL786446:BQN786446 CAH786446:CAJ786446 CKD786446:CKF786446 CTZ786446:CUB786446 DDV786446:DDX786446 DNR786446:DNT786446 DXN786446:DXP786446 EHJ786446:EHL786446 ERF786446:ERH786446 FBB786446:FBD786446 FKX786446:FKZ786446 FUT786446:FUV786446 GEP786446:GER786446 GOL786446:GON786446 GYH786446:GYJ786446 HID786446:HIF786446 HRZ786446:HSB786446 IBV786446:IBX786446 ILR786446:ILT786446 IVN786446:IVP786446 JFJ786446:JFL786446 JPF786446:JPH786446 JZB786446:JZD786446 KIX786446:KIZ786446 KST786446:KSV786446 LCP786446:LCR786446 LML786446:LMN786446 LWH786446:LWJ786446 MGD786446:MGF786446 MPZ786446:MQB786446 MZV786446:MZX786446 NJR786446:NJT786446 NTN786446:NTP786446 ODJ786446:ODL786446 ONF786446:ONH786446 OXB786446:OXD786446 PGX786446:PGZ786446 PQT786446:PQV786446 QAP786446:QAR786446 QKL786446:QKN786446 QUH786446:QUJ786446 RED786446:REF786446 RNZ786446:ROB786446 RXV786446:RXX786446 SHR786446:SHT786446 SRN786446:SRP786446 TBJ786446:TBL786446 TLF786446:TLH786446 TVB786446:TVD786446 UEX786446:UEZ786446 UOT786446:UOV786446 UYP786446:UYR786446 VIL786446:VIN786446 VSH786446:VSJ786446 WCD786446:WCF786446 WLZ786446:WMB786446 WVV786446:WVX786446 N851982:P851982 JJ851982:JL851982 TF851982:TH851982 ADB851982:ADD851982 AMX851982:AMZ851982 AWT851982:AWV851982 BGP851982:BGR851982 BQL851982:BQN851982 CAH851982:CAJ851982 CKD851982:CKF851982 CTZ851982:CUB851982 DDV851982:DDX851982 DNR851982:DNT851982 DXN851982:DXP851982 EHJ851982:EHL851982 ERF851982:ERH851982 FBB851982:FBD851982 FKX851982:FKZ851982 FUT851982:FUV851982 GEP851982:GER851982 GOL851982:GON851982 GYH851982:GYJ851982 HID851982:HIF851982 HRZ851982:HSB851982 IBV851982:IBX851982 ILR851982:ILT851982 IVN851982:IVP851982 JFJ851982:JFL851982 JPF851982:JPH851982 JZB851982:JZD851982 KIX851982:KIZ851982 KST851982:KSV851982 LCP851982:LCR851982 LML851982:LMN851982 LWH851982:LWJ851982 MGD851982:MGF851982 MPZ851982:MQB851982 MZV851982:MZX851982 NJR851982:NJT851982 NTN851982:NTP851982 ODJ851982:ODL851982 ONF851982:ONH851982 OXB851982:OXD851982 PGX851982:PGZ851982 PQT851982:PQV851982 QAP851982:QAR851982 QKL851982:QKN851982 QUH851982:QUJ851982 RED851982:REF851982 RNZ851982:ROB851982 RXV851982:RXX851982 SHR851982:SHT851982 SRN851982:SRP851982 TBJ851982:TBL851982 TLF851982:TLH851982 TVB851982:TVD851982 UEX851982:UEZ851982 UOT851982:UOV851982 UYP851982:UYR851982 VIL851982:VIN851982 VSH851982:VSJ851982 WCD851982:WCF851982 WLZ851982:WMB851982 WVV851982:WVX851982 N917518:P917518 JJ917518:JL917518 TF917518:TH917518 ADB917518:ADD917518 AMX917518:AMZ917518 AWT917518:AWV917518 BGP917518:BGR917518 BQL917518:BQN917518 CAH917518:CAJ917518 CKD917518:CKF917518 CTZ917518:CUB917518 DDV917518:DDX917518 DNR917518:DNT917518 DXN917518:DXP917518 EHJ917518:EHL917518 ERF917518:ERH917518 FBB917518:FBD917518 FKX917518:FKZ917518 FUT917518:FUV917518 GEP917518:GER917518 GOL917518:GON917518 GYH917518:GYJ917518 HID917518:HIF917518 HRZ917518:HSB917518 IBV917518:IBX917518 ILR917518:ILT917518 IVN917518:IVP917518 JFJ917518:JFL917518 JPF917518:JPH917518 JZB917518:JZD917518 KIX917518:KIZ917518 KST917518:KSV917518 LCP917518:LCR917518 LML917518:LMN917518 LWH917518:LWJ917518 MGD917518:MGF917518 MPZ917518:MQB917518 MZV917518:MZX917518 NJR917518:NJT917518 NTN917518:NTP917518 ODJ917518:ODL917518 ONF917518:ONH917518 OXB917518:OXD917518 PGX917518:PGZ917518 PQT917518:PQV917518 QAP917518:QAR917518 QKL917518:QKN917518 QUH917518:QUJ917518 RED917518:REF917518 RNZ917518:ROB917518 RXV917518:RXX917518 SHR917518:SHT917518 SRN917518:SRP917518 TBJ917518:TBL917518 TLF917518:TLH917518 TVB917518:TVD917518 UEX917518:UEZ917518 UOT917518:UOV917518 UYP917518:UYR917518 VIL917518:VIN917518 VSH917518:VSJ917518 WCD917518:WCF917518 WLZ917518:WMB917518 WVV917518:WVX917518 N983054:P983054 JJ983054:JL983054 TF983054:TH983054 ADB983054:ADD983054 AMX983054:AMZ983054 AWT983054:AWV983054 BGP983054:BGR983054 BQL983054:BQN983054 CAH983054:CAJ983054 CKD983054:CKF983054 CTZ983054:CUB983054 DDV983054:DDX983054 DNR983054:DNT983054 DXN983054:DXP983054 EHJ983054:EHL983054 ERF983054:ERH983054 FBB983054:FBD983054 FKX983054:FKZ983054 FUT983054:FUV983054 GEP983054:GER983054 GOL983054:GON983054 GYH983054:GYJ983054 HID983054:HIF983054 HRZ983054:HSB983054 IBV983054:IBX983054 ILR983054:ILT983054 IVN983054:IVP983054 JFJ983054:JFL983054 JPF983054:JPH983054 JZB983054:JZD983054 KIX983054:KIZ983054 KST983054:KSV983054 LCP983054:LCR983054 LML983054:LMN983054 LWH983054:LWJ983054 MGD983054:MGF983054 MPZ983054:MQB983054 MZV983054:MZX983054 NJR983054:NJT983054 NTN983054:NTP983054 ODJ983054:ODL983054 ONF983054:ONH983054 OXB983054:OXD983054 PGX983054:PGZ983054 PQT983054:PQV983054 QAP983054:QAR983054 QKL983054:QKN983054 QUH983054:QUJ983054 RED983054:REF983054 RNZ983054:ROB983054 RXV983054:RXX983054 SHR983054:SHT983054 SRN983054:SRP983054 TBJ983054:TBL983054 TLF983054:TLH983054 TVB983054:TVD983054 UEX983054:UEZ983054 UOT983054:UOV983054 UYP983054:UYR983054 VIL983054:VIN983054 VSH983054:VSJ983054 WCD983054:WCF983054 WLZ983054:WMB983054 WVV983054:WVX983054" xr:uid="{00000000-0002-0000-0A00-000002000000}">
      <formula1>"Economicos,Eficiencia,Eficacia, Efectividad,Calidad"</formula1>
    </dataValidation>
    <dataValidation type="list" allowBlank="1" showInputMessage="1" showErrorMessage="1" sqref="C32:P32 IY32:JL32 SU32:TH32 ACQ32:ADD32 AMM32:AMZ32 AWI32:AWV32 BGE32:BGR32 BQA32:BQN32 BZW32:CAJ32 CJS32:CKF32 CTO32:CUB32 DDK32:DDX32 DNG32:DNT32 DXC32:DXP32 EGY32:EHL32 EQU32:ERH32 FAQ32:FBD32 FKM32:FKZ32 FUI32:FUV32 GEE32:GER32 GOA32:GON32 GXW32:GYJ32 HHS32:HIF32 HRO32:HSB32 IBK32:IBX32 ILG32:ILT32 IVC32:IVP32 JEY32:JFL32 JOU32:JPH32 JYQ32:JZD32 KIM32:KIZ32 KSI32:KSV32 LCE32:LCR32 LMA32:LMN32 LVW32:LWJ32 MFS32:MGF32 MPO32:MQB32 MZK32:MZX32 NJG32:NJT32 NTC32:NTP32 OCY32:ODL32 OMU32:ONH32 OWQ32:OXD32 PGM32:PGZ32 PQI32:PQV32 QAE32:QAR32 QKA32:QKN32 QTW32:QUJ32 RDS32:REF32 RNO32:ROB32 RXK32:RXX32 SHG32:SHT32 SRC32:SRP32 TAY32:TBL32 TKU32:TLH32 TUQ32:TVD32 UEM32:UEZ32 UOI32:UOV32 UYE32:UYR32 VIA32:VIN32 VRW32:VSJ32 WBS32:WCF32 WLO32:WMB32 WVK32:WVX32 C65572:P65572 IY65572:JL65572 SU65572:TH65572 ACQ65572:ADD65572 AMM65572:AMZ65572 AWI65572:AWV65572 BGE65572:BGR65572 BQA65572:BQN65572 BZW65572:CAJ65572 CJS65572:CKF65572 CTO65572:CUB65572 DDK65572:DDX65572 DNG65572:DNT65572 DXC65572:DXP65572 EGY65572:EHL65572 EQU65572:ERH65572 FAQ65572:FBD65572 FKM65572:FKZ65572 FUI65572:FUV65572 GEE65572:GER65572 GOA65572:GON65572 GXW65572:GYJ65572 HHS65572:HIF65572 HRO65572:HSB65572 IBK65572:IBX65572 ILG65572:ILT65572 IVC65572:IVP65572 JEY65572:JFL65572 JOU65572:JPH65572 JYQ65572:JZD65572 KIM65572:KIZ65572 KSI65572:KSV65572 LCE65572:LCR65572 LMA65572:LMN65572 LVW65572:LWJ65572 MFS65572:MGF65572 MPO65572:MQB65572 MZK65572:MZX65572 NJG65572:NJT65572 NTC65572:NTP65572 OCY65572:ODL65572 OMU65572:ONH65572 OWQ65572:OXD65572 PGM65572:PGZ65572 PQI65572:PQV65572 QAE65572:QAR65572 QKA65572:QKN65572 QTW65572:QUJ65572 RDS65572:REF65572 RNO65572:ROB65572 RXK65572:RXX65572 SHG65572:SHT65572 SRC65572:SRP65572 TAY65572:TBL65572 TKU65572:TLH65572 TUQ65572:TVD65572 UEM65572:UEZ65572 UOI65572:UOV65572 UYE65572:UYR65572 VIA65572:VIN65572 VRW65572:VSJ65572 WBS65572:WCF65572 WLO65572:WMB65572 WVK65572:WVX65572 C131108:P131108 IY131108:JL131108 SU131108:TH131108 ACQ131108:ADD131108 AMM131108:AMZ131108 AWI131108:AWV131108 BGE131108:BGR131108 BQA131108:BQN131108 BZW131108:CAJ131108 CJS131108:CKF131108 CTO131108:CUB131108 DDK131108:DDX131108 DNG131108:DNT131108 DXC131108:DXP131108 EGY131108:EHL131108 EQU131108:ERH131108 FAQ131108:FBD131108 FKM131108:FKZ131108 FUI131108:FUV131108 GEE131108:GER131108 GOA131108:GON131108 GXW131108:GYJ131108 HHS131108:HIF131108 HRO131108:HSB131108 IBK131108:IBX131108 ILG131108:ILT131108 IVC131108:IVP131108 JEY131108:JFL131108 JOU131108:JPH131108 JYQ131108:JZD131108 KIM131108:KIZ131108 KSI131108:KSV131108 LCE131108:LCR131108 LMA131108:LMN131108 LVW131108:LWJ131108 MFS131108:MGF131108 MPO131108:MQB131108 MZK131108:MZX131108 NJG131108:NJT131108 NTC131108:NTP131108 OCY131108:ODL131108 OMU131108:ONH131108 OWQ131108:OXD131108 PGM131108:PGZ131108 PQI131108:PQV131108 QAE131108:QAR131108 QKA131108:QKN131108 QTW131108:QUJ131108 RDS131108:REF131108 RNO131108:ROB131108 RXK131108:RXX131108 SHG131108:SHT131108 SRC131108:SRP131108 TAY131108:TBL131108 TKU131108:TLH131108 TUQ131108:TVD131108 UEM131108:UEZ131108 UOI131108:UOV131108 UYE131108:UYR131108 VIA131108:VIN131108 VRW131108:VSJ131108 WBS131108:WCF131108 WLO131108:WMB131108 WVK131108:WVX131108 C196644:P196644 IY196644:JL196644 SU196644:TH196644 ACQ196644:ADD196644 AMM196644:AMZ196644 AWI196644:AWV196644 BGE196644:BGR196644 BQA196644:BQN196644 BZW196644:CAJ196644 CJS196644:CKF196644 CTO196644:CUB196644 DDK196644:DDX196644 DNG196644:DNT196644 DXC196644:DXP196644 EGY196644:EHL196644 EQU196644:ERH196644 FAQ196644:FBD196644 FKM196644:FKZ196644 FUI196644:FUV196644 GEE196644:GER196644 GOA196644:GON196644 GXW196644:GYJ196644 HHS196644:HIF196644 HRO196644:HSB196644 IBK196644:IBX196644 ILG196644:ILT196644 IVC196644:IVP196644 JEY196644:JFL196644 JOU196644:JPH196644 JYQ196644:JZD196644 KIM196644:KIZ196644 KSI196644:KSV196644 LCE196644:LCR196644 LMA196644:LMN196644 LVW196644:LWJ196644 MFS196644:MGF196644 MPO196644:MQB196644 MZK196644:MZX196644 NJG196644:NJT196644 NTC196644:NTP196644 OCY196644:ODL196644 OMU196644:ONH196644 OWQ196644:OXD196644 PGM196644:PGZ196644 PQI196644:PQV196644 QAE196644:QAR196644 QKA196644:QKN196644 QTW196644:QUJ196644 RDS196644:REF196644 RNO196644:ROB196644 RXK196644:RXX196644 SHG196644:SHT196644 SRC196644:SRP196644 TAY196644:TBL196644 TKU196644:TLH196644 TUQ196644:TVD196644 UEM196644:UEZ196644 UOI196644:UOV196644 UYE196644:UYR196644 VIA196644:VIN196644 VRW196644:VSJ196644 WBS196644:WCF196644 WLO196644:WMB196644 WVK196644:WVX196644 C262180:P262180 IY262180:JL262180 SU262180:TH262180 ACQ262180:ADD262180 AMM262180:AMZ262180 AWI262180:AWV262180 BGE262180:BGR262180 BQA262180:BQN262180 BZW262180:CAJ262180 CJS262180:CKF262180 CTO262180:CUB262180 DDK262180:DDX262180 DNG262180:DNT262180 DXC262180:DXP262180 EGY262180:EHL262180 EQU262180:ERH262180 FAQ262180:FBD262180 FKM262180:FKZ262180 FUI262180:FUV262180 GEE262180:GER262180 GOA262180:GON262180 GXW262180:GYJ262180 HHS262180:HIF262180 HRO262180:HSB262180 IBK262180:IBX262180 ILG262180:ILT262180 IVC262180:IVP262180 JEY262180:JFL262180 JOU262180:JPH262180 JYQ262180:JZD262180 KIM262180:KIZ262180 KSI262180:KSV262180 LCE262180:LCR262180 LMA262180:LMN262180 LVW262180:LWJ262180 MFS262180:MGF262180 MPO262180:MQB262180 MZK262180:MZX262180 NJG262180:NJT262180 NTC262180:NTP262180 OCY262180:ODL262180 OMU262180:ONH262180 OWQ262180:OXD262180 PGM262180:PGZ262180 PQI262180:PQV262180 QAE262180:QAR262180 QKA262180:QKN262180 QTW262180:QUJ262180 RDS262180:REF262180 RNO262180:ROB262180 RXK262180:RXX262180 SHG262180:SHT262180 SRC262180:SRP262180 TAY262180:TBL262180 TKU262180:TLH262180 TUQ262180:TVD262180 UEM262180:UEZ262180 UOI262180:UOV262180 UYE262180:UYR262180 VIA262180:VIN262180 VRW262180:VSJ262180 WBS262180:WCF262180 WLO262180:WMB262180 WVK262180:WVX262180 C327716:P327716 IY327716:JL327716 SU327716:TH327716 ACQ327716:ADD327716 AMM327716:AMZ327716 AWI327716:AWV327716 BGE327716:BGR327716 BQA327716:BQN327716 BZW327716:CAJ327716 CJS327716:CKF327716 CTO327716:CUB327716 DDK327716:DDX327716 DNG327716:DNT327716 DXC327716:DXP327716 EGY327716:EHL327716 EQU327716:ERH327716 FAQ327716:FBD327716 FKM327716:FKZ327716 FUI327716:FUV327716 GEE327716:GER327716 GOA327716:GON327716 GXW327716:GYJ327716 HHS327716:HIF327716 HRO327716:HSB327716 IBK327716:IBX327716 ILG327716:ILT327716 IVC327716:IVP327716 JEY327716:JFL327716 JOU327716:JPH327716 JYQ327716:JZD327716 KIM327716:KIZ327716 KSI327716:KSV327716 LCE327716:LCR327716 LMA327716:LMN327716 LVW327716:LWJ327716 MFS327716:MGF327716 MPO327716:MQB327716 MZK327716:MZX327716 NJG327716:NJT327716 NTC327716:NTP327716 OCY327716:ODL327716 OMU327716:ONH327716 OWQ327716:OXD327716 PGM327716:PGZ327716 PQI327716:PQV327716 QAE327716:QAR327716 QKA327716:QKN327716 QTW327716:QUJ327716 RDS327716:REF327716 RNO327716:ROB327716 RXK327716:RXX327716 SHG327716:SHT327716 SRC327716:SRP327716 TAY327716:TBL327716 TKU327716:TLH327716 TUQ327716:TVD327716 UEM327716:UEZ327716 UOI327716:UOV327716 UYE327716:UYR327716 VIA327716:VIN327716 VRW327716:VSJ327716 WBS327716:WCF327716 WLO327716:WMB327716 WVK327716:WVX327716 C393252:P393252 IY393252:JL393252 SU393252:TH393252 ACQ393252:ADD393252 AMM393252:AMZ393252 AWI393252:AWV393252 BGE393252:BGR393252 BQA393252:BQN393252 BZW393252:CAJ393252 CJS393252:CKF393252 CTO393252:CUB393252 DDK393252:DDX393252 DNG393252:DNT393252 DXC393252:DXP393252 EGY393252:EHL393252 EQU393252:ERH393252 FAQ393252:FBD393252 FKM393252:FKZ393252 FUI393252:FUV393252 GEE393252:GER393252 GOA393252:GON393252 GXW393252:GYJ393252 HHS393252:HIF393252 HRO393252:HSB393252 IBK393252:IBX393252 ILG393252:ILT393252 IVC393252:IVP393252 JEY393252:JFL393252 JOU393252:JPH393252 JYQ393252:JZD393252 KIM393252:KIZ393252 KSI393252:KSV393252 LCE393252:LCR393252 LMA393252:LMN393252 LVW393252:LWJ393252 MFS393252:MGF393252 MPO393252:MQB393252 MZK393252:MZX393252 NJG393252:NJT393252 NTC393252:NTP393252 OCY393252:ODL393252 OMU393252:ONH393252 OWQ393252:OXD393252 PGM393252:PGZ393252 PQI393252:PQV393252 QAE393252:QAR393252 QKA393252:QKN393252 QTW393252:QUJ393252 RDS393252:REF393252 RNO393252:ROB393252 RXK393252:RXX393252 SHG393252:SHT393252 SRC393252:SRP393252 TAY393252:TBL393252 TKU393252:TLH393252 TUQ393252:TVD393252 UEM393252:UEZ393252 UOI393252:UOV393252 UYE393252:UYR393252 VIA393252:VIN393252 VRW393252:VSJ393252 WBS393252:WCF393252 WLO393252:WMB393252 WVK393252:WVX393252 C458788:P458788 IY458788:JL458788 SU458788:TH458788 ACQ458788:ADD458788 AMM458788:AMZ458788 AWI458788:AWV458788 BGE458788:BGR458788 BQA458788:BQN458788 BZW458788:CAJ458788 CJS458788:CKF458788 CTO458788:CUB458788 DDK458788:DDX458788 DNG458788:DNT458788 DXC458788:DXP458788 EGY458788:EHL458788 EQU458788:ERH458788 FAQ458788:FBD458788 FKM458788:FKZ458788 FUI458788:FUV458788 GEE458788:GER458788 GOA458788:GON458788 GXW458788:GYJ458788 HHS458788:HIF458788 HRO458788:HSB458788 IBK458788:IBX458788 ILG458788:ILT458788 IVC458788:IVP458788 JEY458788:JFL458788 JOU458788:JPH458788 JYQ458788:JZD458788 KIM458788:KIZ458788 KSI458788:KSV458788 LCE458788:LCR458788 LMA458788:LMN458788 LVW458788:LWJ458788 MFS458788:MGF458788 MPO458788:MQB458788 MZK458788:MZX458788 NJG458788:NJT458788 NTC458788:NTP458788 OCY458788:ODL458788 OMU458788:ONH458788 OWQ458788:OXD458788 PGM458788:PGZ458788 PQI458788:PQV458788 QAE458788:QAR458788 QKA458788:QKN458788 QTW458788:QUJ458788 RDS458788:REF458788 RNO458788:ROB458788 RXK458788:RXX458788 SHG458788:SHT458788 SRC458788:SRP458788 TAY458788:TBL458788 TKU458788:TLH458788 TUQ458788:TVD458788 UEM458788:UEZ458788 UOI458788:UOV458788 UYE458788:UYR458788 VIA458788:VIN458788 VRW458788:VSJ458788 WBS458788:WCF458788 WLO458788:WMB458788 WVK458788:WVX458788 C524324:P524324 IY524324:JL524324 SU524324:TH524324 ACQ524324:ADD524324 AMM524324:AMZ524324 AWI524324:AWV524324 BGE524324:BGR524324 BQA524324:BQN524324 BZW524324:CAJ524324 CJS524324:CKF524324 CTO524324:CUB524324 DDK524324:DDX524324 DNG524324:DNT524324 DXC524324:DXP524324 EGY524324:EHL524324 EQU524324:ERH524324 FAQ524324:FBD524324 FKM524324:FKZ524324 FUI524324:FUV524324 GEE524324:GER524324 GOA524324:GON524324 GXW524324:GYJ524324 HHS524324:HIF524324 HRO524324:HSB524324 IBK524324:IBX524324 ILG524324:ILT524324 IVC524324:IVP524324 JEY524324:JFL524324 JOU524324:JPH524324 JYQ524324:JZD524324 KIM524324:KIZ524324 KSI524324:KSV524324 LCE524324:LCR524324 LMA524324:LMN524324 LVW524324:LWJ524324 MFS524324:MGF524324 MPO524324:MQB524324 MZK524324:MZX524324 NJG524324:NJT524324 NTC524324:NTP524324 OCY524324:ODL524324 OMU524324:ONH524324 OWQ524324:OXD524324 PGM524324:PGZ524324 PQI524324:PQV524324 QAE524324:QAR524324 QKA524324:QKN524324 QTW524324:QUJ524324 RDS524324:REF524324 RNO524324:ROB524324 RXK524324:RXX524324 SHG524324:SHT524324 SRC524324:SRP524324 TAY524324:TBL524324 TKU524324:TLH524324 TUQ524324:TVD524324 UEM524324:UEZ524324 UOI524324:UOV524324 UYE524324:UYR524324 VIA524324:VIN524324 VRW524324:VSJ524324 WBS524324:WCF524324 WLO524324:WMB524324 WVK524324:WVX524324 C589860:P589860 IY589860:JL589860 SU589860:TH589860 ACQ589860:ADD589860 AMM589860:AMZ589860 AWI589860:AWV589860 BGE589860:BGR589860 BQA589860:BQN589860 BZW589860:CAJ589860 CJS589860:CKF589860 CTO589860:CUB589860 DDK589860:DDX589860 DNG589860:DNT589860 DXC589860:DXP589860 EGY589860:EHL589860 EQU589860:ERH589860 FAQ589860:FBD589860 FKM589860:FKZ589860 FUI589860:FUV589860 GEE589860:GER589860 GOA589860:GON589860 GXW589860:GYJ589860 HHS589860:HIF589860 HRO589860:HSB589860 IBK589860:IBX589860 ILG589860:ILT589860 IVC589860:IVP589860 JEY589860:JFL589860 JOU589860:JPH589860 JYQ589860:JZD589860 KIM589860:KIZ589860 KSI589860:KSV589860 LCE589860:LCR589860 LMA589860:LMN589860 LVW589860:LWJ589860 MFS589860:MGF589860 MPO589860:MQB589860 MZK589860:MZX589860 NJG589860:NJT589860 NTC589860:NTP589860 OCY589860:ODL589860 OMU589860:ONH589860 OWQ589860:OXD589860 PGM589860:PGZ589860 PQI589860:PQV589860 QAE589860:QAR589860 QKA589860:QKN589860 QTW589860:QUJ589860 RDS589860:REF589860 RNO589860:ROB589860 RXK589860:RXX589860 SHG589860:SHT589860 SRC589860:SRP589860 TAY589860:TBL589860 TKU589860:TLH589860 TUQ589860:TVD589860 UEM589860:UEZ589860 UOI589860:UOV589860 UYE589860:UYR589860 VIA589860:VIN589860 VRW589860:VSJ589860 WBS589860:WCF589860 WLO589860:WMB589860 WVK589860:WVX589860 C655396:P655396 IY655396:JL655396 SU655396:TH655396 ACQ655396:ADD655396 AMM655396:AMZ655396 AWI655396:AWV655396 BGE655396:BGR655396 BQA655396:BQN655396 BZW655396:CAJ655396 CJS655396:CKF655396 CTO655396:CUB655396 DDK655396:DDX655396 DNG655396:DNT655396 DXC655396:DXP655396 EGY655396:EHL655396 EQU655396:ERH655396 FAQ655396:FBD655396 FKM655396:FKZ655396 FUI655396:FUV655396 GEE655396:GER655396 GOA655396:GON655396 GXW655396:GYJ655396 HHS655396:HIF655396 HRO655396:HSB655396 IBK655396:IBX655396 ILG655396:ILT655396 IVC655396:IVP655396 JEY655396:JFL655396 JOU655396:JPH655396 JYQ655396:JZD655396 KIM655396:KIZ655396 KSI655396:KSV655396 LCE655396:LCR655396 LMA655396:LMN655396 LVW655396:LWJ655396 MFS655396:MGF655396 MPO655396:MQB655396 MZK655396:MZX655396 NJG655396:NJT655396 NTC655396:NTP655396 OCY655396:ODL655396 OMU655396:ONH655396 OWQ655396:OXD655396 PGM655396:PGZ655396 PQI655396:PQV655396 QAE655396:QAR655396 QKA655396:QKN655396 QTW655396:QUJ655396 RDS655396:REF655396 RNO655396:ROB655396 RXK655396:RXX655396 SHG655396:SHT655396 SRC655396:SRP655396 TAY655396:TBL655396 TKU655396:TLH655396 TUQ655396:TVD655396 UEM655396:UEZ655396 UOI655396:UOV655396 UYE655396:UYR655396 VIA655396:VIN655396 VRW655396:VSJ655396 WBS655396:WCF655396 WLO655396:WMB655396 WVK655396:WVX655396 C720932:P720932 IY720932:JL720932 SU720932:TH720932 ACQ720932:ADD720932 AMM720932:AMZ720932 AWI720932:AWV720932 BGE720932:BGR720932 BQA720932:BQN720932 BZW720932:CAJ720932 CJS720932:CKF720932 CTO720932:CUB720932 DDK720932:DDX720932 DNG720932:DNT720932 DXC720932:DXP720932 EGY720932:EHL720932 EQU720932:ERH720932 FAQ720932:FBD720932 FKM720932:FKZ720932 FUI720932:FUV720932 GEE720932:GER720932 GOA720932:GON720932 GXW720932:GYJ720932 HHS720932:HIF720932 HRO720932:HSB720932 IBK720932:IBX720932 ILG720932:ILT720932 IVC720932:IVP720932 JEY720932:JFL720932 JOU720932:JPH720932 JYQ720932:JZD720932 KIM720932:KIZ720932 KSI720932:KSV720932 LCE720932:LCR720932 LMA720932:LMN720932 LVW720932:LWJ720932 MFS720932:MGF720932 MPO720932:MQB720932 MZK720932:MZX720932 NJG720932:NJT720932 NTC720932:NTP720932 OCY720932:ODL720932 OMU720932:ONH720932 OWQ720932:OXD720932 PGM720932:PGZ720932 PQI720932:PQV720932 QAE720932:QAR720932 QKA720932:QKN720932 QTW720932:QUJ720932 RDS720932:REF720932 RNO720932:ROB720932 RXK720932:RXX720932 SHG720932:SHT720932 SRC720932:SRP720932 TAY720932:TBL720932 TKU720932:TLH720932 TUQ720932:TVD720932 UEM720932:UEZ720932 UOI720932:UOV720932 UYE720932:UYR720932 VIA720932:VIN720932 VRW720932:VSJ720932 WBS720932:WCF720932 WLO720932:WMB720932 WVK720932:WVX720932 C786468:P786468 IY786468:JL786468 SU786468:TH786468 ACQ786468:ADD786468 AMM786468:AMZ786468 AWI786468:AWV786468 BGE786468:BGR786468 BQA786468:BQN786468 BZW786468:CAJ786468 CJS786468:CKF786468 CTO786468:CUB786468 DDK786468:DDX786468 DNG786468:DNT786468 DXC786468:DXP786468 EGY786468:EHL786468 EQU786468:ERH786468 FAQ786468:FBD786468 FKM786468:FKZ786468 FUI786468:FUV786468 GEE786468:GER786468 GOA786468:GON786468 GXW786468:GYJ786468 HHS786468:HIF786468 HRO786468:HSB786468 IBK786468:IBX786468 ILG786468:ILT786468 IVC786468:IVP786468 JEY786468:JFL786468 JOU786468:JPH786468 JYQ786468:JZD786468 KIM786468:KIZ786468 KSI786468:KSV786468 LCE786468:LCR786468 LMA786468:LMN786468 LVW786468:LWJ786468 MFS786468:MGF786468 MPO786468:MQB786468 MZK786468:MZX786468 NJG786468:NJT786468 NTC786468:NTP786468 OCY786468:ODL786468 OMU786468:ONH786468 OWQ786468:OXD786468 PGM786468:PGZ786468 PQI786468:PQV786468 QAE786468:QAR786468 QKA786468:QKN786468 QTW786468:QUJ786468 RDS786468:REF786468 RNO786468:ROB786468 RXK786468:RXX786468 SHG786468:SHT786468 SRC786468:SRP786468 TAY786468:TBL786468 TKU786468:TLH786468 TUQ786468:TVD786468 UEM786468:UEZ786468 UOI786468:UOV786468 UYE786468:UYR786468 VIA786468:VIN786468 VRW786468:VSJ786468 WBS786468:WCF786468 WLO786468:WMB786468 WVK786468:WVX786468 C852004:P852004 IY852004:JL852004 SU852004:TH852004 ACQ852004:ADD852004 AMM852004:AMZ852004 AWI852004:AWV852004 BGE852004:BGR852004 BQA852004:BQN852004 BZW852004:CAJ852004 CJS852004:CKF852004 CTO852004:CUB852004 DDK852004:DDX852004 DNG852004:DNT852004 DXC852004:DXP852004 EGY852004:EHL852004 EQU852004:ERH852004 FAQ852004:FBD852004 FKM852004:FKZ852004 FUI852004:FUV852004 GEE852004:GER852004 GOA852004:GON852004 GXW852004:GYJ852004 HHS852004:HIF852004 HRO852004:HSB852004 IBK852004:IBX852004 ILG852004:ILT852004 IVC852004:IVP852004 JEY852004:JFL852004 JOU852004:JPH852004 JYQ852004:JZD852004 KIM852004:KIZ852004 KSI852004:KSV852004 LCE852004:LCR852004 LMA852004:LMN852004 LVW852004:LWJ852004 MFS852004:MGF852004 MPO852004:MQB852004 MZK852004:MZX852004 NJG852004:NJT852004 NTC852004:NTP852004 OCY852004:ODL852004 OMU852004:ONH852004 OWQ852004:OXD852004 PGM852004:PGZ852004 PQI852004:PQV852004 QAE852004:QAR852004 QKA852004:QKN852004 QTW852004:QUJ852004 RDS852004:REF852004 RNO852004:ROB852004 RXK852004:RXX852004 SHG852004:SHT852004 SRC852004:SRP852004 TAY852004:TBL852004 TKU852004:TLH852004 TUQ852004:TVD852004 UEM852004:UEZ852004 UOI852004:UOV852004 UYE852004:UYR852004 VIA852004:VIN852004 VRW852004:VSJ852004 WBS852004:WCF852004 WLO852004:WMB852004 WVK852004:WVX852004 C917540:P917540 IY917540:JL917540 SU917540:TH917540 ACQ917540:ADD917540 AMM917540:AMZ917540 AWI917540:AWV917540 BGE917540:BGR917540 BQA917540:BQN917540 BZW917540:CAJ917540 CJS917540:CKF917540 CTO917540:CUB917540 DDK917540:DDX917540 DNG917540:DNT917540 DXC917540:DXP917540 EGY917540:EHL917540 EQU917540:ERH917540 FAQ917540:FBD917540 FKM917540:FKZ917540 FUI917540:FUV917540 GEE917540:GER917540 GOA917540:GON917540 GXW917540:GYJ917540 HHS917540:HIF917540 HRO917540:HSB917540 IBK917540:IBX917540 ILG917540:ILT917540 IVC917540:IVP917540 JEY917540:JFL917540 JOU917540:JPH917540 JYQ917540:JZD917540 KIM917540:KIZ917540 KSI917540:KSV917540 LCE917540:LCR917540 LMA917540:LMN917540 LVW917540:LWJ917540 MFS917540:MGF917540 MPO917540:MQB917540 MZK917540:MZX917540 NJG917540:NJT917540 NTC917540:NTP917540 OCY917540:ODL917540 OMU917540:ONH917540 OWQ917540:OXD917540 PGM917540:PGZ917540 PQI917540:PQV917540 QAE917540:QAR917540 QKA917540:QKN917540 QTW917540:QUJ917540 RDS917540:REF917540 RNO917540:ROB917540 RXK917540:RXX917540 SHG917540:SHT917540 SRC917540:SRP917540 TAY917540:TBL917540 TKU917540:TLH917540 TUQ917540:TVD917540 UEM917540:UEZ917540 UOI917540:UOV917540 UYE917540:UYR917540 VIA917540:VIN917540 VRW917540:VSJ917540 WBS917540:WCF917540 WLO917540:WMB917540 WVK917540:WVX917540 C983076:P983076 IY983076:JL983076 SU983076:TH983076 ACQ983076:ADD983076 AMM983076:AMZ983076 AWI983076:AWV983076 BGE983076:BGR983076 BQA983076:BQN983076 BZW983076:CAJ983076 CJS983076:CKF983076 CTO983076:CUB983076 DDK983076:DDX983076 DNG983076:DNT983076 DXC983076:DXP983076 EGY983076:EHL983076 EQU983076:ERH983076 FAQ983076:FBD983076 FKM983076:FKZ983076 FUI983076:FUV983076 GEE983076:GER983076 GOA983076:GON983076 GXW983076:GYJ983076 HHS983076:HIF983076 HRO983076:HSB983076 IBK983076:IBX983076 ILG983076:ILT983076 IVC983076:IVP983076 JEY983076:JFL983076 JOU983076:JPH983076 JYQ983076:JZD983076 KIM983076:KIZ983076 KSI983076:KSV983076 LCE983076:LCR983076 LMA983076:LMN983076 LVW983076:LWJ983076 MFS983076:MGF983076 MPO983076:MQB983076 MZK983076:MZX983076 NJG983076:NJT983076 NTC983076:NTP983076 OCY983076:ODL983076 OMU983076:ONH983076 OWQ983076:OXD983076 PGM983076:PGZ983076 PQI983076:PQV983076 QAE983076:QAR983076 QKA983076:QKN983076 QTW983076:QUJ983076 RDS983076:REF983076 RNO983076:ROB983076 RXK983076:RXX983076 SHG983076:SHT983076 SRC983076:SRP983076 TAY983076:TBL983076 TKU983076:TLH983076 TUQ983076:TVD983076 UEM983076:UEZ983076 UOI983076:UOV983076 UYE983076:UYR983076 VIA983076:VIN983076 VRW983076:VSJ983076 WBS983076:WCF983076 WLO983076:WMB983076 WVK983076:WVX983076 C36:P36 IY36:JL36 SU36:TH36 ACQ36:ADD36 AMM36:AMZ36 AWI36:AWV36 BGE36:BGR36 BQA36:BQN36 BZW36:CAJ36 CJS36:CKF36 CTO36:CUB36 DDK36:DDX36 DNG36:DNT36 DXC36:DXP36 EGY36:EHL36 EQU36:ERH36 FAQ36:FBD36 FKM36:FKZ36 FUI36:FUV36 GEE36:GER36 GOA36:GON36 GXW36:GYJ36 HHS36:HIF36 HRO36:HSB36 IBK36:IBX36 ILG36:ILT36 IVC36:IVP36 JEY36:JFL36 JOU36:JPH36 JYQ36:JZD36 KIM36:KIZ36 KSI36:KSV36 LCE36:LCR36 LMA36:LMN36 LVW36:LWJ36 MFS36:MGF36 MPO36:MQB36 MZK36:MZX36 NJG36:NJT36 NTC36:NTP36 OCY36:ODL36 OMU36:ONH36 OWQ36:OXD36 PGM36:PGZ36 PQI36:PQV36 QAE36:QAR36 QKA36:QKN36 QTW36:QUJ36 RDS36:REF36 RNO36:ROB36 RXK36:RXX36 SHG36:SHT36 SRC36:SRP36 TAY36:TBL36 TKU36:TLH36 TUQ36:TVD36 UEM36:UEZ36 UOI36:UOV36 UYE36:UYR36 VIA36:VIN36 VRW36:VSJ36 WBS36:WCF36 WLO36:WMB36 WVK36:WVX36 C65576:P65576 IY65576:JL65576 SU65576:TH65576 ACQ65576:ADD65576 AMM65576:AMZ65576 AWI65576:AWV65576 BGE65576:BGR65576 BQA65576:BQN65576 BZW65576:CAJ65576 CJS65576:CKF65576 CTO65576:CUB65576 DDK65576:DDX65576 DNG65576:DNT65576 DXC65576:DXP65576 EGY65576:EHL65576 EQU65576:ERH65576 FAQ65576:FBD65576 FKM65576:FKZ65576 FUI65576:FUV65576 GEE65576:GER65576 GOA65576:GON65576 GXW65576:GYJ65576 HHS65576:HIF65576 HRO65576:HSB65576 IBK65576:IBX65576 ILG65576:ILT65576 IVC65576:IVP65576 JEY65576:JFL65576 JOU65576:JPH65576 JYQ65576:JZD65576 KIM65576:KIZ65576 KSI65576:KSV65576 LCE65576:LCR65576 LMA65576:LMN65576 LVW65576:LWJ65576 MFS65576:MGF65576 MPO65576:MQB65576 MZK65576:MZX65576 NJG65576:NJT65576 NTC65576:NTP65576 OCY65576:ODL65576 OMU65576:ONH65576 OWQ65576:OXD65576 PGM65576:PGZ65576 PQI65576:PQV65576 QAE65576:QAR65576 QKA65576:QKN65576 QTW65576:QUJ65576 RDS65576:REF65576 RNO65576:ROB65576 RXK65576:RXX65576 SHG65576:SHT65576 SRC65576:SRP65576 TAY65576:TBL65576 TKU65576:TLH65576 TUQ65576:TVD65576 UEM65576:UEZ65576 UOI65576:UOV65576 UYE65576:UYR65576 VIA65576:VIN65576 VRW65576:VSJ65576 WBS65576:WCF65576 WLO65576:WMB65576 WVK65576:WVX65576 C131112:P131112 IY131112:JL131112 SU131112:TH131112 ACQ131112:ADD131112 AMM131112:AMZ131112 AWI131112:AWV131112 BGE131112:BGR131112 BQA131112:BQN131112 BZW131112:CAJ131112 CJS131112:CKF131112 CTO131112:CUB131112 DDK131112:DDX131112 DNG131112:DNT131112 DXC131112:DXP131112 EGY131112:EHL131112 EQU131112:ERH131112 FAQ131112:FBD131112 FKM131112:FKZ131112 FUI131112:FUV131112 GEE131112:GER131112 GOA131112:GON131112 GXW131112:GYJ131112 HHS131112:HIF131112 HRO131112:HSB131112 IBK131112:IBX131112 ILG131112:ILT131112 IVC131112:IVP131112 JEY131112:JFL131112 JOU131112:JPH131112 JYQ131112:JZD131112 KIM131112:KIZ131112 KSI131112:KSV131112 LCE131112:LCR131112 LMA131112:LMN131112 LVW131112:LWJ131112 MFS131112:MGF131112 MPO131112:MQB131112 MZK131112:MZX131112 NJG131112:NJT131112 NTC131112:NTP131112 OCY131112:ODL131112 OMU131112:ONH131112 OWQ131112:OXD131112 PGM131112:PGZ131112 PQI131112:PQV131112 QAE131112:QAR131112 QKA131112:QKN131112 QTW131112:QUJ131112 RDS131112:REF131112 RNO131112:ROB131112 RXK131112:RXX131112 SHG131112:SHT131112 SRC131112:SRP131112 TAY131112:TBL131112 TKU131112:TLH131112 TUQ131112:TVD131112 UEM131112:UEZ131112 UOI131112:UOV131112 UYE131112:UYR131112 VIA131112:VIN131112 VRW131112:VSJ131112 WBS131112:WCF131112 WLO131112:WMB131112 WVK131112:WVX131112 C196648:P196648 IY196648:JL196648 SU196648:TH196648 ACQ196648:ADD196648 AMM196648:AMZ196648 AWI196648:AWV196648 BGE196648:BGR196648 BQA196648:BQN196648 BZW196648:CAJ196648 CJS196648:CKF196648 CTO196648:CUB196648 DDK196648:DDX196648 DNG196648:DNT196648 DXC196648:DXP196648 EGY196648:EHL196648 EQU196648:ERH196648 FAQ196648:FBD196648 FKM196648:FKZ196648 FUI196648:FUV196648 GEE196648:GER196648 GOA196648:GON196648 GXW196648:GYJ196648 HHS196648:HIF196648 HRO196648:HSB196648 IBK196648:IBX196648 ILG196648:ILT196648 IVC196648:IVP196648 JEY196648:JFL196648 JOU196648:JPH196648 JYQ196648:JZD196648 KIM196648:KIZ196648 KSI196648:KSV196648 LCE196648:LCR196648 LMA196648:LMN196648 LVW196648:LWJ196648 MFS196648:MGF196648 MPO196648:MQB196648 MZK196648:MZX196648 NJG196648:NJT196648 NTC196648:NTP196648 OCY196648:ODL196648 OMU196648:ONH196648 OWQ196648:OXD196648 PGM196648:PGZ196648 PQI196648:PQV196648 QAE196648:QAR196648 QKA196648:QKN196648 QTW196648:QUJ196648 RDS196648:REF196648 RNO196648:ROB196648 RXK196648:RXX196648 SHG196648:SHT196648 SRC196648:SRP196648 TAY196648:TBL196648 TKU196648:TLH196648 TUQ196648:TVD196648 UEM196648:UEZ196648 UOI196648:UOV196648 UYE196648:UYR196648 VIA196648:VIN196648 VRW196648:VSJ196648 WBS196648:WCF196648 WLO196648:WMB196648 WVK196648:WVX196648 C262184:P262184 IY262184:JL262184 SU262184:TH262184 ACQ262184:ADD262184 AMM262184:AMZ262184 AWI262184:AWV262184 BGE262184:BGR262184 BQA262184:BQN262184 BZW262184:CAJ262184 CJS262184:CKF262184 CTO262184:CUB262184 DDK262184:DDX262184 DNG262184:DNT262184 DXC262184:DXP262184 EGY262184:EHL262184 EQU262184:ERH262184 FAQ262184:FBD262184 FKM262184:FKZ262184 FUI262184:FUV262184 GEE262184:GER262184 GOA262184:GON262184 GXW262184:GYJ262184 HHS262184:HIF262184 HRO262184:HSB262184 IBK262184:IBX262184 ILG262184:ILT262184 IVC262184:IVP262184 JEY262184:JFL262184 JOU262184:JPH262184 JYQ262184:JZD262184 KIM262184:KIZ262184 KSI262184:KSV262184 LCE262184:LCR262184 LMA262184:LMN262184 LVW262184:LWJ262184 MFS262184:MGF262184 MPO262184:MQB262184 MZK262184:MZX262184 NJG262184:NJT262184 NTC262184:NTP262184 OCY262184:ODL262184 OMU262184:ONH262184 OWQ262184:OXD262184 PGM262184:PGZ262184 PQI262184:PQV262184 QAE262184:QAR262184 QKA262184:QKN262184 QTW262184:QUJ262184 RDS262184:REF262184 RNO262184:ROB262184 RXK262184:RXX262184 SHG262184:SHT262184 SRC262184:SRP262184 TAY262184:TBL262184 TKU262184:TLH262184 TUQ262184:TVD262184 UEM262184:UEZ262184 UOI262184:UOV262184 UYE262184:UYR262184 VIA262184:VIN262184 VRW262184:VSJ262184 WBS262184:WCF262184 WLO262184:WMB262184 WVK262184:WVX262184 C327720:P327720 IY327720:JL327720 SU327720:TH327720 ACQ327720:ADD327720 AMM327720:AMZ327720 AWI327720:AWV327720 BGE327720:BGR327720 BQA327720:BQN327720 BZW327720:CAJ327720 CJS327720:CKF327720 CTO327720:CUB327720 DDK327720:DDX327720 DNG327720:DNT327720 DXC327720:DXP327720 EGY327720:EHL327720 EQU327720:ERH327720 FAQ327720:FBD327720 FKM327720:FKZ327720 FUI327720:FUV327720 GEE327720:GER327720 GOA327720:GON327720 GXW327720:GYJ327720 HHS327720:HIF327720 HRO327720:HSB327720 IBK327720:IBX327720 ILG327720:ILT327720 IVC327720:IVP327720 JEY327720:JFL327720 JOU327720:JPH327720 JYQ327720:JZD327720 KIM327720:KIZ327720 KSI327720:KSV327720 LCE327720:LCR327720 LMA327720:LMN327720 LVW327720:LWJ327720 MFS327720:MGF327720 MPO327720:MQB327720 MZK327720:MZX327720 NJG327720:NJT327720 NTC327720:NTP327720 OCY327720:ODL327720 OMU327720:ONH327720 OWQ327720:OXD327720 PGM327720:PGZ327720 PQI327720:PQV327720 QAE327720:QAR327720 QKA327720:QKN327720 QTW327720:QUJ327720 RDS327720:REF327720 RNO327720:ROB327720 RXK327720:RXX327720 SHG327720:SHT327720 SRC327720:SRP327720 TAY327720:TBL327720 TKU327720:TLH327720 TUQ327720:TVD327720 UEM327720:UEZ327720 UOI327720:UOV327720 UYE327720:UYR327720 VIA327720:VIN327720 VRW327720:VSJ327720 WBS327720:WCF327720 WLO327720:WMB327720 WVK327720:WVX327720 C393256:P393256 IY393256:JL393256 SU393256:TH393256 ACQ393256:ADD393256 AMM393256:AMZ393256 AWI393256:AWV393256 BGE393256:BGR393256 BQA393256:BQN393256 BZW393256:CAJ393256 CJS393256:CKF393256 CTO393256:CUB393256 DDK393256:DDX393256 DNG393256:DNT393256 DXC393256:DXP393256 EGY393256:EHL393256 EQU393256:ERH393256 FAQ393256:FBD393256 FKM393256:FKZ393256 FUI393256:FUV393256 GEE393256:GER393256 GOA393256:GON393256 GXW393256:GYJ393256 HHS393256:HIF393256 HRO393256:HSB393256 IBK393256:IBX393256 ILG393256:ILT393256 IVC393256:IVP393256 JEY393256:JFL393256 JOU393256:JPH393256 JYQ393256:JZD393256 KIM393256:KIZ393256 KSI393256:KSV393256 LCE393256:LCR393256 LMA393256:LMN393256 LVW393256:LWJ393256 MFS393256:MGF393256 MPO393256:MQB393256 MZK393256:MZX393256 NJG393256:NJT393256 NTC393256:NTP393256 OCY393256:ODL393256 OMU393256:ONH393256 OWQ393256:OXD393256 PGM393256:PGZ393256 PQI393256:PQV393256 QAE393256:QAR393256 QKA393256:QKN393256 QTW393256:QUJ393256 RDS393256:REF393256 RNO393256:ROB393256 RXK393256:RXX393256 SHG393256:SHT393256 SRC393256:SRP393256 TAY393256:TBL393256 TKU393256:TLH393256 TUQ393256:TVD393256 UEM393256:UEZ393256 UOI393256:UOV393256 UYE393256:UYR393256 VIA393256:VIN393256 VRW393256:VSJ393256 WBS393256:WCF393256 WLO393256:WMB393256 WVK393256:WVX393256 C458792:P458792 IY458792:JL458792 SU458792:TH458792 ACQ458792:ADD458792 AMM458792:AMZ458792 AWI458792:AWV458792 BGE458792:BGR458792 BQA458792:BQN458792 BZW458792:CAJ458792 CJS458792:CKF458792 CTO458792:CUB458792 DDK458792:DDX458792 DNG458792:DNT458792 DXC458792:DXP458792 EGY458792:EHL458792 EQU458792:ERH458792 FAQ458792:FBD458792 FKM458792:FKZ458792 FUI458792:FUV458792 GEE458792:GER458792 GOA458792:GON458792 GXW458792:GYJ458792 HHS458792:HIF458792 HRO458792:HSB458792 IBK458792:IBX458792 ILG458792:ILT458792 IVC458792:IVP458792 JEY458792:JFL458792 JOU458792:JPH458792 JYQ458792:JZD458792 KIM458792:KIZ458792 KSI458792:KSV458792 LCE458792:LCR458792 LMA458792:LMN458792 LVW458792:LWJ458792 MFS458792:MGF458792 MPO458792:MQB458792 MZK458792:MZX458792 NJG458792:NJT458792 NTC458792:NTP458792 OCY458792:ODL458792 OMU458792:ONH458792 OWQ458792:OXD458792 PGM458792:PGZ458792 PQI458792:PQV458792 QAE458792:QAR458792 QKA458792:QKN458792 QTW458792:QUJ458792 RDS458792:REF458792 RNO458792:ROB458792 RXK458792:RXX458792 SHG458792:SHT458792 SRC458792:SRP458792 TAY458792:TBL458792 TKU458792:TLH458792 TUQ458792:TVD458792 UEM458792:UEZ458792 UOI458792:UOV458792 UYE458792:UYR458792 VIA458792:VIN458792 VRW458792:VSJ458792 WBS458792:WCF458792 WLO458792:WMB458792 WVK458792:WVX458792 C524328:P524328 IY524328:JL524328 SU524328:TH524328 ACQ524328:ADD524328 AMM524328:AMZ524328 AWI524328:AWV524328 BGE524328:BGR524328 BQA524328:BQN524328 BZW524328:CAJ524328 CJS524328:CKF524328 CTO524328:CUB524328 DDK524328:DDX524328 DNG524328:DNT524328 DXC524328:DXP524328 EGY524328:EHL524328 EQU524328:ERH524328 FAQ524328:FBD524328 FKM524328:FKZ524328 FUI524328:FUV524328 GEE524328:GER524328 GOA524328:GON524328 GXW524328:GYJ524328 HHS524328:HIF524328 HRO524328:HSB524328 IBK524328:IBX524328 ILG524328:ILT524328 IVC524328:IVP524328 JEY524328:JFL524328 JOU524328:JPH524328 JYQ524328:JZD524328 KIM524328:KIZ524328 KSI524328:KSV524328 LCE524328:LCR524328 LMA524328:LMN524328 LVW524328:LWJ524328 MFS524328:MGF524328 MPO524328:MQB524328 MZK524328:MZX524328 NJG524328:NJT524328 NTC524328:NTP524328 OCY524328:ODL524328 OMU524328:ONH524328 OWQ524328:OXD524328 PGM524328:PGZ524328 PQI524328:PQV524328 QAE524328:QAR524328 QKA524328:QKN524328 QTW524328:QUJ524328 RDS524328:REF524328 RNO524328:ROB524328 RXK524328:RXX524328 SHG524328:SHT524328 SRC524328:SRP524328 TAY524328:TBL524328 TKU524328:TLH524328 TUQ524328:TVD524328 UEM524328:UEZ524328 UOI524328:UOV524328 UYE524328:UYR524328 VIA524328:VIN524328 VRW524328:VSJ524328 WBS524328:WCF524328 WLO524328:WMB524328 WVK524328:WVX524328 C589864:P589864 IY589864:JL589864 SU589864:TH589864 ACQ589864:ADD589864 AMM589864:AMZ589864 AWI589864:AWV589864 BGE589864:BGR589864 BQA589864:BQN589864 BZW589864:CAJ589864 CJS589864:CKF589864 CTO589864:CUB589864 DDK589864:DDX589864 DNG589864:DNT589864 DXC589864:DXP589864 EGY589864:EHL589864 EQU589864:ERH589864 FAQ589864:FBD589864 FKM589864:FKZ589864 FUI589864:FUV589864 GEE589864:GER589864 GOA589864:GON589864 GXW589864:GYJ589864 HHS589864:HIF589864 HRO589864:HSB589864 IBK589864:IBX589864 ILG589864:ILT589864 IVC589864:IVP589864 JEY589864:JFL589864 JOU589864:JPH589864 JYQ589864:JZD589864 KIM589864:KIZ589864 KSI589864:KSV589864 LCE589864:LCR589864 LMA589864:LMN589864 LVW589864:LWJ589864 MFS589864:MGF589864 MPO589864:MQB589864 MZK589864:MZX589864 NJG589864:NJT589864 NTC589864:NTP589864 OCY589864:ODL589864 OMU589864:ONH589864 OWQ589864:OXD589864 PGM589864:PGZ589864 PQI589864:PQV589864 QAE589864:QAR589864 QKA589864:QKN589864 QTW589864:QUJ589864 RDS589864:REF589864 RNO589864:ROB589864 RXK589864:RXX589864 SHG589864:SHT589864 SRC589864:SRP589864 TAY589864:TBL589864 TKU589864:TLH589864 TUQ589864:TVD589864 UEM589864:UEZ589864 UOI589864:UOV589864 UYE589864:UYR589864 VIA589864:VIN589864 VRW589864:VSJ589864 WBS589864:WCF589864 WLO589864:WMB589864 WVK589864:WVX589864 C655400:P655400 IY655400:JL655400 SU655400:TH655400 ACQ655400:ADD655400 AMM655400:AMZ655400 AWI655400:AWV655400 BGE655400:BGR655400 BQA655400:BQN655400 BZW655400:CAJ655400 CJS655400:CKF655400 CTO655400:CUB655400 DDK655400:DDX655400 DNG655400:DNT655400 DXC655400:DXP655400 EGY655400:EHL655400 EQU655400:ERH655400 FAQ655400:FBD655400 FKM655400:FKZ655400 FUI655400:FUV655400 GEE655400:GER655400 GOA655400:GON655400 GXW655400:GYJ655400 HHS655400:HIF655400 HRO655400:HSB655400 IBK655400:IBX655400 ILG655400:ILT655400 IVC655400:IVP655400 JEY655400:JFL655400 JOU655400:JPH655400 JYQ655400:JZD655400 KIM655400:KIZ655400 KSI655400:KSV655400 LCE655400:LCR655400 LMA655400:LMN655400 LVW655400:LWJ655400 MFS655400:MGF655400 MPO655400:MQB655400 MZK655400:MZX655400 NJG655400:NJT655400 NTC655400:NTP655400 OCY655400:ODL655400 OMU655400:ONH655400 OWQ655400:OXD655400 PGM655400:PGZ655400 PQI655400:PQV655400 QAE655400:QAR655400 QKA655400:QKN655400 QTW655400:QUJ655400 RDS655400:REF655400 RNO655400:ROB655400 RXK655400:RXX655400 SHG655400:SHT655400 SRC655400:SRP655400 TAY655400:TBL655400 TKU655400:TLH655400 TUQ655400:TVD655400 UEM655400:UEZ655400 UOI655400:UOV655400 UYE655400:UYR655400 VIA655400:VIN655400 VRW655400:VSJ655400 WBS655400:WCF655400 WLO655400:WMB655400 WVK655400:WVX655400 C720936:P720936 IY720936:JL720936 SU720936:TH720936 ACQ720936:ADD720936 AMM720936:AMZ720936 AWI720936:AWV720936 BGE720936:BGR720936 BQA720936:BQN720936 BZW720936:CAJ720936 CJS720936:CKF720936 CTO720936:CUB720936 DDK720936:DDX720936 DNG720936:DNT720936 DXC720936:DXP720936 EGY720936:EHL720936 EQU720936:ERH720936 FAQ720936:FBD720936 FKM720936:FKZ720936 FUI720936:FUV720936 GEE720936:GER720936 GOA720936:GON720936 GXW720936:GYJ720936 HHS720936:HIF720936 HRO720936:HSB720936 IBK720936:IBX720936 ILG720936:ILT720936 IVC720936:IVP720936 JEY720936:JFL720936 JOU720936:JPH720936 JYQ720936:JZD720936 KIM720936:KIZ720936 KSI720936:KSV720936 LCE720936:LCR720936 LMA720936:LMN720936 LVW720936:LWJ720936 MFS720936:MGF720936 MPO720936:MQB720936 MZK720936:MZX720936 NJG720936:NJT720936 NTC720936:NTP720936 OCY720936:ODL720936 OMU720936:ONH720936 OWQ720936:OXD720936 PGM720936:PGZ720936 PQI720936:PQV720936 QAE720936:QAR720936 QKA720936:QKN720936 QTW720936:QUJ720936 RDS720936:REF720936 RNO720936:ROB720936 RXK720936:RXX720936 SHG720936:SHT720936 SRC720936:SRP720936 TAY720936:TBL720936 TKU720936:TLH720936 TUQ720936:TVD720936 UEM720936:UEZ720936 UOI720936:UOV720936 UYE720936:UYR720936 VIA720936:VIN720936 VRW720936:VSJ720936 WBS720936:WCF720936 WLO720936:WMB720936 WVK720936:WVX720936 C786472:P786472 IY786472:JL786472 SU786472:TH786472 ACQ786472:ADD786472 AMM786472:AMZ786472 AWI786472:AWV786472 BGE786472:BGR786472 BQA786472:BQN786472 BZW786472:CAJ786472 CJS786472:CKF786472 CTO786472:CUB786472 DDK786472:DDX786472 DNG786472:DNT786472 DXC786472:DXP786472 EGY786472:EHL786472 EQU786472:ERH786472 FAQ786472:FBD786472 FKM786472:FKZ786472 FUI786472:FUV786472 GEE786472:GER786472 GOA786472:GON786472 GXW786472:GYJ786472 HHS786472:HIF786472 HRO786472:HSB786472 IBK786472:IBX786472 ILG786472:ILT786472 IVC786472:IVP786472 JEY786472:JFL786472 JOU786472:JPH786472 JYQ786472:JZD786472 KIM786472:KIZ786472 KSI786472:KSV786472 LCE786472:LCR786472 LMA786472:LMN786472 LVW786472:LWJ786472 MFS786472:MGF786472 MPO786472:MQB786472 MZK786472:MZX786472 NJG786472:NJT786472 NTC786472:NTP786472 OCY786472:ODL786472 OMU786472:ONH786472 OWQ786472:OXD786472 PGM786472:PGZ786472 PQI786472:PQV786472 QAE786472:QAR786472 QKA786472:QKN786472 QTW786472:QUJ786472 RDS786472:REF786472 RNO786472:ROB786472 RXK786472:RXX786472 SHG786472:SHT786472 SRC786472:SRP786472 TAY786472:TBL786472 TKU786472:TLH786472 TUQ786472:TVD786472 UEM786472:UEZ786472 UOI786472:UOV786472 UYE786472:UYR786472 VIA786472:VIN786472 VRW786472:VSJ786472 WBS786472:WCF786472 WLO786472:WMB786472 WVK786472:WVX786472 C852008:P852008 IY852008:JL852008 SU852008:TH852008 ACQ852008:ADD852008 AMM852008:AMZ852008 AWI852008:AWV852008 BGE852008:BGR852008 BQA852008:BQN852008 BZW852008:CAJ852008 CJS852008:CKF852008 CTO852008:CUB852008 DDK852008:DDX852008 DNG852008:DNT852008 DXC852008:DXP852008 EGY852008:EHL852008 EQU852008:ERH852008 FAQ852008:FBD852008 FKM852008:FKZ852008 FUI852008:FUV852008 GEE852008:GER852008 GOA852008:GON852008 GXW852008:GYJ852008 HHS852008:HIF852008 HRO852008:HSB852008 IBK852008:IBX852008 ILG852008:ILT852008 IVC852008:IVP852008 JEY852008:JFL852008 JOU852008:JPH852008 JYQ852008:JZD852008 KIM852008:KIZ852008 KSI852008:KSV852008 LCE852008:LCR852008 LMA852008:LMN852008 LVW852008:LWJ852008 MFS852008:MGF852008 MPO852008:MQB852008 MZK852008:MZX852008 NJG852008:NJT852008 NTC852008:NTP852008 OCY852008:ODL852008 OMU852008:ONH852008 OWQ852008:OXD852008 PGM852008:PGZ852008 PQI852008:PQV852008 QAE852008:QAR852008 QKA852008:QKN852008 QTW852008:QUJ852008 RDS852008:REF852008 RNO852008:ROB852008 RXK852008:RXX852008 SHG852008:SHT852008 SRC852008:SRP852008 TAY852008:TBL852008 TKU852008:TLH852008 TUQ852008:TVD852008 UEM852008:UEZ852008 UOI852008:UOV852008 UYE852008:UYR852008 VIA852008:VIN852008 VRW852008:VSJ852008 WBS852008:WCF852008 WLO852008:WMB852008 WVK852008:WVX852008 C917544:P917544 IY917544:JL917544 SU917544:TH917544 ACQ917544:ADD917544 AMM917544:AMZ917544 AWI917544:AWV917544 BGE917544:BGR917544 BQA917544:BQN917544 BZW917544:CAJ917544 CJS917544:CKF917544 CTO917544:CUB917544 DDK917544:DDX917544 DNG917544:DNT917544 DXC917544:DXP917544 EGY917544:EHL917544 EQU917544:ERH917544 FAQ917544:FBD917544 FKM917544:FKZ917544 FUI917544:FUV917544 GEE917544:GER917544 GOA917544:GON917544 GXW917544:GYJ917544 HHS917544:HIF917544 HRO917544:HSB917544 IBK917544:IBX917544 ILG917544:ILT917544 IVC917544:IVP917544 JEY917544:JFL917544 JOU917544:JPH917544 JYQ917544:JZD917544 KIM917544:KIZ917544 KSI917544:KSV917544 LCE917544:LCR917544 LMA917544:LMN917544 LVW917544:LWJ917544 MFS917544:MGF917544 MPO917544:MQB917544 MZK917544:MZX917544 NJG917544:NJT917544 NTC917544:NTP917544 OCY917544:ODL917544 OMU917544:ONH917544 OWQ917544:OXD917544 PGM917544:PGZ917544 PQI917544:PQV917544 QAE917544:QAR917544 QKA917544:QKN917544 QTW917544:QUJ917544 RDS917544:REF917544 RNO917544:ROB917544 RXK917544:RXX917544 SHG917544:SHT917544 SRC917544:SRP917544 TAY917544:TBL917544 TKU917544:TLH917544 TUQ917544:TVD917544 UEM917544:UEZ917544 UOI917544:UOV917544 UYE917544:UYR917544 VIA917544:VIN917544 VRW917544:VSJ917544 WBS917544:WCF917544 WLO917544:WMB917544 WVK917544:WVX917544 C983080:P983080 IY983080:JL983080 SU983080:TH983080 ACQ983080:ADD983080 AMM983080:AMZ983080 AWI983080:AWV983080 BGE983080:BGR983080 BQA983080:BQN983080 BZW983080:CAJ983080 CJS983080:CKF983080 CTO983080:CUB983080 DDK983080:DDX983080 DNG983080:DNT983080 DXC983080:DXP983080 EGY983080:EHL983080 EQU983080:ERH983080 FAQ983080:FBD983080 FKM983080:FKZ983080 FUI983080:FUV983080 GEE983080:GER983080 GOA983080:GON983080 GXW983080:GYJ983080 HHS983080:HIF983080 HRO983080:HSB983080 IBK983080:IBX983080 ILG983080:ILT983080 IVC983080:IVP983080 JEY983080:JFL983080 JOU983080:JPH983080 JYQ983080:JZD983080 KIM983080:KIZ983080 KSI983080:KSV983080 LCE983080:LCR983080 LMA983080:LMN983080 LVW983080:LWJ983080 MFS983080:MGF983080 MPO983080:MQB983080 MZK983080:MZX983080 NJG983080:NJT983080 NTC983080:NTP983080 OCY983080:ODL983080 OMU983080:ONH983080 OWQ983080:OXD983080 PGM983080:PGZ983080 PQI983080:PQV983080 QAE983080:QAR983080 QKA983080:QKN983080 QTW983080:QUJ983080 RDS983080:REF983080 RNO983080:ROB983080 RXK983080:RXX983080 SHG983080:SHT983080 SRC983080:SRP983080 TAY983080:TBL983080 TKU983080:TLH983080 TUQ983080:TVD983080 UEM983080:UEZ983080 UOI983080:UOV983080 UYE983080:UYR983080 VIA983080:VIN983080 VRW983080:VSJ983080 WBS983080:WCF983080 WLO983080:WMB983080 WVK983080:WVX983080 C34:P34 IY34:JL34 SU34:TH34 ACQ34:ADD34 AMM34:AMZ34 AWI34:AWV34 BGE34:BGR34 BQA34:BQN34 BZW34:CAJ34 CJS34:CKF34 CTO34:CUB34 DDK34:DDX34 DNG34:DNT34 DXC34:DXP34 EGY34:EHL34 EQU34:ERH34 FAQ34:FBD34 FKM34:FKZ34 FUI34:FUV34 GEE34:GER34 GOA34:GON34 GXW34:GYJ34 HHS34:HIF34 HRO34:HSB34 IBK34:IBX34 ILG34:ILT34 IVC34:IVP34 JEY34:JFL34 JOU34:JPH34 JYQ34:JZD34 KIM34:KIZ34 KSI34:KSV34 LCE34:LCR34 LMA34:LMN34 LVW34:LWJ34 MFS34:MGF34 MPO34:MQB34 MZK34:MZX34 NJG34:NJT34 NTC34:NTP34 OCY34:ODL34 OMU34:ONH34 OWQ34:OXD34 PGM34:PGZ34 PQI34:PQV34 QAE34:QAR34 QKA34:QKN34 QTW34:QUJ34 RDS34:REF34 RNO34:ROB34 RXK34:RXX34 SHG34:SHT34 SRC34:SRP34 TAY34:TBL34 TKU34:TLH34 TUQ34:TVD34 UEM34:UEZ34 UOI34:UOV34 UYE34:UYR34 VIA34:VIN34 VRW34:VSJ34 WBS34:WCF34 WLO34:WMB34 WVK34:WVX34 C65574:P65574 IY65574:JL65574 SU65574:TH65574 ACQ65574:ADD65574 AMM65574:AMZ65574 AWI65574:AWV65574 BGE65574:BGR65574 BQA65574:BQN65574 BZW65574:CAJ65574 CJS65574:CKF65574 CTO65574:CUB65574 DDK65574:DDX65574 DNG65574:DNT65574 DXC65574:DXP65574 EGY65574:EHL65574 EQU65574:ERH65574 FAQ65574:FBD65574 FKM65574:FKZ65574 FUI65574:FUV65574 GEE65574:GER65574 GOA65574:GON65574 GXW65574:GYJ65574 HHS65574:HIF65574 HRO65574:HSB65574 IBK65574:IBX65574 ILG65574:ILT65574 IVC65574:IVP65574 JEY65574:JFL65574 JOU65574:JPH65574 JYQ65574:JZD65574 KIM65574:KIZ65574 KSI65574:KSV65574 LCE65574:LCR65574 LMA65574:LMN65574 LVW65574:LWJ65574 MFS65574:MGF65574 MPO65574:MQB65574 MZK65574:MZX65574 NJG65574:NJT65574 NTC65574:NTP65574 OCY65574:ODL65574 OMU65574:ONH65574 OWQ65574:OXD65574 PGM65574:PGZ65574 PQI65574:PQV65574 QAE65574:QAR65574 QKA65574:QKN65574 QTW65574:QUJ65574 RDS65574:REF65574 RNO65574:ROB65574 RXK65574:RXX65574 SHG65574:SHT65574 SRC65574:SRP65574 TAY65574:TBL65574 TKU65574:TLH65574 TUQ65574:TVD65574 UEM65574:UEZ65574 UOI65574:UOV65574 UYE65574:UYR65574 VIA65574:VIN65574 VRW65574:VSJ65574 WBS65574:WCF65574 WLO65574:WMB65574 WVK65574:WVX65574 C131110:P131110 IY131110:JL131110 SU131110:TH131110 ACQ131110:ADD131110 AMM131110:AMZ131110 AWI131110:AWV131110 BGE131110:BGR131110 BQA131110:BQN131110 BZW131110:CAJ131110 CJS131110:CKF131110 CTO131110:CUB131110 DDK131110:DDX131110 DNG131110:DNT131110 DXC131110:DXP131110 EGY131110:EHL131110 EQU131110:ERH131110 FAQ131110:FBD131110 FKM131110:FKZ131110 FUI131110:FUV131110 GEE131110:GER131110 GOA131110:GON131110 GXW131110:GYJ131110 HHS131110:HIF131110 HRO131110:HSB131110 IBK131110:IBX131110 ILG131110:ILT131110 IVC131110:IVP131110 JEY131110:JFL131110 JOU131110:JPH131110 JYQ131110:JZD131110 KIM131110:KIZ131110 KSI131110:KSV131110 LCE131110:LCR131110 LMA131110:LMN131110 LVW131110:LWJ131110 MFS131110:MGF131110 MPO131110:MQB131110 MZK131110:MZX131110 NJG131110:NJT131110 NTC131110:NTP131110 OCY131110:ODL131110 OMU131110:ONH131110 OWQ131110:OXD131110 PGM131110:PGZ131110 PQI131110:PQV131110 QAE131110:QAR131110 QKA131110:QKN131110 QTW131110:QUJ131110 RDS131110:REF131110 RNO131110:ROB131110 RXK131110:RXX131110 SHG131110:SHT131110 SRC131110:SRP131110 TAY131110:TBL131110 TKU131110:TLH131110 TUQ131110:TVD131110 UEM131110:UEZ131110 UOI131110:UOV131110 UYE131110:UYR131110 VIA131110:VIN131110 VRW131110:VSJ131110 WBS131110:WCF131110 WLO131110:WMB131110 WVK131110:WVX131110 C196646:P196646 IY196646:JL196646 SU196646:TH196646 ACQ196646:ADD196646 AMM196646:AMZ196646 AWI196646:AWV196646 BGE196646:BGR196646 BQA196646:BQN196646 BZW196646:CAJ196646 CJS196646:CKF196646 CTO196646:CUB196646 DDK196646:DDX196646 DNG196646:DNT196646 DXC196646:DXP196646 EGY196646:EHL196646 EQU196646:ERH196646 FAQ196646:FBD196646 FKM196646:FKZ196646 FUI196646:FUV196646 GEE196646:GER196646 GOA196646:GON196646 GXW196646:GYJ196646 HHS196646:HIF196646 HRO196646:HSB196646 IBK196646:IBX196646 ILG196646:ILT196646 IVC196646:IVP196646 JEY196646:JFL196646 JOU196646:JPH196646 JYQ196646:JZD196646 KIM196646:KIZ196646 KSI196646:KSV196646 LCE196646:LCR196646 LMA196646:LMN196646 LVW196646:LWJ196646 MFS196646:MGF196646 MPO196646:MQB196646 MZK196646:MZX196646 NJG196646:NJT196646 NTC196646:NTP196646 OCY196646:ODL196646 OMU196646:ONH196646 OWQ196646:OXD196646 PGM196646:PGZ196646 PQI196646:PQV196646 QAE196646:QAR196646 QKA196646:QKN196646 QTW196646:QUJ196646 RDS196646:REF196646 RNO196646:ROB196646 RXK196646:RXX196646 SHG196646:SHT196646 SRC196646:SRP196646 TAY196646:TBL196646 TKU196646:TLH196646 TUQ196646:TVD196646 UEM196646:UEZ196646 UOI196646:UOV196646 UYE196646:UYR196646 VIA196646:VIN196646 VRW196646:VSJ196646 WBS196646:WCF196646 WLO196646:WMB196646 WVK196646:WVX196646 C262182:P262182 IY262182:JL262182 SU262182:TH262182 ACQ262182:ADD262182 AMM262182:AMZ262182 AWI262182:AWV262182 BGE262182:BGR262182 BQA262182:BQN262182 BZW262182:CAJ262182 CJS262182:CKF262182 CTO262182:CUB262182 DDK262182:DDX262182 DNG262182:DNT262182 DXC262182:DXP262182 EGY262182:EHL262182 EQU262182:ERH262182 FAQ262182:FBD262182 FKM262182:FKZ262182 FUI262182:FUV262182 GEE262182:GER262182 GOA262182:GON262182 GXW262182:GYJ262182 HHS262182:HIF262182 HRO262182:HSB262182 IBK262182:IBX262182 ILG262182:ILT262182 IVC262182:IVP262182 JEY262182:JFL262182 JOU262182:JPH262182 JYQ262182:JZD262182 KIM262182:KIZ262182 KSI262182:KSV262182 LCE262182:LCR262182 LMA262182:LMN262182 LVW262182:LWJ262182 MFS262182:MGF262182 MPO262182:MQB262182 MZK262182:MZX262182 NJG262182:NJT262182 NTC262182:NTP262182 OCY262182:ODL262182 OMU262182:ONH262182 OWQ262182:OXD262182 PGM262182:PGZ262182 PQI262182:PQV262182 QAE262182:QAR262182 QKA262182:QKN262182 QTW262182:QUJ262182 RDS262182:REF262182 RNO262182:ROB262182 RXK262182:RXX262182 SHG262182:SHT262182 SRC262182:SRP262182 TAY262182:TBL262182 TKU262182:TLH262182 TUQ262182:TVD262182 UEM262182:UEZ262182 UOI262182:UOV262182 UYE262182:UYR262182 VIA262182:VIN262182 VRW262182:VSJ262182 WBS262182:WCF262182 WLO262182:WMB262182 WVK262182:WVX262182 C327718:P327718 IY327718:JL327718 SU327718:TH327718 ACQ327718:ADD327718 AMM327718:AMZ327718 AWI327718:AWV327718 BGE327718:BGR327718 BQA327718:BQN327718 BZW327718:CAJ327718 CJS327718:CKF327718 CTO327718:CUB327718 DDK327718:DDX327718 DNG327718:DNT327718 DXC327718:DXP327718 EGY327718:EHL327718 EQU327718:ERH327718 FAQ327718:FBD327718 FKM327718:FKZ327718 FUI327718:FUV327718 GEE327718:GER327718 GOA327718:GON327718 GXW327718:GYJ327718 HHS327718:HIF327718 HRO327718:HSB327718 IBK327718:IBX327718 ILG327718:ILT327718 IVC327718:IVP327718 JEY327718:JFL327718 JOU327718:JPH327718 JYQ327718:JZD327718 KIM327718:KIZ327718 KSI327718:KSV327718 LCE327718:LCR327718 LMA327718:LMN327718 LVW327718:LWJ327718 MFS327718:MGF327718 MPO327718:MQB327718 MZK327718:MZX327718 NJG327718:NJT327718 NTC327718:NTP327718 OCY327718:ODL327718 OMU327718:ONH327718 OWQ327718:OXD327718 PGM327718:PGZ327718 PQI327718:PQV327718 QAE327718:QAR327718 QKA327718:QKN327718 QTW327718:QUJ327718 RDS327718:REF327718 RNO327718:ROB327718 RXK327718:RXX327718 SHG327718:SHT327718 SRC327718:SRP327718 TAY327718:TBL327718 TKU327718:TLH327718 TUQ327718:TVD327718 UEM327718:UEZ327718 UOI327718:UOV327718 UYE327718:UYR327718 VIA327718:VIN327718 VRW327718:VSJ327718 WBS327718:WCF327718 WLO327718:WMB327718 WVK327718:WVX327718 C393254:P393254 IY393254:JL393254 SU393254:TH393254 ACQ393254:ADD393254 AMM393254:AMZ393254 AWI393254:AWV393254 BGE393254:BGR393254 BQA393254:BQN393254 BZW393254:CAJ393254 CJS393254:CKF393254 CTO393254:CUB393254 DDK393254:DDX393254 DNG393254:DNT393254 DXC393254:DXP393254 EGY393254:EHL393254 EQU393254:ERH393254 FAQ393254:FBD393254 FKM393254:FKZ393254 FUI393254:FUV393254 GEE393254:GER393254 GOA393254:GON393254 GXW393254:GYJ393254 HHS393254:HIF393254 HRO393254:HSB393254 IBK393254:IBX393254 ILG393254:ILT393254 IVC393254:IVP393254 JEY393254:JFL393254 JOU393254:JPH393254 JYQ393254:JZD393254 KIM393254:KIZ393254 KSI393254:KSV393254 LCE393254:LCR393254 LMA393254:LMN393254 LVW393254:LWJ393254 MFS393254:MGF393254 MPO393254:MQB393254 MZK393254:MZX393254 NJG393254:NJT393254 NTC393254:NTP393254 OCY393254:ODL393254 OMU393254:ONH393254 OWQ393254:OXD393254 PGM393254:PGZ393254 PQI393254:PQV393254 QAE393254:QAR393254 QKA393254:QKN393254 QTW393254:QUJ393254 RDS393254:REF393254 RNO393254:ROB393254 RXK393254:RXX393254 SHG393254:SHT393254 SRC393254:SRP393254 TAY393254:TBL393254 TKU393254:TLH393254 TUQ393254:TVD393254 UEM393254:UEZ393254 UOI393254:UOV393254 UYE393254:UYR393254 VIA393254:VIN393254 VRW393254:VSJ393254 WBS393254:WCF393254 WLO393254:WMB393254 WVK393254:WVX393254 C458790:P458790 IY458790:JL458790 SU458790:TH458790 ACQ458790:ADD458790 AMM458790:AMZ458790 AWI458790:AWV458790 BGE458790:BGR458790 BQA458790:BQN458790 BZW458790:CAJ458790 CJS458790:CKF458790 CTO458790:CUB458790 DDK458790:DDX458790 DNG458790:DNT458790 DXC458790:DXP458790 EGY458790:EHL458790 EQU458790:ERH458790 FAQ458790:FBD458790 FKM458790:FKZ458790 FUI458790:FUV458790 GEE458790:GER458790 GOA458790:GON458790 GXW458790:GYJ458790 HHS458790:HIF458790 HRO458790:HSB458790 IBK458790:IBX458790 ILG458790:ILT458790 IVC458790:IVP458790 JEY458790:JFL458790 JOU458790:JPH458790 JYQ458790:JZD458790 KIM458790:KIZ458790 KSI458790:KSV458790 LCE458790:LCR458790 LMA458790:LMN458790 LVW458790:LWJ458790 MFS458790:MGF458790 MPO458790:MQB458790 MZK458790:MZX458790 NJG458790:NJT458790 NTC458790:NTP458790 OCY458790:ODL458790 OMU458790:ONH458790 OWQ458790:OXD458790 PGM458790:PGZ458790 PQI458790:PQV458790 QAE458790:QAR458790 QKA458790:QKN458790 QTW458790:QUJ458790 RDS458790:REF458790 RNO458790:ROB458790 RXK458790:RXX458790 SHG458790:SHT458790 SRC458790:SRP458790 TAY458790:TBL458790 TKU458790:TLH458790 TUQ458790:TVD458790 UEM458790:UEZ458790 UOI458790:UOV458790 UYE458790:UYR458790 VIA458790:VIN458790 VRW458790:VSJ458790 WBS458790:WCF458790 WLO458790:WMB458790 WVK458790:WVX458790 C524326:P524326 IY524326:JL524326 SU524326:TH524326 ACQ524326:ADD524326 AMM524326:AMZ524326 AWI524326:AWV524326 BGE524326:BGR524326 BQA524326:BQN524326 BZW524326:CAJ524326 CJS524326:CKF524326 CTO524326:CUB524326 DDK524326:DDX524326 DNG524326:DNT524326 DXC524326:DXP524326 EGY524326:EHL524326 EQU524326:ERH524326 FAQ524326:FBD524326 FKM524326:FKZ524326 FUI524326:FUV524326 GEE524326:GER524326 GOA524326:GON524326 GXW524326:GYJ524326 HHS524326:HIF524326 HRO524326:HSB524326 IBK524326:IBX524326 ILG524326:ILT524326 IVC524326:IVP524326 JEY524326:JFL524326 JOU524326:JPH524326 JYQ524326:JZD524326 KIM524326:KIZ524326 KSI524326:KSV524326 LCE524326:LCR524326 LMA524326:LMN524326 LVW524326:LWJ524326 MFS524326:MGF524326 MPO524326:MQB524326 MZK524326:MZX524326 NJG524326:NJT524326 NTC524326:NTP524326 OCY524326:ODL524326 OMU524326:ONH524326 OWQ524326:OXD524326 PGM524326:PGZ524326 PQI524326:PQV524326 QAE524326:QAR524326 QKA524326:QKN524326 QTW524326:QUJ524326 RDS524326:REF524326 RNO524326:ROB524326 RXK524326:RXX524326 SHG524326:SHT524326 SRC524326:SRP524326 TAY524326:TBL524326 TKU524326:TLH524326 TUQ524326:TVD524326 UEM524326:UEZ524326 UOI524326:UOV524326 UYE524326:UYR524326 VIA524326:VIN524326 VRW524326:VSJ524326 WBS524326:WCF524326 WLO524326:WMB524326 WVK524326:WVX524326 C589862:P589862 IY589862:JL589862 SU589862:TH589862 ACQ589862:ADD589862 AMM589862:AMZ589862 AWI589862:AWV589862 BGE589862:BGR589862 BQA589862:BQN589862 BZW589862:CAJ589862 CJS589862:CKF589862 CTO589862:CUB589862 DDK589862:DDX589862 DNG589862:DNT589862 DXC589862:DXP589862 EGY589862:EHL589862 EQU589862:ERH589862 FAQ589862:FBD589862 FKM589862:FKZ589862 FUI589862:FUV589862 GEE589862:GER589862 GOA589862:GON589862 GXW589862:GYJ589862 HHS589862:HIF589862 HRO589862:HSB589862 IBK589862:IBX589862 ILG589862:ILT589862 IVC589862:IVP589862 JEY589862:JFL589862 JOU589862:JPH589862 JYQ589862:JZD589862 KIM589862:KIZ589862 KSI589862:KSV589862 LCE589862:LCR589862 LMA589862:LMN589862 LVW589862:LWJ589862 MFS589862:MGF589862 MPO589862:MQB589862 MZK589862:MZX589862 NJG589862:NJT589862 NTC589862:NTP589862 OCY589862:ODL589862 OMU589862:ONH589862 OWQ589862:OXD589862 PGM589862:PGZ589862 PQI589862:PQV589862 QAE589862:QAR589862 QKA589862:QKN589862 QTW589862:QUJ589862 RDS589862:REF589862 RNO589862:ROB589862 RXK589862:RXX589862 SHG589862:SHT589862 SRC589862:SRP589862 TAY589862:TBL589862 TKU589862:TLH589862 TUQ589862:TVD589862 UEM589862:UEZ589862 UOI589862:UOV589862 UYE589862:UYR589862 VIA589862:VIN589862 VRW589862:VSJ589862 WBS589862:WCF589862 WLO589862:WMB589862 WVK589862:WVX589862 C655398:P655398 IY655398:JL655398 SU655398:TH655398 ACQ655398:ADD655398 AMM655398:AMZ655398 AWI655398:AWV655398 BGE655398:BGR655398 BQA655398:BQN655398 BZW655398:CAJ655398 CJS655398:CKF655398 CTO655398:CUB655398 DDK655398:DDX655398 DNG655398:DNT655398 DXC655398:DXP655398 EGY655398:EHL655398 EQU655398:ERH655398 FAQ655398:FBD655398 FKM655398:FKZ655398 FUI655398:FUV655398 GEE655398:GER655398 GOA655398:GON655398 GXW655398:GYJ655398 HHS655398:HIF655398 HRO655398:HSB655398 IBK655398:IBX655398 ILG655398:ILT655398 IVC655398:IVP655398 JEY655398:JFL655398 JOU655398:JPH655398 JYQ655398:JZD655398 KIM655398:KIZ655398 KSI655398:KSV655398 LCE655398:LCR655398 LMA655398:LMN655398 LVW655398:LWJ655398 MFS655398:MGF655398 MPO655398:MQB655398 MZK655398:MZX655398 NJG655398:NJT655398 NTC655398:NTP655398 OCY655398:ODL655398 OMU655398:ONH655398 OWQ655398:OXD655398 PGM655398:PGZ655398 PQI655398:PQV655398 QAE655398:QAR655398 QKA655398:QKN655398 QTW655398:QUJ655398 RDS655398:REF655398 RNO655398:ROB655398 RXK655398:RXX655398 SHG655398:SHT655398 SRC655398:SRP655398 TAY655398:TBL655398 TKU655398:TLH655398 TUQ655398:TVD655398 UEM655398:UEZ655398 UOI655398:UOV655398 UYE655398:UYR655398 VIA655398:VIN655398 VRW655398:VSJ655398 WBS655398:WCF655398 WLO655398:WMB655398 WVK655398:WVX655398 C720934:P720934 IY720934:JL720934 SU720934:TH720934 ACQ720934:ADD720934 AMM720934:AMZ720934 AWI720934:AWV720934 BGE720934:BGR720934 BQA720934:BQN720934 BZW720934:CAJ720934 CJS720934:CKF720934 CTO720934:CUB720934 DDK720934:DDX720934 DNG720934:DNT720934 DXC720934:DXP720934 EGY720934:EHL720934 EQU720934:ERH720934 FAQ720934:FBD720934 FKM720934:FKZ720934 FUI720934:FUV720934 GEE720934:GER720934 GOA720934:GON720934 GXW720934:GYJ720934 HHS720934:HIF720934 HRO720934:HSB720934 IBK720934:IBX720934 ILG720934:ILT720934 IVC720934:IVP720934 JEY720934:JFL720934 JOU720934:JPH720934 JYQ720934:JZD720934 KIM720934:KIZ720934 KSI720934:KSV720934 LCE720934:LCR720934 LMA720934:LMN720934 LVW720934:LWJ720934 MFS720934:MGF720934 MPO720934:MQB720934 MZK720934:MZX720934 NJG720934:NJT720934 NTC720934:NTP720934 OCY720934:ODL720934 OMU720934:ONH720934 OWQ720934:OXD720934 PGM720934:PGZ720934 PQI720934:PQV720934 QAE720934:QAR720934 QKA720934:QKN720934 QTW720934:QUJ720934 RDS720934:REF720934 RNO720934:ROB720934 RXK720934:RXX720934 SHG720934:SHT720934 SRC720934:SRP720934 TAY720934:TBL720934 TKU720934:TLH720934 TUQ720934:TVD720934 UEM720934:UEZ720934 UOI720934:UOV720934 UYE720934:UYR720934 VIA720934:VIN720934 VRW720934:VSJ720934 WBS720934:WCF720934 WLO720934:WMB720934 WVK720934:WVX720934 C786470:P786470 IY786470:JL786470 SU786470:TH786470 ACQ786470:ADD786470 AMM786470:AMZ786470 AWI786470:AWV786470 BGE786470:BGR786470 BQA786470:BQN786470 BZW786470:CAJ786470 CJS786470:CKF786470 CTO786470:CUB786470 DDK786470:DDX786470 DNG786470:DNT786470 DXC786470:DXP786470 EGY786470:EHL786470 EQU786470:ERH786470 FAQ786470:FBD786470 FKM786470:FKZ786470 FUI786470:FUV786470 GEE786470:GER786470 GOA786470:GON786470 GXW786470:GYJ786470 HHS786470:HIF786470 HRO786470:HSB786470 IBK786470:IBX786470 ILG786470:ILT786470 IVC786470:IVP786470 JEY786470:JFL786470 JOU786470:JPH786470 JYQ786470:JZD786470 KIM786470:KIZ786470 KSI786470:KSV786470 LCE786470:LCR786470 LMA786470:LMN786470 LVW786470:LWJ786470 MFS786470:MGF786470 MPO786470:MQB786470 MZK786470:MZX786470 NJG786470:NJT786470 NTC786470:NTP786470 OCY786470:ODL786470 OMU786470:ONH786470 OWQ786470:OXD786470 PGM786470:PGZ786470 PQI786470:PQV786470 QAE786470:QAR786470 QKA786470:QKN786470 QTW786470:QUJ786470 RDS786470:REF786470 RNO786470:ROB786470 RXK786470:RXX786470 SHG786470:SHT786470 SRC786470:SRP786470 TAY786470:TBL786470 TKU786470:TLH786470 TUQ786470:TVD786470 UEM786470:UEZ786470 UOI786470:UOV786470 UYE786470:UYR786470 VIA786470:VIN786470 VRW786470:VSJ786470 WBS786470:WCF786470 WLO786470:WMB786470 WVK786470:WVX786470 C852006:P852006 IY852006:JL852006 SU852006:TH852006 ACQ852006:ADD852006 AMM852006:AMZ852006 AWI852006:AWV852006 BGE852006:BGR852006 BQA852006:BQN852006 BZW852006:CAJ852006 CJS852006:CKF852006 CTO852006:CUB852006 DDK852006:DDX852006 DNG852006:DNT852006 DXC852006:DXP852006 EGY852006:EHL852006 EQU852006:ERH852006 FAQ852006:FBD852006 FKM852006:FKZ852006 FUI852006:FUV852006 GEE852006:GER852006 GOA852006:GON852006 GXW852006:GYJ852006 HHS852006:HIF852006 HRO852006:HSB852006 IBK852006:IBX852006 ILG852006:ILT852006 IVC852006:IVP852006 JEY852006:JFL852006 JOU852006:JPH852006 JYQ852006:JZD852006 KIM852006:KIZ852006 KSI852006:KSV852006 LCE852006:LCR852006 LMA852006:LMN852006 LVW852006:LWJ852006 MFS852006:MGF852006 MPO852006:MQB852006 MZK852006:MZX852006 NJG852006:NJT852006 NTC852006:NTP852006 OCY852006:ODL852006 OMU852006:ONH852006 OWQ852006:OXD852006 PGM852006:PGZ852006 PQI852006:PQV852006 QAE852006:QAR852006 QKA852006:QKN852006 QTW852006:QUJ852006 RDS852006:REF852006 RNO852006:ROB852006 RXK852006:RXX852006 SHG852006:SHT852006 SRC852006:SRP852006 TAY852006:TBL852006 TKU852006:TLH852006 TUQ852006:TVD852006 UEM852006:UEZ852006 UOI852006:UOV852006 UYE852006:UYR852006 VIA852006:VIN852006 VRW852006:VSJ852006 WBS852006:WCF852006 WLO852006:WMB852006 WVK852006:WVX852006 C917542:P917542 IY917542:JL917542 SU917542:TH917542 ACQ917542:ADD917542 AMM917542:AMZ917542 AWI917542:AWV917542 BGE917542:BGR917542 BQA917542:BQN917542 BZW917542:CAJ917542 CJS917542:CKF917542 CTO917542:CUB917542 DDK917542:DDX917542 DNG917542:DNT917542 DXC917542:DXP917542 EGY917542:EHL917542 EQU917542:ERH917542 FAQ917542:FBD917542 FKM917542:FKZ917542 FUI917542:FUV917542 GEE917542:GER917542 GOA917542:GON917542 GXW917542:GYJ917542 HHS917542:HIF917542 HRO917542:HSB917542 IBK917542:IBX917542 ILG917542:ILT917542 IVC917542:IVP917542 JEY917542:JFL917542 JOU917542:JPH917542 JYQ917542:JZD917542 KIM917542:KIZ917542 KSI917542:KSV917542 LCE917542:LCR917542 LMA917542:LMN917542 LVW917542:LWJ917542 MFS917542:MGF917542 MPO917542:MQB917542 MZK917542:MZX917542 NJG917542:NJT917542 NTC917542:NTP917542 OCY917542:ODL917542 OMU917542:ONH917542 OWQ917542:OXD917542 PGM917542:PGZ917542 PQI917542:PQV917542 QAE917542:QAR917542 QKA917542:QKN917542 QTW917542:QUJ917542 RDS917542:REF917542 RNO917542:ROB917542 RXK917542:RXX917542 SHG917542:SHT917542 SRC917542:SRP917542 TAY917542:TBL917542 TKU917542:TLH917542 TUQ917542:TVD917542 UEM917542:UEZ917542 UOI917542:UOV917542 UYE917542:UYR917542 VIA917542:VIN917542 VRW917542:VSJ917542 WBS917542:WCF917542 WLO917542:WMB917542 WVK917542:WVX917542 C983078:P983078 IY983078:JL983078 SU983078:TH983078 ACQ983078:ADD983078 AMM983078:AMZ983078 AWI983078:AWV983078 BGE983078:BGR983078 BQA983078:BQN983078 BZW983078:CAJ983078 CJS983078:CKF983078 CTO983078:CUB983078 DDK983078:DDX983078 DNG983078:DNT983078 DXC983078:DXP983078 EGY983078:EHL983078 EQU983078:ERH983078 FAQ983078:FBD983078 FKM983078:FKZ983078 FUI983078:FUV983078 GEE983078:GER983078 GOA983078:GON983078 GXW983078:GYJ983078 HHS983078:HIF983078 HRO983078:HSB983078 IBK983078:IBX983078 ILG983078:ILT983078 IVC983078:IVP983078 JEY983078:JFL983078 JOU983078:JPH983078 JYQ983078:JZD983078 KIM983078:KIZ983078 KSI983078:KSV983078 LCE983078:LCR983078 LMA983078:LMN983078 LVW983078:LWJ983078 MFS983078:MGF983078 MPO983078:MQB983078 MZK983078:MZX983078 NJG983078:NJT983078 NTC983078:NTP983078 OCY983078:ODL983078 OMU983078:ONH983078 OWQ983078:OXD983078 PGM983078:PGZ983078 PQI983078:PQV983078 QAE983078:QAR983078 QKA983078:QKN983078 QTW983078:QUJ983078 RDS983078:REF983078 RNO983078:ROB983078 RXK983078:RXX983078 SHG983078:SHT983078 SRC983078:SRP983078 TAY983078:TBL983078 TKU983078:TLH983078 TUQ983078:TVD983078 UEM983078:UEZ983078 UOI983078:UOV983078 UYE983078:UYR983078 VIA983078:VIN983078 VRW983078:VSJ983078 WBS983078:WCF983078 WLO983078:WMB983078 WVK983078:WVX983078" xr:uid="{00000000-0002-0000-0A00-000003000000}">
      <formula1>$Q$105:$Q$110</formula1>
    </dataValidation>
    <dataValidation type="list" allowBlank="1" showInputMessage="1" showErrorMessage="1" sqref="C18:P18 IY18:JL18 SU18:TH18 ACQ18:ADD18 AMM18:AMZ18 AWI18:AWV18 BGE18:BGR18 BQA18:BQN18 BZW18:CAJ18 CJS18:CKF18 CTO18:CUB18 DDK18:DDX18 DNG18:DNT18 DXC18:DXP18 EGY18:EHL18 EQU18:ERH18 FAQ18:FBD18 FKM18:FKZ18 FUI18:FUV18 GEE18:GER18 GOA18:GON18 GXW18:GYJ18 HHS18:HIF18 HRO18:HSB18 IBK18:IBX18 ILG18:ILT18 IVC18:IVP18 JEY18:JFL18 JOU18:JPH18 JYQ18:JZD18 KIM18:KIZ18 KSI18:KSV18 LCE18:LCR18 LMA18:LMN18 LVW18:LWJ18 MFS18:MGF18 MPO18:MQB18 MZK18:MZX18 NJG18:NJT18 NTC18:NTP18 OCY18:ODL18 OMU18:ONH18 OWQ18:OXD18 PGM18:PGZ18 PQI18:PQV18 QAE18:QAR18 QKA18:QKN18 QTW18:QUJ18 RDS18:REF18 RNO18:ROB18 RXK18:RXX18 SHG18:SHT18 SRC18:SRP18 TAY18:TBL18 TKU18:TLH18 TUQ18:TVD18 UEM18:UEZ18 UOI18:UOV18 UYE18:UYR18 VIA18:VIN18 VRW18:VSJ18 WBS18:WCF18 WLO18:WMB18 WVK18:WVX18 C65558:P65558 IY65558:JL65558 SU65558:TH65558 ACQ65558:ADD65558 AMM65558:AMZ65558 AWI65558:AWV65558 BGE65558:BGR65558 BQA65558:BQN65558 BZW65558:CAJ65558 CJS65558:CKF65558 CTO65558:CUB65558 DDK65558:DDX65558 DNG65558:DNT65558 DXC65558:DXP65558 EGY65558:EHL65558 EQU65558:ERH65558 FAQ65558:FBD65558 FKM65558:FKZ65558 FUI65558:FUV65558 GEE65558:GER65558 GOA65558:GON65558 GXW65558:GYJ65558 HHS65558:HIF65558 HRO65558:HSB65558 IBK65558:IBX65558 ILG65558:ILT65558 IVC65558:IVP65558 JEY65558:JFL65558 JOU65558:JPH65558 JYQ65558:JZD65558 KIM65558:KIZ65558 KSI65558:KSV65558 LCE65558:LCR65558 LMA65558:LMN65558 LVW65558:LWJ65558 MFS65558:MGF65558 MPO65558:MQB65558 MZK65558:MZX65558 NJG65558:NJT65558 NTC65558:NTP65558 OCY65558:ODL65558 OMU65558:ONH65558 OWQ65558:OXD65558 PGM65558:PGZ65558 PQI65558:PQV65558 QAE65558:QAR65558 QKA65558:QKN65558 QTW65558:QUJ65558 RDS65558:REF65558 RNO65558:ROB65558 RXK65558:RXX65558 SHG65558:SHT65558 SRC65558:SRP65558 TAY65558:TBL65558 TKU65558:TLH65558 TUQ65558:TVD65558 UEM65558:UEZ65558 UOI65558:UOV65558 UYE65558:UYR65558 VIA65558:VIN65558 VRW65558:VSJ65558 WBS65558:WCF65558 WLO65558:WMB65558 WVK65558:WVX65558 C131094:P131094 IY131094:JL131094 SU131094:TH131094 ACQ131094:ADD131094 AMM131094:AMZ131094 AWI131094:AWV131094 BGE131094:BGR131094 BQA131094:BQN131094 BZW131094:CAJ131094 CJS131094:CKF131094 CTO131094:CUB131094 DDK131094:DDX131094 DNG131094:DNT131094 DXC131094:DXP131094 EGY131094:EHL131094 EQU131094:ERH131094 FAQ131094:FBD131094 FKM131094:FKZ131094 FUI131094:FUV131094 GEE131094:GER131094 GOA131094:GON131094 GXW131094:GYJ131094 HHS131094:HIF131094 HRO131094:HSB131094 IBK131094:IBX131094 ILG131094:ILT131094 IVC131094:IVP131094 JEY131094:JFL131094 JOU131094:JPH131094 JYQ131094:JZD131094 KIM131094:KIZ131094 KSI131094:KSV131094 LCE131094:LCR131094 LMA131094:LMN131094 LVW131094:LWJ131094 MFS131094:MGF131094 MPO131094:MQB131094 MZK131094:MZX131094 NJG131094:NJT131094 NTC131094:NTP131094 OCY131094:ODL131094 OMU131094:ONH131094 OWQ131094:OXD131094 PGM131094:PGZ131094 PQI131094:PQV131094 QAE131094:QAR131094 QKA131094:QKN131094 QTW131094:QUJ131094 RDS131094:REF131094 RNO131094:ROB131094 RXK131094:RXX131094 SHG131094:SHT131094 SRC131094:SRP131094 TAY131094:TBL131094 TKU131094:TLH131094 TUQ131094:TVD131094 UEM131094:UEZ131094 UOI131094:UOV131094 UYE131094:UYR131094 VIA131094:VIN131094 VRW131094:VSJ131094 WBS131094:WCF131094 WLO131094:WMB131094 WVK131094:WVX131094 C196630:P196630 IY196630:JL196630 SU196630:TH196630 ACQ196630:ADD196630 AMM196630:AMZ196630 AWI196630:AWV196630 BGE196630:BGR196630 BQA196630:BQN196630 BZW196630:CAJ196630 CJS196630:CKF196630 CTO196630:CUB196630 DDK196630:DDX196630 DNG196630:DNT196630 DXC196630:DXP196630 EGY196630:EHL196630 EQU196630:ERH196630 FAQ196630:FBD196630 FKM196630:FKZ196630 FUI196630:FUV196630 GEE196630:GER196630 GOA196630:GON196630 GXW196630:GYJ196630 HHS196630:HIF196630 HRO196630:HSB196630 IBK196630:IBX196630 ILG196630:ILT196630 IVC196630:IVP196630 JEY196630:JFL196630 JOU196630:JPH196630 JYQ196630:JZD196630 KIM196630:KIZ196630 KSI196630:KSV196630 LCE196630:LCR196630 LMA196630:LMN196630 LVW196630:LWJ196630 MFS196630:MGF196630 MPO196630:MQB196630 MZK196630:MZX196630 NJG196630:NJT196630 NTC196630:NTP196630 OCY196630:ODL196630 OMU196630:ONH196630 OWQ196630:OXD196630 PGM196630:PGZ196630 PQI196630:PQV196630 QAE196630:QAR196630 QKA196630:QKN196630 QTW196630:QUJ196630 RDS196630:REF196630 RNO196630:ROB196630 RXK196630:RXX196630 SHG196630:SHT196630 SRC196630:SRP196630 TAY196630:TBL196630 TKU196630:TLH196630 TUQ196630:TVD196630 UEM196630:UEZ196630 UOI196630:UOV196630 UYE196630:UYR196630 VIA196630:VIN196630 VRW196630:VSJ196630 WBS196630:WCF196630 WLO196630:WMB196630 WVK196630:WVX196630 C262166:P262166 IY262166:JL262166 SU262166:TH262166 ACQ262166:ADD262166 AMM262166:AMZ262166 AWI262166:AWV262166 BGE262166:BGR262166 BQA262166:BQN262166 BZW262166:CAJ262166 CJS262166:CKF262166 CTO262166:CUB262166 DDK262166:DDX262166 DNG262166:DNT262166 DXC262166:DXP262166 EGY262166:EHL262166 EQU262166:ERH262166 FAQ262166:FBD262166 FKM262166:FKZ262166 FUI262166:FUV262166 GEE262166:GER262166 GOA262166:GON262166 GXW262166:GYJ262166 HHS262166:HIF262166 HRO262166:HSB262166 IBK262166:IBX262166 ILG262166:ILT262166 IVC262166:IVP262166 JEY262166:JFL262166 JOU262166:JPH262166 JYQ262166:JZD262166 KIM262166:KIZ262166 KSI262166:KSV262166 LCE262166:LCR262166 LMA262166:LMN262166 LVW262166:LWJ262166 MFS262166:MGF262166 MPO262166:MQB262166 MZK262166:MZX262166 NJG262166:NJT262166 NTC262166:NTP262166 OCY262166:ODL262166 OMU262166:ONH262166 OWQ262166:OXD262166 PGM262166:PGZ262166 PQI262166:PQV262166 QAE262166:QAR262166 QKA262166:QKN262166 QTW262166:QUJ262166 RDS262166:REF262166 RNO262166:ROB262166 RXK262166:RXX262166 SHG262166:SHT262166 SRC262166:SRP262166 TAY262166:TBL262166 TKU262166:TLH262166 TUQ262166:TVD262166 UEM262166:UEZ262166 UOI262166:UOV262166 UYE262166:UYR262166 VIA262166:VIN262166 VRW262166:VSJ262166 WBS262166:WCF262166 WLO262166:WMB262166 WVK262166:WVX262166 C327702:P327702 IY327702:JL327702 SU327702:TH327702 ACQ327702:ADD327702 AMM327702:AMZ327702 AWI327702:AWV327702 BGE327702:BGR327702 BQA327702:BQN327702 BZW327702:CAJ327702 CJS327702:CKF327702 CTO327702:CUB327702 DDK327702:DDX327702 DNG327702:DNT327702 DXC327702:DXP327702 EGY327702:EHL327702 EQU327702:ERH327702 FAQ327702:FBD327702 FKM327702:FKZ327702 FUI327702:FUV327702 GEE327702:GER327702 GOA327702:GON327702 GXW327702:GYJ327702 HHS327702:HIF327702 HRO327702:HSB327702 IBK327702:IBX327702 ILG327702:ILT327702 IVC327702:IVP327702 JEY327702:JFL327702 JOU327702:JPH327702 JYQ327702:JZD327702 KIM327702:KIZ327702 KSI327702:KSV327702 LCE327702:LCR327702 LMA327702:LMN327702 LVW327702:LWJ327702 MFS327702:MGF327702 MPO327702:MQB327702 MZK327702:MZX327702 NJG327702:NJT327702 NTC327702:NTP327702 OCY327702:ODL327702 OMU327702:ONH327702 OWQ327702:OXD327702 PGM327702:PGZ327702 PQI327702:PQV327702 QAE327702:QAR327702 QKA327702:QKN327702 QTW327702:QUJ327702 RDS327702:REF327702 RNO327702:ROB327702 RXK327702:RXX327702 SHG327702:SHT327702 SRC327702:SRP327702 TAY327702:TBL327702 TKU327702:TLH327702 TUQ327702:TVD327702 UEM327702:UEZ327702 UOI327702:UOV327702 UYE327702:UYR327702 VIA327702:VIN327702 VRW327702:VSJ327702 WBS327702:WCF327702 WLO327702:WMB327702 WVK327702:WVX327702 C393238:P393238 IY393238:JL393238 SU393238:TH393238 ACQ393238:ADD393238 AMM393238:AMZ393238 AWI393238:AWV393238 BGE393238:BGR393238 BQA393238:BQN393238 BZW393238:CAJ393238 CJS393238:CKF393238 CTO393238:CUB393238 DDK393238:DDX393238 DNG393238:DNT393238 DXC393238:DXP393238 EGY393238:EHL393238 EQU393238:ERH393238 FAQ393238:FBD393238 FKM393238:FKZ393238 FUI393238:FUV393238 GEE393238:GER393238 GOA393238:GON393238 GXW393238:GYJ393238 HHS393238:HIF393238 HRO393238:HSB393238 IBK393238:IBX393238 ILG393238:ILT393238 IVC393238:IVP393238 JEY393238:JFL393238 JOU393238:JPH393238 JYQ393238:JZD393238 KIM393238:KIZ393238 KSI393238:KSV393238 LCE393238:LCR393238 LMA393238:LMN393238 LVW393238:LWJ393238 MFS393238:MGF393238 MPO393238:MQB393238 MZK393238:MZX393238 NJG393238:NJT393238 NTC393238:NTP393238 OCY393238:ODL393238 OMU393238:ONH393238 OWQ393238:OXD393238 PGM393238:PGZ393238 PQI393238:PQV393238 QAE393238:QAR393238 QKA393238:QKN393238 QTW393238:QUJ393238 RDS393238:REF393238 RNO393238:ROB393238 RXK393238:RXX393238 SHG393238:SHT393238 SRC393238:SRP393238 TAY393238:TBL393238 TKU393238:TLH393238 TUQ393238:TVD393238 UEM393238:UEZ393238 UOI393238:UOV393238 UYE393238:UYR393238 VIA393238:VIN393238 VRW393238:VSJ393238 WBS393238:WCF393238 WLO393238:WMB393238 WVK393238:WVX393238 C458774:P458774 IY458774:JL458774 SU458774:TH458774 ACQ458774:ADD458774 AMM458774:AMZ458774 AWI458774:AWV458774 BGE458774:BGR458774 BQA458774:BQN458774 BZW458774:CAJ458774 CJS458774:CKF458774 CTO458774:CUB458774 DDK458774:DDX458774 DNG458774:DNT458774 DXC458774:DXP458774 EGY458774:EHL458774 EQU458774:ERH458774 FAQ458774:FBD458774 FKM458774:FKZ458774 FUI458774:FUV458774 GEE458774:GER458774 GOA458774:GON458774 GXW458774:GYJ458774 HHS458774:HIF458774 HRO458774:HSB458774 IBK458774:IBX458774 ILG458774:ILT458774 IVC458774:IVP458774 JEY458774:JFL458774 JOU458774:JPH458774 JYQ458774:JZD458774 KIM458774:KIZ458774 KSI458774:KSV458774 LCE458774:LCR458774 LMA458774:LMN458774 LVW458774:LWJ458774 MFS458774:MGF458774 MPO458774:MQB458774 MZK458774:MZX458774 NJG458774:NJT458774 NTC458774:NTP458774 OCY458774:ODL458774 OMU458774:ONH458774 OWQ458774:OXD458774 PGM458774:PGZ458774 PQI458774:PQV458774 QAE458774:QAR458774 QKA458774:QKN458774 QTW458774:QUJ458774 RDS458774:REF458774 RNO458774:ROB458774 RXK458774:RXX458774 SHG458774:SHT458774 SRC458774:SRP458774 TAY458774:TBL458774 TKU458774:TLH458774 TUQ458774:TVD458774 UEM458774:UEZ458774 UOI458774:UOV458774 UYE458774:UYR458774 VIA458774:VIN458774 VRW458774:VSJ458774 WBS458774:WCF458774 WLO458774:WMB458774 WVK458774:WVX458774 C524310:P524310 IY524310:JL524310 SU524310:TH524310 ACQ524310:ADD524310 AMM524310:AMZ524310 AWI524310:AWV524310 BGE524310:BGR524310 BQA524310:BQN524310 BZW524310:CAJ524310 CJS524310:CKF524310 CTO524310:CUB524310 DDK524310:DDX524310 DNG524310:DNT524310 DXC524310:DXP524310 EGY524310:EHL524310 EQU524310:ERH524310 FAQ524310:FBD524310 FKM524310:FKZ524310 FUI524310:FUV524310 GEE524310:GER524310 GOA524310:GON524310 GXW524310:GYJ524310 HHS524310:HIF524310 HRO524310:HSB524310 IBK524310:IBX524310 ILG524310:ILT524310 IVC524310:IVP524310 JEY524310:JFL524310 JOU524310:JPH524310 JYQ524310:JZD524310 KIM524310:KIZ524310 KSI524310:KSV524310 LCE524310:LCR524310 LMA524310:LMN524310 LVW524310:LWJ524310 MFS524310:MGF524310 MPO524310:MQB524310 MZK524310:MZX524310 NJG524310:NJT524310 NTC524310:NTP524310 OCY524310:ODL524310 OMU524310:ONH524310 OWQ524310:OXD524310 PGM524310:PGZ524310 PQI524310:PQV524310 QAE524310:QAR524310 QKA524310:QKN524310 QTW524310:QUJ524310 RDS524310:REF524310 RNO524310:ROB524310 RXK524310:RXX524310 SHG524310:SHT524310 SRC524310:SRP524310 TAY524310:TBL524310 TKU524310:TLH524310 TUQ524310:TVD524310 UEM524310:UEZ524310 UOI524310:UOV524310 UYE524310:UYR524310 VIA524310:VIN524310 VRW524310:VSJ524310 WBS524310:WCF524310 WLO524310:WMB524310 WVK524310:WVX524310 C589846:P589846 IY589846:JL589846 SU589846:TH589846 ACQ589846:ADD589846 AMM589846:AMZ589846 AWI589846:AWV589846 BGE589846:BGR589846 BQA589846:BQN589846 BZW589846:CAJ589846 CJS589846:CKF589846 CTO589846:CUB589846 DDK589846:DDX589846 DNG589846:DNT589846 DXC589846:DXP589846 EGY589846:EHL589846 EQU589846:ERH589846 FAQ589846:FBD589846 FKM589846:FKZ589846 FUI589846:FUV589846 GEE589846:GER589846 GOA589846:GON589846 GXW589846:GYJ589846 HHS589846:HIF589846 HRO589846:HSB589846 IBK589846:IBX589846 ILG589846:ILT589846 IVC589846:IVP589846 JEY589846:JFL589846 JOU589846:JPH589846 JYQ589846:JZD589846 KIM589846:KIZ589846 KSI589846:KSV589846 LCE589846:LCR589846 LMA589846:LMN589846 LVW589846:LWJ589846 MFS589846:MGF589846 MPO589846:MQB589846 MZK589846:MZX589846 NJG589846:NJT589846 NTC589846:NTP589846 OCY589846:ODL589846 OMU589846:ONH589846 OWQ589846:OXD589846 PGM589846:PGZ589846 PQI589846:PQV589846 QAE589846:QAR589846 QKA589846:QKN589846 QTW589846:QUJ589846 RDS589846:REF589846 RNO589846:ROB589846 RXK589846:RXX589846 SHG589846:SHT589846 SRC589846:SRP589846 TAY589846:TBL589846 TKU589846:TLH589846 TUQ589846:TVD589846 UEM589846:UEZ589846 UOI589846:UOV589846 UYE589846:UYR589846 VIA589846:VIN589846 VRW589846:VSJ589846 WBS589846:WCF589846 WLO589846:WMB589846 WVK589846:WVX589846 C655382:P655382 IY655382:JL655382 SU655382:TH655382 ACQ655382:ADD655382 AMM655382:AMZ655382 AWI655382:AWV655382 BGE655382:BGR655382 BQA655382:BQN655382 BZW655382:CAJ655382 CJS655382:CKF655382 CTO655382:CUB655382 DDK655382:DDX655382 DNG655382:DNT655382 DXC655382:DXP655382 EGY655382:EHL655382 EQU655382:ERH655382 FAQ655382:FBD655382 FKM655382:FKZ655382 FUI655382:FUV655382 GEE655382:GER655382 GOA655382:GON655382 GXW655382:GYJ655382 HHS655382:HIF655382 HRO655382:HSB655382 IBK655382:IBX655382 ILG655382:ILT655382 IVC655382:IVP655382 JEY655382:JFL655382 JOU655382:JPH655382 JYQ655382:JZD655382 KIM655382:KIZ655382 KSI655382:KSV655382 LCE655382:LCR655382 LMA655382:LMN655382 LVW655382:LWJ655382 MFS655382:MGF655382 MPO655382:MQB655382 MZK655382:MZX655382 NJG655382:NJT655382 NTC655382:NTP655382 OCY655382:ODL655382 OMU655382:ONH655382 OWQ655382:OXD655382 PGM655382:PGZ655382 PQI655382:PQV655382 QAE655382:QAR655382 QKA655382:QKN655382 QTW655382:QUJ655382 RDS655382:REF655382 RNO655382:ROB655382 RXK655382:RXX655382 SHG655382:SHT655382 SRC655382:SRP655382 TAY655382:TBL655382 TKU655382:TLH655382 TUQ655382:TVD655382 UEM655382:UEZ655382 UOI655382:UOV655382 UYE655382:UYR655382 VIA655382:VIN655382 VRW655382:VSJ655382 WBS655382:WCF655382 WLO655382:WMB655382 WVK655382:WVX655382 C720918:P720918 IY720918:JL720918 SU720918:TH720918 ACQ720918:ADD720918 AMM720918:AMZ720918 AWI720918:AWV720918 BGE720918:BGR720918 BQA720918:BQN720918 BZW720918:CAJ720918 CJS720918:CKF720918 CTO720918:CUB720918 DDK720918:DDX720918 DNG720918:DNT720918 DXC720918:DXP720918 EGY720918:EHL720918 EQU720918:ERH720918 FAQ720918:FBD720918 FKM720918:FKZ720918 FUI720918:FUV720918 GEE720918:GER720918 GOA720918:GON720918 GXW720918:GYJ720918 HHS720918:HIF720918 HRO720918:HSB720918 IBK720918:IBX720918 ILG720918:ILT720918 IVC720918:IVP720918 JEY720918:JFL720918 JOU720918:JPH720918 JYQ720918:JZD720918 KIM720918:KIZ720918 KSI720918:KSV720918 LCE720918:LCR720918 LMA720918:LMN720918 LVW720918:LWJ720918 MFS720918:MGF720918 MPO720918:MQB720918 MZK720918:MZX720918 NJG720918:NJT720918 NTC720918:NTP720918 OCY720918:ODL720918 OMU720918:ONH720918 OWQ720918:OXD720918 PGM720918:PGZ720918 PQI720918:PQV720918 QAE720918:QAR720918 QKA720918:QKN720918 QTW720918:QUJ720918 RDS720918:REF720918 RNO720918:ROB720918 RXK720918:RXX720918 SHG720918:SHT720918 SRC720918:SRP720918 TAY720918:TBL720918 TKU720918:TLH720918 TUQ720918:TVD720918 UEM720918:UEZ720918 UOI720918:UOV720918 UYE720918:UYR720918 VIA720918:VIN720918 VRW720918:VSJ720918 WBS720918:WCF720918 WLO720918:WMB720918 WVK720918:WVX720918 C786454:P786454 IY786454:JL786454 SU786454:TH786454 ACQ786454:ADD786454 AMM786454:AMZ786454 AWI786454:AWV786454 BGE786454:BGR786454 BQA786454:BQN786454 BZW786454:CAJ786454 CJS786454:CKF786454 CTO786454:CUB786454 DDK786454:DDX786454 DNG786454:DNT786454 DXC786454:DXP786454 EGY786454:EHL786454 EQU786454:ERH786454 FAQ786454:FBD786454 FKM786454:FKZ786454 FUI786454:FUV786454 GEE786454:GER786454 GOA786454:GON786454 GXW786454:GYJ786454 HHS786454:HIF786454 HRO786454:HSB786454 IBK786454:IBX786454 ILG786454:ILT786454 IVC786454:IVP786454 JEY786454:JFL786454 JOU786454:JPH786454 JYQ786454:JZD786454 KIM786454:KIZ786454 KSI786454:KSV786454 LCE786454:LCR786454 LMA786454:LMN786454 LVW786454:LWJ786454 MFS786454:MGF786454 MPO786454:MQB786454 MZK786454:MZX786454 NJG786454:NJT786454 NTC786454:NTP786454 OCY786454:ODL786454 OMU786454:ONH786454 OWQ786454:OXD786454 PGM786454:PGZ786454 PQI786454:PQV786454 QAE786454:QAR786454 QKA786454:QKN786454 QTW786454:QUJ786454 RDS786454:REF786454 RNO786454:ROB786454 RXK786454:RXX786454 SHG786454:SHT786454 SRC786454:SRP786454 TAY786454:TBL786454 TKU786454:TLH786454 TUQ786454:TVD786454 UEM786454:UEZ786454 UOI786454:UOV786454 UYE786454:UYR786454 VIA786454:VIN786454 VRW786454:VSJ786454 WBS786454:WCF786454 WLO786454:WMB786454 WVK786454:WVX786454 C851990:P851990 IY851990:JL851990 SU851990:TH851990 ACQ851990:ADD851990 AMM851990:AMZ851990 AWI851990:AWV851990 BGE851990:BGR851990 BQA851990:BQN851990 BZW851990:CAJ851990 CJS851990:CKF851990 CTO851990:CUB851990 DDK851990:DDX851990 DNG851990:DNT851990 DXC851990:DXP851990 EGY851990:EHL851990 EQU851990:ERH851990 FAQ851990:FBD851990 FKM851990:FKZ851990 FUI851990:FUV851990 GEE851990:GER851990 GOA851990:GON851990 GXW851990:GYJ851990 HHS851990:HIF851990 HRO851990:HSB851990 IBK851990:IBX851990 ILG851990:ILT851990 IVC851990:IVP851990 JEY851990:JFL851990 JOU851990:JPH851990 JYQ851990:JZD851990 KIM851990:KIZ851990 KSI851990:KSV851990 LCE851990:LCR851990 LMA851990:LMN851990 LVW851990:LWJ851990 MFS851990:MGF851990 MPO851990:MQB851990 MZK851990:MZX851990 NJG851990:NJT851990 NTC851990:NTP851990 OCY851990:ODL851990 OMU851990:ONH851990 OWQ851990:OXD851990 PGM851990:PGZ851990 PQI851990:PQV851990 QAE851990:QAR851990 QKA851990:QKN851990 QTW851990:QUJ851990 RDS851990:REF851990 RNO851990:ROB851990 RXK851990:RXX851990 SHG851990:SHT851990 SRC851990:SRP851990 TAY851990:TBL851990 TKU851990:TLH851990 TUQ851990:TVD851990 UEM851990:UEZ851990 UOI851990:UOV851990 UYE851990:UYR851990 VIA851990:VIN851990 VRW851990:VSJ851990 WBS851990:WCF851990 WLO851990:WMB851990 WVK851990:WVX851990 C917526:P917526 IY917526:JL917526 SU917526:TH917526 ACQ917526:ADD917526 AMM917526:AMZ917526 AWI917526:AWV917526 BGE917526:BGR917526 BQA917526:BQN917526 BZW917526:CAJ917526 CJS917526:CKF917526 CTO917526:CUB917526 DDK917526:DDX917526 DNG917526:DNT917526 DXC917526:DXP917526 EGY917526:EHL917526 EQU917526:ERH917526 FAQ917526:FBD917526 FKM917526:FKZ917526 FUI917526:FUV917526 GEE917526:GER917526 GOA917526:GON917526 GXW917526:GYJ917526 HHS917526:HIF917526 HRO917526:HSB917526 IBK917526:IBX917526 ILG917526:ILT917526 IVC917526:IVP917526 JEY917526:JFL917526 JOU917526:JPH917526 JYQ917526:JZD917526 KIM917526:KIZ917526 KSI917526:KSV917526 LCE917526:LCR917526 LMA917526:LMN917526 LVW917526:LWJ917526 MFS917526:MGF917526 MPO917526:MQB917526 MZK917526:MZX917526 NJG917526:NJT917526 NTC917526:NTP917526 OCY917526:ODL917526 OMU917526:ONH917526 OWQ917526:OXD917526 PGM917526:PGZ917526 PQI917526:PQV917526 QAE917526:QAR917526 QKA917526:QKN917526 QTW917526:QUJ917526 RDS917526:REF917526 RNO917526:ROB917526 RXK917526:RXX917526 SHG917526:SHT917526 SRC917526:SRP917526 TAY917526:TBL917526 TKU917526:TLH917526 TUQ917526:TVD917526 UEM917526:UEZ917526 UOI917526:UOV917526 UYE917526:UYR917526 VIA917526:VIN917526 VRW917526:VSJ917526 WBS917526:WCF917526 WLO917526:WMB917526 WVK917526:WVX917526 C983062:P983062 IY983062:JL983062 SU983062:TH983062 ACQ983062:ADD983062 AMM983062:AMZ983062 AWI983062:AWV983062 BGE983062:BGR983062 BQA983062:BQN983062 BZW983062:CAJ983062 CJS983062:CKF983062 CTO983062:CUB983062 DDK983062:DDX983062 DNG983062:DNT983062 DXC983062:DXP983062 EGY983062:EHL983062 EQU983062:ERH983062 FAQ983062:FBD983062 FKM983062:FKZ983062 FUI983062:FUV983062 GEE983062:GER983062 GOA983062:GON983062 GXW983062:GYJ983062 HHS983062:HIF983062 HRO983062:HSB983062 IBK983062:IBX983062 ILG983062:ILT983062 IVC983062:IVP983062 JEY983062:JFL983062 JOU983062:JPH983062 JYQ983062:JZD983062 KIM983062:KIZ983062 KSI983062:KSV983062 LCE983062:LCR983062 LMA983062:LMN983062 LVW983062:LWJ983062 MFS983062:MGF983062 MPO983062:MQB983062 MZK983062:MZX983062 NJG983062:NJT983062 NTC983062:NTP983062 OCY983062:ODL983062 OMU983062:ONH983062 OWQ983062:OXD983062 PGM983062:PGZ983062 PQI983062:PQV983062 QAE983062:QAR983062 QKA983062:QKN983062 QTW983062:QUJ983062 RDS983062:REF983062 RNO983062:ROB983062 RXK983062:RXX983062 SHG983062:SHT983062 SRC983062:SRP983062 TAY983062:TBL983062 TKU983062:TLH983062 TUQ983062:TVD983062 UEM983062:UEZ983062 UOI983062:UOV983062 UYE983062:UYR983062 VIA983062:VIN983062 VRW983062:VSJ983062 WBS983062:WCF983062 WLO983062:WMB983062 WVK983062:WVX983062" xr:uid="{00000000-0002-0000-0A00-000004000000}">
      <formula1>$B$131:$B$137</formula1>
    </dataValidation>
    <dataValidation type="list" allowBlank="1" showInputMessage="1" showErrorMessage="1" sqref="C10:I10 IY10:JE10 SU10:TA10 ACQ10:ACW10 AMM10:AMS10 AWI10:AWO10 BGE10:BGK10 BQA10:BQG10 BZW10:CAC10 CJS10:CJY10 CTO10:CTU10 DDK10:DDQ10 DNG10:DNM10 DXC10:DXI10 EGY10:EHE10 EQU10:ERA10 FAQ10:FAW10 FKM10:FKS10 FUI10:FUO10 GEE10:GEK10 GOA10:GOG10 GXW10:GYC10 HHS10:HHY10 HRO10:HRU10 IBK10:IBQ10 ILG10:ILM10 IVC10:IVI10 JEY10:JFE10 JOU10:JPA10 JYQ10:JYW10 KIM10:KIS10 KSI10:KSO10 LCE10:LCK10 LMA10:LMG10 LVW10:LWC10 MFS10:MFY10 MPO10:MPU10 MZK10:MZQ10 NJG10:NJM10 NTC10:NTI10 OCY10:ODE10 OMU10:ONA10 OWQ10:OWW10 PGM10:PGS10 PQI10:PQO10 QAE10:QAK10 QKA10:QKG10 QTW10:QUC10 RDS10:RDY10 RNO10:RNU10 RXK10:RXQ10 SHG10:SHM10 SRC10:SRI10 TAY10:TBE10 TKU10:TLA10 TUQ10:TUW10 UEM10:UES10 UOI10:UOO10 UYE10:UYK10 VIA10:VIG10 VRW10:VSC10 WBS10:WBY10 WLO10:WLU10 WVK10:WVQ10 C65550:I65550 IY65550:JE65550 SU65550:TA65550 ACQ65550:ACW65550 AMM65550:AMS65550 AWI65550:AWO65550 BGE65550:BGK65550 BQA65550:BQG65550 BZW65550:CAC65550 CJS65550:CJY65550 CTO65550:CTU65550 DDK65550:DDQ65550 DNG65550:DNM65550 DXC65550:DXI65550 EGY65550:EHE65550 EQU65550:ERA65550 FAQ65550:FAW65550 FKM65550:FKS65550 FUI65550:FUO65550 GEE65550:GEK65550 GOA65550:GOG65550 GXW65550:GYC65550 HHS65550:HHY65550 HRO65550:HRU65550 IBK65550:IBQ65550 ILG65550:ILM65550 IVC65550:IVI65550 JEY65550:JFE65550 JOU65550:JPA65550 JYQ65550:JYW65550 KIM65550:KIS65550 KSI65550:KSO65550 LCE65550:LCK65550 LMA65550:LMG65550 LVW65550:LWC65550 MFS65550:MFY65550 MPO65550:MPU65550 MZK65550:MZQ65550 NJG65550:NJM65550 NTC65550:NTI65550 OCY65550:ODE65550 OMU65550:ONA65550 OWQ65550:OWW65550 PGM65550:PGS65550 PQI65550:PQO65550 QAE65550:QAK65550 QKA65550:QKG65550 QTW65550:QUC65550 RDS65550:RDY65550 RNO65550:RNU65550 RXK65550:RXQ65550 SHG65550:SHM65550 SRC65550:SRI65550 TAY65550:TBE65550 TKU65550:TLA65550 TUQ65550:TUW65550 UEM65550:UES65550 UOI65550:UOO65550 UYE65550:UYK65550 VIA65550:VIG65550 VRW65550:VSC65550 WBS65550:WBY65550 WLO65550:WLU65550 WVK65550:WVQ65550 C131086:I131086 IY131086:JE131086 SU131086:TA131086 ACQ131086:ACW131086 AMM131086:AMS131086 AWI131086:AWO131086 BGE131086:BGK131086 BQA131086:BQG131086 BZW131086:CAC131086 CJS131086:CJY131086 CTO131086:CTU131086 DDK131086:DDQ131086 DNG131086:DNM131086 DXC131086:DXI131086 EGY131086:EHE131086 EQU131086:ERA131086 FAQ131086:FAW131086 FKM131086:FKS131086 FUI131086:FUO131086 GEE131086:GEK131086 GOA131086:GOG131086 GXW131086:GYC131086 HHS131086:HHY131086 HRO131086:HRU131086 IBK131086:IBQ131086 ILG131086:ILM131086 IVC131086:IVI131086 JEY131086:JFE131086 JOU131086:JPA131086 JYQ131086:JYW131086 KIM131086:KIS131086 KSI131086:KSO131086 LCE131086:LCK131086 LMA131086:LMG131086 LVW131086:LWC131086 MFS131086:MFY131086 MPO131086:MPU131086 MZK131086:MZQ131086 NJG131086:NJM131086 NTC131086:NTI131086 OCY131086:ODE131086 OMU131086:ONA131086 OWQ131086:OWW131086 PGM131086:PGS131086 PQI131086:PQO131086 QAE131086:QAK131086 QKA131086:QKG131086 QTW131086:QUC131086 RDS131086:RDY131086 RNO131086:RNU131086 RXK131086:RXQ131086 SHG131086:SHM131086 SRC131086:SRI131086 TAY131086:TBE131086 TKU131086:TLA131086 TUQ131086:TUW131086 UEM131086:UES131086 UOI131086:UOO131086 UYE131086:UYK131086 VIA131086:VIG131086 VRW131086:VSC131086 WBS131086:WBY131086 WLO131086:WLU131086 WVK131086:WVQ131086 C196622:I196622 IY196622:JE196622 SU196622:TA196622 ACQ196622:ACW196622 AMM196622:AMS196622 AWI196622:AWO196622 BGE196622:BGK196622 BQA196622:BQG196622 BZW196622:CAC196622 CJS196622:CJY196622 CTO196622:CTU196622 DDK196622:DDQ196622 DNG196622:DNM196622 DXC196622:DXI196622 EGY196622:EHE196622 EQU196622:ERA196622 FAQ196622:FAW196622 FKM196622:FKS196622 FUI196622:FUO196622 GEE196622:GEK196622 GOA196622:GOG196622 GXW196622:GYC196622 HHS196622:HHY196622 HRO196622:HRU196622 IBK196622:IBQ196622 ILG196622:ILM196622 IVC196622:IVI196622 JEY196622:JFE196622 JOU196622:JPA196622 JYQ196622:JYW196622 KIM196622:KIS196622 KSI196622:KSO196622 LCE196622:LCK196622 LMA196622:LMG196622 LVW196622:LWC196622 MFS196622:MFY196622 MPO196622:MPU196622 MZK196622:MZQ196622 NJG196622:NJM196622 NTC196622:NTI196622 OCY196622:ODE196622 OMU196622:ONA196622 OWQ196622:OWW196622 PGM196622:PGS196622 PQI196622:PQO196622 QAE196622:QAK196622 QKA196622:QKG196622 QTW196622:QUC196622 RDS196622:RDY196622 RNO196622:RNU196622 RXK196622:RXQ196622 SHG196622:SHM196622 SRC196622:SRI196622 TAY196622:TBE196622 TKU196622:TLA196622 TUQ196622:TUW196622 UEM196622:UES196622 UOI196622:UOO196622 UYE196622:UYK196622 VIA196622:VIG196622 VRW196622:VSC196622 WBS196622:WBY196622 WLO196622:WLU196622 WVK196622:WVQ196622 C262158:I262158 IY262158:JE262158 SU262158:TA262158 ACQ262158:ACW262158 AMM262158:AMS262158 AWI262158:AWO262158 BGE262158:BGK262158 BQA262158:BQG262158 BZW262158:CAC262158 CJS262158:CJY262158 CTO262158:CTU262158 DDK262158:DDQ262158 DNG262158:DNM262158 DXC262158:DXI262158 EGY262158:EHE262158 EQU262158:ERA262158 FAQ262158:FAW262158 FKM262158:FKS262158 FUI262158:FUO262158 GEE262158:GEK262158 GOA262158:GOG262158 GXW262158:GYC262158 HHS262158:HHY262158 HRO262158:HRU262158 IBK262158:IBQ262158 ILG262158:ILM262158 IVC262158:IVI262158 JEY262158:JFE262158 JOU262158:JPA262158 JYQ262158:JYW262158 KIM262158:KIS262158 KSI262158:KSO262158 LCE262158:LCK262158 LMA262158:LMG262158 LVW262158:LWC262158 MFS262158:MFY262158 MPO262158:MPU262158 MZK262158:MZQ262158 NJG262158:NJM262158 NTC262158:NTI262158 OCY262158:ODE262158 OMU262158:ONA262158 OWQ262158:OWW262158 PGM262158:PGS262158 PQI262158:PQO262158 QAE262158:QAK262158 QKA262158:QKG262158 QTW262158:QUC262158 RDS262158:RDY262158 RNO262158:RNU262158 RXK262158:RXQ262158 SHG262158:SHM262158 SRC262158:SRI262158 TAY262158:TBE262158 TKU262158:TLA262158 TUQ262158:TUW262158 UEM262158:UES262158 UOI262158:UOO262158 UYE262158:UYK262158 VIA262158:VIG262158 VRW262158:VSC262158 WBS262158:WBY262158 WLO262158:WLU262158 WVK262158:WVQ262158 C327694:I327694 IY327694:JE327694 SU327694:TA327694 ACQ327694:ACW327694 AMM327694:AMS327694 AWI327694:AWO327694 BGE327694:BGK327694 BQA327694:BQG327694 BZW327694:CAC327694 CJS327694:CJY327694 CTO327694:CTU327694 DDK327694:DDQ327694 DNG327694:DNM327694 DXC327694:DXI327694 EGY327694:EHE327694 EQU327694:ERA327694 FAQ327694:FAW327694 FKM327694:FKS327694 FUI327694:FUO327694 GEE327694:GEK327694 GOA327694:GOG327694 GXW327694:GYC327694 HHS327694:HHY327694 HRO327694:HRU327694 IBK327694:IBQ327694 ILG327694:ILM327694 IVC327694:IVI327694 JEY327694:JFE327694 JOU327694:JPA327694 JYQ327694:JYW327694 KIM327694:KIS327694 KSI327694:KSO327694 LCE327694:LCK327694 LMA327694:LMG327694 LVW327694:LWC327694 MFS327694:MFY327694 MPO327694:MPU327694 MZK327694:MZQ327694 NJG327694:NJM327694 NTC327694:NTI327694 OCY327694:ODE327694 OMU327694:ONA327694 OWQ327694:OWW327694 PGM327694:PGS327694 PQI327694:PQO327694 QAE327694:QAK327694 QKA327694:QKG327694 QTW327694:QUC327694 RDS327694:RDY327694 RNO327694:RNU327694 RXK327694:RXQ327694 SHG327694:SHM327694 SRC327694:SRI327694 TAY327694:TBE327694 TKU327694:TLA327694 TUQ327694:TUW327694 UEM327694:UES327694 UOI327694:UOO327694 UYE327694:UYK327694 VIA327694:VIG327694 VRW327694:VSC327694 WBS327694:WBY327694 WLO327694:WLU327694 WVK327694:WVQ327694 C393230:I393230 IY393230:JE393230 SU393230:TA393230 ACQ393230:ACW393230 AMM393230:AMS393230 AWI393230:AWO393230 BGE393230:BGK393230 BQA393230:BQG393230 BZW393230:CAC393230 CJS393230:CJY393230 CTO393230:CTU393230 DDK393230:DDQ393230 DNG393230:DNM393230 DXC393230:DXI393230 EGY393230:EHE393230 EQU393230:ERA393230 FAQ393230:FAW393230 FKM393230:FKS393230 FUI393230:FUO393230 GEE393230:GEK393230 GOA393230:GOG393230 GXW393230:GYC393230 HHS393230:HHY393230 HRO393230:HRU393230 IBK393230:IBQ393230 ILG393230:ILM393230 IVC393230:IVI393230 JEY393230:JFE393230 JOU393230:JPA393230 JYQ393230:JYW393230 KIM393230:KIS393230 KSI393230:KSO393230 LCE393230:LCK393230 LMA393230:LMG393230 LVW393230:LWC393230 MFS393230:MFY393230 MPO393230:MPU393230 MZK393230:MZQ393230 NJG393230:NJM393230 NTC393230:NTI393230 OCY393230:ODE393230 OMU393230:ONA393230 OWQ393230:OWW393230 PGM393230:PGS393230 PQI393230:PQO393230 QAE393230:QAK393230 QKA393230:QKG393230 QTW393230:QUC393230 RDS393230:RDY393230 RNO393230:RNU393230 RXK393230:RXQ393230 SHG393230:SHM393230 SRC393230:SRI393230 TAY393230:TBE393230 TKU393230:TLA393230 TUQ393230:TUW393230 UEM393230:UES393230 UOI393230:UOO393230 UYE393230:UYK393230 VIA393230:VIG393230 VRW393230:VSC393230 WBS393230:WBY393230 WLO393230:WLU393230 WVK393230:WVQ393230 C458766:I458766 IY458766:JE458766 SU458766:TA458766 ACQ458766:ACW458766 AMM458766:AMS458766 AWI458766:AWO458766 BGE458766:BGK458766 BQA458766:BQG458766 BZW458766:CAC458766 CJS458766:CJY458766 CTO458766:CTU458766 DDK458766:DDQ458766 DNG458766:DNM458766 DXC458766:DXI458766 EGY458766:EHE458766 EQU458766:ERA458766 FAQ458766:FAW458766 FKM458766:FKS458766 FUI458766:FUO458766 GEE458766:GEK458766 GOA458766:GOG458766 GXW458766:GYC458766 HHS458766:HHY458766 HRO458766:HRU458766 IBK458766:IBQ458766 ILG458766:ILM458766 IVC458766:IVI458766 JEY458766:JFE458766 JOU458766:JPA458766 JYQ458766:JYW458766 KIM458766:KIS458766 KSI458766:KSO458766 LCE458766:LCK458766 LMA458766:LMG458766 LVW458766:LWC458766 MFS458766:MFY458766 MPO458766:MPU458766 MZK458766:MZQ458766 NJG458766:NJM458766 NTC458766:NTI458766 OCY458766:ODE458766 OMU458766:ONA458766 OWQ458766:OWW458766 PGM458766:PGS458766 PQI458766:PQO458766 QAE458766:QAK458766 QKA458766:QKG458766 QTW458766:QUC458766 RDS458766:RDY458766 RNO458766:RNU458766 RXK458766:RXQ458766 SHG458766:SHM458766 SRC458766:SRI458766 TAY458766:TBE458766 TKU458766:TLA458766 TUQ458766:TUW458766 UEM458766:UES458766 UOI458766:UOO458766 UYE458766:UYK458766 VIA458766:VIG458766 VRW458766:VSC458766 WBS458766:WBY458766 WLO458766:WLU458766 WVK458766:WVQ458766 C524302:I524302 IY524302:JE524302 SU524302:TA524302 ACQ524302:ACW524302 AMM524302:AMS524302 AWI524302:AWO524302 BGE524302:BGK524302 BQA524302:BQG524302 BZW524302:CAC524302 CJS524302:CJY524302 CTO524302:CTU524302 DDK524302:DDQ524302 DNG524302:DNM524302 DXC524302:DXI524302 EGY524302:EHE524302 EQU524302:ERA524302 FAQ524302:FAW524302 FKM524302:FKS524302 FUI524302:FUO524302 GEE524302:GEK524302 GOA524302:GOG524302 GXW524302:GYC524302 HHS524302:HHY524302 HRO524302:HRU524302 IBK524302:IBQ524302 ILG524302:ILM524302 IVC524302:IVI524302 JEY524302:JFE524302 JOU524302:JPA524302 JYQ524302:JYW524302 KIM524302:KIS524302 KSI524302:KSO524302 LCE524302:LCK524302 LMA524302:LMG524302 LVW524302:LWC524302 MFS524302:MFY524302 MPO524302:MPU524302 MZK524302:MZQ524302 NJG524302:NJM524302 NTC524302:NTI524302 OCY524302:ODE524302 OMU524302:ONA524302 OWQ524302:OWW524302 PGM524302:PGS524302 PQI524302:PQO524302 QAE524302:QAK524302 QKA524302:QKG524302 QTW524302:QUC524302 RDS524302:RDY524302 RNO524302:RNU524302 RXK524302:RXQ524302 SHG524302:SHM524302 SRC524302:SRI524302 TAY524302:TBE524302 TKU524302:TLA524302 TUQ524302:TUW524302 UEM524302:UES524302 UOI524302:UOO524302 UYE524302:UYK524302 VIA524302:VIG524302 VRW524302:VSC524302 WBS524302:WBY524302 WLO524302:WLU524302 WVK524302:WVQ524302 C589838:I589838 IY589838:JE589838 SU589838:TA589838 ACQ589838:ACW589838 AMM589838:AMS589838 AWI589838:AWO589838 BGE589838:BGK589838 BQA589838:BQG589838 BZW589838:CAC589838 CJS589838:CJY589838 CTO589838:CTU589838 DDK589838:DDQ589838 DNG589838:DNM589838 DXC589838:DXI589838 EGY589838:EHE589838 EQU589838:ERA589838 FAQ589838:FAW589838 FKM589838:FKS589838 FUI589838:FUO589838 GEE589838:GEK589838 GOA589838:GOG589838 GXW589838:GYC589838 HHS589838:HHY589838 HRO589838:HRU589838 IBK589838:IBQ589838 ILG589838:ILM589838 IVC589838:IVI589838 JEY589838:JFE589838 JOU589838:JPA589838 JYQ589838:JYW589838 KIM589838:KIS589838 KSI589838:KSO589838 LCE589838:LCK589838 LMA589838:LMG589838 LVW589838:LWC589838 MFS589838:MFY589838 MPO589838:MPU589838 MZK589838:MZQ589838 NJG589838:NJM589838 NTC589838:NTI589838 OCY589838:ODE589838 OMU589838:ONA589838 OWQ589838:OWW589838 PGM589838:PGS589838 PQI589838:PQO589838 QAE589838:QAK589838 QKA589838:QKG589838 QTW589838:QUC589838 RDS589838:RDY589838 RNO589838:RNU589838 RXK589838:RXQ589838 SHG589838:SHM589838 SRC589838:SRI589838 TAY589838:TBE589838 TKU589838:TLA589838 TUQ589838:TUW589838 UEM589838:UES589838 UOI589838:UOO589838 UYE589838:UYK589838 VIA589838:VIG589838 VRW589838:VSC589838 WBS589838:WBY589838 WLO589838:WLU589838 WVK589838:WVQ589838 C655374:I655374 IY655374:JE655374 SU655374:TA655374 ACQ655374:ACW655374 AMM655374:AMS655374 AWI655374:AWO655374 BGE655374:BGK655374 BQA655374:BQG655374 BZW655374:CAC655374 CJS655374:CJY655374 CTO655374:CTU655374 DDK655374:DDQ655374 DNG655374:DNM655374 DXC655374:DXI655374 EGY655374:EHE655374 EQU655374:ERA655374 FAQ655374:FAW655374 FKM655374:FKS655374 FUI655374:FUO655374 GEE655374:GEK655374 GOA655374:GOG655374 GXW655374:GYC655374 HHS655374:HHY655374 HRO655374:HRU655374 IBK655374:IBQ655374 ILG655374:ILM655374 IVC655374:IVI655374 JEY655374:JFE655374 JOU655374:JPA655374 JYQ655374:JYW655374 KIM655374:KIS655374 KSI655374:KSO655374 LCE655374:LCK655374 LMA655374:LMG655374 LVW655374:LWC655374 MFS655374:MFY655374 MPO655374:MPU655374 MZK655374:MZQ655374 NJG655374:NJM655374 NTC655374:NTI655374 OCY655374:ODE655374 OMU655374:ONA655374 OWQ655374:OWW655374 PGM655374:PGS655374 PQI655374:PQO655374 QAE655374:QAK655374 QKA655374:QKG655374 QTW655374:QUC655374 RDS655374:RDY655374 RNO655374:RNU655374 RXK655374:RXQ655374 SHG655374:SHM655374 SRC655374:SRI655374 TAY655374:TBE655374 TKU655374:TLA655374 TUQ655374:TUW655374 UEM655374:UES655374 UOI655374:UOO655374 UYE655374:UYK655374 VIA655374:VIG655374 VRW655374:VSC655374 WBS655374:WBY655374 WLO655374:WLU655374 WVK655374:WVQ655374 C720910:I720910 IY720910:JE720910 SU720910:TA720910 ACQ720910:ACW720910 AMM720910:AMS720910 AWI720910:AWO720910 BGE720910:BGK720910 BQA720910:BQG720910 BZW720910:CAC720910 CJS720910:CJY720910 CTO720910:CTU720910 DDK720910:DDQ720910 DNG720910:DNM720910 DXC720910:DXI720910 EGY720910:EHE720910 EQU720910:ERA720910 FAQ720910:FAW720910 FKM720910:FKS720910 FUI720910:FUO720910 GEE720910:GEK720910 GOA720910:GOG720910 GXW720910:GYC720910 HHS720910:HHY720910 HRO720910:HRU720910 IBK720910:IBQ720910 ILG720910:ILM720910 IVC720910:IVI720910 JEY720910:JFE720910 JOU720910:JPA720910 JYQ720910:JYW720910 KIM720910:KIS720910 KSI720910:KSO720910 LCE720910:LCK720910 LMA720910:LMG720910 LVW720910:LWC720910 MFS720910:MFY720910 MPO720910:MPU720910 MZK720910:MZQ720910 NJG720910:NJM720910 NTC720910:NTI720910 OCY720910:ODE720910 OMU720910:ONA720910 OWQ720910:OWW720910 PGM720910:PGS720910 PQI720910:PQO720910 QAE720910:QAK720910 QKA720910:QKG720910 QTW720910:QUC720910 RDS720910:RDY720910 RNO720910:RNU720910 RXK720910:RXQ720910 SHG720910:SHM720910 SRC720910:SRI720910 TAY720910:TBE720910 TKU720910:TLA720910 TUQ720910:TUW720910 UEM720910:UES720910 UOI720910:UOO720910 UYE720910:UYK720910 VIA720910:VIG720910 VRW720910:VSC720910 WBS720910:WBY720910 WLO720910:WLU720910 WVK720910:WVQ720910 C786446:I786446 IY786446:JE786446 SU786446:TA786446 ACQ786446:ACW786446 AMM786446:AMS786446 AWI786446:AWO786446 BGE786446:BGK786446 BQA786446:BQG786446 BZW786446:CAC786446 CJS786446:CJY786446 CTO786446:CTU786446 DDK786446:DDQ786446 DNG786446:DNM786446 DXC786446:DXI786446 EGY786446:EHE786446 EQU786446:ERA786446 FAQ786446:FAW786446 FKM786446:FKS786446 FUI786446:FUO786446 GEE786446:GEK786446 GOA786446:GOG786446 GXW786446:GYC786446 HHS786446:HHY786446 HRO786446:HRU786446 IBK786446:IBQ786446 ILG786446:ILM786446 IVC786446:IVI786446 JEY786446:JFE786446 JOU786446:JPA786446 JYQ786446:JYW786446 KIM786446:KIS786446 KSI786446:KSO786446 LCE786446:LCK786446 LMA786446:LMG786446 LVW786446:LWC786446 MFS786446:MFY786446 MPO786446:MPU786446 MZK786446:MZQ786446 NJG786446:NJM786446 NTC786446:NTI786446 OCY786446:ODE786446 OMU786446:ONA786446 OWQ786446:OWW786446 PGM786446:PGS786446 PQI786446:PQO786446 QAE786446:QAK786446 QKA786446:QKG786446 QTW786446:QUC786446 RDS786446:RDY786446 RNO786446:RNU786446 RXK786446:RXQ786446 SHG786446:SHM786446 SRC786446:SRI786446 TAY786446:TBE786446 TKU786446:TLA786446 TUQ786446:TUW786446 UEM786446:UES786446 UOI786446:UOO786446 UYE786446:UYK786446 VIA786446:VIG786446 VRW786446:VSC786446 WBS786446:WBY786446 WLO786446:WLU786446 WVK786446:WVQ786446 C851982:I851982 IY851982:JE851982 SU851982:TA851982 ACQ851982:ACW851982 AMM851982:AMS851982 AWI851982:AWO851982 BGE851982:BGK851982 BQA851982:BQG851982 BZW851982:CAC851982 CJS851982:CJY851982 CTO851982:CTU851982 DDK851982:DDQ851982 DNG851982:DNM851982 DXC851982:DXI851982 EGY851982:EHE851982 EQU851982:ERA851982 FAQ851982:FAW851982 FKM851982:FKS851982 FUI851982:FUO851982 GEE851982:GEK851982 GOA851982:GOG851982 GXW851982:GYC851982 HHS851982:HHY851982 HRO851982:HRU851982 IBK851982:IBQ851982 ILG851982:ILM851982 IVC851982:IVI851982 JEY851982:JFE851982 JOU851982:JPA851982 JYQ851982:JYW851982 KIM851982:KIS851982 KSI851982:KSO851982 LCE851982:LCK851982 LMA851982:LMG851982 LVW851982:LWC851982 MFS851982:MFY851982 MPO851982:MPU851982 MZK851982:MZQ851982 NJG851982:NJM851982 NTC851982:NTI851982 OCY851982:ODE851982 OMU851982:ONA851982 OWQ851982:OWW851982 PGM851982:PGS851982 PQI851982:PQO851982 QAE851982:QAK851982 QKA851982:QKG851982 QTW851982:QUC851982 RDS851982:RDY851982 RNO851982:RNU851982 RXK851982:RXQ851982 SHG851982:SHM851982 SRC851982:SRI851982 TAY851982:TBE851982 TKU851982:TLA851982 TUQ851982:TUW851982 UEM851982:UES851982 UOI851982:UOO851982 UYE851982:UYK851982 VIA851982:VIG851982 VRW851982:VSC851982 WBS851982:WBY851982 WLO851982:WLU851982 WVK851982:WVQ851982 C917518:I917518 IY917518:JE917518 SU917518:TA917518 ACQ917518:ACW917518 AMM917518:AMS917518 AWI917518:AWO917518 BGE917518:BGK917518 BQA917518:BQG917518 BZW917518:CAC917518 CJS917518:CJY917518 CTO917518:CTU917518 DDK917518:DDQ917518 DNG917518:DNM917518 DXC917518:DXI917518 EGY917518:EHE917518 EQU917518:ERA917518 FAQ917518:FAW917518 FKM917518:FKS917518 FUI917518:FUO917518 GEE917518:GEK917518 GOA917518:GOG917518 GXW917518:GYC917518 HHS917518:HHY917518 HRO917518:HRU917518 IBK917518:IBQ917518 ILG917518:ILM917518 IVC917518:IVI917518 JEY917518:JFE917518 JOU917518:JPA917518 JYQ917518:JYW917518 KIM917518:KIS917518 KSI917518:KSO917518 LCE917518:LCK917518 LMA917518:LMG917518 LVW917518:LWC917518 MFS917518:MFY917518 MPO917518:MPU917518 MZK917518:MZQ917518 NJG917518:NJM917518 NTC917518:NTI917518 OCY917518:ODE917518 OMU917518:ONA917518 OWQ917518:OWW917518 PGM917518:PGS917518 PQI917518:PQO917518 QAE917518:QAK917518 QKA917518:QKG917518 QTW917518:QUC917518 RDS917518:RDY917518 RNO917518:RNU917518 RXK917518:RXQ917518 SHG917518:SHM917518 SRC917518:SRI917518 TAY917518:TBE917518 TKU917518:TLA917518 TUQ917518:TUW917518 UEM917518:UES917518 UOI917518:UOO917518 UYE917518:UYK917518 VIA917518:VIG917518 VRW917518:VSC917518 WBS917518:WBY917518 WLO917518:WLU917518 WVK917518:WVQ917518 C983054:I983054 IY983054:JE983054 SU983054:TA983054 ACQ983054:ACW983054 AMM983054:AMS983054 AWI983054:AWO983054 BGE983054:BGK983054 BQA983054:BQG983054 BZW983054:CAC983054 CJS983054:CJY983054 CTO983054:CTU983054 DDK983054:DDQ983054 DNG983054:DNM983054 DXC983054:DXI983054 EGY983054:EHE983054 EQU983054:ERA983054 FAQ983054:FAW983054 FKM983054:FKS983054 FUI983054:FUO983054 GEE983054:GEK983054 GOA983054:GOG983054 GXW983054:GYC983054 HHS983054:HHY983054 HRO983054:HRU983054 IBK983054:IBQ983054 ILG983054:ILM983054 IVC983054:IVI983054 JEY983054:JFE983054 JOU983054:JPA983054 JYQ983054:JYW983054 KIM983054:KIS983054 KSI983054:KSO983054 LCE983054:LCK983054 LMA983054:LMG983054 LVW983054:LWC983054 MFS983054:MFY983054 MPO983054:MPU983054 MZK983054:MZQ983054 NJG983054:NJM983054 NTC983054:NTI983054 OCY983054:ODE983054 OMU983054:ONA983054 OWQ983054:OWW983054 PGM983054:PGS983054 PQI983054:PQO983054 QAE983054:QAK983054 QKA983054:QKG983054 QTW983054:QUC983054 RDS983054:RDY983054 RNO983054:RNU983054 RXK983054:RXQ983054 SHG983054:SHM983054 SRC983054:SRI983054 TAY983054:TBE983054 TKU983054:TLA983054 TUQ983054:TUW983054 UEM983054:UES983054 UOI983054:UOO983054 UYE983054:UYK983054 VIA983054:VIG983054 VRW983054:VSC983054 WBS983054:WBY983054 WLO983054:WLU983054 WVK983054:WVQ983054" xr:uid="{00000000-0002-0000-0A00-000005000000}">
      <formula1>"2023,2024,2025,2026,2027"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L121"/>
  <sheetViews>
    <sheetView zoomScale="70" zoomScaleNormal="70" workbookViewId="0">
      <selection activeCell="B4" sqref="B4:M4"/>
    </sheetView>
  </sheetViews>
  <sheetFormatPr baseColWidth="10" defaultRowHeight="30" customHeight="1" x14ac:dyDescent="0.2"/>
  <cols>
    <col min="1" max="1" width="28.5703125" style="134" customWidth="1"/>
    <col min="2" max="2" width="27" style="122" bestFit="1" customWidth="1"/>
    <col min="3" max="12" width="15.7109375" style="122" customWidth="1"/>
    <col min="13" max="13" width="9.42578125" style="122" customWidth="1"/>
    <col min="14" max="14" width="10.7109375" style="122" customWidth="1"/>
    <col min="15" max="15" width="34.140625" style="122" customWidth="1"/>
    <col min="16" max="17" width="11.42578125" style="125"/>
    <col min="18" max="18" width="11.42578125" style="120" customWidth="1"/>
    <col min="19" max="19" width="11.42578125" style="125"/>
    <col min="20" max="256" width="11.42578125" style="122"/>
    <col min="257" max="257" width="28.5703125" style="122" customWidth="1"/>
    <col min="258" max="258" width="27" style="122" bestFit="1" customWidth="1"/>
    <col min="259" max="268" width="15.7109375" style="122" customWidth="1"/>
    <col min="269" max="269" width="9.42578125" style="122" customWidth="1"/>
    <col min="270" max="270" width="10.7109375" style="122" customWidth="1"/>
    <col min="271" max="271" width="34.140625" style="122" customWidth="1"/>
    <col min="272" max="273" width="11.42578125" style="122"/>
    <col min="274" max="274" width="11.42578125" style="122" customWidth="1"/>
    <col min="275" max="512" width="11.42578125" style="122"/>
    <col min="513" max="513" width="28.5703125" style="122" customWidth="1"/>
    <col min="514" max="514" width="27" style="122" bestFit="1" customWidth="1"/>
    <col min="515" max="524" width="15.7109375" style="122" customWidth="1"/>
    <col min="525" max="525" width="9.42578125" style="122" customWidth="1"/>
    <col min="526" max="526" width="10.7109375" style="122" customWidth="1"/>
    <col min="527" max="527" width="34.140625" style="122" customWidth="1"/>
    <col min="528" max="529" width="11.42578125" style="122"/>
    <col min="530" max="530" width="11.42578125" style="122" customWidth="1"/>
    <col min="531" max="768" width="11.42578125" style="122"/>
    <col min="769" max="769" width="28.5703125" style="122" customWidth="1"/>
    <col min="770" max="770" width="27" style="122" bestFit="1" customWidth="1"/>
    <col min="771" max="780" width="15.7109375" style="122" customWidth="1"/>
    <col min="781" max="781" width="9.42578125" style="122" customWidth="1"/>
    <col min="782" max="782" width="10.7109375" style="122" customWidth="1"/>
    <col min="783" max="783" width="34.140625" style="122" customWidth="1"/>
    <col min="784" max="785" width="11.42578125" style="122"/>
    <col min="786" max="786" width="11.42578125" style="122" customWidth="1"/>
    <col min="787" max="1024" width="11.42578125" style="122"/>
    <col min="1025" max="1025" width="28.5703125" style="122" customWidth="1"/>
    <col min="1026" max="1026" width="27" style="122" bestFit="1" customWidth="1"/>
    <col min="1027" max="1036" width="15.7109375" style="122" customWidth="1"/>
    <col min="1037" max="1037" width="9.42578125" style="122" customWidth="1"/>
    <col min="1038" max="1038" width="10.7109375" style="122" customWidth="1"/>
    <col min="1039" max="1039" width="34.140625" style="122" customWidth="1"/>
    <col min="1040" max="1041" width="11.42578125" style="122"/>
    <col min="1042" max="1042" width="11.42578125" style="122" customWidth="1"/>
    <col min="1043" max="1280" width="11.42578125" style="122"/>
    <col min="1281" max="1281" width="28.5703125" style="122" customWidth="1"/>
    <col min="1282" max="1282" width="27" style="122" bestFit="1" customWidth="1"/>
    <col min="1283" max="1292" width="15.7109375" style="122" customWidth="1"/>
    <col min="1293" max="1293" width="9.42578125" style="122" customWidth="1"/>
    <col min="1294" max="1294" width="10.7109375" style="122" customWidth="1"/>
    <col min="1295" max="1295" width="34.140625" style="122" customWidth="1"/>
    <col min="1296" max="1297" width="11.42578125" style="122"/>
    <col min="1298" max="1298" width="11.42578125" style="122" customWidth="1"/>
    <col min="1299" max="1536" width="11.42578125" style="122"/>
    <col min="1537" max="1537" width="28.5703125" style="122" customWidth="1"/>
    <col min="1538" max="1538" width="27" style="122" bestFit="1" customWidth="1"/>
    <col min="1539" max="1548" width="15.7109375" style="122" customWidth="1"/>
    <col min="1549" max="1549" width="9.42578125" style="122" customWidth="1"/>
    <col min="1550" max="1550" width="10.7109375" style="122" customWidth="1"/>
    <col min="1551" max="1551" width="34.140625" style="122" customWidth="1"/>
    <col min="1552" max="1553" width="11.42578125" style="122"/>
    <col min="1554" max="1554" width="11.42578125" style="122" customWidth="1"/>
    <col min="1555" max="1792" width="11.42578125" style="122"/>
    <col min="1793" max="1793" width="28.5703125" style="122" customWidth="1"/>
    <col min="1794" max="1794" width="27" style="122" bestFit="1" customWidth="1"/>
    <col min="1795" max="1804" width="15.7109375" style="122" customWidth="1"/>
    <col min="1805" max="1805" width="9.42578125" style="122" customWidth="1"/>
    <col min="1806" max="1806" width="10.7109375" style="122" customWidth="1"/>
    <col min="1807" max="1807" width="34.140625" style="122" customWidth="1"/>
    <col min="1808" max="1809" width="11.42578125" style="122"/>
    <col min="1810" max="1810" width="11.42578125" style="122" customWidth="1"/>
    <col min="1811" max="2048" width="11.42578125" style="122"/>
    <col min="2049" max="2049" width="28.5703125" style="122" customWidth="1"/>
    <col min="2050" max="2050" width="27" style="122" bestFit="1" customWidth="1"/>
    <col min="2051" max="2060" width="15.7109375" style="122" customWidth="1"/>
    <col min="2061" max="2061" width="9.42578125" style="122" customWidth="1"/>
    <col min="2062" max="2062" width="10.7109375" style="122" customWidth="1"/>
    <col min="2063" max="2063" width="34.140625" style="122" customWidth="1"/>
    <col min="2064" max="2065" width="11.42578125" style="122"/>
    <col min="2066" max="2066" width="11.42578125" style="122" customWidth="1"/>
    <col min="2067" max="2304" width="11.42578125" style="122"/>
    <col min="2305" max="2305" width="28.5703125" style="122" customWidth="1"/>
    <col min="2306" max="2306" width="27" style="122" bestFit="1" customWidth="1"/>
    <col min="2307" max="2316" width="15.7109375" style="122" customWidth="1"/>
    <col min="2317" max="2317" width="9.42578125" style="122" customWidth="1"/>
    <col min="2318" max="2318" width="10.7109375" style="122" customWidth="1"/>
    <col min="2319" max="2319" width="34.140625" style="122" customWidth="1"/>
    <col min="2320" max="2321" width="11.42578125" style="122"/>
    <col min="2322" max="2322" width="11.42578125" style="122" customWidth="1"/>
    <col min="2323" max="2560" width="11.42578125" style="122"/>
    <col min="2561" max="2561" width="28.5703125" style="122" customWidth="1"/>
    <col min="2562" max="2562" width="27" style="122" bestFit="1" customWidth="1"/>
    <col min="2563" max="2572" width="15.7109375" style="122" customWidth="1"/>
    <col min="2573" max="2573" width="9.42578125" style="122" customWidth="1"/>
    <col min="2574" max="2574" width="10.7109375" style="122" customWidth="1"/>
    <col min="2575" max="2575" width="34.140625" style="122" customWidth="1"/>
    <col min="2576" max="2577" width="11.42578125" style="122"/>
    <col min="2578" max="2578" width="11.42578125" style="122" customWidth="1"/>
    <col min="2579" max="2816" width="11.42578125" style="122"/>
    <col min="2817" max="2817" width="28.5703125" style="122" customWidth="1"/>
    <col min="2818" max="2818" width="27" style="122" bestFit="1" customWidth="1"/>
    <col min="2819" max="2828" width="15.7109375" style="122" customWidth="1"/>
    <col min="2829" max="2829" width="9.42578125" style="122" customWidth="1"/>
    <col min="2830" max="2830" width="10.7109375" style="122" customWidth="1"/>
    <col min="2831" max="2831" width="34.140625" style="122" customWidth="1"/>
    <col min="2832" max="2833" width="11.42578125" style="122"/>
    <col min="2834" max="2834" width="11.42578125" style="122" customWidth="1"/>
    <col min="2835" max="3072" width="11.42578125" style="122"/>
    <col min="3073" max="3073" width="28.5703125" style="122" customWidth="1"/>
    <col min="3074" max="3074" width="27" style="122" bestFit="1" customWidth="1"/>
    <col min="3075" max="3084" width="15.7109375" style="122" customWidth="1"/>
    <col min="3085" max="3085" width="9.42578125" style="122" customWidth="1"/>
    <col min="3086" max="3086" width="10.7109375" style="122" customWidth="1"/>
    <col min="3087" max="3087" width="34.140625" style="122" customWidth="1"/>
    <col min="3088" max="3089" width="11.42578125" style="122"/>
    <col min="3090" max="3090" width="11.42578125" style="122" customWidth="1"/>
    <col min="3091" max="3328" width="11.42578125" style="122"/>
    <col min="3329" max="3329" width="28.5703125" style="122" customWidth="1"/>
    <col min="3330" max="3330" width="27" style="122" bestFit="1" customWidth="1"/>
    <col min="3331" max="3340" width="15.7109375" style="122" customWidth="1"/>
    <col min="3341" max="3341" width="9.42578125" style="122" customWidth="1"/>
    <col min="3342" max="3342" width="10.7109375" style="122" customWidth="1"/>
    <col min="3343" max="3343" width="34.140625" style="122" customWidth="1"/>
    <col min="3344" max="3345" width="11.42578125" style="122"/>
    <col min="3346" max="3346" width="11.42578125" style="122" customWidth="1"/>
    <col min="3347" max="3584" width="11.42578125" style="122"/>
    <col min="3585" max="3585" width="28.5703125" style="122" customWidth="1"/>
    <col min="3586" max="3586" width="27" style="122" bestFit="1" customWidth="1"/>
    <col min="3587" max="3596" width="15.7109375" style="122" customWidth="1"/>
    <col min="3597" max="3597" width="9.42578125" style="122" customWidth="1"/>
    <col min="3598" max="3598" width="10.7109375" style="122" customWidth="1"/>
    <col min="3599" max="3599" width="34.140625" style="122" customWidth="1"/>
    <col min="3600" max="3601" width="11.42578125" style="122"/>
    <col min="3602" max="3602" width="11.42578125" style="122" customWidth="1"/>
    <col min="3603" max="3840" width="11.42578125" style="122"/>
    <col min="3841" max="3841" width="28.5703125" style="122" customWidth="1"/>
    <col min="3842" max="3842" width="27" style="122" bestFit="1" customWidth="1"/>
    <col min="3843" max="3852" width="15.7109375" style="122" customWidth="1"/>
    <col min="3853" max="3853" width="9.42578125" style="122" customWidth="1"/>
    <col min="3854" max="3854" width="10.7109375" style="122" customWidth="1"/>
    <col min="3855" max="3855" width="34.140625" style="122" customWidth="1"/>
    <col min="3856" max="3857" width="11.42578125" style="122"/>
    <col min="3858" max="3858" width="11.42578125" style="122" customWidth="1"/>
    <col min="3859" max="4096" width="11.42578125" style="122"/>
    <col min="4097" max="4097" width="28.5703125" style="122" customWidth="1"/>
    <col min="4098" max="4098" width="27" style="122" bestFit="1" customWidth="1"/>
    <col min="4099" max="4108" width="15.7109375" style="122" customWidth="1"/>
    <col min="4109" max="4109" width="9.42578125" style="122" customWidth="1"/>
    <col min="4110" max="4110" width="10.7109375" style="122" customWidth="1"/>
    <col min="4111" max="4111" width="34.140625" style="122" customWidth="1"/>
    <col min="4112" max="4113" width="11.42578125" style="122"/>
    <col min="4114" max="4114" width="11.42578125" style="122" customWidth="1"/>
    <col min="4115" max="4352" width="11.42578125" style="122"/>
    <col min="4353" max="4353" width="28.5703125" style="122" customWidth="1"/>
    <col min="4354" max="4354" width="27" style="122" bestFit="1" customWidth="1"/>
    <col min="4355" max="4364" width="15.7109375" style="122" customWidth="1"/>
    <col min="4365" max="4365" width="9.42578125" style="122" customWidth="1"/>
    <col min="4366" max="4366" width="10.7109375" style="122" customWidth="1"/>
    <col min="4367" max="4367" width="34.140625" style="122" customWidth="1"/>
    <col min="4368" max="4369" width="11.42578125" style="122"/>
    <col min="4370" max="4370" width="11.42578125" style="122" customWidth="1"/>
    <col min="4371" max="4608" width="11.42578125" style="122"/>
    <col min="4609" max="4609" width="28.5703125" style="122" customWidth="1"/>
    <col min="4610" max="4610" width="27" style="122" bestFit="1" customWidth="1"/>
    <col min="4611" max="4620" width="15.7109375" style="122" customWidth="1"/>
    <col min="4621" max="4621" width="9.42578125" style="122" customWidth="1"/>
    <col min="4622" max="4622" width="10.7109375" style="122" customWidth="1"/>
    <col min="4623" max="4623" width="34.140625" style="122" customWidth="1"/>
    <col min="4624" max="4625" width="11.42578125" style="122"/>
    <col min="4626" max="4626" width="11.42578125" style="122" customWidth="1"/>
    <col min="4627" max="4864" width="11.42578125" style="122"/>
    <col min="4865" max="4865" width="28.5703125" style="122" customWidth="1"/>
    <col min="4866" max="4866" width="27" style="122" bestFit="1" customWidth="1"/>
    <col min="4867" max="4876" width="15.7109375" style="122" customWidth="1"/>
    <col min="4877" max="4877" width="9.42578125" style="122" customWidth="1"/>
    <col min="4878" max="4878" width="10.7109375" style="122" customWidth="1"/>
    <col min="4879" max="4879" width="34.140625" style="122" customWidth="1"/>
    <col min="4880" max="4881" width="11.42578125" style="122"/>
    <col min="4882" max="4882" width="11.42578125" style="122" customWidth="1"/>
    <col min="4883" max="5120" width="11.42578125" style="122"/>
    <col min="5121" max="5121" width="28.5703125" style="122" customWidth="1"/>
    <col min="5122" max="5122" width="27" style="122" bestFit="1" customWidth="1"/>
    <col min="5123" max="5132" width="15.7109375" style="122" customWidth="1"/>
    <col min="5133" max="5133" width="9.42578125" style="122" customWidth="1"/>
    <col min="5134" max="5134" width="10.7109375" style="122" customWidth="1"/>
    <col min="5135" max="5135" width="34.140625" style="122" customWidth="1"/>
    <col min="5136" max="5137" width="11.42578125" style="122"/>
    <col min="5138" max="5138" width="11.42578125" style="122" customWidth="1"/>
    <col min="5139" max="5376" width="11.42578125" style="122"/>
    <col min="5377" max="5377" width="28.5703125" style="122" customWidth="1"/>
    <col min="5378" max="5378" width="27" style="122" bestFit="1" customWidth="1"/>
    <col min="5379" max="5388" width="15.7109375" style="122" customWidth="1"/>
    <col min="5389" max="5389" width="9.42578125" style="122" customWidth="1"/>
    <col min="5390" max="5390" width="10.7109375" style="122" customWidth="1"/>
    <col min="5391" max="5391" width="34.140625" style="122" customWidth="1"/>
    <col min="5392" max="5393" width="11.42578125" style="122"/>
    <col min="5394" max="5394" width="11.42578125" style="122" customWidth="1"/>
    <col min="5395" max="5632" width="11.42578125" style="122"/>
    <col min="5633" max="5633" width="28.5703125" style="122" customWidth="1"/>
    <col min="5634" max="5634" width="27" style="122" bestFit="1" customWidth="1"/>
    <col min="5635" max="5644" width="15.7109375" style="122" customWidth="1"/>
    <col min="5645" max="5645" width="9.42578125" style="122" customWidth="1"/>
    <col min="5646" max="5646" width="10.7109375" style="122" customWidth="1"/>
    <col min="5647" max="5647" width="34.140625" style="122" customWidth="1"/>
    <col min="5648" max="5649" width="11.42578125" style="122"/>
    <col min="5650" max="5650" width="11.42578125" style="122" customWidth="1"/>
    <col min="5651" max="5888" width="11.42578125" style="122"/>
    <col min="5889" max="5889" width="28.5703125" style="122" customWidth="1"/>
    <col min="5890" max="5890" width="27" style="122" bestFit="1" customWidth="1"/>
    <col min="5891" max="5900" width="15.7109375" style="122" customWidth="1"/>
    <col min="5901" max="5901" width="9.42578125" style="122" customWidth="1"/>
    <col min="5902" max="5902" width="10.7109375" style="122" customWidth="1"/>
    <col min="5903" max="5903" width="34.140625" style="122" customWidth="1"/>
    <col min="5904" max="5905" width="11.42578125" style="122"/>
    <col min="5906" max="5906" width="11.42578125" style="122" customWidth="1"/>
    <col min="5907" max="6144" width="11.42578125" style="122"/>
    <col min="6145" max="6145" width="28.5703125" style="122" customWidth="1"/>
    <col min="6146" max="6146" width="27" style="122" bestFit="1" customWidth="1"/>
    <col min="6147" max="6156" width="15.7109375" style="122" customWidth="1"/>
    <col min="6157" max="6157" width="9.42578125" style="122" customWidth="1"/>
    <col min="6158" max="6158" width="10.7109375" style="122" customWidth="1"/>
    <col min="6159" max="6159" width="34.140625" style="122" customWidth="1"/>
    <col min="6160" max="6161" width="11.42578125" style="122"/>
    <col min="6162" max="6162" width="11.42578125" style="122" customWidth="1"/>
    <col min="6163" max="6400" width="11.42578125" style="122"/>
    <col min="6401" max="6401" width="28.5703125" style="122" customWidth="1"/>
    <col min="6402" max="6402" width="27" style="122" bestFit="1" customWidth="1"/>
    <col min="6403" max="6412" width="15.7109375" style="122" customWidth="1"/>
    <col min="6413" max="6413" width="9.42578125" style="122" customWidth="1"/>
    <col min="6414" max="6414" width="10.7109375" style="122" customWidth="1"/>
    <col min="6415" max="6415" width="34.140625" style="122" customWidth="1"/>
    <col min="6416" max="6417" width="11.42578125" style="122"/>
    <col min="6418" max="6418" width="11.42578125" style="122" customWidth="1"/>
    <col min="6419" max="6656" width="11.42578125" style="122"/>
    <col min="6657" max="6657" width="28.5703125" style="122" customWidth="1"/>
    <col min="6658" max="6658" width="27" style="122" bestFit="1" customWidth="1"/>
    <col min="6659" max="6668" width="15.7109375" style="122" customWidth="1"/>
    <col min="6669" max="6669" width="9.42578125" style="122" customWidth="1"/>
    <col min="6670" max="6670" width="10.7109375" style="122" customWidth="1"/>
    <col min="6671" max="6671" width="34.140625" style="122" customWidth="1"/>
    <col min="6672" max="6673" width="11.42578125" style="122"/>
    <col min="6674" max="6674" width="11.42578125" style="122" customWidth="1"/>
    <col min="6675" max="6912" width="11.42578125" style="122"/>
    <col min="6913" max="6913" width="28.5703125" style="122" customWidth="1"/>
    <col min="6914" max="6914" width="27" style="122" bestFit="1" customWidth="1"/>
    <col min="6915" max="6924" width="15.7109375" style="122" customWidth="1"/>
    <col min="6925" max="6925" width="9.42578125" style="122" customWidth="1"/>
    <col min="6926" max="6926" width="10.7109375" style="122" customWidth="1"/>
    <col min="6927" max="6927" width="34.140625" style="122" customWidth="1"/>
    <col min="6928" max="6929" width="11.42578125" style="122"/>
    <col min="6930" max="6930" width="11.42578125" style="122" customWidth="1"/>
    <col min="6931" max="7168" width="11.42578125" style="122"/>
    <col min="7169" max="7169" width="28.5703125" style="122" customWidth="1"/>
    <col min="7170" max="7170" width="27" style="122" bestFit="1" customWidth="1"/>
    <col min="7171" max="7180" width="15.7109375" style="122" customWidth="1"/>
    <col min="7181" max="7181" width="9.42578125" style="122" customWidth="1"/>
    <col min="7182" max="7182" width="10.7109375" style="122" customWidth="1"/>
    <col min="7183" max="7183" width="34.140625" style="122" customWidth="1"/>
    <col min="7184" max="7185" width="11.42578125" style="122"/>
    <col min="7186" max="7186" width="11.42578125" style="122" customWidth="1"/>
    <col min="7187" max="7424" width="11.42578125" style="122"/>
    <col min="7425" max="7425" width="28.5703125" style="122" customWidth="1"/>
    <col min="7426" max="7426" width="27" style="122" bestFit="1" customWidth="1"/>
    <col min="7427" max="7436" width="15.7109375" style="122" customWidth="1"/>
    <col min="7437" max="7437" width="9.42578125" style="122" customWidth="1"/>
    <col min="7438" max="7438" width="10.7109375" style="122" customWidth="1"/>
    <col min="7439" max="7439" width="34.140625" style="122" customWidth="1"/>
    <col min="7440" max="7441" width="11.42578125" style="122"/>
    <col min="7442" max="7442" width="11.42578125" style="122" customWidth="1"/>
    <col min="7443" max="7680" width="11.42578125" style="122"/>
    <col min="7681" max="7681" width="28.5703125" style="122" customWidth="1"/>
    <col min="7682" max="7682" width="27" style="122" bestFit="1" customWidth="1"/>
    <col min="7683" max="7692" width="15.7109375" style="122" customWidth="1"/>
    <col min="7693" max="7693" width="9.42578125" style="122" customWidth="1"/>
    <col min="7694" max="7694" width="10.7109375" style="122" customWidth="1"/>
    <col min="7695" max="7695" width="34.140625" style="122" customWidth="1"/>
    <col min="7696" max="7697" width="11.42578125" style="122"/>
    <col min="7698" max="7698" width="11.42578125" style="122" customWidth="1"/>
    <col min="7699" max="7936" width="11.42578125" style="122"/>
    <col min="7937" max="7937" width="28.5703125" style="122" customWidth="1"/>
    <col min="7938" max="7938" width="27" style="122" bestFit="1" customWidth="1"/>
    <col min="7939" max="7948" width="15.7109375" style="122" customWidth="1"/>
    <col min="7949" max="7949" width="9.42578125" style="122" customWidth="1"/>
    <col min="7950" max="7950" width="10.7109375" style="122" customWidth="1"/>
    <col min="7951" max="7951" width="34.140625" style="122" customWidth="1"/>
    <col min="7952" max="7953" width="11.42578125" style="122"/>
    <col min="7954" max="7954" width="11.42578125" style="122" customWidth="1"/>
    <col min="7955" max="8192" width="11.42578125" style="122"/>
    <col min="8193" max="8193" width="28.5703125" style="122" customWidth="1"/>
    <col min="8194" max="8194" width="27" style="122" bestFit="1" customWidth="1"/>
    <col min="8195" max="8204" width="15.7109375" style="122" customWidth="1"/>
    <col min="8205" max="8205" width="9.42578125" style="122" customWidth="1"/>
    <col min="8206" max="8206" width="10.7109375" style="122" customWidth="1"/>
    <col min="8207" max="8207" width="34.140625" style="122" customWidth="1"/>
    <col min="8208" max="8209" width="11.42578125" style="122"/>
    <col min="8210" max="8210" width="11.42578125" style="122" customWidth="1"/>
    <col min="8211" max="8448" width="11.42578125" style="122"/>
    <col min="8449" max="8449" width="28.5703125" style="122" customWidth="1"/>
    <col min="8450" max="8450" width="27" style="122" bestFit="1" customWidth="1"/>
    <col min="8451" max="8460" width="15.7109375" style="122" customWidth="1"/>
    <col min="8461" max="8461" width="9.42578125" style="122" customWidth="1"/>
    <col min="8462" max="8462" width="10.7109375" style="122" customWidth="1"/>
    <col min="8463" max="8463" width="34.140625" style="122" customWidth="1"/>
    <col min="8464" max="8465" width="11.42578125" style="122"/>
    <col min="8466" max="8466" width="11.42578125" style="122" customWidth="1"/>
    <col min="8467" max="8704" width="11.42578125" style="122"/>
    <col min="8705" max="8705" width="28.5703125" style="122" customWidth="1"/>
    <col min="8706" max="8706" width="27" style="122" bestFit="1" customWidth="1"/>
    <col min="8707" max="8716" width="15.7109375" style="122" customWidth="1"/>
    <col min="8717" max="8717" width="9.42578125" style="122" customWidth="1"/>
    <col min="8718" max="8718" width="10.7109375" style="122" customWidth="1"/>
    <col min="8719" max="8719" width="34.140625" style="122" customWidth="1"/>
    <col min="8720" max="8721" width="11.42578125" style="122"/>
    <col min="8722" max="8722" width="11.42578125" style="122" customWidth="1"/>
    <col min="8723" max="8960" width="11.42578125" style="122"/>
    <col min="8961" max="8961" width="28.5703125" style="122" customWidth="1"/>
    <col min="8962" max="8962" width="27" style="122" bestFit="1" customWidth="1"/>
    <col min="8963" max="8972" width="15.7109375" style="122" customWidth="1"/>
    <col min="8973" max="8973" width="9.42578125" style="122" customWidth="1"/>
    <col min="8974" max="8974" width="10.7109375" style="122" customWidth="1"/>
    <col min="8975" max="8975" width="34.140625" style="122" customWidth="1"/>
    <col min="8976" max="8977" width="11.42578125" style="122"/>
    <col min="8978" max="8978" width="11.42578125" style="122" customWidth="1"/>
    <col min="8979" max="9216" width="11.42578125" style="122"/>
    <col min="9217" max="9217" width="28.5703125" style="122" customWidth="1"/>
    <col min="9218" max="9218" width="27" style="122" bestFit="1" customWidth="1"/>
    <col min="9219" max="9228" width="15.7109375" style="122" customWidth="1"/>
    <col min="9229" max="9229" width="9.42578125" style="122" customWidth="1"/>
    <col min="9230" max="9230" width="10.7109375" style="122" customWidth="1"/>
    <col min="9231" max="9231" width="34.140625" style="122" customWidth="1"/>
    <col min="9232" max="9233" width="11.42578125" style="122"/>
    <col min="9234" max="9234" width="11.42578125" style="122" customWidth="1"/>
    <col min="9235" max="9472" width="11.42578125" style="122"/>
    <col min="9473" max="9473" width="28.5703125" style="122" customWidth="1"/>
    <col min="9474" max="9474" width="27" style="122" bestFit="1" customWidth="1"/>
    <col min="9475" max="9484" width="15.7109375" style="122" customWidth="1"/>
    <col min="9485" max="9485" width="9.42578125" style="122" customWidth="1"/>
    <col min="9486" max="9486" width="10.7109375" style="122" customWidth="1"/>
    <col min="9487" max="9487" width="34.140625" style="122" customWidth="1"/>
    <col min="9488" max="9489" width="11.42578125" style="122"/>
    <col min="9490" max="9490" width="11.42578125" style="122" customWidth="1"/>
    <col min="9491" max="9728" width="11.42578125" style="122"/>
    <col min="9729" max="9729" width="28.5703125" style="122" customWidth="1"/>
    <col min="9730" max="9730" width="27" style="122" bestFit="1" customWidth="1"/>
    <col min="9731" max="9740" width="15.7109375" style="122" customWidth="1"/>
    <col min="9741" max="9741" width="9.42578125" style="122" customWidth="1"/>
    <col min="9742" max="9742" width="10.7109375" style="122" customWidth="1"/>
    <col min="9743" max="9743" width="34.140625" style="122" customWidth="1"/>
    <col min="9744" max="9745" width="11.42578125" style="122"/>
    <col min="9746" max="9746" width="11.42578125" style="122" customWidth="1"/>
    <col min="9747" max="9984" width="11.42578125" style="122"/>
    <col min="9985" max="9985" width="28.5703125" style="122" customWidth="1"/>
    <col min="9986" max="9986" width="27" style="122" bestFit="1" customWidth="1"/>
    <col min="9987" max="9996" width="15.7109375" style="122" customWidth="1"/>
    <col min="9997" max="9997" width="9.42578125" style="122" customWidth="1"/>
    <col min="9998" max="9998" width="10.7109375" style="122" customWidth="1"/>
    <col min="9999" max="9999" width="34.140625" style="122" customWidth="1"/>
    <col min="10000" max="10001" width="11.42578125" style="122"/>
    <col min="10002" max="10002" width="11.42578125" style="122" customWidth="1"/>
    <col min="10003" max="10240" width="11.42578125" style="122"/>
    <col min="10241" max="10241" width="28.5703125" style="122" customWidth="1"/>
    <col min="10242" max="10242" width="27" style="122" bestFit="1" customWidth="1"/>
    <col min="10243" max="10252" width="15.7109375" style="122" customWidth="1"/>
    <col min="10253" max="10253" width="9.42578125" style="122" customWidth="1"/>
    <col min="10254" max="10254" width="10.7109375" style="122" customWidth="1"/>
    <col min="10255" max="10255" width="34.140625" style="122" customWidth="1"/>
    <col min="10256" max="10257" width="11.42578125" style="122"/>
    <col min="10258" max="10258" width="11.42578125" style="122" customWidth="1"/>
    <col min="10259" max="10496" width="11.42578125" style="122"/>
    <col min="10497" max="10497" width="28.5703125" style="122" customWidth="1"/>
    <col min="10498" max="10498" width="27" style="122" bestFit="1" customWidth="1"/>
    <col min="10499" max="10508" width="15.7109375" style="122" customWidth="1"/>
    <col min="10509" max="10509" width="9.42578125" style="122" customWidth="1"/>
    <col min="10510" max="10510" width="10.7109375" style="122" customWidth="1"/>
    <col min="10511" max="10511" width="34.140625" style="122" customWidth="1"/>
    <col min="10512" max="10513" width="11.42578125" style="122"/>
    <col min="10514" max="10514" width="11.42578125" style="122" customWidth="1"/>
    <col min="10515" max="10752" width="11.42578125" style="122"/>
    <col min="10753" max="10753" width="28.5703125" style="122" customWidth="1"/>
    <col min="10754" max="10754" width="27" style="122" bestFit="1" customWidth="1"/>
    <col min="10755" max="10764" width="15.7109375" style="122" customWidth="1"/>
    <col min="10765" max="10765" width="9.42578125" style="122" customWidth="1"/>
    <col min="10766" max="10766" width="10.7109375" style="122" customWidth="1"/>
    <col min="10767" max="10767" width="34.140625" style="122" customWidth="1"/>
    <col min="10768" max="10769" width="11.42578125" style="122"/>
    <col min="10770" max="10770" width="11.42578125" style="122" customWidth="1"/>
    <col min="10771" max="11008" width="11.42578125" style="122"/>
    <col min="11009" max="11009" width="28.5703125" style="122" customWidth="1"/>
    <col min="11010" max="11010" width="27" style="122" bestFit="1" customWidth="1"/>
    <col min="11011" max="11020" width="15.7109375" style="122" customWidth="1"/>
    <col min="11021" max="11021" width="9.42578125" style="122" customWidth="1"/>
    <col min="11022" max="11022" width="10.7109375" style="122" customWidth="1"/>
    <col min="11023" max="11023" width="34.140625" style="122" customWidth="1"/>
    <col min="11024" max="11025" width="11.42578125" style="122"/>
    <col min="11026" max="11026" width="11.42578125" style="122" customWidth="1"/>
    <col min="11027" max="11264" width="11.42578125" style="122"/>
    <col min="11265" max="11265" width="28.5703125" style="122" customWidth="1"/>
    <col min="11266" max="11266" width="27" style="122" bestFit="1" customWidth="1"/>
    <col min="11267" max="11276" width="15.7109375" style="122" customWidth="1"/>
    <col min="11277" max="11277" width="9.42578125" style="122" customWidth="1"/>
    <col min="11278" max="11278" width="10.7109375" style="122" customWidth="1"/>
    <col min="11279" max="11279" width="34.140625" style="122" customWidth="1"/>
    <col min="11280" max="11281" width="11.42578125" style="122"/>
    <col min="11282" max="11282" width="11.42578125" style="122" customWidth="1"/>
    <col min="11283" max="11520" width="11.42578125" style="122"/>
    <col min="11521" max="11521" width="28.5703125" style="122" customWidth="1"/>
    <col min="11522" max="11522" width="27" style="122" bestFit="1" customWidth="1"/>
    <col min="11523" max="11532" width="15.7109375" style="122" customWidth="1"/>
    <col min="11533" max="11533" width="9.42578125" style="122" customWidth="1"/>
    <col min="11534" max="11534" width="10.7109375" style="122" customWidth="1"/>
    <col min="11535" max="11535" width="34.140625" style="122" customWidth="1"/>
    <col min="11536" max="11537" width="11.42578125" style="122"/>
    <col min="11538" max="11538" width="11.42578125" style="122" customWidth="1"/>
    <col min="11539" max="11776" width="11.42578125" style="122"/>
    <col min="11777" max="11777" width="28.5703125" style="122" customWidth="1"/>
    <col min="11778" max="11778" width="27" style="122" bestFit="1" customWidth="1"/>
    <col min="11779" max="11788" width="15.7109375" style="122" customWidth="1"/>
    <col min="11789" max="11789" width="9.42578125" style="122" customWidth="1"/>
    <col min="11790" max="11790" width="10.7109375" style="122" customWidth="1"/>
    <col min="11791" max="11791" width="34.140625" style="122" customWidth="1"/>
    <col min="11792" max="11793" width="11.42578125" style="122"/>
    <col min="11794" max="11794" width="11.42578125" style="122" customWidth="1"/>
    <col min="11795" max="12032" width="11.42578125" style="122"/>
    <col min="12033" max="12033" width="28.5703125" style="122" customWidth="1"/>
    <col min="12034" max="12034" width="27" style="122" bestFit="1" customWidth="1"/>
    <col min="12035" max="12044" width="15.7109375" style="122" customWidth="1"/>
    <col min="12045" max="12045" width="9.42578125" style="122" customWidth="1"/>
    <col min="12046" max="12046" width="10.7109375" style="122" customWidth="1"/>
    <col min="12047" max="12047" width="34.140625" style="122" customWidth="1"/>
    <col min="12048" max="12049" width="11.42578125" style="122"/>
    <col min="12050" max="12050" width="11.42578125" style="122" customWidth="1"/>
    <col min="12051" max="12288" width="11.42578125" style="122"/>
    <col min="12289" max="12289" width="28.5703125" style="122" customWidth="1"/>
    <col min="12290" max="12290" width="27" style="122" bestFit="1" customWidth="1"/>
    <col min="12291" max="12300" width="15.7109375" style="122" customWidth="1"/>
    <col min="12301" max="12301" width="9.42578125" style="122" customWidth="1"/>
    <col min="12302" max="12302" width="10.7109375" style="122" customWidth="1"/>
    <col min="12303" max="12303" width="34.140625" style="122" customWidth="1"/>
    <col min="12304" max="12305" width="11.42578125" style="122"/>
    <col min="12306" max="12306" width="11.42578125" style="122" customWidth="1"/>
    <col min="12307" max="12544" width="11.42578125" style="122"/>
    <col min="12545" max="12545" width="28.5703125" style="122" customWidth="1"/>
    <col min="12546" max="12546" width="27" style="122" bestFit="1" customWidth="1"/>
    <col min="12547" max="12556" width="15.7109375" style="122" customWidth="1"/>
    <col min="12557" max="12557" width="9.42578125" style="122" customWidth="1"/>
    <col min="12558" max="12558" width="10.7109375" style="122" customWidth="1"/>
    <col min="12559" max="12559" width="34.140625" style="122" customWidth="1"/>
    <col min="12560" max="12561" width="11.42578125" style="122"/>
    <col min="12562" max="12562" width="11.42578125" style="122" customWidth="1"/>
    <col min="12563" max="12800" width="11.42578125" style="122"/>
    <col min="12801" max="12801" width="28.5703125" style="122" customWidth="1"/>
    <col min="12802" max="12802" width="27" style="122" bestFit="1" customWidth="1"/>
    <col min="12803" max="12812" width="15.7109375" style="122" customWidth="1"/>
    <col min="12813" max="12813" width="9.42578125" style="122" customWidth="1"/>
    <col min="12814" max="12814" width="10.7109375" style="122" customWidth="1"/>
    <col min="12815" max="12815" width="34.140625" style="122" customWidth="1"/>
    <col min="12816" max="12817" width="11.42578125" style="122"/>
    <col min="12818" max="12818" width="11.42578125" style="122" customWidth="1"/>
    <col min="12819" max="13056" width="11.42578125" style="122"/>
    <col min="13057" max="13057" width="28.5703125" style="122" customWidth="1"/>
    <col min="13058" max="13058" width="27" style="122" bestFit="1" customWidth="1"/>
    <col min="13059" max="13068" width="15.7109375" style="122" customWidth="1"/>
    <col min="13069" max="13069" width="9.42578125" style="122" customWidth="1"/>
    <col min="13070" max="13070" width="10.7109375" style="122" customWidth="1"/>
    <col min="13071" max="13071" width="34.140625" style="122" customWidth="1"/>
    <col min="13072" max="13073" width="11.42578125" style="122"/>
    <col min="13074" max="13074" width="11.42578125" style="122" customWidth="1"/>
    <col min="13075" max="13312" width="11.42578125" style="122"/>
    <col min="13313" max="13313" width="28.5703125" style="122" customWidth="1"/>
    <col min="13314" max="13314" width="27" style="122" bestFit="1" customWidth="1"/>
    <col min="13315" max="13324" width="15.7109375" style="122" customWidth="1"/>
    <col min="13325" max="13325" width="9.42578125" style="122" customWidth="1"/>
    <col min="13326" max="13326" width="10.7109375" style="122" customWidth="1"/>
    <col min="13327" max="13327" width="34.140625" style="122" customWidth="1"/>
    <col min="13328" max="13329" width="11.42578125" style="122"/>
    <col min="13330" max="13330" width="11.42578125" style="122" customWidth="1"/>
    <col min="13331" max="13568" width="11.42578125" style="122"/>
    <col min="13569" max="13569" width="28.5703125" style="122" customWidth="1"/>
    <col min="13570" max="13570" width="27" style="122" bestFit="1" customWidth="1"/>
    <col min="13571" max="13580" width="15.7109375" style="122" customWidth="1"/>
    <col min="13581" max="13581" width="9.42578125" style="122" customWidth="1"/>
    <col min="13582" max="13582" width="10.7109375" style="122" customWidth="1"/>
    <col min="13583" max="13583" width="34.140625" style="122" customWidth="1"/>
    <col min="13584" max="13585" width="11.42578125" style="122"/>
    <col min="13586" max="13586" width="11.42578125" style="122" customWidth="1"/>
    <col min="13587" max="13824" width="11.42578125" style="122"/>
    <col min="13825" max="13825" width="28.5703125" style="122" customWidth="1"/>
    <col min="13826" max="13826" width="27" style="122" bestFit="1" customWidth="1"/>
    <col min="13827" max="13836" width="15.7109375" style="122" customWidth="1"/>
    <col min="13837" max="13837" width="9.42578125" style="122" customWidth="1"/>
    <col min="13838" max="13838" width="10.7109375" style="122" customWidth="1"/>
    <col min="13839" max="13839" width="34.140625" style="122" customWidth="1"/>
    <col min="13840" max="13841" width="11.42578125" style="122"/>
    <col min="13842" max="13842" width="11.42578125" style="122" customWidth="1"/>
    <col min="13843" max="14080" width="11.42578125" style="122"/>
    <col min="14081" max="14081" width="28.5703125" style="122" customWidth="1"/>
    <col min="14082" max="14082" width="27" style="122" bestFit="1" customWidth="1"/>
    <col min="14083" max="14092" width="15.7109375" style="122" customWidth="1"/>
    <col min="14093" max="14093" width="9.42578125" style="122" customWidth="1"/>
    <col min="14094" max="14094" width="10.7109375" style="122" customWidth="1"/>
    <col min="14095" max="14095" width="34.140625" style="122" customWidth="1"/>
    <col min="14096" max="14097" width="11.42578125" style="122"/>
    <col min="14098" max="14098" width="11.42578125" style="122" customWidth="1"/>
    <col min="14099" max="14336" width="11.42578125" style="122"/>
    <col min="14337" max="14337" width="28.5703125" style="122" customWidth="1"/>
    <col min="14338" max="14338" width="27" style="122" bestFit="1" customWidth="1"/>
    <col min="14339" max="14348" width="15.7109375" style="122" customWidth="1"/>
    <col min="14349" max="14349" width="9.42578125" style="122" customWidth="1"/>
    <col min="14350" max="14350" width="10.7109375" style="122" customWidth="1"/>
    <col min="14351" max="14351" width="34.140625" style="122" customWidth="1"/>
    <col min="14352" max="14353" width="11.42578125" style="122"/>
    <col min="14354" max="14354" width="11.42578125" style="122" customWidth="1"/>
    <col min="14355" max="14592" width="11.42578125" style="122"/>
    <col min="14593" max="14593" width="28.5703125" style="122" customWidth="1"/>
    <col min="14594" max="14594" width="27" style="122" bestFit="1" customWidth="1"/>
    <col min="14595" max="14604" width="15.7109375" style="122" customWidth="1"/>
    <col min="14605" max="14605" width="9.42578125" style="122" customWidth="1"/>
    <col min="14606" max="14606" width="10.7109375" style="122" customWidth="1"/>
    <col min="14607" max="14607" width="34.140625" style="122" customWidth="1"/>
    <col min="14608" max="14609" width="11.42578125" style="122"/>
    <col min="14610" max="14610" width="11.42578125" style="122" customWidth="1"/>
    <col min="14611" max="14848" width="11.42578125" style="122"/>
    <col min="14849" max="14849" width="28.5703125" style="122" customWidth="1"/>
    <col min="14850" max="14850" width="27" style="122" bestFit="1" customWidth="1"/>
    <col min="14851" max="14860" width="15.7109375" style="122" customWidth="1"/>
    <col min="14861" max="14861" width="9.42578125" style="122" customWidth="1"/>
    <col min="14862" max="14862" width="10.7109375" style="122" customWidth="1"/>
    <col min="14863" max="14863" width="34.140625" style="122" customWidth="1"/>
    <col min="14864" max="14865" width="11.42578125" style="122"/>
    <col min="14866" max="14866" width="11.42578125" style="122" customWidth="1"/>
    <col min="14867" max="15104" width="11.42578125" style="122"/>
    <col min="15105" max="15105" width="28.5703125" style="122" customWidth="1"/>
    <col min="15106" max="15106" width="27" style="122" bestFit="1" customWidth="1"/>
    <col min="15107" max="15116" width="15.7109375" style="122" customWidth="1"/>
    <col min="15117" max="15117" width="9.42578125" style="122" customWidth="1"/>
    <col min="15118" max="15118" width="10.7109375" style="122" customWidth="1"/>
    <col min="15119" max="15119" width="34.140625" style="122" customWidth="1"/>
    <col min="15120" max="15121" width="11.42578125" style="122"/>
    <col min="15122" max="15122" width="11.42578125" style="122" customWidth="1"/>
    <col min="15123" max="15360" width="11.42578125" style="122"/>
    <col min="15361" max="15361" width="28.5703125" style="122" customWidth="1"/>
    <col min="15362" max="15362" width="27" style="122" bestFit="1" customWidth="1"/>
    <col min="15363" max="15372" width="15.7109375" style="122" customWidth="1"/>
    <col min="15373" max="15373" width="9.42578125" style="122" customWidth="1"/>
    <col min="15374" max="15374" width="10.7109375" style="122" customWidth="1"/>
    <col min="15375" max="15375" width="34.140625" style="122" customWidth="1"/>
    <col min="15376" max="15377" width="11.42578125" style="122"/>
    <col min="15378" max="15378" width="11.42578125" style="122" customWidth="1"/>
    <col min="15379" max="15616" width="11.42578125" style="122"/>
    <col min="15617" max="15617" width="28.5703125" style="122" customWidth="1"/>
    <col min="15618" max="15618" width="27" style="122" bestFit="1" customWidth="1"/>
    <col min="15619" max="15628" width="15.7109375" style="122" customWidth="1"/>
    <col min="15629" max="15629" width="9.42578125" style="122" customWidth="1"/>
    <col min="15630" max="15630" width="10.7109375" style="122" customWidth="1"/>
    <col min="15631" max="15631" width="34.140625" style="122" customWidth="1"/>
    <col min="15632" max="15633" width="11.42578125" style="122"/>
    <col min="15634" max="15634" width="11.42578125" style="122" customWidth="1"/>
    <col min="15635" max="15872" width="11.42578125" style="122"/>
    <col min="15873" max="15873" width="28.5703125" style="122" customWidth="1"/>
    <col min="15874" max="15874" width="27" style="122" bestFit="1" customWidth="1"/>
    <col min="15875" max="15884" width="15.7109375" style="122" customWidth="1"/>
    <col min="15885" max="15885" width="9.42578125" style="122" customWidth="1"/>
    <col min="15886" max="15886" width="10.7109375" style="122" customWidth="1"/>
    <col min="15887" max="15887" width="34.140625" style="122" customWidth="1"/>
    <col min="15888" max="15889" width="11.42578125" style="122"/>
    <col min="15890" max="15890" width="11.42578125" style="122" customWidth="1"/>
    <col min="15891" max="16128" width="11.42578125" style="122"/>
    <col min="16129" max="16129" width="28.5703125" style="122" customWidth="1"/>
    <col min="16130" max="16130" width="27" style="122" bestFit="1" customWidth="1"/>
    <col min="16131" max="16140" width="15.7109375" style="122" customWidth="1"/>
    <col min="16141" max="16141" width="9.42578125" style="122" customWidth="1"/>
    <col min="16142" max="16142" width="10.7109375" style="122" customWidth="1"/>
    <col min="16143" max="16143" width="34.140625" style="122" customWidth="1"/>
    <col min="16144" max="16145" width="11.42578125" style="122"/>
    <col min="16146" max="16146" width="11.42578125" style="122" customWidth="1"/>
    <col min="16147" max="16384" width="11.42578125" style="122"/>
  </cols>
  <sheetData>
    <row r="1" spans="1:35" ht="30" customHeight="1" x14ac:dyDescent="0.25">
      <c r="A1" s="444"/>
      <c r="B1" s="445" t="s">
        <v>36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7"/>
      <c r="N1" s="448" t="s">
        <v>37</v>
      </c>
      <c r="O1" s="448"/>
      <c r="P1" s="124"/>
      <c r="S1" s="124"/>
      <c r="T1" s="126"/>
      <c r="U1" s="126"/>
    </row>
    <row r="2" spans="1:35" ht="30" customHeight="1" x14ac:dyDescent="0.25">
      <c r="A2" s="444"/>
      <c r="B2" s="445" t="s">
        <v>57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7"/>
      <c r="N2" s="442" t="s">
        <v>96</v>
      </c>
      <c r="O2" s="443"/>
      <c r="P2" s="124"/>
      <c r="R2" s="118"/>
      <c r="S2" s="124"/>
      <c r="T2" s="126"/>
      <c r="U2" s="126"/>
    </row>
    <row r="3" spans="1:35" ht="30" customHeight="1" x14ac:dyDescent="0.25">
      <c r="A3" s="444"/>
      <c r="B3" s="445" t="s">
        <v>58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7"/>
      <c r="N3" s="448" t="s">
        <v>190</v>
      </c>
      <c r="O3" s="448"/>
      <c r="P3" s="124"/>
      <c r="R3" s="118"/>
      <c r="S3" s="124"/>
      <c r="T3" s="126"/>
      <c r="U3" s="126"/>
    </row>
    <row r="4" spans="1:35" ht="30" customHeight="1" x14ac:dyDescent="0.25">
      <c r="A4" s="444"/>
      <c r="B4" s="445" t="s">
        <v>59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7"/>
      <c r="N4" s="448" t="s">
        <v>41</v>
      </c>
      <c r="O4" s="448"/>
      <c r="P4" s="127"/>
      <c r="R4" s="118"/>
      <c r="S4" s="127"/>
      <c r="T4" s="128"/>
      <c r="U4" s="128"/>
    </row>
    <row r="5" spans="1:35" ht="18" x14ac:dyDescent="0.25">
      <c r="A5" s="129"/>
      <c r="B5" s="130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2"/>
      <c r="N5" s="132"/>
      <c r="O5" s="132"/>
      <c r="P5" s="127"/>
      <c r="R5" s="118"/>
      <c r="S5" s="127"/>
      <c r="T5" s="128"/>
      <c r="U5" s="128"/>
    </row>
    <row r="6" spans="1:35" ht="13.5" customHeight="1" x14ac:dyDescent="0.25">
      <c r="A6" s="133" t="s">
        <v>0</v>
      </c>
      <c r="B6" s="130"/>
      <c r="C6" s="449" t="s">
        <v>76</v>
      </c>
      <c r="D6" s="449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R6" s="121"/>
    </row>
    <row r="7" spans="1:35" ht="11.25" customHeight="1" thickBo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R7" s="121"/>
    </row>
    <row r="8" spans="1:35" ht="30" customHeight="1" thickBot="1" x14ac:dyDescent="0.25">
      <c r="A8" s="450" t="s">
        <v>60</v>
      </c>
      <c r="B8" s="595" t="s">
        <v>20</v>
      </c>
      <c r="C8" s="597" t="s">
        <v>220</v>
      </c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8"/>
      <c r="Z8" s="598"/>
      <c r="AA8" s="598"/>
      <c r="AB8" s="598"/>
      <c r="AC8" s="598"/>
      <c r="AD8" s="598"/>
      <c r="AE8" s="598"/>
      <c r="AF8" s="599"/>
      <c r="AG8" s="600" t="s">
        <v>62</v>
      </c>
      <c r="AH8" s="451"/>
      <c r="AI8" s="452"/>
    </row>
    <row r="9" spans="1:35" ht="30" customHeight="1" thickBot="1" x14ac:dyDescent="0.25">
      <c r="A9" s="594"/>
      <c r="B9" s="596"/>
      <c r="C9" s="135" t="s">
        <v>194</v>
      </c>
      <c r="D9" s="136" t="s">
        <v>61</v>
      </c>
      <c r="E9" s="136" t="s">
        <v>195</v>
      </c>
      <c r="F9" s="136" t="s">
        <v>61</v>
      </c>
      <c r="G9" s="136" t="s">
        <v>196</v>
      </c>
      <c r="H9" s="136" t="s">
        <v>61</v>
      </c>
      <c r="I9" s="136" t="s">
        <v>197</v>
      </c>
      <c r="J9" s="136" t="s">
        <v>61</v>
      </c>
      <c r="K9" s="136" t="s">
        <v>198</v>
      </c>
      <c r="L9" s="136" t="s">
        <v>61</v>
      </c>
      <c r="M9" s="136" t="s">
        <v>199</v>
      </c>
      <c r="N9" s="136" t="s">
        <v>61</v>
      </c>
      <c r="O9" s="136" t="s">
        <v>200</v>
      </c>
      <c r="P9" s="136" t="s">
        <v>61</v>
      </c>
      <c r="Q9" s="136" t="s">
        <v>201</v>
      </c>
      <c r="R9" s="136" t="s">
        <v>61</v>
      </c>
      <c r="S9" s="136" t="s">
        <v>202</v>
      </c>
      <c r="T9" s="136" t="s">
        <v>61</v>
      </c>
      <c r="U9" s="136" t="s">
        <v>203</v>
      </c>
      <c r="V9" s="136" t="s">
        <v>61</v>
      </c>
      <c r="W9" s="136" t="s">
        <v>204</v>
      </c>
      <c r="X9" s="136" t="s">
        <v>61</v>
      </c>
      <c r="Y9" s="136" t="s">
        <v>205</v>
      </c>
      <c r="Z9" s="136" t="s">
        <v>61</v>
      </c>
      <c r="AA9" s="136" t="s">
        <v>206</v>
      </c>
      <c r="AB9" s="136" t="s">
        <v>61</v>
      </c>
      <c r="AC9" s="136" t="s">
        <v>207</v>
      </c>
      <c r="AD9" s="136" t="s">
        <v>61</v>
      </c>
      <c r="AE9" s="136" t="s">
        <v>10</v>
      </c>
      <c r="AF9" s="137" t="s">
        <v>61</v>
      </c>
      <c r="AG9" s="601"/>
      <c r="AH9" s="602"/>
      <c r="AI9" s="603"/>
    </row>
    <row r="10" spans="1:35" ht="57.75" customHeight="1" x14ac:dyDescent="0.2">
      <c r="A10" s="588" t="s">
        <v>208</v>
      </c>
      <c r="B10" s="138"/>
      <c r="C10" s="139"/>
      <c r="D10" s="590" t="str">
        <f>IF(C10=0,"0",(C10/C11))</f>
        <v>0</v>
      </c>
      <c r="E10" s="140"/>
      <c r="F10" s="592" t="str">
        <f>IF(E10=0,"0",(E10/E11))</f>
        <v>0</v>
      </c>
      <c r="G10" s="140"/>
      <c r="H10" s="592" t="str">
        <f>IF(G10=0,"0",(G10/G11))</f>
        <v>0</v>
      </c>
      <c r="I10" s="140"/>
      <c r="J10" s="592" t="str">
        <f>IF(I10=0,"0",(I10/I11))</f>
        <v>0</v>
      </c>
      <c r="K10" s="140"/>
      <c r="L10" s="592" t="str">
        <f>IF(K10=0,"0",(K10/K11))</f>
        <v>0</v>
      </c>
      <c r="M10" s="140"/>
      <c r="N10" s="592" t="str">
        <f>IF(M10=0,"0",(M10/M11))</f>
        <v>0</v>
      </c>
      <c r="O10" s="141" t="e">
        <f>AVERAGE(C10,E10,G10,I10,K10,M10)</f>
        <v>#DIV/0!</v>
      </c>
      <c r="P10" s="592" t="e">
        <f>IF(O10=0,"0",(O10/O11))</f>
        <v>#DIV/0!</v>
      </c>
      <c r="Q10" s="140"/>
      <c r="R10" s="592" t="str">
        <f>IF(Q10=0,"0",(Q10/Q11))</f>
        <v>0</v>
      </c>
      <c r="S10" s="140"/>
      <c r="T10" s="592" t="str">
        <f>IF(S10=0,"0",(S10/S11))</f>
        <v>0</v>
      </c>
      <c r="U10" s="140"/>
      <c r="V10" s="592" t="str">
        <f>IF(U10=0,"0",(U10/U11))</f>
        <v>0</v>
      </c>
      <c r="W10" s="140"/>
      <c r="X10" s="592" t="str">
        <f>IF(W10=0,"0",(W10/W11))</f>
        <v>0</v>
      </c>
      <c r="Y10" s="140"/>
      <c r="Z10" s="592" t="str">
        <f>IF(Y10=0,"0",(Y10/Y11))</f>
        <v>0</v>
      </c>
      <c r="AA10" s="140"/>
      <c r="AB10" s="592" t="str">
        <f>IF(AA10=0,"0",(AA10/AA11))</f>
        <v>0</v>
      </c>
      <c r="AC10" s="141" t="e">
        <f>AVERAGE(Q10,S10,U10,W10,Y10,AA10)</f>
        <v>#DIV/0!</v>
      </c>
      <c r="AD10" s="592" t="e">
        <f>IF(AC10=0,"0",(AC10/AC11))</f>
        <v>#DIV/0!</v>
      </c>
      <c r="AE10" s="142" t="e">
        <f>AVERAGE(C10,E10,G10,I10,K10,Q10,M10,S10,U10,W10,Y10,AA10)</f>
        <v>#DIV/0!</v>
      </c>
      <c r="AF10" s="610" t="e">
        <f>IF(AE10=0,"0",(AE10/AE11))</f>
        <v>#DIV/0!</v>
      </c>
      <c r="AG10" s="604"/>
      <c r="AH10" s="605"/>
      <c r="AI10" s="606"/>
    </row>
    <row r="11" spans="1:35" ht="62.25" customHeight="1" thickBot="1" x14ac:dyDescent="0.25">
      <c r="A11" s="589"/>
      <c r="B11" s="143"/>
      <c r="C11" s="144"/>
      <c r="D11" s="591"/>
      <c r="E11" s="145"/>
      <c r="F11" s="593"/>
      <c r="G11" s="145"/>
      <c r="H11" s="593"/>
      <c r="I11" s="145"/>
      <c r="J11" s="593"/>
      <c r="K11" s="145"/>
      <c r="L11" s="593"/>
      <c r="M11" s="145"/>
      <c r="N11" s="593"/>
      <c r="O11" s="146" t="e">
        <f>AVERAGE(C11,E11,G11,I11,K11,M11)</f>
        <v>#DIV/0!</v>
      </c>
      <c r="P11" s="593"/>
      <c r="Q11" s="145"/>
      <c r="R11" s="593"/>
      <c r="S11" s="145"/>
      <c r="T11" s="593"/>
      <c r="U11" s="145"/>
      <c r="V11" s="593"/>
      <c r="W11" s="145"/>
      <c r="X11" s="593"/>
      <c r="Y11" s="145"/>
      <c r="Z11" s="593"/>
      <c r="AA11" s="145"/>
      <c r="AB11" s="593"/>
      <c r="AC11" s="146" t="e">
        <f>AVERAGE(Q11,S11,U11,W11,Y11,AA11)</f>
        <v>#DIV/0!</v>
      </c>
      <c r="AD11" s="593"/>
      <c r="AE11" s="147" t="e">
        <f>AVERAGE(C11,E11,G11,I11,K11,Q11,M11,S11,U11,W11,Y11,AA11)</f>
        <v>#DIV/0!</v>
      </c>
      <c r="AF11" s="611"/>
      <c r="AG11" s="607"/>
      <c r="AH11" s="608"/>
      <c r="AI11" s="609"/>
    </row>
    <row r="41" spans="1:38" s="125" customFormat="1" ht="30" customHeight="1" x14ac:dyDescent="0.2">
      <c r="A41" s="134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R41" s="123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</row>
    <row r="111" spans="1:38" s="125" customFormat="1" ht="30" customHeight="1" x14ac:dyDescent="0.2">
      <c r="A111" s="134"/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R111" s="119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</row>
    <row r="112" spans="1:38" s="125" customFormat="1" ht="30" customHeight="1" x14ac:dyDescent="0.2">
      <c r="A112" s="134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R112" s="119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</row>
    <row r="113" spans="1:38" s="125" customFormat="1" ht="30" customHeight="1" x14ac:dyDescent="0.2">
      <c r="A113" s="134"/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R113" s="119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</row>
    <row r="114" spans="1:38" s="125" customFormat="1" ht="30" customHeight="1" x14ac:dyDescent="0.2">
      <c r="A114" s="134"/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R114" s="119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</row>
    <row r="115" spans="1:38" s="125" customFormat="1" ht="30" customHeight="1" x14ac:dyDescent="0.2">
      <c r="A115" s="134"/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R115" s="119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</row>
    <row r="116" spans="1:38" s="125" customFormat="1" ht="30" customHeight="1" x14ac:dyDescent="0.2">
      <c r="A116" s="134"/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R116" s="119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</row>
    <row r="117" spans="1:38" s="125" customFormat="1" ht="30" customHeight="1" x14ac:dyDescent="0.2">
      <c r="A117" s="134"/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R117" s="119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</row>
    <row r="118" spans="1:38" s="125" customFormat="1" ht="30" customHeight="1" x14ac:dyDescent="0.2">
      <c r="A118" s="134"/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R118" s="119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</row>
    <row r="119" spans="1:38" s="125" customFormat="1" ht="30" customHeight="1" x14ac:dyDescent="0.2">
      <c r="A119" s="134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R119" s="119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</row>
    <row r="120" spans="1:38" s="125" customFormat="1" ht="30" customHeight="1" x14ac:dyDescent="0.2">
      <c r="A120" s="134"/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R120" s="119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</row>
    <row r="121" spans="1:38" s="125" customFormat="1" ht="30" customHeight="1" x14ac:dyDescent="0.2">
      <c r="A121" s="134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R121" s="119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</row>
  </sheetData>
  <mergeCells count="31">
    <mergeCell ref="AG10:AI11"/>
    <mergeCell ref="L10:L11"/>
    <mergeCell ref="N10:N11"/>
    <mergeCell ref="P10:P11"/>
    <mergeCell ref="R10:R11"/>
    <mergeCell ref="T10:T11"/>
    <mergeCell ref="V10:V11"/>
    <mergeCell ref="X10:X11"/>
    <mergeCell ref="Z10:Z11"/>
    <mergeCell ref="AB10:AB11"/>
    <mergeCell ref="AD10:AD11"/>
    <mergeCell ref="AF10:AF11"/>
    <mergeCell ref="C6:O6"/>
    <mergeCell ref="A8:A9"/>
    <mergeCell ref="B8:B9"/>
    <mergeCell ref="C8:AF8"/>
    <mergeCell ref="AG8:AI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D10">
    <cfRule type="cellIs" dxfId="44" priority="41" operator="between">
      <formula>0.96</formula>
      <formula>1</formula>
    </cfRule>
    <cfRule type="cellIs" dxfId="43" priority="40" operator="greaterThanOrEqual">
      <formula>1.001</formula>
    </cfRule>
    <cfRule type="cellIs" dxfId="42" priority="42" operator="lessThanOrEqual">
      <formula>0.95</formula>
    </cfRule>
  </conditionalFormatting>
  <conditionalFormatting sqref="F10">
    <cfRule type="cellIs" dxfId="41" priority="39" operator="lessThanOrEqual">
      <formula>0.95</formula>
    </cfRule>
    <cfRule type="cellIs" dxfId="40" priority="38" operator="between">
      <formula>0.96</formula>
      <formula>1</formula>
    </cfRule>
    <cfRule type="cellIs" dxfId="39" priority="37" operator="greaterThanOrEqual">
      <formula>1.001</formula>
    </cfRule>
  </conditionalFormatting>
  <conditionalFormatting sqref="H10">
    <cfRule type="cellIs" dxfId="38" priority="36" operator="lessThanOrEqual">
      <formula>0.95</formula>
    </cfRule>
    <cfRule type="cellIs" dxfId="37" priority="35" operator="between">
      <formula>0.96</formula>
      <formula>1</formula>
    </cfRule>
    <cfRule type="cellIs" dxfId="36" priority="34" operator="greaterThanOrEqual">
      <formula>1.001</formula>
    </cfRule>
  </conditionalFormatting>
  <conditionalFormatting sqref="J10">
    <cfRule type="cellIs" dxfId="35" priority="33" operator="lessThanOrEqual">
      <formula>0.95</formula>
    </cfRule>
    <cfRule type="cellIs" dxfId="34" priority="32" operator="between">
      <formula>0.96</formula>
      <formula>1</formula>
    </cfRule>
    <cfRule type="cellIs" dxfId="33" priority="31" operator="greaterThanOrEqual">
      <formula>1.001</formula>
    </cfRule>
  </conditionalFormatting>
  <conditionalFormatting sqref="L10">
    <cfRule type="cellIs" dxfId="32" priority="30" operator="lessThanOrEqual">
      <formula>0.95</formula>
    </cfRule>
    <cfRule type="cellIs" dxfId="31" priority="29" operator="between">
      <formula>0.96</formula>
      <formula>1</formula>
    </cfRule>
    <cfRule type="cellIs" dxfId="30" priority="28" operator="greaterThanOrEqual">
      <formula>1.001</formula>
    </cfRule>
  </conditionalFormatting>
  <conditionalFormatting sqref="N10">
    <cfRule type="cellIs" dxfId="29" priority="27" operator="lessThanOrEqual">
      <formula>0.95</formula>
    </cfRule>
    <cfRule type="cellIs" dxfId="28" priority="26" operator="between">
      <formula>0.96</formula>
      <formula>1</formula>
    </cfRule>
    <cfRule type="cellIs" dxfId="27" priority="25" operator="greaterThanOrEqual">
      <formula>1.001</formula>
    </cfRule>
  </conditionalFormatting>
  <conditionalFormatting sqref="P10">
    <cfRule type="cellIs" dxfId="26" priority="43" operator="greaterThanOrEqual">
      <formula>1.001</formula>
    </cfRule>
    <cfRule type="cellIs" dxfId="25" priority="44" operator="between">
      <formula>0.96</formula>
      <formula>1</formula>
    </cfRule>
    <cfRule type="cellIs" dxfId="24" priority="45" operator="lessThanOrEqual">
      <formula>0.95</formula>
    </cfRule>
  </conditionalFormatting>
  <conditionalFormatting sqref="R10">
    <cfRule type="cellIs" dxfId="23" priority="21" operator="lessThanOrEqual">
      <formula>0.95</formula>
    </cfRule>
    <cfRule type="cellIs" dxfId="22" priority="19" operator="greaterThanOrEqual">
      <formula>1.001</formula>
    </cfRule>
    <cfRule type="cellIs" dxfId="21" priority="20" operator="between">
      <formula>0.96</formula>
      <formula>1</formula>
    </cfRule>
  </conditionalFormatting>
  <conditionalFormatting sqref="T10">
    <cfRule type="cellIs" dxfId="20" priority="17" operator="between">
      <formula>0.96</formula>
      <formula>1</formula>
    </cfRule>
    <cfRule type="cellIs" dxfId="19" priority="18" operator="lessThanOrEqual">
      <formula>0.95</formula>
    </cfRule>
    <cfRule type="cellIs" dxfId="18" priority="16" operator="greaterThanOrEqual">
      <formula>1.001</formula>
    </cfRule>
  </conditionalFormatting>
  <conditionalFormatting sqref="V10">
    <cfRule type="cellIs" dxfId="17" priority="13" operator="greaterThanOrEqual">
      <formula>1.001</formula>
    </cfRule>
    <cfRule type="cellIs" dxfId="16" priority="15" operator="lessThanOrEqual">
      <formula>0.95</formula>
    </cfRule>
    <cfRule type="cellIs" dxfId="15" priority="14" operator="between">
      <formula>0.96</formula>
      <formula>1</formula>
    </cfRule>
  </conditionalFormatting>
  <conditionalFormatting sqref="X10">
    <cfRule type="cellIs" dxfId="14" priority="12" operator="lessThanOrEqual">
      <formula>0.95</formula>
    </cfRule>
    <cfRule type="cellIs" dxfId="13" priority="10" operator="greaterThanOrEqual">
      <formula>1.001</formula>
    </cfRule>
    <cfRule type="cellIs" dxfId="12" priority="11" operator="between">
      <formula>0.96</formula>
      <formula>1</formula>
    </cfRule>
  </conditionalFormatting>
  <conditionalFormatting sqref="Z10">
    <cfRule type="cellIs" dxfId="11" priority="9" operator="lessThanOrEqual">
      <formula>0.95</formula>
    </cfRule>
    <cfRule type="cellIs" dxfId="10" priority="8" operator="between">
      <formula>0.96</formula>
      <formula>1</formula>
    </cfRule>
    <cfRule type="cellIs" dxfId="9" priority="7" operator="greaterThanOrEqual">
      <formula>1.001</formula>
    </cfRule>
  </conditionalFormatting>
  <conditionalFormatting sqref="AB10">
    <cfRule type="cellIs" dxfId="8" priority="5" operator="between">
      <formula>0.96</formula>
      <formula>1</formula>
    </cfRule>
    <cfRule type="cellIs" dxfId="7" priority="4" operator="greaterThanOrEqual">
      <formula>1.001</formula>
    </cfRule>
    <cfRule type="cellIs" dxfId="6" priority="6" operator="lessThanOrEqual">
      <formula>0.95</formula>
    </cfRule>
  </conditionalFormatting>
  <conditionalFormatting sqref="AD10">
    <cfRule type="cellIs" dxfId="5" priority="1" operator="greaterThanOrEqual">
      <formula>1.001</formula>
    </cfRule>
    <cfRule type="cellIs" dxfId="4" priority="3" operator="lessThanOrEqual">
      <formula>0.95</formula>
    </cfRule>
    <cfRule type="cellIs" dxfId="3" priority="2" operator="between">
      <formula>0.96</formula>
      <formula>1</formula>
    </cfRule>
  </conditionalFormatting>
  <conditionalFormatting sqref="AF10">
    <cfRule type="cellIs" dxfId="2" priority="23" operator="between">
      <formula>0.96</formula>
      <formula>1</formula>
    </cfRule>
    <cfRule type="cellIs" dxfId="1" priority="24" operator="lessThanOrEqual">
      <formula>0.95</formula>
    </cfRule>
    <cfRule type="cellIs" dxfId="0" priority="22" operator="greaterThanOrEqual">
      <formula>1.001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BC7E9-B23D-4B42-A6CB-957968C3D70E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79D415A-3918-4AD2-9D09-3D3A1E41566F}">
  <ds:schemaRefs>
    <ds:schemaRef ds:uri="http://schemas.microsoft.com/office/2006/documentManagement/types"/>
    <ds:schemaRef ds:uri="http://schemas.microsoft.com/sharepoint/v4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ff8e3638-9d45-4162-afb4-6d390653d54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47027EF-13FE-4AEA-BF79-8D91389C1763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17552630-F15A-456E-A390-B35121405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 de vida Cumplimiento</vt:lpstr>
      <vt:lpstr>Registro de datos</vt:lpstr>
      <vt:lpstr>Hoja de vida Efectividad</vt:lpstr>
      <vt:lpstr>Registro de datos Efectividad</vt:lpstr>
      <vt:lpstr>RESPEL</vt:lpstr>
      <vt:lpstr>Registro de Datos_RESPEL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Gina Esperanza Rincon Mora</cp:lastModifiedBy>
  <cp:lastPrinted>2022-11-22T18:45:25Z</cp:lastPrinted>
  <dcterms:created xsi:type="dcterms:W3CDTF">2012-02-20T19:54:14Z</dcterms:created>
  <dcterms:modified xsi:type="dcterms:W3CDTF">2024-12-30T22:15:50Z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