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19_GestionDocumental/"/>
    </mc:Choice>
  </mc:AlternateContent>
  <xr:revisionPtr revIDLastSave="0" documentId="14_{E591B765-1CBB-44AC-BD58-7A3DBAD75AFC}" xr6:coauthVersionLast="47" xr6:coauthVersionMax="47" xr10:uidLastSave="{00000000-0000-0000-0000-000000000000}"/>
  <bookViews>
    <workbookView xWindow="-120" yWindow="-120" windowWidth="20730" windowHeight="11160" tabRatio="692" firstSheet="4" activeTab="4"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EnvioRadicaciones" sheetId="9" r:id="rId5"/>
    <sheet name="RegEnvio" sheetId="10" r:id="rId6"/>
    <sheet name="Consumo" sheetId="13" r:id="rId7"/>
    <sheet name="RegConsumo" sheetId="14" r:id="rId8"/>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4" l="1"/>
  <c r="M45" i="13" l="1"/>
  <c r="I45" i="13"/>
  <c r="M46" i="9"/>
  <c r="B10" i="10" l="1"/>
  <c r="Z10" i="10" l="1"/>
  <c r="O46" i="9" s="1"/>
  <c r="X10" i="10"/>
  <c r="N46" i="9" s="1"/>
  <c r="V10" i="10"/>
  <c r="T10" i="10"/>
  <c r="L46" i="9" s="1"/>
  <c r="R10" i="10"/>
  <c r="K46" i="9" s="1"/>
  <c r="P10" i="10"/>
  <c r="J46" i="9" s="1"/>
  <c r="N10" i="10"/>
  <c r="I46" i="9" s="1"/>
  <c r="L10" i="10"/>
  <c r="H46" i="9" s="1"/>
  <c r="J10" i="10"/>
  <c r="G46" i="9" s="1"/>
  <c r="H10" i="10"/>
  <c r="F46" i="9" s="1"/>
  <c r="F10" i="10"/>
  <c r="E46" i="9" s="1"/>
  <c r="D10" i="10"/>
  <c r="D46" i="9" s="1"/>
  <c r="AA11" i="10"/>
  <c r="AA10" i="10"/>
  <c r="B11" i="10"/>
  <c r="AB10" i="10" l="1"/>
  <c r="P46" i="9" s="1"/>
  <c r="K46" i="13" l="1"/>
  <c r="L46" i="13"/>
  <c r="M46" i="13"/>
  <c r="N46" i="13"/>
  <c r="O46" i="13"/>
  <c r="E46" i="13"/>
  <c r="F46" i="13"/>
  <c r="G46" i="13"/>
  <c r="H46" i="13"/>
  <c r="I46" i="13"/>
  <c r="J46" i="13"/>
  <c r="D46" i="13"/>
  <c r="J45" i="13"/>
  <c r="H45" i="13"/>
  <c r="G45" i="13"/>
  <c r="F45" i="13"/>
  <c r="E45" i="13"/>
  <c r="O45" i="13"/>
  <c r="P45" i="13"/>
  <c r="D45" i="13"/>
  <c r="K45" i="13"/>
  <c r="L45" i="13"/>
  <c r="N45" i="13"/>
  <c r="P46" i="13"/>
  <c r="B6" i="10"/>
  <c r="C8" i="10"/>
  <c r="D47" i="9"/>
  <c r="E47" i="9"/>
  <c r="F47" i="9"/>
  <c r="G47" i="9"/>
  <c r="H47" i="9"/>
  <c r="I47" i="9"/>
  <c r="J47" i="9"/>
  <c r="K47" i="9"/>
  <c r="L47" i="9"/>
  <c r="M47" i="9"/>
  <c r="N47" i="9"/>
  <c r="O47" i="9"/>
  <c r="P47" i="9"/>
  <c r="D10" i="8"/>
  <c r="D12" i="8" s="1"/>
  <c r="O49" i="6" s="1"/>
  <c r="C12" i="7"/>
  <c r="O4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600-000002000000}">
      <text>
        <r>
          <rPr>
            <b/>
            <sz val="8"/>
            <color indexed="81"/>
            <rFont val="Tahoma"/>
            <family val="2"/>
          </rPr>
          <t>FORMULA PARA MEDIR EL INDICADOR</t>
        </r>
        <r>
          <rPr>
            <sz val="8"/>
            <color indexed="81"/>
            <rFont val="Tahoma"/>
            <family val="2"/>
          </rPr>
          <t xml:space="preserve">
</t>
        </r>
      </text>
    </comment>
    <comment ref="M40" authorId="0" shapeId="0" xr:uid="{00000000-0006-0000-0600-000003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<sst xmlns="http://schemas.openxmlformats.org/spreadsheetml/2006/main" count="617" uniqueCount="252">
  <si>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</si>
  <si>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</si>
  <si>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</si>
  <si>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</si>
  <si>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</si>
  <si>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</si>
  <si>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</si>
  <si>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</si>
  <si>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</si>
  <si>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</si>
  <si>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</si>
  <si>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</si>
  <si>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</si>
  <si>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</si>
  <si>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</si>
  <si>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</si>
  <si>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</si>
  <si>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</si>
  <si>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</si>
  <si>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</si>
  <si>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</si>
  <si>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</si>
  <si>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</si>
  <si>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</si>
  <si>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</si>
  <si>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</si>
  <si>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</si>
  <si>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</si>
  <si>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</si>
  <si>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</si>
  <si>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</si>
  <si>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</si>
  <si>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</si>
  <si>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</si>
  <si>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</si>
  <si>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</si>
  <si>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</si>
  <si>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</si>
  <si>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</si>
  <si>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</si>
  <si>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</si>
  <si>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</si>
  <si>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</si>
  <si>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</si>
  <si>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</si>
  <si>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</si>
  <si>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</si>
  <si>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</si>
  <si>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</si>
  <si>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</si>
  <si>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</si>
  <si>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</si>
  <si>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</si>
  <si>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</si>
  <si>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</si>
  <si>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</si>
  <si>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</si>
  <si>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</si>
  <si>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</si>
  <si>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</si>
  <si>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</si>
  <si>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</si>
  <si>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</si>
  <si>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</si>
  <si>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</si>
  <si>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</si>
  <si>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</si>
  <si>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</si>
  <si>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</si>
  <si>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</si>
  <si>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</si>
  <si>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</si>
  <si>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</si>
  <si>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</si>
  <si>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</si>
  <si>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</si>
  <si>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</si>
  <si>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</si>
  <si>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</si>
  <si>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</si>
  <si>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</si>
  <si>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</si>
  <si>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</si>
  <si>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</si>
  <si>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</si>
  <si>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</si>
  <si>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</si>
  <si>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</si>
  <si>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</si>
  <si>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</si>
  <si>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</si>
  <si>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</si>
  <si>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</si>
  <si>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</si>
  <si>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</si>
  <si>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</si>
  <si>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</si>
  <si>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</si>
  <si>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</si>
  <si>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</si>
  <si>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</si>
  <si>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</si>
  <si>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</si>
  <si>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</si>
  <si>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</si>
  <si>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</si>
  <si>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</si>
  <si>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</si>
  <si>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</si>
  <si>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</si>
  <si>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</si>
  <si>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</si>
  <si>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</si>
  <si>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</si>
  <si>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</si>
  <si>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</si>
  <si>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</si>
  <si>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</si>
  <si>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</si>
  <si>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</si>
  <si>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</si>
  <si>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</si>
  <si>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</si>
  <si>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</si>
  <si>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</si>
  <si>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</si>
  <si>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</si>
  <si>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</si>
  <si>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</si>
  <si>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</si>
  <si>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</si>
  <si>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</si>
  <si>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</si>
  <si>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</si>
  <si>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</si>
  <si>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</si>
  <si>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</si>
  <si>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</si>
  <si>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</si>
  <si>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</si>
  <si>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</si>
  <si>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</si>
  <si>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</si>
  <si>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</si>
  <si>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</si>
  <si>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</si>
  <si>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</si>
  <si>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</si>
  <si>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</si>
  <si>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</si>
  <si>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</si>
  <si>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</si>
  <si>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</si>
  <si>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</si>
  <si>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</si>
  <si>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</si>
  <si>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</si>
  <si>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</si>
  <si>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</si>
  <si>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</si>
  <si>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</si>
  <si>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</si>
  <si>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</si>
  <si>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</si>
  <si>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</si>
  <si>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</si>
  <si>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</si>
  <si>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</si>
  <si>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</si>
  <si>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</si>
  <si>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</si>
  <si>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</si>
  <si>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</si>
  <si>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</si>
  <si>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</si>
  <si>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</si>
  <si>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</si>
  <si>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</si>
  <si>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</si>
  <si>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</si>
  <si>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</si>
  <si>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</si>
  <si>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</si>
  <si>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</si>
  <si>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</si>
  <si>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Eficacia</t>
  </si>
  <si>
    <t>Menor a 70%</t>
  </si>
  <si>
    <t>COORDINADOR GRUPO GESTION DOCUMENTAL</t>
  </si>
  <si>
    <t>Eficiencia</t>
  </si>
  <si>
    <t>Gestión Documental</t>
  </si>
  <si>
    <t>CONSUMO DE PAPEL</t>
  </si>
  <si>
    <t>Número de resmas de papel consumidas en el periodo actual</t>
  </si>
  <si>
    <t>NÚMERO</t>
  </si>
  <si>
    <t>ENERO</t>
  </si>
  <si>
    <t>FEBRERO</t>
  </si>
  <si>
    <t>MARZO</t>
  </si>
  <si>
    <t>ABRIL</t>
  </si>
  <si>
    <t>MAYO</t>
  </si>
  <si>
    <t>JUNIO</t>
  </si>
  <si>
    <t>JULIO</t>
  </si>
  <si>
    <t>AGOSTO</t>
  </si>
  <si>
    <t>SEPTIEMBRE</t>
  </si>
  <si>
    <t>OCTUBRE</t>
  </si>
  <si>
    <t>NOVIEMBRE</t>
  </si>
  <si>
    <t>DICIEMBRE</t>
  </si>
  <si>
    <t>AGO</t>
  </si>
  <si>
    <t>Cantidad</t>
  </si>
  <si>
    <t>Coordinador Grupo Gestión Documental</t>
  </si>
  <si>
    <t>Pagina 1 de 2</t>
  </si>
  <si>
    <t>Secretaría General</t>
  </si>
  <si>
    <t>SECRETARIA GENERAL</t>
  </si>
  <si>
    <t>Pagina 2 de 2</t>
  </si>
  <si>
    <t>Número de resmas de papel consumidas en el mes</t>
  </si>
  <si>
    <t>Hasta</t>
  </si>
  <si>
    <t>Resmas al mes en la Entidad</t>
  </si>
  <si>
    <t>Informe entregado por contratista</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</si>
  <si>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</si>
  <si>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</si>
  <si>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</si>
  <si>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</si>
  <si>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r>
      <t xml:space="preserve">
</t>
    </r>
    <r>
      <rPr>
        <sz val="10"/>
        <rFont val="Arial"/>
        <family val="2"/>
      </rPr>
      <t>Cumplimiento en el Proceso de radicación por WebMaster</t>
    </r>
  </si>
  <si>
    <r>
      <t xml:space="preserve">
</t>
    </r>
    <r>
      <rPr>
        <sz val="10"/>
        <rFont val="Arial"/>
        <family val="2"/>
      </rPr>
      <t>Garantizar que los documentos y/o correos que ingresan a travès de la webmaster se radiquen.</t>
    </r>
  </si>
  <si>
    <r>
      <t xml:space="preserve">Nùmero de correos electrónicos radicados: </t>
    </r>
    <r>
      <rPr>
        <sz val="10"/>
        <rFont val="Arial"/>
        <family val="2"/>
      </rPr>
      <t>Cantidad de correos que son radicados diariamente por el correo electrónico.</t>
    </r>
    <r>
      <rPr>
        <b/>
        <sz val="10"/>
        <rFont val="Arial"/>
        <family val="2"/>
      </rPr>
      <t xml:space="preserve">
Total de correos electrónicos allegados a traves de la webmaster en el periodo evaluado: </t>
    </r>
    <r>
      <rPr>
        <sz val="10"/>
        <rFont val="Arial"/>
        <family val="2"/>
      </rPr>
      <t xml:space="preserve">Cantidad de correos electronicos que ingresan para radicar diariamente a la webmaster.
</t>
    </r>
  </si>
  <si>
    <t>Mayor o igual a 80%</t>
  </si>
  <si>
    <t>Reporte gestor documental  y correo Dirección de Informàtica</t>
  </si>
  <si>
    <t>Correos Electrónicos</t>
  </si>
  <si>
    <t>Menor o igual a 300</t>
  </si>
  <si>
    <t>Medir el consumo de resmas de papel en la entidad para identificar los servidores  que presenten mayor consumo, en cumplimiento a la Directiva Presidencial 04 del 2012, la cual establece la eficiencia administrativa y lineamientos de la política cero papel en la administración pública.</t>
  </si>
  <si>
    <r>
      <t xml:space="preserve">Número de resmas de papel consumidas en el mes: </t>
    </r>
    <r>
      <rPr>
        <sz val="10"/>
        <rFont val="Arial"/>
        <family val="2"/>
      </rPr>
      <t>mediante informe remitido por la empresa contratista: Corresponde a la cantidad de resmas de papel  que han utilizado los servidores en los diferentes  puntos de impresión, durante el período actual a la medición del indicador.</t>
    </r>
  </si>
  <si>
    <t>Entre 70 y 79,9%</t>
  </si>
  <si>
    <t>&gt; 251</t>
  </si>
  <si>
    <t>Entre 251 y 300</t>
  </si>
  <si>
    <t>Total de correos electrónicos allegados a través de la webmaster en el periodo evaluado</t>
  </si>
  <si>
    <r>
      <rPr>
        <u/>
        <sz val="10"/>
        <rFont val="Arial"/>
        <family val="2"/>
      </rPr>
      <t xml:space="preserve">Cantidad de correos electrónicos radicados  </t>
    </r>
    <r>
      <rPr>
        <sz val="10"/>
        <rFont val="Arial"/>
        <family val="2"/>
      </rPr>
      <t xml:space="preserve"> * 100%</t>
    </r>
    <r>
      <rPr>
        <u/>
        <sz val="10"/>
        <rFont val="Arial"/>
        <family val="2"/>
      </rPr>
      <t xml:space="preserve">
</t>
    </r>
    <r>
      <rPr>
        <sz val="10"/>
        <rFont val="Arial"/>
        <family val="2"/>
      </rPr>
      <t>Total de correos electrónicos allegados a traves de la webmaster en el periodo evaluado</t>
    </r>
    <r>
      <rPr>
        <u/>
        <sz val="10"/>
        <rFont val="Arial"/>
        <family val="2"/>
      </rPr>
      <t xml:space="preserve">
</t>
    </r>
  </si>
  <si>
    <t xml:space="preserve">Número de correos electrónicos radicados </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</si>
  <si>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</si>
  <si>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</si>
  <si>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</si>
  <si>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</si>
  <si>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</si>
  <si>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</si>
  <si>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</si>
  <si>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La entidad presenta un consumo de papel mensual por encima de las 100 resmas mensual , para el mes de marzo se muestra un incremento en las impresiones; por consiguiente   el total de resmas a nivel trimestral  fue de 358</t>
  </si>
  <si>
    <t>Durante el primer  trimestre  de 2024 se validad las solicitudes allegadas al buzon de webmaster y de acuerdo a la estadisticas presentadas se evidencia un cumplimiento de radicaciones generadas de un aproximado de 98 % tramitados.</t>
  </si>
  <si>
    <t>Durante el trimestre de abril a junio de 2024, se evidencia una totalidad de impresiones de 364 resmas de papel consumido. teniendo en cuenta las estadísticas presentadas  del primer semestre hay una diferencia de 6 resmas. esto ocurre debido al envió de los masivos reiterando la presentación de Informes Financieros a las sociedades vigiladas e inspeccionadas.</t>
  </si>
  <si>
    <t xml:space="preserve">Durante el trimestre de abril a junio de 2024 se validad las solicitudes allegadas al buzón de webmaster y de acuerdo a las estadísticas presentadas se evidencia un cumplimiento de radicaciones generadas de un aproximado de 110% gestionados; durante el mes de abril y mayo  hay una diferencia del 20% debido a un alto volumen de solicitudes allegadas respecto a la presentación de los adicionales en la recepción de Estado Financieros.
</t>
  </si>
  <si>
    <t xml:space="preserve">Durante el trimestre de julio  a Septiembre  de 2024, se evidencia una totalidad de impresiones de 584 resmas de papel; teniendo en cuenta las estadísticas presentadas  en el tercer trimestre se evidencia un promedio de 195 resmas consumidas. 
</t>
  </si>
  <si>
    <t>Durante el trimestre de julio  a Septiembre  de 2024,  se validan las solicitudes allegadas al buzón de webmaster y de acuerdo a las estadísticas presentadas se evidencia un cumplimiento de radicaciones generadas de un aproximado de 97% gestionados.</t>
  </si>
  <si>
    <t xml:space="preserve">
 Durante el trimestre de enero a marzo de 2024, se evidencia una totalidad de impresiones de 358 resmas de papel consumido. Las estadísticas presentadas corresponde a todos los documentos que imprimen las dependencia de la entidad.
 Durante el trimestre de abril a junio de 2024, se evidencia una totalidad de impresiones de 364 resmas de papel consumido. teniendo en cuenta las estadísticas presentadas  del primer semestre hay una diferencia de 6 resmas. esto ocurre debido al envió de los masivos reiterando la presentación de Informes Financieros a las sociedades vigiladas e inspeccionadas.
 Durante el trimestre de julio  a Septiembre  de 2024, se evidencia una totalidad de impresiones de 584 resmas de papel consumido. teniendo en cuenta las estadísticas presentadas  en el tercer trimestre se evidencia un promedio de 195 resmas consumidas. 
	Durante el trimestre de octubre  a Diciembre   de 2024, se evidencia una totalidad de impresiones de 617 resmas de papel consumido. teniendo en cuenta las estadísticas presentadas  en el cuarto trimestre se evidencia un promedio de 206 resmas consumidas; presentando una diferencia con el tercer trimestre de 11 resmas, estos ocurre debido a la impresión de masivos para env'íos de estados Financieros.
</t>
  </si>
  <si>
    <t>Durante el trimestre de octubre  a Diciembre   de 2024, se evidencia una totalidad de impresiones de 617 resmas de papel consumido. teniendo en cuenta las estadísticas presentadas  en el cuarto trimestre se evidencia un promedio de 206 resmas consumidas; presentando una diferencia con el tercer trimestre de 11 resmas, estos ocurre debido a la impresión de masivos para env'íos de estados Financieros.</t>
  </si>
  <si>
    <t> Durante el trimestre de enero a marzo de 2024 se validad las solicitudes allegadas al buzon de webmaster y de acuerdo a la estadisticas presentadas se evidencia un cumplimiento de radicaciones generadas de un aproximado de 95% tramitados,
 Durante el trimestre de abril a junio de 2024 se validad las solicitudes allegadas al buzón de webmaster y de acuerdo a las estadísticas presentadas se evidencia un cumplimiento de radicaciones generadas de un aproximado de 110% gestionados; durante el mes de abril y mayo  hay una diferencia del 20% debido a un alto volumen de solicitudes allegadas respecto a la presentación de los adicionales en la recepción de Estado Financieros.
 Durante el trimestre de julio  a Septiembre  de 2024,  se validan las solicitudes allegadas al buzón de webmaster y de acuerdo a las estadísticas presentadas se evidencia un cumplimiento de radicaciones generadas de un aproximado de 97% gestionados
 Durante el trimestre de Octubre  a Diciembre  de 2024,  se validan las solicitudes allegadas al buzón de webmaster y de acuerdo a las estadísticas presentadas se evidencia un cumplimiento de radicaciones generadas de un aproximado de 94,6% gestionados</t>
  </si>
  <si>
    <t xml:space="preserve"> Durante el trimestre de Octubre  a Diciembre  de 2024,  se validan las solicitudes allegadas al buzón de webmaster y de acuerdo a las estadísticas presentadas se evidencia un cumplimiento de radicaciones generadas de un aproximado de 94,6% gestionados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</si>
</sst>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b/>
      <i/>
      <sz val="10"/>
      <name val="Arial"/>
      <family val="2"/>
    </font>
    <font>
      <sz val="12"/>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b/>
      <sz val="14"/>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10">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3" xfId="32" applyFont="1" applyFill="1" applyBorder="1" applyAlignment="1">
      <alignment horizontal="center"/>
    </xf>
    <xf numFmtId="0" fontId="2" fillId="25" borderId="24"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3" fillId="25" borderId="25" xfId="0" applyFont="1" applyFill="1" applyBorder="1"/>
    <xf numFmtId="9" fontId="3" fillId="25" borderId="25" xfId="0" applyNumberFormat="1" applyFont="1" applyFill="1" applyBorder="1"/>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5" fillId="25" borderId="0" xfId="0" applyFont="1" applyFill="1"/>
    <xf numFmtId="0" fontId="43" fillId="0" borderId="0" xfId="0" applyFont="1"/>
    <xf numFmtId="0" fontId="0" fillId="30" borderId="0" xfId="0" applyFill="1" applyAlignment="1">
      <alignment horizontal="center" vertical="center"/>
    </xf>
    <xf numFmtId="0" fontId="0" fillId="30" borderId="0" xfId="0" applyFill="1"/>
    <xf numFmtId="0" fontId="26" fillId="30" borderId="0" xfId="0" applyFont="1" applyFill="1" applyAlignment="1">
      <alignment horizontal="center"/>
    </xf>
    <xf numFmtId="0" fontId="0" fillId="30" borderId="0" xfId="0" applyFill="1" applyAlignment="1">
      <alignment horizontal="left"/>
    </xf>
    <xf numFmtId="0" fontId="27" fillId="30"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6" xfId="32" applyBorder="1" applyAlignment="1">
      <alignment horizontal="center" vertical="center" wrapText="1"/>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0" borderId="0" xfId="0" applyFont="1" applyAlignment="1" applyProtection="1">
      <alignment horizontal="center"/>
      <protection locked="0"/>
    </xf>
    <xf numFmtId="0" fontId="44" fillId="29" borderId="26" xfId="0" applyFont="1" applyFill="1" applyBorder="1" applyAlignment="1">
      <alignment horizontal="center" vertical="center" wrapText="1"/>
    </xf>
    <xf numFmtId="0" fontId="1" fillId="0" borderId="26" xfId="0" applyFont="1" applyBorder="1" applyAlignment="1">
      <alignment vertical="center" wrapText="1"/>
    </xf>
    <xf numFmtId="0" fontId="2" fillId="0" borderId="26" xfId="34" applyNumberFormat="1" applyFont="1" applyFill="1" applyBorder="1" applyAlignment="1" applyProtection="1">
      <alignment horizontal="center" vertical="center"/>
    </xf>
    <xf numFmtId="0" fontId="1" fillId="32" borderId="23" xfId="0" applyFont="1" applyFill="1" applyBorder="1" applyAlignment="1" applyProtection="1">
      <alignment horizontal="center" vertical="center" wrapText="1"/>
      <protection locked="0"/>
    </xf>
    <xf numFmtId="0" fontId="1" fillId="32" borderId="26" xfId="0" applyFont="1" applyFill="1" applyBorder="1" applyAlignment="1" applyProtection="1">
      <alignment horizontal="center" vertical="center" wrapText="1"/>
      <protection locked="0"/>
    </xf>
    <xf numFmtId="0" fontId="1" fillId="31" borderId="0" xfId="0" applyFont="1" applyFill="1"/>
    <xf numFmtId="0" fontId="1" fillId="33" borderId="0" xfId="0" applyFont="1" applyFill="1"/>
    <xf numFmtId="0" fontId="1" fillId="34" borderId="0" xfId="0" applyFont="1" applyFill="1"/>
    <xf numFmtId="0" fontId="1" fillId="35" borderId="0" xfId="0" applyFont="1" applyFill="1"/>
    <xf numFmtId="0" fontId="1" fillId="0" borderId="26" xfId="0" applyFont="1" applyBorder="1" applyAlignment="1">
      <alignment horizontal="center" vertical="center" wrapText="1"/>
    </xf>
    <xf numFmtId="1" fontId="0" fillId="0" borderId="0" xfId="0" applyNumberFormat="1" applyProtection="1">
      <protection locked="0"/>
    </xf>
    <xf numFmtId="1" fontId="2" fillId="0" borderId="26" xfId="34" applyNumberFormat="1" applyFont="1" applyFill="1" applyBorder="1" applyAlignment="1" applyProtection="1">
      <alignment horizontal="center" vertical="center"/>
      <protection locked="0"/>
    </xf>
    <xf numFmtId="0" fontId="1" fillId="25" borderId="9" xfId="0" applyFont="1" applyFill="1" applyBorder="1" applyAlignment="1">
      <alignment horizontal="right" vertical="center" wrapText="1"/>
    </xf>
    <xf numFmtId="0" fontId="1" fillId="25" borderId="21" xfId="0" applyFont="1" applyFill="1" applyBorder="1" applyAlignment="1">
      <alignment horizontal="center" vertical="center" wrapText="1"/>
    </xf>
    <xf numFmtId="0" fontId="0" fillId="0" borderId="0" xfId="0" applyAlignment="1" applyProtection="1">
      <alignment vertical="center"/>
      <protection locked="0"/>
    </xf>
    <xf numFmtId="164" fontId="0" fillId="0" borderId="0" xfId="0" applyNumberFormat="1" applyAlignment="1" applyProtection="1">
      <alignment horizontal="center" vertical="center" wrapText="1"/>
      <protection locked="0"/>
    </xf>
    <xf numFmtId="0" fontId="0" fillId="0" borderId="0" xfId="0" applyAlignment="1">
      <alignment vertical="center"/>
    </xf>
    <xf numFmtId="0" fontId="43" fillId="25" borderId="0" xfId="0" applyFont="1" applyFill="1" applyAlignment="1">
      <alignment vertical="center"/>
    </xf>
    <xf numFmtId="0" fontId="45" fillId="30" borderId="0" xfId="0" applyFont="1" applyFill="1"/>
    <xf numFmtId="0" fontId="0" fillId="30" borderId="0" xfId="0" applyFill="1" applyProtection="1">
      <protection locked="0"/>
    </xf>
    <xf numFmtId="0" fontId="26" fillId="30" borderId="0" xfId="0" applyFont="1" applyFill="1"/>
    <xf numFmtId="0" fontId="26" fillId="30" borderId="0" xfId="0" applyFont="1" applyFill="1" applyProtection="1">
      <protection locked="0"/>
    </xf>
    <xf numFmtId="0" fontId="2" fillId="31" borderId="26" xfId="34" applyNumberFormat="1" applyFont="1" applyFill="1" applyBorder="1" applyAlignment="1" applyProtection="1">
      <alignment horizontal="center" vertical="center"/>
    </xf>
    <xf numFmtId="0" fontId="1" fillId="25" borderId="0" xfId="0" applyFont="1" applyFill="1" applyAlignment="1">
      <alignment vertical="center"/>
    </xf>
    <xf numFmtId="0" fontId="0" fillId="25" borderId="0" xfId="0" applyFill="1" applyAlignment="1" applyProtection="1">
      <alignment vertical="center"/>
      <protection locked="0"/>
    </xf>
    <xf numFmtId="0" fontId="44" fillId="30" borderId="0" xfId="0" applyFont="1" applyFill="1" applyAlignment="1" applyProtection="1">
      <alignment horizontal="left" vertical="center"/>
      <protection locked="0"/>
    </xf>
    <xf numFmtId="0" fontId="1" fillId="30" borderId="0" xfId="0" applyFont="1" applyFill="1"/>
    <xf numFmtId="0" fontId="2" fillId="30" borderId="25" xfId="0" applyFont="1" applyFill="1" applyBorder="1" applyAlignment="1">
      <alignment horizontal="center" vertical="center" wrapText="1"/>
    </xf>
    <xf numFmtId="1" fontId="2" fillId="30" borderId="26" xfId="34" applyNumberFormat="1" applyFont="1" applyFill="1" applyBorder="1" applyAlignment="1" applyProtection="1">
      <alignment horizontal="center" vertical="center"/>
      <protection locked="0"/>
    </xf>
    <xf numFmtId="10" fontId="2" fillId="25" borderId="17" xfId="32" applyNumberFormat="1" applyFont="1" applyFill="1" applyBorder="1" applyAlignment="1">
      <alignment horizontal="center"/>
    </xf>
    <xf numFmtId="0" fontId="0" fillId="25" borderId="36" xfId="0" applyFill="1" applyBorder="1" applyAlignment="1" applyProtection="1">
      <alignment horizontal="center" vertical="center" wrapText="1"/>
      <protection locked="0"/>
    </xf>
    <xf numFmtId="0" fontId="1" fillId="25" borderId="50" xfId="0" applyFont="1" applyFill="1" applyBorder="1" applyAlignment="1">
      <alignment horizontal="center" vertical="center" wrapText="1"/>
    </xf>
    <xf numFmtId="2" fontId="2" fillId="25" borderId="17" xfId="32" applyNumberFormat="1" applyFont="1" applyFill="1" applyBorder="1" applyAlignment="1">
      <alignment horizontal="center"/>
    </xf>
    <xf numFmtId="165" fontId="0" fillId="0" borderId="0" xfId="0" applyNumberFormat="1" applyProtection="1">
      <protection locked="0"/>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6"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57" xfId="0" applyFont="1" applyBorder="1" applyAlignment="1">
      <alignment horizontal="center" vertical="center"/>
    </xf>
    <xf numFmtId="0" fontId="7" fillId="0" borderId="40" xfId="0" applyFont="1" applyBorder="1" applyAlignment="1">
      <alignment vertical="center"/>
    </xf>
    <xf numFmtId="0" fontId="7" fillId="0" borderId="26" xfId="0" applyFont="1" applyBorder="1" applyAlignment="1">
      <alignment vertical="center"/>
    </xf>
    <xf numFmtId="0" fontId="7" fillId="0" borderId="5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Border="1" applyAlignment="1">
      <alignment horizontal="center" vertical="distributed"/>
    </xf>
    <xf numFmtId="0" fontId="2" fillId="0" borderId="27" xfId="0" applyFont="1" applyBorder="1" applyAlignment="1">
      <alignment horizontal="center" vertical="distributed"/>
    </xf>
    <xf numFmtId="0" fontId="1" fillId="25" borderId="9" xfId="0" applyFont="1" applyFill="1" applyBorder="1" applyAlignment="1">
      <alignment horizontal="center" wrapText="1"/>
    </xf>
    <xf numFmtId="0" fontId="1" fillId="25" borderId="25"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Alignment="1">
      <alignment horizontal="center"/>
    </xf>
    <xf numFmtId="0" fontId="1" fillId="25" borderId="29" xfId="0" applyFont="1" applyFill="1" applyBorder="1" applyAlignment="1">
      <alignment horizontal="center"/>
    </xf>
    <xf numFmtId="0" fontId="2" fillId="25" borderId="25" xfId="0" applyFont="1" applyFill="1" applyBorder="1" applyAlignment="1">
      <alignment horizontal="center"/>
    </xf>
    <xf numFmtId="0" fontId="2" fillId="25" borderId="27"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11" xfId="0" applyFont="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7" xfId="0" applyFont="1" applyFill="1" applyBorder="1" applyAlignment="1">
      <alignment horizontal="center"/>
    </xf>
    <xf numFmtId="0" fontId="3" fillId="0" borderId="9" xfId="0" applyFont="1" applyBorder="1" applyAlignment="1">
      <alignment horizontal="center"/>
    </xf>
    <xf numFmtId="0" fontId="3" fillId="0" borderId="25" xfId="0" applyFont="1" applyBorder="1" applyAlignment="1">
      <alignment horizontal="center"/>
    </xf>
    <xf numFmtId="0" fontId="3" fillId="0" borderId="27" xfId="0" applyFont="1" applyBorder="1" applyAlignment="1">
      <alignment horizontal="center"/>
    </xf>
    <xf numFmtId="0" fontId="2" fillId="25" borderId="9" xfId="0" applyFont="1" applyFill="1" applyBorder="1" applyAlignment="1">
      <alignment horizontal="center"/>
    </xf>
    <xf numFmtId="0" fontId="1" fillId="25" borderId="25"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1" fillId="25" borderId="25" xfId="0" applyFont="1" applyFill="1" applyBorder="1" applyAlignment="1">
      <alignment horizontal="center" wrapText="1"/>
    </xf>
    <xf numFmtId="0" fontId="1" fillId="25" borderId="27"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0" xfId="0" applyFont="1" applyFill="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7" xfId="0" applyFont="1" applyFill="1" applyBorder="1" applyAlignment="1">
      <alignment vertical="top"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7" xfId="32" applyFont="1" applyFill="1" applyBorder="1" applyAlignment="1" applyProtection="1">
      <alignment horizontal="center" vertical="center"/>
      <protection locked="0"/>
    </xf>
    <xf numFmtId="0" fontId="2" fillId="0" borderId="25" xfId="32" applyFont="1" applyBorder="1" applyAlignment="1" applyProtection="1">
      <alignment horizontal="center" vertical="center" wrapText="1"/>
      <protection locked="0"/>
    </xf>
    <xf numFmtId="0" fontId="2" fillId="0" borderId="27" xfId="32" applyFont="1" applyBorder="1" applyAlignment="1" applyProtection="1">
      <alignment horizontal="center" vertical="center" wrapText="1"/>
      <protection locked="0"/>
    </xf>
    <xf numFmtId="0" fontId="1" fillId="0" borderId="28"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9" xfId="32" applyBorder="1" applyAlignment="1" applyProtection="1">
      <alignment horizontal="justify" vertical="center" wrapText="1"/>
      <protection locked="0"/>
    </xf>
    <xf numFmtId="0" fontId="2" fillId="30" borderId="85" xfId="32" applyFont="1" applyFill="1" applyBorder="1" applyAlignment="1">
      <alignment horizontal="left" vertical="top" wrapText="1"/>
    </xf>
    <xf numFmtId="0" fontId="2" fillId="30" borderId="86" xfId="32" applyFont="1" applyFill="1" applyBorder="1" applyAlignment="1">
      <alignment horizontal="left" vertical="top" wrapText="1"/>
    </xf>
    <xf numFmtId="0" fontId="2" fillId="30" borderId="87" xfId="32" applyFont="1" applyFill="1" applyBorder="1" applyAlignment="1">
      <alignment horizontal="left" vertical="top" wrapText="1"/>
    </xf>
    <xf numFmtId="0" fontId="1" fillId="0" borderId="30" xfId="32" applyBorder="1" applyAlignment="1" applyProtection="1">
      <alignment horizontal="justify" vertical="center" wrapText="1"/>
      <protection locked="0"/>
    </xf>
    <xf numFmtId="0" fontId="1" fillId="0" borderId="31" xfId="32" applyBorder="1" applyAlignment="1" applyProtection="1">
      <alignment horizontal="justify" vertical="center" wrapText="1"/>
      <protection locked="0"/>
    </xf>
    <xf numFmtId="0" fontId="1" fillId="0" borderId="32" xfId="32" applyBorder="1" applyAlignment="1" applyProtection="1">
      <alignment horizontal="justify" vertical="center" wrapText="1"/>
      <protection locked="0"/>
    </xf>
    <xf numFmtId="0" fontId="2" fillId="30" borderId="12" xfId="32" applyFont="1" applyFill="1" applyBorder="1" applyAlignment="1">
      <alignment horizontal="left" vertical="top" wrapText="1"/>
    </xf>
    <xf numFmtId="0" fontId="2" fillId="30" borderId="11" xfId="32" applyFont="1" applyFill="1" applyBorder="1" applyAlignment="1">
      <alignment horizontal="left" vertical="top" wrapText="1"/>
    </xf>
    <xf numFmtId="0" fontId="2" fillId="30" borderId="13" xfId="32" applyFont="1" applyFill="1" applyBorder="1" applyAlignment="1">
      <alignment horizontal="left" vertical="top" wrapText="1"/>
    </xf>
    <xf numFmtId="0" fontId="3" fillId="24" borderId="84" xfId="0" applyFont="1" applyFill="1" applyBorder="1" applyAlignment="1">
      <alignment horizontal="left" vertical="center" wrapText="1"/>
    </xf>
    <xf numFmtId="0" fontId="3" fillId="24" borderId="36" xfId="32" applyFont="1" applyFill="1" applyBorder="1" applyAlignment="1">
      <alignment horizontal="left" vertical="center" wrapText="1"/>
    </xf>
    <xf numFmtId="0" fontId="3" fillId="24" borderId="37" xfId="32" applyFont="1" applyFill="1" applyBorder="1" applyAlignment="1">
      <alignment horizontal="left" vertical="center" wrapText="1"/>
    </xf>
    <xf numFmtId="0" fontId="1" fillId="25" borderId="92" xfId="0" applyFont="1" applyFill="1" applyBorder="1" applyAlignment="1">
      <alignment horizontal="center" vertical="center" wrapText="1"/>
    </xf>
    <xf numFmtId="0" fontId="1" fillId="25" borderId="47" xfId="0" applyFont="1" applyFill="1" applyBorder="1" applyAlignment="1">
      <alignment horizontal="center" vertical="center" wrapText="1"/>
    </xf>
    <xf numFmtId="0" fontId="1" fillId="25" borderId="48" xfId="0" applyFont="1" applyFill="1" applyBorder="1" applyAlignment="1">
      <alignment horizontal="center" vertical="center" wrapText="1"/>
    </xf>
    <xf numFmtId="0" fontId="1" fillId="25" borderId="50" xfId="0" applyFont="1" applyFill="1" applyBorder="1" applyAlignment="1">
      <alignment horizontal="center" vertical="center" wrapText="1"/>
    </xf>
    <xf numFmtId="0" fontId="1" fillId="25" borderId="20"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1" fillId="25" borderId="49" xfId="0" applyFont="1" applyFill="1" applyBorder="1" applyAlignment="1">
      <alignment horizontal="center" vertical="center" wrapText="1"/>
    </xf>
    <xf numFmtId="0" fontId="2" fillId="25" borderId="9" xfId="32" applyFont="1" applyFill="1" applyBorder="1" applyAlignment="1">
      <alignment horizontal="center" wrapText="1"/>
    </xf>
    <xf numFmtId="0" fontId="2" fillId="25" borderId="25" xfId="32" applyFont="1" applyFill="1" applyBorder="1" applyAlignment="1">
      <alignment horizontal="center"/>
    </xf>
    <xf numFmtId="0" fontId="2" fillId="25" borderId="27"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2" fillId="25" borderId="9" xfId="32" applyFont="1" applyFill="1" applyBorder="1" applyAlignment="1">
      <alignment horizontal="center"/>
    </xf>
    <xf numFmtId="0" fontId="3" fillId="24" borderId="46" xfId="0" applyFont="1" applyFill="1" applyBorder="1" applyAlignment="1">
      <alignment horizontal="center" vertical="center"/>
    </xf>
    <xf numFmtId="0" fontId="3" fillId="24" borderId="47" xfId="0" applyFont="1" applyFill="1" applyBorder="1" applyAlignment="1">
      <alignment horizontal="center" vertical="center"/>
    </xf>
    <xf numFmtId="0" fontId="3" fillId="24" borderId="48" xfId="0" applyFont="1" applyFill="1" applyBorder="1" applyAlignment="1">
      <alignment horizontal="center" vertical="center"/>
    </xf>
    <xf numFmtId="0" fontId="3" fillId="24" borderId="49" xfId="0" applyFont="1" applyFill="1" applyBorder="1" applyAlignment="1">
      <alignment horizontal="center" vertical="center"/>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3" fillId="25" borderId="9" xfId="32" applyFont="1" applyFill="1" applyBorder="1" applyAlignment="1">
      <alignment horizontal="center"/>
    </xf>
    <xf numFmtId="0" fontId="3" fillId="25" borderId="25" xfId="32" applyFont="1" applyFill="1" applyBorder="1" applyAlignment="1">
      <alignment horizontal="center"/>
    </xf>
    <xf numFmtId="0" fontId="3" fillId="25" borderId="27" xfId="32" applyFont="1" applyFill="1" applyBorder="1" applyAlignment="1">
      <alignment horizontal="center"/>
    </xf>
    <xf numFmtId="9" fontId="2" fillId="0" borderId="9" xfId="0" applyNumberFormat="1"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1" fillId="30" borderId="9" xfId="32" applyFill="1" applyBorder="1" applyAlignment="1">
      <alignment horizontal="center" vertical="center" wrapText="1"/>
    </xf>
    <xf numFmtId="0" fontId="1" fillId="30" borderId="25" xfId="32" applyFill="1" applyBorder="1" applyAlignment="1">
      <alignment horizontal="center" vertical="center"/>
    </xf>
    <xf numFmtId="0" fontId="1" fillId="30" borderId="27" xfId="32" applyFill="1" applyBorder="1" applyAlignment="1">
      <alignment horizontal="center" vertical="center"/>
    </xf>
    <xf numFmtId="0" fontId="2" fillId="0" borderId="9" xfId="32" applyFont="1" applyBorder="1" applyAlignment="1">
      <alignment horizontal="justify" vertical="center" wrapText="1"/>
    </xf>
    <xf numFmtId="0" fontId="1" fillId="0" borderId="25" xfId="32" applyBorder="1" applyAlignment="1">
      <alignment horizontal="justify" vertical="center"/>
    </xf>
    <xf numFmtId="0" fontId="1" fillId="0" borderId="27" xfId="32" applyBorder="1" applyAlignment="1">
      <alignment horizontal="justify" vertical="center"/>
    </xf>
    <xf numFmtId="0" fontId="45" fillId="0" borderId="9" xfId="0" applyFont="1" applyBorder="1" applyAlignment="1">
      <alignment horizontal="left" vertical="center" wrapText="1"/>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2" fillId="0" borderId="9" xfId="0" applyFont="1" applyBorder="1" applyAlignment="1">
      <alignment horizontal="center" vertical="center" wrapText="1"/>
    </xf>
    <xf numFmtId="0" fontId="1" fillId="25" borderId="28" xfId="32" applyFill="1" applyBorder="1" applyAlignment="1">
      <alignment horizontal="center"/>
    </xf>
    <xf numFmtId="0" fontId="1" fillId="25" borderId="0" xfId="32" applyFill="1" applyAlignment="1">
      <alignment horizontal="center"/>
    </xf>
    <xf numFmtId="0" fontId="1" fillId="25" borderId="29" xfId="32" applyFill="1" applyBorder="1" applyAlignment="1">
      <alignment horizontal="center"/>
    </xf>
    <xf numFmtId="0" fontId="45" fillId="0" borderId="9" xfId="32" applyFont="1" applyBorder="1" applyAlignment="1">
      <alignment horizontal="center" vertical="center" wrapText="1"/>
    </xf>
    <xf numFmtId="0" fontId="45" fillId="0" borderId="25" xfId="32" applyFont="1" applyBorder="1" applyAlignment="1">
      <alignment horizontal="center" vertical="center"/>
    </xf>
    <xf numFmtId="0" fontId="45" fillId="0" borderId="27" xfId="32" applyFont="1" applyBorder="1" applyAlignment="1">
      <alignment horizontal="center" vertical="center"/>
    </xf>
    <xf numFmtId="0" fontId="3" fillId="24" borderId="9" xfId="32" applyFont="1" applyFill="1" applyBorder="1" applyAlignment="1">
      <alignment horizontal="center" vertical="distributed"/>
    </xf>
    <xf numFmtId="0" fontId="3" fillId="24" borderId="25" xfId="32" applyFont="1" applyFill="1" applyBorder="1" applyAlignment="1">
      <alignment horizontal="center" vertical="distributed"/>
    </xf>
    <xf numFmtId="0" fontId="1" fillId="0" borderId="9"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2" fillId="0" borderId="9" xfId="32" applyFont="1" applyBorder="1" applyAlignment="1">
      <alignment horizontal="center" vertical="distributed"/>
    </xf>
    <xf numFmtId="0" fontId="2" fillId="0" borderId="25" xfId="32" applyFont="1" applyBorder="1" applyAlignment="1">
      <alignment horizontal="center" vertical="distributed"/>
    </xf>
    <xf numFmtId="0" fontId="2" fillId="0" borderId="27" xfId="32" applyFont="1" applyBorder="1" applyAlignment="1">
      <alignment horizontal="center" vertical="distributed"/>
    </xf>
    <xf numFmtId="0" fontId="36" fillId="0" borderId="53" xfId="0" applyFont="1" applyBorder="1" applyAlignment="1">
      <alignment horizontal="center"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56"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6" xfId="0" applyFont="1" applyBorder="1" applyAlignment="1">
      <alignment horizontal="center" vertical="center"/>
    </xf>
    <xf numFmtId="0" fontId="37" fillId="0" borderId="57" xfId="0" applyFont="1" applyBorder="1" applyAlignment="1">
      <alignment horizontal="center" vertical="center"/>
    </xf>
    <xf numFmtId="0" fontId="38" fillId="0" borderId="40" xfId="0" applyFont="1" applyBorder="1" applyAlignment="1">
      <alignment vertical="center"/>
    </xf>
    <xf numFmtId="0" fontId="38" fillId="0" borderId="26" xfId="0" applyFont="1" applyBorder="1" applyAlignment="1">
      <alignment vertical="center"/>
    </xf>
    <xf numFmtId="0" fontId="38" fillId="0" borderId="57" xfId="0" applyFont="1" applyBorder="1" applyAlignment="1">
      <alignmen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4"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25" fillId="0" borderId="26" xfId="0" applyFont="1" applyBorder="1" applyAlignment="1">
      <alignment horizontal="center" vertical="center"/>
    </xf>
    <xf numFmtId="0" fontId="38" fillId="30" borderId="26" xfId="0" applyFont="1" applyFill="1" applyBorder="1" applyAlignment="1">
      <alignment vertical="center"/>
    </xf>
    <xf numFmtId="0" fontId="44" fillId="29" borderId="26" xfId="0" applyFont="1" applyFill="1" applyBorder="1" applyAlignment="1">
      <alignment horizontal="center" vertical="center" wrapText="1"/>
    </xf>
    <xf numFmtId="0" fontId="47" fillId="29" borderId="26" xfId="0" applyFont="1" applyFill="1" applyBorder="1" applyAlignment="1">
      <alignment horizontal="center" vertical="center" wrapText="1"/>
    </xf>
    <xf numFmtId="0" fontId="48" fillId="29" borderId="26" xfId="0" applyFont="1" applyFill="1" applyBorder="1" applyAlignment="1">
      <alignment horizontal="center" vertical="center" wrapText="1"/>
    </xf>
    <xf numFmtId="165" fontId="2" fillId="0" borderId="26" xfId="34"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0" fillId="0" borderId="26" xfId="0" applyBorder="1" applyAlignment="1">
      <alignment horizontal="center" vertical="center"/>
    </xf>
    <xf numFmtId="0" fontId="26" fillId="30" borderId="0" xfId="0" applyFont="1" applyFill="1" applyAlignment="1">
      <alignment horizontal="center" vertical="center"/>
    </xf>
    <xf numFmtId="0" fontId="1" fillId="0" borderId="26" xfId="0" applyFont="1" applyBorder="1" applyAlignment="1" applyProtection="1">
      <alignment horizontal="left" vertical="top" wrapText="1"/>
      <protection locked="0"/>
    </xf>
    <xf numFmtId="0" fontId="1" fillId="0" borderId="9" xfId="32" applyBorder="1" applyAlignment="1">
      <alignment horizontal="center" vertical="center"/>
    </xf>
    <xf numFmtId="0" fontId="1" fillId="0" borderId="25" xfId="32" applyBorder="1" applyAlignment="1">
      <alignment horizontal="center" vertical="center"/>
    </xf>
    <xf numFmtId="0" fontId="1" fillId="0" borderId="27" xfId="32" applyBorder="1" applyAlignment="1">
      <alignment horizontal="center" vertical="center"/>
    </xf>
    <xf numFmtId="0" fontId="1" fillId="0" borderId="9"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7" xfId="0" applyFont="1" applyBorder="1" applyAlignment="1">
      <alignment horizontal="justify" vertical="center" wrapText="1"/>
    </xf>
    <xf numFmtId="0" fontId="2" fillId="30" borderId="9" xfId="32" applyFont="1" applyFill="1" applyBorder="1" applyAlignment="1">
      <alignment horizontal="center" wrapText="1"/>
    </xf>
    <xf numFmtId="0" fontId="2" fillId="30" borderId="25" xfId="32" applyFont="1" applyFill="1" applyBorder="1" applyAlignment="1">
      <alignment horizontal="center"/>
    </xf>
    <xf numFmtId="0" fontId="2" fillId="30" borderId="27" xfId="32" applyFont="1" applyFill="1" applyBorder="1" applyAlignment="1">
      <alignment horizontal="center"/>
    </xf>
    <xf numFmtId="0" fontId="1" fillId="25" borderId="9" xfId="32" applyFill="1" applyBorder="1" applyAlignment="1">
      <alignment horizontal="center"/>
    </xf>
    <xf numFmtId="0" fontId="1" fillId="25" borderId="25" xfId="32" applyFill="1" applyBorder="1" applyAlignment="1">
      <alignment horizontal="center"/>
    </xf>
    <xf numFmtId="0" fontId="1" fillId="25" borderId="27" xfId="32" applyFill="1" applyBorder="1" applyAlignment="1">
      <alignment horizontal="center"/>
    </xf>
    <xf numFmtId="0" fontId="1" fillId="25" borderId="42" xfId="0" applyFont="1" applyFill="1" applyBorder="1" applyAlignment="1">
      <alignment horizontal="center" vertical="center"/>
    </xf>
    <xf numFmtId="0" fontId="1" fillId="25" borderId="43" xfId="0" applyFont="1" applyFill="1" applyBorder="1" applyAlignment="1">
      <alignment horizontal="center" vertical="center"/>
    </xf>
    <xf numFmtId="0" fontId="1" fillId="25" borderId="44" xfId="0" applyFont="1" applyFill="1" applyBorder="1" applyAlignment="1">
      <alignment horizontal="center" vertical="center"/>
    </xf>
    <xf numFmtId="0" fontId="1" fillId="25" borderId="24" xfId="0" applyFont="1" applyFill="1" applyBorder="1" applyAlignment="1">
      <alignment horizontal="center" vertical="center" wrapText="1"/>
    </xf>
    <xf numFmtId="0" fontId="1" fillId="25" borderId="89" xfId="0" applyFont="1" applyFill="1" applyBorder="1" applyAlignment="1">
      <alignment horizontal="center" vertical="center" wrapText="1"/>
    </xf>
    <xf numFmtId="0" fontId="1" fillId="25" borderId="90" xfId="0" applyFont="1" applyFill="1" applyBorder="1" applyAlignment="1">
      <alignment horizontal="center" vertical="center" wrapText="1"/>
    </xf>
    <xf numFmtId="0" fontId="40" fillId="0" borderId="0" xfId="32" applyFont="1" applyAlignment="1" applyProtection="1">
      <alignment horizontal="justify" vertical="center" wrapText="1"/>
      <protection locked="0"/>
    </xf>
    <xf numFmtId="0" fontId="40" fillId="0" borderId="29" xfId="32" applyFont="1" applyBorder="1" applyAlignment="1" applyProtection="1">
      <alignment horizontal="justify" vertical="center" wrapText="1"/>
      <protection locked="0"/>
    </xf>
    <xf numFmtId="0" fontId="41" fillId="0" borderId="26" xfId="0" applyFont="1" applyBorder="1" applyAlignment="1" applyProtection="1">
      <alignment vertical="top" wrapText="1"/>
      <protection locked="0"/>
    </xf>
    <xf numFmtId="0" fontId="47" fillId="29" borderId="88" xfId="0" applyFont="1" applyFill="1" applyBorder="1" applyAlignment="1">
      <alignment horizontal="center" vertical="center" wrapText="1"/>
    </xf>
    <xf numFmtId="0" fontId="47" fillId="29" borderId="86" xfId="0" applyFont="1" applyFill="1" applyBorder="1" applyAlignment="1">
      <alignment horizontal="center" vertical="center" wrapText="1"/>
    </xf>
    <xf numFmtId="0" fontId="47" fillId="29" borderId="91" xfId="0" applyFont="1" applyFill="1" applyBorder="1" applyAlignment="1">
      <alignment horizontal="center" vertical="center" wrapText="1"/>
    </xf>
    <xf numFmtId="0" fontId="47" fillId="29" borderId="42" xfId="0" applyFont="1" applyFill="1" applyBorder="1" applyAlignment="1">
      <alignment horizontal="center" vertical="center" wrapText="1"/>
    </xf>
    <xf numFmtId="0" fontId="47" fillId="29" borderId="43" xfId="0" applyFont="1" applyFill="1" applyBorder="1" applyAlignment="1">
      <alignment horizontal="center" vertical="center" wrapText="1"/>
    </xf>
    <xf numFmtId="0" fontId="47" fillId="29" borderId="44" xfId="0" applyFont="1" applyFill="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64">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patternType="solid">
          <bgColor theme="0" tint="-4.9989318521683403E-2"/>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patternType="solid">
          <bgColor theme="0" tint="-4.9989318521683403E-2"/>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EnvioRadicaciones!$C$46</c:f>
              <c:strCache>
                <c:ptCount val="1"/>
                <c:pt idx="0">
                  <c:v>RESULTADO</c:v>
                </c:pt>
              </c:strCache>
            </c:strRef>
          </c:tx>
          <c:spPr>
            <a:solidFill>
              <a:schemeClr val="accent1"/>
            </a:solidFill>
            <a:ln>
              <a:noFill/>
            </a:ln>
            <a:effectLst/>
          </c:spPr>
          <c:invertIfNegative val="0"/>
          <c:cat>
            <c:strRef>
              <c:f>EnvioRadicaciones!$D$45:$P$45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EnvioRadicaciones!$D$46:$P$46</c:f>
              <c:numCache>
                <c:formatCode>0.00%</c:formatCode>
                <c:ptCount val="13"/>
                <c:pt idx="0">
                  <c:v>1.4915471026582137</c:v>
                </c:pt>
                <c:pt idx="1">
                  <c:v>0.8445919751889901</c:v>
                </c:pt>
                <c:pt idx="2">
                  <c:v>0.94197272309342595</c:v>
                </c:pt>
                <c:pt idx="3">
                  <c:v>1.3184596577017116</c:v>
                </c:pt>
                <c:pt idx="4">
                  <c:v>1.1101633324408062</c:v>
                </c:pt>
                <c:pt idx="5">
                  <c:v>0.89476019344247748</c:v>
                </c:pt>
                <c:pt idx="6">
                  <c:v>1.0851949375690138</c:v>
                </c:pt>
                <c:pt idx="7">
                  <c:v>0.89441900590616497</c:v>
                </c:pt>
                <c:pt idx="8" formatCode="0.00">
                  <c:v>0.95343814355316692</c:v>
                </c:pt>
                <c:pt idx="9" formatCode="0.00">
                  <c:v>19737</c:v>
                </c:pt>
                <c:pt idx="10">
                  <c:v>0.94095400340715507</c:v>
                </c:pt>
                <c:pt idx="11">
                  <c:v>0.94628077931424459</c:v>
                </c:pt>
                <c:pt idx="12">
                  <c:v>1.0132546422080912</c:v>
                </c:pt>
              </c:numCache>
            </c:numRef>
          </c:val>
          <c:extLst>
            <c:ext xmlns:c16="http://schemas.microsoft.com/office/drawing/2014/chart" uri="{C3380CC4-5D6E-409C-BE32-E72D297353CC}">
              <c16:uniqueId val="{00000000-DFD2-476B-B772-E4F60B5BC622}"/>
            </c:ext>
          </c:extLst>
        </c:ser>
        <c:dLbls>
          <c:showLegendKey val="0"/>
          <c:showVal val="0"/>
          <c:showCatName val="0"/>
          <c:showSerName val="0"/>
          <c:showPercent val="0"/>
          <c:showBubbleSize val="0"/>
        </c:dLbls>
        <c:gapWidth val="219"/>
        <c:overlap val="-27"/>
        <c:axId val="160340800"/>
        <c:axId val="160333600"/>
      </c:barChart>
      <c:lineChart>
        <c:grouping val="standard"/>
        <c:varyColors val="0"/>
        <c:ser>
          <c:idx val="1"/>
          <c:order val="1"/>
          <c:tx>
            <c:strRef>
              <c:f>EnvioRadicaciones!$C$47</c:f>
              <c:strCache>
                <c:ptCount val="1"/>
                <c:pt idx="0">
                  <c:v>META</c:v>
                </c:pt>
              </c:strCache>
            </c:strRef>
          </c:tx>
          <c:spPr>
            <a:ln w="28575" cap="rnd">
              <a:solidFill>
                <a:schemeClr val="accent2"/>
              </a:solidFill>
              <a:round/>
            </a:ln>
            <a:effectLst/>
          </c:spPr>
          <c:marker>
            <c:symbol val="none"/>
          </c:marker>
          <c:cat>
            <c:strRef>
              <c:f>EnvioRadicaciones!$D$45:$P$45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EnvioRadicaciones!$D$47:$P$47</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DFD2-476B-B772-E4F60B5BC622}"/>
            </c:ext>
          </c:extLst>
        </c:ser>
        <c:dLbls>
          <c:showLegendKey val="0"/>
          <c:showVal val="0"/>
          <c:showCatName val="0"/>
          <c:showSerName val="0"/>
          <c:showPercent val="0"/>
          <c:showBubbleSize val="0"/>
        </c:dLbls>
        <c:marker val="1"/>
        <c:smooth val="0"/>
        <c:axId val="160340800"/>
        <c:axId val="160333600"/>
      </c:lineChart>
      <c:catAx>
        <c:axId val="1603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0333600"/>
        <c:crosses val="autoZero"/>
        <c:auto val="1"/>
        <c:lblAlgn val="ctr"/>
        <c:lblOffset val="100"/>
        <c:noMultiLvlLbl val="0"/>
      </c:catAx>
      <c:valAx>
        <c:axId val="1603336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0340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Consumo!$C$45</c:f>
              <c:strCache>
                <c:ptCount val="1"/>
                <c:pt idx="0">
                  <c:v>RESULTADO</c:v>
                </c:pt>
              </c:strCache>
            </c:strRef>
          </c:tx>
          <c:invertIfNegative val="0"/>
          <c:dLbls>
            <c:dLbl>
              <c:idx val="10"/>
              <c:layout>
                <c:manualLayout>
                  <c:x val="0"/>
                  <c:y val="-4.3360433604336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BD-4F58-8067-B53634660DA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Consumo!$D$44:$O$44</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Consumo!$D$45:$O$45</c:f>
              <c:numCache>
                <c:formatCode>General</c:formatCode>
                <c:ptCount val="12"/>
                <c:pt idx="0">
                  <c:v>90</c:v>
                </c:pt>
                <c:pt idx="1">
                  <c:v>150</c:v>
                </c:pt>
                <c:pt idx="2">
                  <c:v>118</c:v>
                </c:pt>
                <c:pt idx="3">
                  <c:v>40</c:v>
                </c:pt>
                <c:pt idx="4">
                  <c:v>174</c:v>
                </c:pt>
                <c:pt idx="5">
                  <c:v>150</c:v>
                </c:pt>
                <c:pt idx="6">
                  <c:v>164</c:v>
                </c:pt>
                <c:pt idx="7">
                  <c:v>199</c:v>
                </c:pt>
                <c:pt idx="8">
                  <c:v>221</c:v>
                </c:pt>
                <c:pt idx="9">
                  <c:v>257</c:v>
                </c:pt>
                <c:pt idx="10">
                  <c:v>223</c:v>
                </c:pt>
                <c:pt idx="11">
                  <c:v>137</c:v>
                </c:pt>
              </c:numCache>
            </c:numRef>
          </c:val>
          <c:extLst>
            <c:ext xmlns:c16="http://schemas.microsoft.com/office/drawing/2014/chart" uri="{C3380CC4-5D6E-409C-BE32-E72D297353CC}">
              <c16:uniqueId val="{00000000-FEB6-45BF-901D-D5569503F537}"/>
            </c:ext>
          </c:extLst>
        </c:ser>
        <c:dLbls>
          <c:showLegendKey val="0"/>
          <c:showVal val="0"/>
          <c:showCatName val="0"/>
          <c:showSerName val="0"/>
          <c:showPercent val="0"/>
          <c:showBubbleSize val="0"/>
        </c:dLbls>
        <c:gapWidth val="150"/>
        <c:axId val="724158680"/>
        <c:axId val="1"/>
      </c:barChart>
      <c:lineChart>
        <c:grouping val="standard"/>
        <c:varyColors val="0"/>
        <c:ser>
          <c:idx val="1"/>
          <c:order val="1"/>
          <c:tx>
            <c:strRef>
              <c:f>Consumo!$C$46</c:f>
              <c:strCache>
                <c:ptCount val="1"/>
                <c:pt idx="0">
                  <c:v>META</c:v>
                </c:pt>
              </c:strCache>
            </c:strRef>
          </c:tx>
          <c:marker>
            <c:symbol val="none"/>
          </c:marker>
          <c:cat>
            <c:strRef>
              <c:f>Consumo!$D$44:$O$44</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Consumo!$D$46:$O$46</c:f>
              <c:numCache>
                <c:formatCode>General</c:formatCode>
                <c:ptCount val="12"/>
                <c:pt idx="0">
                  <c:v>300</c:v>
                </c:pt>
                <c:pt idx="1">
                  <c:v>300</c:v>
                </c:pt>
                <c:pt idx="2">
                  <c:v>300</c:v>
                </c:pt>
                <c:pt idx="3">
                  <c:v>300</c:v>
                </c:pt>
                <c:pt idx="4">
                  <c:v>300</c:v>
                </c:pt>
                <c:pt idx="5">
                  <c:v>300</c:v>
                </c:pt>
                <c:pt idx="6">
                  <c:v>300</c:v>
                </c:pt>
                <c:pt idx="7">
                  <c:v>300</c:v>
                </c:pt>
                <c:pt idx="8">
                  <c:v>300</c:v>
                </c:pt>
                <c:pt idx="9">
                  <c:v>300</c:v>
                </c:pt>
                <c:pt idx="10">
                  <c:v>300</c:v>
                </c:pt>
                <c:pt idx="11">
                  <c:v>300</c:v>
                </c:pt>
              </c:numCache>
            </c:numRef>
          </c:val>
          <c:smooth val="0"/>
          <c:extLst>
            <c:ext xmlns:c16="http://schemas.microsoft.com/office/drawing/2014/chart" uri="{C3380CC4-5D6E-409C-BE32-E72D297353CC}">
              <c16:uniqueId val="{00000001-FEB6-45BF-901D-D5569503F537}"/>
            </c:ext>
          </c:extLst>
        </c:ser>
        <c:dLbls>
          <c:showLegendKey val="0"/>
          <c:showVal val="0"/>
          <c:showCatName val="0"/>
          <c:showSerName val="0"/>
          <c:showPercent val="0"/>
          <c:showBubbleSize val="0"/>
        </c:dLbls>
        <c:marker val="1"/>
        <c:smooth val="0"/>
        <c:axId val="724158680"/>
        <c:axId val="1"/>
      </c:lineChart>
      <c:catAx>
        <c:axId val="72415868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24158680"/>
        <c:crosses val="autoZero"/>
        <c:crossBetween val="between"/>
      </c:valAx>
    </c:plotArea>
    <c:legend>
      <c:legendPos val="r"/>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968" name="2 Imagen">
          <a:extLst>
            <a:ext uri="{FF2B5EF4-FFF2-40B4-BE49-F238E27FC236}">
              <a16:creationId xmlns:a16="http://schemas.microsoft.com/office/drawing/2014/main" id="{00000000-0008-0000-0000-0000304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790029" name="Group 1">
          <a:extLst>
            <a:ext uri="{FF2B5EF4-FFF2-40B4-BE49-F238E27FC236}">
              <a16:creationId xmlns:a16="http://schemas.microsoft.com/office/drawing/2014/main" id="{00000000-0008-0000-0100-00004D501B00}"/>
            </a:ext>
          </a:extLst>
        </xdr:cNvPr>
        <xdr:cNvGrpSpPr>
          <a:grpSpLocks/>
        </xdr:cNvGrpSpPr>
      </xdr:nvGrpSpPr>
      <xdr:grpSpPr bwMode="auto">
        <a:xfrm>
          <a:off x="4514850" y="104775"/>
          <a:ext cx="0" cy="285750"/>
          <a:chOff x="6238875" y="104775"/>
          <a:chExt cx="0" cy="314325"/>
        </a:xfrm>
      </xdr:grpSpPr>
      <xdr:sp macro="" textlink="">
        <xdr:nvSpPr>
          <xdr:cNvPr id="1790031" name="Rectangle 2">
            <a:extLst>
              <a:ext uri="{FF2B5EF4-FFF2-40B4-BE49-F238E27FC236}">
                <a16:creationId xmlns:a16="http://schemas.microsoft.com/office/drawing/2014/main" id="{00000000-0008-0000-0100-00004F50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1790030" name="5 Imagen">
          <a:extLst>
            <a:ext uri="{FF2B5EF4-FFF2-40B4-BE49-F238E27FC236}">
              <a16:creationId xmlns:a16="http://schemas.microsoft.com/office/drawing/2014/main" id="{00000000-0008-0000-0100-00004E501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991" name="2 Imagen">
          <a:extLst>
            <a:ext uri="{FF2B5EF4-FFF2-40B4-BE49-F238E27FC236}">
              <a16:creationId xmlns:a16="http://schemas.microsoft.com/office/drawing/2014/main" id="{00000000-0008-0000-0200-00002F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1791053" name="Group 1">
          <a:extLst>
            <a:ext uri="{FF2B5EF4-FFF2-40B4-BE49-F238E27FC236}">
              <a16:creationId xmlns:a16="http://schemas.microsoft.com/office/drawing/2014/main" id="{00000000-0008-0000-0300-00004D541B00}"/>
            </a:ext>
          </a:extLst>
        </xdr:cNvPr>
        <xdr:cNvGrpSpPr>
          <a:grpSpLocks/>
        </xdr:cNvGrpSpPr>
      </xdr:nvGrpSpPr>
      <xdr:grpSpPr bwMode="auto">
        <a:xfrm>
          <a:off x="5543550" y="104775"/>
          <a:ext cx="0" cy="285750"/>
          <a:chOff x="6238875" y="104775"/>
          <a:chExt cx="0" cy="314325"/>
        </a:xfrm>
      </xdr:grpSpPr>
      <xdr:sp macro="" textlink="">
        <xdr:nvSpPr>
          <xdr:cNvPr id="1791055" name="Rectangle 2">
            <a:extLst>
              <a:ext uri="{FF2B5EF4-FFF2-40B4-BE49-F238E27FC236}">
                <a16:creationId xmlns:a16="http://schemas.microsoft.com/office/drawing/2014/main" id="{00000000-0008-0000-0300-00004F54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1791054" name="5 Imagen">
          <a:extLst>
            <a:ext uri="{FF2B5EF4-FFF2-40B4-BE49-F238E27FC236}">
              <a16:creationId xmlns:a16="http://schemas.microsoft.com/office/drawing/2014/main" id="{00000000-0008-0000-0300-00004E541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965" name="Imagen 1">
          <a:extLst>
            <a:ext uri="{FF2B5EF4-FFF2-40B4-BE49-F238E27FC236}">
              <a16:creationId xmlns:a16="http://schemas.microsoft.com/office/drawing/2014/main" id="{00000000-0008-0000-0400-0000BD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520701</xdr:colOff>
      <xdr:row>48</xdr:row>
      <xdr:rowOff>127000</xdr:rowOff>
    </xdr:from>
    <xdr:to>
      <xdr:col>10</xdr:col>
      <xdr:colOff>452967</xdr:colOff>
      <xdr:row>63</xdr:row>
      <xdr:rowOff>406399</xdr:rowOff>
    </xdr:to>
    <xdr:graphicFrame macro="">
      <xdr:nvGraphicFramePr>
        <xdr:cNvPr id="2" name="Gráfico 1">
          <a:extLst>
            <a:ext uri="{FF2B5EF4-FFF2-40B4-BE49-F238E27FC236}">
              <a16:creationId xmlns:a16="http://schemas.microsoft.com/office/drawing/2014/main" id="{0BB0DF2E-E478-2149-4223-9DC1A8AD09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802035" name="Group 1">
          <a:extLst>
            <a:ext uri="{FF2B5EF4-FFF2-40B4-BE49-F238E27FC236}">
              <a16:creationId xmlns:a16="http://schemas.microsoft.com/office/drawing/2014/main" id="{00000000-0008-0000-0500-0000337F1B00}"/>
            </a:ext>
          </a:extLst>
        </xdr:cNvPr>
        <xdr:cNvGrpSpPr>
          <a:grpSpLocks/>
        </xdr:cNvGrpSpPr>
      </xdr:nvGrpSpPr>
      <xdr:grpSpPr bwMode="auto">
        <a:xfrm>
          <a:off x="3709147" y="104775"/>
          <a:ext cx="0" cy="428625"/>
          <a:chOff x="5362575" y="104775"/>
          <a:chExt cx="0" cy="314325"/>
        </a:xfrm>
      </xdr:grpSpPr>
      <xdr:sp macro="" textlink="">
        <xdr:nvSpPr>
          <xdr:cNvPr id="1802079" name="Rectangle 2">
            <a:extLst>
              <a:ext uri="{FF2B5EF4-FFF2-40B4-BE49-F238E27FC236}">
                <a16:creationId xmlns:a16="http://schemas.microsoft.com/office/drawing/2014/main" id="{00000000-0008-0000-0500-00005F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6" name="Group 15">
          <a:extLst>
            <a:ext uri="{FF2B5EF4-FFF2-40B4-BE49-F238E27FC236}">
              <a16:creationId xmlns:a16="http://schemas.microsoft.com/office/drawing/2014/main" id="{00000000-0008-0000-0500-0000347F1B00}"/>
            </a:ext>
          </a:extLst>
        </xdr:cNvPr>
        <xdr:cNvGrpSpPr>
          <a:grpSpLocks/>
        </xdr:cNvGrpSpPr>
      </xdr:nvGrpSpPr>
      <xdr:grpSpPr bwMode="auto">
        <a:xfrm>
          <a:off x="3709147" y="104775"/>
          <a:ext cx="0" cy="428625"/>
          <a:chOff x="5362575" y="104775"/>
          <a:chExt cx="0" cy="314325"/>
        </a:xfrm>
      </xdr:grpSpPr>
      <xdr:sp macro="" textlink="">
        <xdr:nvSpPr>
          <xdr:cNvPr id="1802077" name="Rectangle 16">
            <a:extLst>
              <a:ext uri="{FF2B5EF4-FFF2-40B4-BE49-F238E27FC236}">
                <a16:creationId xmlns:a16="http://schemas.microsoft.com/office/drawing/2014/main" id="{00000000-0008-0000-0500-00005D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7" name="Group 1">
          <a:extLst>
            <a:ext uri="{FF2B5EF4-FFF2-40B4-BE49-F238E27FC236}">
              <a16:creationId xmlns:a16="http://schemas.microsoft.com/office/drawing/2014/main" id="{00000000-0008-0000-0500-0000357F1B00}"/>
            </a:ext>
          </a:extLst>
        </xdr:cNvPr>
        <xdr:cNvGrpSpPr>
          <a:grpSpLocks/>
        </xdr:cNvGrpSpPr>
      </xdr:nvGrpSpPr>
      <xdr:grpSpPr bwMode="auto">
        <a:xfrm>
          <a:off x="3709147" y="104775"/>
          <a:ext cx="0" cy="428625"/>
          <a:chOff x="5362575" y="104775"/>
          <a:chExt cx="0" cy="314325"/>
        </a:xfrm>
      </xdr:grpSpPr>
      <xdr:sp macro="" textlink="">
        <xdr:nvSpPr>
          <xdr:cNvPr id="1802075" name="Rectangle 2">
            <a:extLst>
              <a:ext uri="{FF2B5EF4-FFF2-40B4-BE49-F238E27FC236}">
                <a16:creationId xmlns:a16="http://schemas.microsoft.com/office/drawing/2014/main" id="{00000000-0008-0000-0500-00005B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8" name="Group 15">
          <a:extLst>
            <a:ext uri="{FF2B5EF4-FFF2-40B4-BE49-F238E27FC236}">
              <a16:creationId xmlns:a16="http://schemas.microsoft.com/office/drawing/2014/main" id="{00000000-0008-0000-0500-0000367F1B00}"/>
            </a:ext>
          </a:extLst>
        </xdr:cNvPr>
        <xdr:cNvGrpSpPr>
          <a:grpSpLocks/>
        </xdr:cNvGrpSpPr>
      </xdr:nvGrpSpPr>
      <xdr:grpSpPr bwMode="auto">
        <a:xfrm>
          <a:off x="3709147" y="104775"/>
          <a:ext cx="0" cy="428625"/>
          <a:chOff x="5362575" y="104775"/>
          <a:chExt cx="0" cy="314325"/>
        </a:xfrm>
      </xdr:grpSpPr>
      <xdr:sp macro="" textlink="">
        <xdr:nvSpPr>
          <xdr:cNvPr id="1802073" name="Rectangle 16">
            <a:extLst>
              <a:ext uri="{FF2B5EF4-FFF2-40B4-BE49-F238E27FC236}">
                <a16:creationId xmlns:a16="http://schemas.microsoft.com/office/drawing/2014/main" id="{00000000-0008-0000-0500-000059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39" name="Group 1">
          <a:extLst>
            <a:ext uri="{FF2B5EF4-FFF2-40B4-BE49-F238E27FC236}">
              <a16:creationId xmlns:a16="http://schemas.microsoft.com/office/drawing/2014/main" id="{00000000-0008-0000-0500-0000377F1B00}"/>
            </a:ext>
          </a:extLst>
        </xdr:cNvPr>
        <xdr:cNvGrpSpPr>
          <a:grpSpLocks/>
        </xdr:cNvGrpSpPr>
      </xdr:nvGrpSpPr>
      <xdr:grpSpPr bwMode="auto">
        <a:xfrm>
          <a:off x="3709147" y="104775"/>
          <a:ext cx="0" cy="428625"/>
          <a:chOff x="7950200" y="104775"/>
          <a:chExt cx="0" cy="314325"/>
        </a:xfrm>
      </xdr:grpSpPr>
      <xdr:sp macro="" textlink="">
        <xdr:nvSpPr>
          <xdr:cNvPr id="1802071" name="Rectangle 2">
            <a:extLst>
              <a:ext uri="{FF2B5EF4-FFF2-40B4-BE49-F238E27FC236}">
                <a16:creationId xmlns:a16="http://schemas.microsoft.com/office/drawing/2014/main" id="{00000000-0008-0000-0500-000057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0" name="Group 1">
          <a:extLst>
            <a:ext uri="{FF2B5EF4-FFF2-40B4-BE49-F238E27FC236}">
              <a16:creationId xmlns:a16="http://schemas.microsoft.com/office/drawing/2014/main" id="{00000000-0008-0000-0500-0000387F1B00}"/>
            </a:ext>
          </a:extLst>
        </xdr:cNvPr>
        <xdr:cNvGrpSpPr>
          <a:grpSpLocks/>
        </xdr:cNvGrpSpPr>
      </xdr:nvGrpSpPr>
      <xdr:grpSpPr bwMode="auto">
        <a:xfrm>
          <a:off x="3709147" y="104775"/>
          <a:ext cx="0" cy="428625"/>
          <a:chOff x="5362575" y="104775"/>
          <a:chExt cx="0" cy="314325"/>
        </a:xfrm>
      </xdr:grpSpPr>
      <xdr:sp macro="" textlink="">
        <xdr:nvSpPr>
          <xdr:cNvPr id="1802069" name="Rectangle 2">
            <a:extLst>
              <a:ext uri="{FF2B5EF4-FFF2-40B4-BE49-F238E27FC236}">
                <a16:creationId xmlns:a16="http://schemas.microsoft.com/office/drawing/2014/main" id="{00000000-0008-0000-0500-000055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1" name="Group 15">
          <a:extLst>
            <a:ext uri="{FF2B5EF4-FFF2-40B4-BE49-F238E27FC236}">
              <a16:creationId xmlns:a16="http://schemas.microsoft.com/office/drawing/2014/main" id="{00000000-0008-0000-0500-0000397F1B00}"/>
            </a:ext>
          </a:extLst>
        </xdr:cNvPr>
        <xdr:cNvGrpSpPr>
          <a:grpSpLocks/>
        </xdr:cNvGrpSpPr>
      </xdr:nvGrpSpPr>
      <xdr:grpSpPr bwMode="auto">
        <a:xfrm>
          <a:off x="3709147" y="104775"/>
          <a:ext cx="0" cy="428625"/>
          <a:chOff x="5362575" y="104775"/>
          <a:chExt cx="0" cy="314325"/>
        </a:xfrm>
      </xdr:grpSpPr>
      <xdr:sp macro="" textlink="">
        <xdr:nvSpPr>
          <xdr:cNvPr id="1802067" name="Rectangle 16">
            <a:extLst>
              <a:ext uri="{FF2B5EF4-FFF2-40B4-BE49-F238E27FC236}">
                <a16:creationId xmlns:a16="http://schemas.microsoft.com/office/drawing/2014/main" id="{00000000-0008-0000-0500-000053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2" name="Group 1">
          <a:extLst>
            <a:ext uri="{FF2B5EF4-FFF2-40B4-BE49-F238E27FC236}">
              <a16:creationId xmlns:a16="http://schemas.microsoft.com/office/drawing/2014/main" id="{00000000-0008-0000-0500-00003A7F1B00}"/>
            </a:ext>
          </a:extLst>
        </xdr:cNvPr>
        <xdr:cNvGrpSpPr>
          <a:grpSpLocks/>
        </xdr:cNvGrpSpPr>
      </xdr:nvGrpSpPr>
      <xdr:grpSpPr bwMode="auto">
        <a:xfrm>
          <a:off x="3709147" y="104775"/>
          <a:ext cx="0" cy="428625"/>
          <a:chOff x="5362575" y="104775"/>
          <a:chExt cx="0" cy="314325"/>
        </a:xfrm>
      </xdr:grpSpPr>
      <xdr:sp macro="" textlink="">
        <xdr:nvSpPr>
          <xdr:cNvPr id="1802065" name="Rectangle 2">
            <a:extLst>
              <a:ext uri="{FF2B5EF4-FFF2-40B4-BE49-F238E27FC236}">
                <a16:creationId xmlns:a16="http://schemas.microsoft.com/office/drawing/2014/main" id="{00000000-0008-0000-0500-000051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3" name="Group 15">
          <a:extLst>
            <a:ext uri="{FF2B5EF4-FFF2-40B4-BE49-F238E27FC236}">
              <a16:creationId xmlns:a16="http://schemas.microsoft.com/office/drawing/2014/main" id="{00000000-0008-0000-0500-00003B7F1B00}"/>
            </a:ext>
          </a:extLst>
        </xdr:cNvPr>
        <xdr:cNvGrpSpPr>
          <a:grpSpLocks/>
        </xdr:cNvGrpSpPr>
      </xdr:nvGrpSpPr>
      <xdr:grpSpPr bwMode="auto">
        <a:xfrm>
          <a:off x="3709147" y="104775"/>
          <a:ext cx="0" cy="428625"/>
          <a:chOff x="5362575" y="104775"/>
          <a:chExt cx="0" cy="314325"/>
        </a:xfrm>
      </xdr:grpSpPr>
      <xdr:sp macro="" textlink="">
        <xdr:nvSpPr>
          <xdr:cNvPr id="1802063" name="Rectangle 16">
            <a:extLst>
              <a:ext uri="{FF2B5EF4-FFF2-40B4-BE49-F238E27FC236}">
                <a16:creationId xmlns:a16="http://schemas.microsoft.com/office/drawing/2014/main" id="{00000000-0008-0000-0500-00004F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4" name="Group 1">
          <a:extLst>
            <a:ext uri="{FF2B5EF4-FFF2-40B4-BE49-F238E27FC236}">
              <a16:creationId xmlns:a16="http://schemas.microsoft.com/office/drawing/2014/main" id="{00000000-0008-0000-0500-00003C7F1B00}"/>
            </a:ext>
          </a:extLst>
        </xdr:cNvPr>
        <xdr:cNvGrpSpPr>
          <a:grpSpLocks/>
        </xdr:cNvGrpSpPr>
      </xdr:nvGrpSpPr>
      <xdr:grpSpPr bwMode="auto">
        <a:xfrm>
          <a:off x="3709147" y="104775"/>
          <a:ext cx="0" cy="428625"/>
          <a:chOff x="7950200" y="104775"/>
          <a:chExt cx="0" cy="314325"/>
        </a:xfrm>
      </xdr:grpSpPr>
      <xdr:sp macro="" textlink="">
        <xdr:nvSpPr>
          <xdr:cNvPr id="1802061" name="Rectangle 2">
            <a:extLst>
              <a:ext uri="{FF2B5EF4-FFF2-40B4-BE49-F238E27FC236}">
                <a16:creationId xmlns:a16="http://schemas.microsoft.com/office/drawing/2014/main" id="{00000000-0008-0000-0500-00004D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5" name="Group 1">
          <a:extLst>
            <a:ext uri="{FF2B5EF4-FFF2-40B4-BE49-F238E27FC236}">
              <a16:creationId xmlns:a16="http://schemas.microsoft.com/office/drawing/2014/main" id="{00000000-0008-0000-0500-00003D7F1B00}"/>
            </a:ext>
          </a:extLst>
        </xdr:cNvPr>
        <xdr:cNvGrpSpPr>
          <a:grpSpLocks/>
        </xdr:cNvGrpSpPr>
      </xdr:nvGrpSpPr>
      <xdr:grpSpPr bwMode="auto">
        <a:xfrm>
          <a:off x="3709147" y="104775"/>
          <a:ext cx="0" cy="428625"/>
          <a:chOff x="5362575" y="104775"/>
          <a:chExt cx="0" cy="314325"/>
        </a:xfrm>
      </xdr:grpSpPr>
      <xdr:sp macro="" textlink="">
        <xdr:nvSpPr>
          <xdr:cNvPr id="1802059" name="Rectangle 2">
            <a:extLst>
              <a:ext uri="{FF2B5EF4-FFF2-40B4-BE49-F238E27FC236}">
                <a16:creationId xmlns:a16="http://schemas.microsoft.com/office/drawing/2014/main" id="{00000000-0008-0000-0500-00004B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6" name="Group 15">
          <a:extLst>
            <a:ext uri="{FF2B5EF4-FFF2-40B4-BE49-F238E27FC236}">
              <a16:creationId xmlns:a16="http://schemas.microsoft.com/office/drawing/2014/main" id="{00000000-0008-0000-0500-00003E7F1B00}"/>
            </a:ext>
          </a:extLst>
        </xdr:cNvPr>
        <xdr:cNvGrpSpPr>
          <a:grpSpLocks/>
        </xdr:cNvGrpSpPr>
      </xdr:nvGrpSpPr>
      <xdr:grpSpPr bwMode="auto">
        <a:xfrm>
          <a:off x="3709147" y="104775"/>
          <a:ext cx="0" cy="428625"/>
          <a:chOff x="5362575" y="104775"/>
          <a:chExt cx="0" cy="314325"/>
        </a:xfrm>
      </xdr:grpSpPr>
      <xdr:sp macro="" textlink="">
        <xdr:nvSpPr>
          <xdr:cNvPr id="1802057" name="Rectangle 16">
            <a:extLst>
              <a:ext uri="{FF2B5EF4-FFF2-40B4-BE49-F238E27FC236}">
                <a16:creationId xmlns:a16="http://schemas.microsoft.com/office/drawing/2014/main" id="{00000000-0008-0000-0500-000049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7" name="Group 1">
          <a:extLst>
            <a:ext uri="{FF2B5EF4-FFF2-40B4-BE49-F238E27FC236}">
              <a16:creationId xmlns:a16="http://schemas.microsoft.com/office/drawing/2014/main" id="{00000000-0008-0000-0500-00003F7F1B00}"/>
            </a:ext>
          </a:extLst>
        </xdr:cNvPr>
        <xdr:cNvGrpSpPr>
          <a:grpSpLocks/>
        </xdr:cNvGrpSpPr>
      </xdr:nvGrpSpPr>
      <xdr:grpSpPr bwMode="auto">
        <a:xfrm>
          <a:off x="3709147" y="104775"/>
          <a:ext cx="0" cy="428625"/>
          <a:chOff x="5362575" y="104775"/>
          <a:chExt cx="0" cy="314325"/>
        </a:xfrm>
      </xdr:grpSpPr>
      <xdr:sp macro="" textlink="">
        <xdr:nvSpPr>
          <xdr:cNvPr id="1802055" name="Rectangle 2">
            <a:extLst>
              <a:ext uri="{FF2B5EF4-FFF2-40B4-BE49-F238E27FC236}">
                <a16:creationId xmlns:a16="http://schemas.microsoft.com/office/drawing/2014/main" id="{00000000-0008-0000-0500-000047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8" name="Group 15">
          <a:extLst>
            <a:ext uri="{FF2B5EF4-FFF2-40B4-BE49-F238E27FC236}">
              <a16:creationId xmlns:a16="http://schemas.microsoft.com/office/drawing/2014/main" id="{00000000-0008-0000-0500-0000407F1B00}"/>
            </a:ext>
          </a:extLst>
        </xdr:cNvPr>
        <xdr:cNvGrpSpPr>
          <a:grpSpLocks/>
        </xdr:cNvGrpSpPr>
      </xdr:nvGrpSpPr>
      <xdr:grpSpPr bwMode="auto">
        <a:xfrm>
          <a:off x="3709147" y="104775"/>
          <a:ext cx="0" cy="428625"/>
          <a:chOff x="5362575" y="104775"/>
          <a:chExt cx="0" cy="314325"/>
        </a:xfrm>
      </xdr:grpSpPr>
      <xdr:sp macro="" textlink="">
        <xdr:nvSpPr>
          <xdr:cNvPr id="1802053" name="Rectangle 16">
            <a:extLst>
              <a:ext uri="{FF2B5EF4-FFF2-40B4-BE49-F238E27FC236}">
                <a16:creationId xmlns:a16="http://schemas.microsoft.com/office/drawing/2014/main" id="{00000000-0008-0000-0500-000045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2049" name="Group 1">
          <a:extLst>
            <a:ext uri="{FF2B5EF4-FFF2-40B4-BE49-F238E27FC236}">
              <a16:creationId xmlns:a16="http://schemas.microsoft.com/office/drawing/2014/main" id="{00000000-0008-0000-0500-0000417F1B00}"/>
            </a:ext>
          </a:extLst>
        </xdr:cNvPr>
        <xdr:cNvGrpSpPr>
          <a:grpSpLocks/>
        </xdr:cNvGrpSpPr>
      </xdr:nvGrpSpPr>
      <xdr:grpSpPr bwMode="auto">
        <a:xfrm>
          <a:off x="3709147" y="104775"/>
          <a:ext cx="0" cy="428625"/>
          <a:chOff x="7950200" y="104775"/>
          <a:chExt cx="0" cy="314325"/>
        </a:xfrm>
      </xdr:grpSpPr>
      <xdr:sp macro="" textlink="">
        <xdr:nvSpPr>
          <xdr:cNvPr id="1802051" name="Rectangle 2">
            <a:extLst>
              <a:ext uri="{FF2B5EF4-FFF2-40B4-BE49-F238E27FC236}">
                <a16:creationId xmlns:a16="http://schemas.microsoft.com/office/drawing/2014/main" id="{00000000-0008-0000-0500-0000437F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802050" name="Imagen 1">
          <a:extLst>
            <a:ext uri="{FF2B5EF4-FFF2-40B4-BE49-F238E27FC236}">
              <a16:creationId xmlns:a16="http://schemas.microsoft.com/office/drawing/2014/main" id="{00000000-0008-0000-0500-0000427F1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1087" name="Imagen 1">
          <a:extLst>
            <a:ext uri="{FF2B5EF4-FFF2-40B4-BE49-F238E27FC236}">
              <a16:creationId xmlns:a16="http://schemas.microsoft.com/office/drawing/2014/main" id="{00000000-0008-0000-0600-0000BF1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1314450</xdr:colOff>
      <xdr:row>47</xdr:row>
      <xdr:rowOff>95250</xdr:rowOff>
    </xdr:from>
    <xdr:to>
      <xdr:col>13</xdr:col>
      <xdr:colOff>142875</xdr:colOff>
      <xdr:row>62</xdr:row>
      <xdr:rowOff>9525</xdr:rowOff>
    </xdr:to>
    <xdr:graphicFrame macro="">
      <xdr:nvGraphicFramePr>
        <xdr:cNvPr id="401088" name="1 Gráfico">
          <a:extLst>
            <a:ext uri="{FF2B5EF4-FFF2-40B4-BE49-F238E27FC236}">
              <a16:creationId xmlns:a16="http://schemas.microsoft.com/office/drawing/2014/main" id="{00000000-0008-0000-0600-0000C01E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834449" name="Group 1">
          <a:extLst>
            <a:ext uri="{FF2B5EF4-FFF2-40B4-BE49-F238E27FC236}">
              <a16:creationId xmlns:a16="http://schemas.microsoft.com/office/drawing/2014/main" id="{00000000-0008-0000-0700-0000D1FD1B00}"/>
            </a:ext>
          </a:extLst>
        </xdr:cNvPr>
        <xdr:cNvGrpSpPr>
          <a:grpSpLocks/>
        </xdr:cNvGrpSpPr>
      </xdr:nvGrpSpPr>
      <xdr:grpSpPr bwMode="auto">
        <a:xfrm>
          <a:off x="3275671" y="104775"/>
          <a:ext cx="0" cy="430948"/>
          <a:chOff x="5362575" y="104775"/>
          <a:chExt cx="0" cy="314325"/>
        </a:xfrm>
      </xdr:grpSpPr>
      <xdr:sp macro="" textlink="">
        <xdr:nvSpPr>
          <xdr:cNvPr id="1834493" name="Rectangle 2">
            <a:extLst>
              <a:ext uri="{FF2B5EF4-FFF2-40B4-BE49-F238E27FC236}">
                <a16:creationId xmlns:a16="http://schemas.microsoft.com/office/drawing/2014/main" id="{00000000-0008-0000-0700-0000FD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0" name="Group 15">
          <a:extLst>
            <a:ext uri="{FF2B5EF4-FFF2-40B4-BE49-F238E27FC236}">
              <a16:creationId xmlns:a16="http://schemas.microsoft.com/office/drawing/2014/main" id="{00000000-0008-0000-0700-0000D2FD1B00}"/>
            </a:ext>
          </a:extLst>
        </xdr:cNvPr>
        <xdr:cNvGrpSpPr>
          <a:grpSpLocks/>
        </xdr:cNvGrpSpPr>
      </xdr:nvGrpSpPr>
      <xdr:grpSpPr bwMode="auto">
        <a:xfrm>
          <a:off x="3275671" y="104775"/>
          <a:ext cx="0" cy="430948"/>
          <a:chOff x="5362575" y="104775"/>
          <a:chExt cx="0" cy="314325"/>
        </a:xfrm>
      </xdr:grpSpPr>
      <xdr:sp macro="" textlink="">
        <xdr:nvSpPr>
          <xdr:cNvPr id="1834491" name="Rectangle 16">
            <a:extLst>
              <a:ext uri="{FF2B5EF4-FFF2-40B4-BE49-F238E27FC236}">
                <a16:creationId xmlns:a16="http://schemas.microsoft.com/office/drawing/2014/main" id="{00000000-0008-0000-0700-0000FB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1" name="Group 1">
          <a:extLst>
            <a:ext uri="{FF2B5EF4-FFF2-40B4-BE49-F238E27FC236}">
              <a16:creationId xmlns:a16="http://schemas.microsoft.com/office/drawing/2014/main" id="{00000000-0008-0000-0700-0000D3FD1B00}"/>
            </a:ext>
          </a:extLst>
        </xdr:cNvPr>
        <xdr:cNvGrpSpPr>
          <a:grpSpLocks/>
        </xdr:cNvGrpSpPr>
      </xdr:nvGrpSpPr>
      <xdr:grpSpPr bwMode="auto">
        <a:xfrm>
          <a:off x="3275671" y="104775"/>
          <a:ext cx="0" cy="430948"/>
          <a:chOff x="5362575" y="104775"/>
          <a:chExt cx="0" cy="314325"/>
        </a:xfrm>
      </xdr:grpSpPr>
      <xdr:sp macro="" textlink="">
        <xdr:nvSpPr>
          <xdr:cNvPr id="1834489" name="Rectangle 2">
            <a:extLst>
              <a:ext uri="{FF2B5EF4-FFF2-40B4-BE49-F238E27FC236}">
                <a16:creationId xmlns:a16="http://schemas.microsoft.com/office/drawing/2014/main" id="{00000000-0008-0000-0700-0000F9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2" name="Group 15">
          <a:extLst>
            <a:ext uri="{FF2B5EF4-FFF2-40B4-BE49-F238E27FC236}">
              <a16:creationId xmlns:a16="http://schemas.microsoft.com/office/drawing/2014/main" id="{00000000-0008-0000-0700-0000D4FD1B00}"/>
            </a:ext>
          </a:extLst>
        </xdr:cNvPr>
        <xdr:cNvGrpSpPr>
          <a:grpSpLocks/>
        </xdr:cNvGrpSpPr>
      </xdr:nvGrpSpPr>
      <xdr:grpSpPr bwMode="auto">
        <a:xfrm>
          <a:off x="3275671" y="104775"/>
          <a:ext cx="0" cy="430948"/>
          <a:chOff x="5362575" y="104775"/>
          <a:chExt cx="0" cy="314325"/>
        </a:xfrm>
      </xdr:grpSpPr>
      <xdr:sp macro="" textlink="">
        <xdr:nvSpPr>
          <xdr:cNvPr id="1834487" name="Rectangle 16">
            <a:extLst>
              <a:ext uri="{FF2B5EF4-FFF2-40B4-BE49-F238E27FC236}">
                <a16:creationId xmlns:a16="http://schemas.microsoft.com/office/drawing/2014/main" id="{00000000-0008-0000-0700-0000F7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3" name="Group 1">
          <a:extLst>
            <a:ext uri="{FF2B5EF4-FFF2-40B4-BE49-F238E27FC236}">
              <a16:creationId xmlns:a16="http://schemas.microsoft.com/office/drawing/2014/main" id="{00000000-0008-0000-0700-0000D5FD1B00}"/>
            </a:ext>
          </a:extLst>
        </xdr:cNvPr>
        <xdr:cNvGrpSpPr>
          <a:grpSpLocks/>
        </xdr:cNvGrpSpPr>
      </xdr:nvGrpSpPr>
      <xdr:grpSpPr bwMode="auto">
        <a:xfrm>
          <a:off x="3275671" y="104775"/>
          <a:ext cx="0" cy="430948"/>
          <a:chOff x="7950200" y="104775"/>
          <a:chExt cx="0" cy="314325"/>
        </a:xfrm>
      </xdr:grpSpPr>
      <xdr:sp macro="" textlink="">
        <xdr:nvSpPr>
          <xdr:cNvPr id="1834485" name="Rectangle 2">
            <a:extLst>
              <a:ext uri="{FF2B5EF4-FFF2-40B4-BE49-F238E27FC236}">
                <a16:creationId xmlns:a16="http://schemas.microsoft.com/office/drawing/2014/main" id="{00000000-0008-0000-0700-0000F5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4" name="Group 1">
          <a:extLst>
            <a:ext uri="{FF2B5EF4-FFF2-40B4-BE49-F238E27FC236}">
              <a16:creationId xmlns:a16="http://schemas.microsoft.com/office/drawing/2014/main" id="{00000000-0008-0000-0700-0000D6FD1B00}"/>
            </a:ext>
          </a:extLst>
        </xdr:cNvPr>
        <xdr:cNvGrpSpPr>
          <a:grpSpLocks/>
        </xdr:cNvGrpSpPr>
      </xdr:nvGrpSpPr>
      <xdr:grpSpPr bwMode="auto">
        <a:xfrm>
          <a:off x="3275671" y="104775"/>
          <a:ext cx="0" cy="430948"/>
          <a:chOff x="5362575" y="104775"/>
          <a:chExt cx="0" cy="314325"/>
        </a:xfrm>
      </xdr:grpSpPr>
      <xdr:sp macro="" textlink="">
        <xdr:nvSpPr>
          <xdr:cNvPr id="1834483" name="Rectangle 2">
            <a:extLst>
              <a:ext uri="{FF2B5EF4-FFF2-40B4-BE49-F238E27FC236}">
                <a16:creationId xmlns:a16="http://schemas.microsoft.com/office/drawing/2014/main" id="{00000000-0008-0000-0700-0000F3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5" name="Group 15">
          <a:extLst>
            <a:ext uri="{FF2B5EF4-FFF2-40B4-BE49-F238E27FC236}">
              <a16:creationId xmlns:a16="http://schemas.microsoft.com/office/drawing/2014/main" id="{00000000-0008-0000-0700-0000D7FD1B00}"/>
            </a:ext>
          </a:extLst>
        </xdr:cNvPr>
        <xdr:cNvGrpSpPr>
          <a:grpSpLocks/>
        </xdr:cNvGrpSpPr>
      </xdr:nvGrpSpPr>
      <xdr:grpSpPr bwMode="auto">
        <a:xfrm>
          <a:off x="3275671" y="104775"/>
          <a:ext cx="0" cy="430948"/>
          <a:chOff x="5362575" y="104775"/>
          <a:chExt cx="0" cy="314325"/>
        </a:xfrm>
      </xdr:grpSpPr>
      <xdr:sp macro="" textlink="">
        <xdr:nvSpPr>
          <xdr:cNvPr id="1834481" name="Rectangle 16">
            <a:extLst>
              <a:ext uri="{FF2B5EF4-FFF2-40B4-BE49-F238E27FC236}">
                <a16:creationId xmlns:a16="http://schemas.microsoft.com/office/drawing/2014/main" id="{00000000-0008-0000-0700-0000F1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6" name="Group 1">
          <a:extLst>
            <a:ext uri="{FF2B5EF4-FFF2-40B4-BE49-F238E27FC236}">
              <a16:creationId xmlns:a16="http://schemas.microsoft.com/office/drawing/2014/main" id="{00000000-0008-0000-0700-0000D8FD1B00}"/>
            </a:ext>
          </a:extLst>
        </xdr:cNvPr>
        <xdr:cNvGrpSpPr>
          <a:grpSpLocks/>
        </xdr:cNvGrpSpPr>
      </xdr:nvGrpSpPr>
      <xdr:grpSpPr bwMode="auto">
        <a:xfrm>
          <a:off x="3275671" y="104775"/>
          <a:ext cx="0" cy="430948"/>
          <a:chOff x="5362575" y="104775"/>
          <a:chExt cx="0" cy="314325"/>
        </a:xfrm>
      </xdr:grpSpPr>
      <xdr:sp macro="" textlink="">
        <xdr:nvSpPr>
          <xdr:cNvPr id="1834479" name="Rectangle 2">
            <a:extLst>
              <a:ext uri="{FF2B5EF4-FFF2-40B4-BE49-F238E27FC236}">
                <a16:creationId xmlns:a16="http://schemas.microsoft.com/office/drawing/2014/main" id="{00000000-0008-0000-0700-0000EF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7" name="Group 15">
          <a:extLst>
            <a:ext uri="{FF2B5EF4-FFF2-40B4-BE49-F238E27FC236}">
              <a16:creationId xmlns:a16="http://schemas.microsoft.com/office/drawing/2014/main" id="{00000000-0008-0000-0700-0000D9FD1B00}"/>
            </a:ext>
          </a:extLst>
        </xdr:cNvPr>
        <xdr:cNvGrpSpPr>
          <a:grpSpLocks/>
        </xdr:cNvGrpSpPr>
      </xdr:nvGrpSpPr>
      <xdr:grpSpPr bwMode="auto">
        <a:xfrm>
          <a:off x="3275671" y="104775"/>
          <a:ext cx="0" cy="430948"/>
          <a:chOff x="5362575" y="104775"/>
          <a:chExt cx="0" cy="314325"/>
        </a:xfrm>
      </xdr:grpSpPr>
      <xdr:sp macro="" textlink="">
        <xdr:nvSpPr>
          <xdr:cNvPr id="1834477" name="Rectangle 16">
            <a:extLst>
              <a:ext uri="{FF2B5EF4-FFF2-40B4-BE49-F238E27FC236}">
                <a16:creationId xmlns:a16="http://schemas.microsoft.com/office/drawing/2014/main" id="{00000000-0008-0000-0700-0000ED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8" name="Group 1">
          <a:extLst>
            <a:ext uri="{FF2B5EF4-FFF2-40B4-BE49-F238E27FC236}">
              <a16:creationId xmlns:a16="http://schemas.microsoft.com/office/drawing/2014/main" id="{00000000-0008-0000-0700-0000DAFD1B00}"/>
            </a:ext>
          </a:extLst>
        </xdr:cNvPr>
        <xdr:cNvGrpSpPr>
          <a:grpSpLocks/>
        </xdr:cNvGrpSpPr>
      </xdr:nvGrpSpPr>
      <xdr:grpSpPr bwMode="auto">
        <a:xfrm>
          <a:off x="3275671" y="104775"/>
          <a:ext cx="0" cy="430948"/>
          <a:chOff x="7950200" y="104775"/>
          <a:chExt cx="0" cy="314325"/>
        </a:xfrm>
      </xdr:grpSpPr>
      <xdr:sp macro="" textlink="">
        <xdr:nvSpPr>
          <xdr:cNvPr id="1834475" name="Rectangle 2">
            <a:extLst>
              <a:ext uri="{FF2B5EF4-FFF2-40B4-BE49-F238E27FC236}">
                <a16:creationId xmlns:a16="http://schemas.microsoft.com/office/drawing/2014/main" id="{00000000-0008-0000-0700-0000EB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59" name="Group 1">
          <a:extLst>
            <a:ext uri="{FF2B5EF4-FFF2-40B4-BE49-F238E27FC236}">
              <a16:creationId xmlns:a16="http://schemas.microsoft.com/office/drawing/2014/main" id="{00000000-0008-0000-0700-0000DBFD1B00}"/>
            </a:ext>
          </a:extLst>
        </xdr:cNvPr>
        <xdr:cNvGrpSpPr>
          <a:grpSpLocks/>
        </xdr:cNvGrpSpPr>
      </xdr:nvGrpSpPr>
      <xdr:grpSpPr bwMode="auto">
        <a:xfrm>
          <a:off x="3275671" y="104775"/>
          <a:ext cx="0" cy="430948"/>
          <a:chOff x="5362575" y="104775"/>
          <a:chExt cx="0" cy="314325"/>
        </a:xfrm>
      </xdr:grpSpPr>
      <xdr:sp macro="" textlink="">
        <xdr:nvSpPr>
          <xdr:cNvPr id="1834473" name="Rectangle 2">
            <a:extLst>
              <a:ext uri="{FF2B5EF4-FFF2-40B4-BE49-F238E27FC236}">
                <a16:creationId xmlns:a16="http://schemas.microsoft.com/office/drawing/2014/main" id="{00000000-0008-0000-0700-0000E9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0" name="Group 15">
          <a:extLst>
            <a:ext uri="{FF2B5EF4-FFF2-40B4-BE49-F238E27FC236}">
              <a16:creationId xmlns:a16="http://schemas.microsoft.com/office/drawing/2014/main" id="{00000000-0008-0000-0700-0000DCFD1B00}"/>
            </a:ext>
          </a:extLst>
        </xdr:cNvPr>
        <xdr:cNvGrpSpPr>
          <a:grpSpLocks/>
        </xdr:cNvGrpSpPr>
      </xdr:nvGrpSpPr>
      <xdr:grpSpPr bwMode="auto">
        <a:xfrm>
          <a:off x="3275671" y="104775"/>
          <a:ext cx="0" cy="430948"/>
          <a:chOff x="5362575" y="104775"/>
          <a:chExt cx="0" cy="314325"/>
        </a:xfrm>
      </xdr:grpSpPr>
      <xdr:sp macro="" textlink="">
        <xdr:nvSpPr>
          <xdr:cNvPr id="1834471" name="Rectangle 16">
            <a:extLst>
              <a:ext uri="{FF2B5EF4-FFF2-40B4-BE49-F238E27FC236}">
                <a16:creationId xmlns:a16="http://schemas.microsoft.com/office/drawing/2014/main" id="{00000000-0008-0000-0700-0000E7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1" name="Group 1">
          <a:extLst>
            <a:ext uri="{FF2B5EF4-FFF2-40B4-BE49-F238E27FC236}">
              <a16:creationId xmlns:a16="http://schemas.microsoft.com/office/drawing/2014/main" id="{00000000-0008-0000-0700-0000DDFD1B00}"/>
            </a:ext>
          </a:extLst>
        </xdr:cNvPr>
        <xdr:cNvGrpSpPr>
          <a:grpSpLocks/>
        </xdr:cNvGrpSpPr>
      </xdr:nvGrpSpPr>
      <xdr:grpSpPr bwMode="auto">
        <a:xfrm>
          <a:off x="3275671" y="104775"/>
          <a:ext cx="0" cy="430948"/>
          <a:chOff x="5362575" y="104775"/>
          <a:chExt cx="0" cy="314325"/>
        </a:xfrm>
      </xdr:grpSpPr>
      <xdr:sp macro="" textlink="">
        <xdr:nvSpPr>
          <xdr:cNvPr id="1834469" name="Rectangle 2">
            <a:extLst>
              <a:ext uri="{FF2B5EF4-FFF2-40B4-BE49-F238E27FC236}">
                <a16:creationId xmlns:a16="http://schemas.microsoft.com/office/drawing/2014/main" id="{00000000-0008-0000-0700-0000E5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2" name="Group 15">
          <a:extLst>
            <a:ext uri="{FF2B5EF4-FFF2-40B4-BE49-F238E27FC236}">
              <a16:creationId xmlns:a16="http://schemas.microsoft.com/office/drawing/2014/main" id="{00000000-0008-0000-0700-0000DEFD1B00}"/>
            </a:ext>
          </a:extLst>
        </xdr:cNvPr>
        <xdr:cNvGrpSpPr>
          <a:grpSpLocks/>
        </xdr:cNvGrpSpPr>
      </xdr:nvGrpSpPr>
      <xdr:grpSpPr bwMode="auto">
        <a:xfrm>
          <a:off x="3275671" y="104775"/>
          <a:ext cx="0" cy="430948"/>
          <a:chOff x="5362575" y="104775"/>
          <a:chExt cx="0" cy="314325"/>
        </a:xfrm>
      </xdr:grpSpPr>
      <xdr:sp macro="" textlink="">
        <xdr:nvSpPr>
          <xdr:cNvPr id="1834467" name="Rectangle 16">
            <a:extLst>
              <a:ext uri="{FF2B5EF4-FFF2-40B4-BE49-F238E27FC236}">
                <a16:creationId xmlns:a16="http://schemas.microsoft.com/office/drawing/2014/main" id="{00000000-0008-0000-0700-0000E3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079419743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4463" name="Group 1">
          <a:extLst>
            <a:ext uri="{FF2B5EF4-FFF2-40B4-BE49-F238E27FC236}">
              <a16:creationId xmlns:a16="http://schemas.microsoft.com/office/drawing/2014/main" id="{00000000-0008-0000-0700-0000DFFD1B00}"/>
            </a:ext>
          </a:extLst>
        </xdr:cNvPr>
        <xdr:cNvGrpSpPr>
          <a:grpSpLocks/>
        </xdr:cNvGrpSpPr>
      </xdr:nvGrpSpPr>
      <xdr:grpSpPr bwMode="auto">
        <a:xfrm>
          <a:off x="3275671" y="104775"/>
          <a:ext cx="0" cy="430948"/>
          <a:chOff x="7950200" y="104775"/>
          <a:chExt cx="0" cy="314325"/>
        </a:xfrm>
      </xdr:grpSpPr>
      <xdr:sp macro="" textlink="">
        <xdr:nvSpPr>
          <xdr:cNvPr id="1834465" name="Rectangle 2">
            <a:extLst>
              <a:ext uri="{FF2B5EF4-FFF2-40B4-BE49-F238E27FC236}">
                <a16:creationId xmlns:a16="http://schemas.microsoft.com/office/drawing/2014/main" id="{00000000-0008-0000-0700-0000E1FD1B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834464" name="Imagen 1">
          <a:extLst>
            <a:ext uri="{FF2B5EF4-FFF2-40B4-BE49-F238E27FC236}">
              <a16:creationId xmlns:a16="http://schemas.microsoft.com/office/drawing/2014/main" id="{00000000-0008-0000-0700-0000E0FD1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24"/>
      <c r="C2" s="127" t="s">
        <v>56</v>
      </c>
      <c r="D2" s="128"/>
      <c r="E2" s="128"/>
      <c r="F2" s="128"/>
      <c r="G2" s="128"/>
      <c r="H2" s="128"/>
      <c r="I2" s="128"/>
      <c r="J2" s="128"/>
      <c r="K2" s="128"/>
      <c r="L2" s="128"/>
      <c r="M2" s="129"/>
      <c r="N2" s="130" t="s">
        <v>57</v>
      </c>
      <c r="O2" s="131"/>
      <c r="P2" s="132"/>
    </row>
    <row r="3" spans="1:17" ht="15.75" customHeight="1" x14ac:dyDescent="0.2">
      <c r="B3" s="125"/>
      <c r="C3" s="133" t="s">
        <v>58</v>
      </c>
      <c r="D3" s="134"/>
      <c r="E3" s="134"/>
      <c r="F3" s="134"/>
      <c r="G3" s="134"/>
      <c r="H3" s="134"/>
      <c r="I3" s="134"/>
      <c r="J3" s="134"/>
      <c r="K3" s="134"/>
      <c r="L3" s="134"/>
      <c r="M3" s="135"/>
      <c r="N3" s="136" t="s">
        <v>97</v>
      </c>
      <c r="O3" s="137"/>
      <c r="P3" s="138"/>
    </row>
    <row r="4" spans="1:17" ht="15.75" customHeight="1" x14ac:dyDescent="0.2">
      <c r="B4" s="125"/>
      <c r="C4" s="133" t="s">
        <v>59</v>
      </c>
      <c r="D4" s="134"/>
      <c r="E4" s="134"/>
      <c r="F4" s="134"/>
      <c r="G4" s="134"/>
      <c r="H4" s="134"/>
      <c r="I4" s="134"/>
      <c r="J4" s="134"/>
      <c r="K4" s="134"/>
      <c r="L4" s="134"/>
      <c r="M4" s="135"/>
      <c r="N4" s="136" t="s">
        <v>62</v>
      </c>
      <c r="O4" s="137"/>
      <c r="P4" s="138"/>
    </row>
    <row r="5" spans="1:17" ht="16.5" customHeight="1" thickBot="1" x14ac:dyDescent="0.25">
      <c r="B5" s="126"/>
      <c r="C5" s="139" t="s">
        <v>60</v>
      </c>
      <c r="D5" s="140"/>
      <c r="E5" s="140"/>
      <c r="F5" s="140"/>
      <c r="G5" s="140"/>
      <c r="H5" s="140"/>
      <c r="I5" s="140"/>
      <c r="J5" s="140"/>
      <c r="K5" s="140"/>
      <c r="L5" s="140"/>
      <c r="M5" s="141"/>
      <c r="N5" s="142" t="s">
        <v>61</v>
      </c>
      <c r="O5" s="143"/>
      <c r="P5" s="144"/>
    </row>
    <row r="6" spans="1:17" ht="13.5" thickBot="1" x14ac:dyDescent="0.25"/>
    <row r="7" spans="1:17" x14ac:dyDescent="0.2">
      <c r="A7" s="29"/>
      <c r="B7" s="145" t="s">
        <v>65</v>
      </c>
      <c r="C7" s="146"/>
      <c r="D7" s="146"/>
      <c r="E7" s="146"/>
      <c r="F7" s="146"/>
      <c r="G7" s="146"/>
      <c r="H7" s="146"/>
      <c r="I7" s="146"/>
      <c r="J7" s="146"/>
      <c r="K7" s="146"/>
      <c r="L7" s="146"/>
      <c r="M7" s="146"/>
      <c r="N7" s="146"/>
      <c r="O7" s="146"/>
      <c r="P7" s="147"/>
      <c r="Q7" s="29"/>
    </row>
    <row r="8" spans="1:17" ht="13.5" thickBot="1" x14ac:dyDescent="0.25">
      <c r="A8" s="29"/>
      <c r="B8" s="148"/>
      <c r="C8" s="149"/>
      <c r="D8" s="149"/>
      <c r="E8" s="149"/>
      <c r="F8" s="149"/>
      <c r="G8" s="149"/>
      <c r="H8" s="149"/>
      <c r="I8" s="149"/>
      <c r="J8" s="149"/>
      <c r="K8" s="149"/>
      <c r="L8" s="149"/>
      <c r="M8" s="149"/>
      <c r="N8" s="149"/>
      <c r="O8" s="149"/>
      <c r="P8" s="150"/>
      <c r="Q8" s="29"/>
    </row>
    <row r="9" spans="1:17" ht="6.75" customHeight="1" thickBot="1" x14ac:dyDescent="0.25">
      <c r="A9" s="29"/>
      <c r="B9" s="151"/>
      <c r="C9" s="151"/>
      <c r="D9" s="151"/>
      <c r="E9" s="151"/>
      <c r="F9" s="151"/>
      <c r="G9" s="151"/>
      <c r="H9" s="151"/>
      <c r="I9" s="151"/>
      <c r="J9" s="151"/>
      <c r="K9" s="151"/>
      <c r="L9" s="151"/>
      <c r="M9" s="151"/>
      <c r="N9" s="151"/>
      <c r="O9" s="151"/>
      <c r="P9" s="151"/>
      <c r="Q9" s="29"/>
    </row>
    <row r="10" spans="1:17" ht="26.25" customHeight="1" thickBot="1" x14ac:dyDescent="0.25">
      <c r="A10" s="29"/>
      <c r="B10" s="16" t="s">
        <v>83</v>
      </c>
      <c r="C10" s="17">
        <v>2017</v>
      </c>
      <c r="D10" s="152" t="s">
        <v>1</v>
      </c>
      <c r="E10" s="153"/>
      <c r="F10" s="153"/>
      <c r="G10" s="153"/>
      <c r="H10" s="154" t="s">
        <v>96</v>
      </c>
      <c r="I10" s="154"/>
      <c r="J10" s="154"/>
      <c r="K10" s="153" t="s">
        <v>27</v>
      </c>
      <c r="L10" s="153"/>
      <c r="M10" s="153"/>
      <c r="N10" s="153"/>
      <c r="O10" s="154" t="s">
        <v>35</v>
      </c>
      <c r="P10" s="155"/>
      <c r="Q10" s="29"/>
    </row>
    <row r="11" spans="1:17" ht="4.5" customHeight="1" thickBot="1" x14ac:dyDescent="0.25">
      <c r="A11" s="29"/>
      <c r="B11" s="159"/>
      <c r="C11" s="160"/>
      <c r="D11" s="160"/>
      <c r="E11" s="160"/>
      <c r="F11" s="160"/>
      <c r="G11" s="160"/>
      <c r="H11" s="160"/>
      <c r="I11" s="160"/>
      <c r="J11" s="160"/>
      <c r="K11" s="160"/>
      <c r="L11" s="160"/>
      <c r="M11" s="160"/>
      <c r="N11" s="160"/>
      <c r="O11" s="160"/>
      <c r="P11" s="161"/>
      <c r="Q11" s="29"/>
    </row>
    <row r="12" spans="1:17" ht="13.5" thickBot="1" x14ac:dyDescent="0.25">
      <c r="A12" s="29"/>
      <c r="B12" s="22" t="s">
        <v>0</v>
      </c>
      <c r="C12" s="162" t="s">
        <v>46</v>
      </c>
      <c r="D12" s="162"/>
      <c r="E12" s="162"/>
      <c r="F12" s="162"/>
      <c r="G12" s="162"/>
      <c r="H12" s="162"/>
      <c r="I12" s="162"/>
      <c r="J12" s="162"/>
      <c r="K12" s="162"/>
      <c r="L12" s="162"/>
      <c r="M12" s="162"/>
      <c r="N12" s="162"/>
      <c r="O12" s="162"/>
      <c r="P12" s="163"/>
      <c r="Q12" s="29"/>
    </row>
    <row r="13" spans="1:17" ht="4.5" customHeight="1" thickBot="1" x14ac:dyDescent="0.25">
      <c r="A13" s="29"/>
      <c r="B13" s="164"/>
      <c r="C13" s="165"/>
      <c r="D13" s="165"/>
      <c r="E13" s="165"/>
      <c r="F13" s="165"/>
      <c r="G13" s="165"/>
      <c r="H13" s="165"/>
      <c r="I13" s="165"/>
      <c r="J13" s="165"/>
      <c r="K13" s="165"/>
      <c r="L13" s="165"/>
      <c r="M13" s="165"/>
      <c r="N13" s="165"/>
      <c r="O13" s="165"/>
      <c r="P13" s="166"/>
      <c r="Q13" s="29"/>
    </row>
    <row r="14" spans="1:17" ht="13.5" thickBot="1" x14ac:dyDescent="0.25">
      <c r="A14" s="29"/>
      <c r="B14" s="22" t="s">
        <v>6</v>
      </c>
      <c r="C14" s="167" t="s">
        <v>98</v>
      </c>
      <c r="D14" s="157"/>
      <c r="E14" s="157"/>
      <c r="F14" s="157"/>
      <c r="G14" s="157"/>
      <c r="H14" s="157"/>
      <c r="I14" s="157"/>
      <c r="J14" s="157"/>
      <c r="K14" s="157"/>
      <c r="L14" s="157"/>
      <c r="M14" s="157"/>
      <c r="N14" s="157"/>
      <c r="O14" s="157"/>
      <c r="P14" s="158"/>
      <c r="Q14" s="29"/>
    </row>
    <row r="15" spans="1:17" ht="4.5" customHeight="1" thickBot="1" x14ac:dyDescent="0.25">
      <c r="A15" s="29"/>
      <c r="B15" s="168"/>
      <c r="C15" s="169"/>
      <c r="D15" s="169"/>
      <c r="E15" s="169"/>
      <c r="F15" s="169"/>
      <c r="G15" s="169"/>
      <c r="H15" s="169"/>
      <c r="I15" s="169"/>
      <c r="J15" s="169"/>
      <c r="K15" s="169"/>
      <c r="L15" s="169"/>
      <c r="M15" s="169"/>
      <c r="N15" s="169"/>
      <c r="O15" s="169"/>
      <c r="P15" s="170"/>
      <c r="Q15" s="29"/>
    </row>
    <row r="16" spans="1:17" ht="37.5" customHeight="1" thickBot="1" x14ac:dyDescent="0.25">
      <c r="A16" s="29"/>
      <c r="B16" s="22" t="s">
        <v>25</v>
      </c>
      <c r="C16" s="171" t="s">
        <v>99</v>
      </c>
      <c r="D16" s="172"/>
      <c r="E16" s="172"/>
      <c r="F16" s="172"/>
      <c r="G16" s="172"/>
      <c r="H16" s="172"/>
      <c r="I16" s="172"/>
      <c r="J16" s="172"/>
      <c r="K16" s="172"/>
      <c r="L16" s="172"/>
      <c r="M16" s="172"/>
      <c r="N16" s="172"/>
      <c r="O16" s="172"/>
      <c r="P16" s="173"/>
      <c r="Q16" s="29"/>
    </row>
    <row r="17" spans="1:17" ht="4.5" customHeight="1" thickBot="1" x14ac:dyDescent="0.25">
      <c r="A17" s="29"/>
      <c r="B17" s="168"/>
      <c r="C17" s="169"/>
      <c r="D17" s="169"/>
      <c r="E17" s="169"/>
      <c r="F17" s="169"/>
      <c r="G17" s="169"/>
      <c r="H17" s="169"/>
      <c r="I17" s="169"/>
      <c r="J17" s="169"/>
      <c r="K17" s="169"/>
      <c r="L17" s="169"/>
      <c r="M17" s="169"/>
      <c r="N17" s="169"/>
      <c r="O17" s="169"/>
      <c r="P17" s="170"/>
      <c r="Q17" s="29"/>
    </row>
    <row r="18" spans="1:17" ht="26.25" customHeight="1" thickBot="1" x14ac:dyDescent="0.25">
      <c r="A18" s="29"/>
      <c r="B18" s="22" t="s">
        <v>11</v>
      </c>
      <c r="C18" s="174" t="s">
        <v>114</v>
      </c>
      <c r="D18" s="175"/>
      <c r="E18" s="175"/>
      <c r="F18" s="175"/>
      <c r="G18" s="175"/>
      <c r="H18" s="175"/>
      <c r="I18" s="175"/>
      <c r="J18" s="175"/>
      <c r="K18" s="175"/>
      <c r="L18" s="175"/>
      <c r="M18" s="175"/>
      <c r="N18" s="175"/>
      <c r="O18" s="175"/>
      <c r="P18" s="176"/>
      <c r="Q18" s="29"/>
    </row>
    <row r="19" spans="1:17" ht="4.5" customHeight="1" thickBot="1" x14ac:dyDescent="0.25">
      <c r="A19" s="29"/>
      <c r="B19" s="177"/>
      <c r="C19" s="177"/>
      <c r="D19" s="177"/>
      <c r="E19" s="177"/>
      <c r="F19" s="177"/>
      <c r="G19" s="177"/>
      <c r="H19" s="177"/>
      <c r="I19" s="177"/>
      <c r="J19" s="177"/>
      <c r="K19" s="177"/>
      <c r="L19" s="177"/>
      <c r="M19" s="177"/>
      <c r="N19" s="177"/>
      <c r="O19" s="177"/>
      <c r="P19" s="177"/>
      <c r="Q19" s="29"/>
    </row>
    <row r="20" spans="1:17" ht="17.25" customHeight="1" thickBot="1" x14ac:dyDescent="0.25">
      <c r="A20" s="29"/>
      <c r="B20" s="178" t="s">
        <v>26</v>
      </c>
      <c r="C20" s="179"/>
      <c r="D20" s="179"/>
      <c r="E20" s="179"/>
      <c r="F20" s="179"/>
      <c r="G20" s="179"/>
      <c r="H20" s="179"/>
      <c r="I20" s="179"/>
      <c r="J20" s="179"/>
      <c r="K20" s="179"/>
      <c r="L20" s="179"/>
      <c r="M20" s="179"/>
      <c r="N20" s="179"/>
      <c r="O20" s="179"/>
      <c r="P20" s="180"/>
      <c r="Q20" s="29"/>
    </row>
    <row r="21" spans="1:17" ht="4.5" customHeight="1" thickBot="1" x14ac:dyDescent="0.25">
      <c r="A21" s="29"/>
      <c r="B21" s="181"/>
      <c r="C21" s="182"/>
      <c r="D21" s="182"/>
      <c r="E21" s="182"/>
      <c r="F21" s="182"/>
      <c r="G21" s="182"/>
      <c r="H21" s="182"/>
      <c r="I21" s="182"/>
      <c r="J21" s="182"/>
      <c r="K21" s="182"/>
      <c r="L21" s="182"/>
      <c r="M21" s="182"/>
      <c r="N21" s="182"/>
      <c r="O21" s="182"/>
      <c r="P21" s="183"/>
      <c r="Q21" s="29"/>
    </row>
    <row r="22" spans="1:17" ht="45.75" customHeight="1" thickBot="1" x14ac:dyDescent="0.25">
      <c r="A22" s="29"/>
      <c r="B22" s="22" t="s">
        <v>3</v>
      </c>
      <c r="C22" s="156" t="s">
        <v>145</v>
      </c>
      <c r="D22" s="157"/>
      <c r="E22" s="157"/>
      <c r="F22" s="157"/>
      <c r="G22" s="157"/>
      <c r="H22" s="157"/>
      <c r="I22" s="157"/>
      <c r="J22" s="157"/>
      <c r="K22" s="157"/>
      <c r="L22" s="157"/>
      <c r="M22" s="157"/>
      <c r="N22" s="157"/>
      <c r="O22" s="157"/>
      <c r="P22" s="158"/>
      <c r="Q22" s="29"/>
    </row>
    <row r="23" spans="1:17" ht="4.5" customHeight="1" thickBot="1" x14ac:dyDescent="0.25">
      <c r="A23" s="29"/>
      <c r="B23" s="168"/>
      <c r="C23" s="169"/>
      <c r="D23" s="169"/>
      <c r="E23" s="169"/>
      <c r="F23" s="169"/>
      <c r="G23" s="169"/>
      <c r="H23" s="169"/>
      <c r="I23" s="169"/>
      <c r="J23" s="169"/>
      <c r="K23" s="169"/>
      <c r="L23" s="169"/>
      <c r="M23" s="169"/>
      <c r="N23" s="169"/>
      <c r="O23" s="169"/>
      <c r="P23" s="170"/>
      <c r="Q23" s="29"/>
    </row>
    <row r="24" spans="1:17" ht="52.5" customHeight="1" thickBot="1" x14ac:dyDescent="0.25">
      <c r="A24" s="29"/>
      <c r="B24" s="22" t="s">
        <v>12</v>
      </c>
      <c r="C24" s="171" t="s">
        <v>146</v>
      </c>
      <c r="D24" s="185"/>
      <c r="E24" s="185"/>
      <c r="F24" s="185"/>
      <c r="G24" s="185"/>
      <c r="H24" s="185"/>
      <c r="I24" s="185"/>
      <c r="J24" s="185"/>
      <c r="K24" s="185"/>
      <c r="L24" s="185"/>
      <c r="M24" s="185"/>
      <c r="N24" s="185"/>
      <c r="O24" s="185"/>
      <c r="P24" s="186"/>
      <c r="Q24" s="29"/>
    </row>
    <row r="25" spans="1:17" ht="4.5" customHeight="1" thickBot="1" x14ac:dyDescent="0.25">
      <c r="A25" s="29"/>
      <c r="B25" s="168"/>
      <c r="C25" s="169"/>
      <c r="D25" s="169"/>
      <c r="E25" s="169"/>
      <c r="F25" s="169"/>
      <c r="G25" s="169"/>
      <c r="H25" s="169"/>
      <c r="I25" s="169"/>
      <c r="J25" s="169"/>
      <c r="K25" s="169"/>
      <c r="L25" s="169"/>
      <c r="M25" s="169"/>
      <c r="N25" s="169"/>
      <c r="O25" s="169"/>
      <c r="P25" s="170"/>
      <c r="Q25" s="29"/>
    </row>
    <row r="26" spans="1:17" ht="13.5" customHeight="1" thickBot="1" x14ac:dyDescent="0.25">
      <c r="A26" s="29"/>
      <c r="B26" s="2" t="s">
        <v>2</v>
      </c>
      <c r="C26" s="187" t="s">
        <v>100</v>
      </c>
      <c r="D26" s="188"/>
      <c r="E26" s="188"/>
      <c r="F26" s="188"/>
      <c r="G26" s="188"/>
      <c r="H26" s="188"/>
      <c r="I26" s="188"/>
      <c r="J26" s="188"/>
      <c r="K26" s="188"/>
      <c r="L26" s="188"/>
      <c r="M26" s="188"/>
      <c r="N26" s="188"/>
      <c r="O26" s="188"/>
      <c r="P26" s="189"/>
      <c r="Q26" s="29"/>
    </row>
    <row r="27" spans="1:17" ht="4.5" customHeight="1" thickBot="1" x14ac:dyDescent="0.25">
      <c r="A27" s="29"/>
      <c r="B27" s="190"/>
      <c r="C27" s="191"/>
      <c r="D27" s="191"/>
      <c r="E27" s="191"/>
      <c r="F27" s="191"/>
      <c r="G27" s="191"/>
      <c r="H27" s="191"/>
      <c r="I27" s="191"/>
      <c r="J27" s="191"/>
      <c r="K27" s="191"/>
      <c r="L27" s="191"/>
      <c r="M27" s="191"/>
      <c r="N27" s="191"/>
      <c r="O27" s="191"/>
      <c r="P27" s="192"/>
      <c r="Q27" s="29"/>
    </row>
    <row r="28" spans="1:17" ht="12.75" customHeight="1" thickBot="1" x14ac:dyDescent="0.25">
      <c r="A28" s="29"/>
      <c r="B28" s="2" t="s">
        <v>13</v>
      </c>
      <c r="C28" s="11" t="s">
        <v>14</v>
      </c>
      <c r="D28" s="156" t="s">
        <v>101</v>
      </c>
      <c r="E28" s="193"/>
      <c r="F28" s="193"/>
      <c r="G28" s="194"/>
      <c r="H28" s="195" t="s">
        <v>15</v>
      </c>
      <c r="I28" s="195"/>
      <c r="J28" s="195"/>
      <c r="K28" s="156" t="s">
        <v>102</v>
      </c>
      <c r="L28" s="193"/>
      <c r="M28" s="194"/>
      <c r="N28" s="196" t="s">
        <v>16</v>
      </c>
      <c r="O28" s="197"/>
      <c r="P28" s="30" t="s">
        <v>103</v>
      </c>
      <c r="Q28" s="29"/>
    </row>
    <row r="29" spans="1:17" ht="4.5" customHeight="1" thickBot="1" x14ac:dyDescent="0.25">
      <c r="A29" s="29"/>
      <c r="B29" s="198"/>
      <c r="C29" s="177"/>
      <c r="D29" s="177"/>
      <c r="E29" s="177"/>
      <c r="F29" s="177"/>
      <c r="G29" s="177"/>
      <c r="H29" s="177"/>
      <c r="I29" s="177"/>
      <c r="J29" s="177"/>
      <c r="K29" s="177"/>
      <c r="L29" s="177"/>
      <c r="M29" s="177"/>
      <c r="N29" s="177"/>
      <c r="O29" s="177"/>
      <c r="P29" s="199"/>
      <c r="Q29" s="29"/>
    </row>
    <row r="30" spans="1:17" ht="13.5" thickBot="1" x14ac:dyDescent="0.25">
      <c r="A30" s="29"/>
      <c r="B30" s="2" t="s">
        <v>7</v>
      </c>
      <c r="C30" s="167" t="s">
        <v>104</v>
      </c>
      <c r="D30" s="157"/>
      <c r="E30" s="157"/>
      <c r="F30" s="157"/>
      <c r="G30" s="157"/>
      <c r="H30" s="157"/>
      <c r="I30" s="157"/>
      <c r="J30" s="157"/>
      <c r="K30" s="157"/>
      <c r="L30" s="157"/>
      <c r="M30" s="157"/>
      <c r="N30" s="157"/>
      <c r="O30" s="157"/>
      <c r="P30" s="158"/>
      <c r="Q30" s="29"/>
    </row>
    <row r="31" spans="1:17" ht="4.5" customHeight="1" thickBot="1" x14ac:dyDescent="0.25">
      <c r="A31" s="29"/>
      <c r="B31" s="168"/>
      <c r="C31" s="169"/>
      <c r="D31" s="169"/>
      <c r="E31" s="169"/>
      <c r="F31" s="169"/>
      <c r="G31" s="169"/>
      <c r="H31" s="169"/>
      <c r="I31" s="169"/>
      <c r="J31" s="169"/>
      <c r="K31" s="169"/>
      <c r="L31" s="169"/>
      <c r="M31" s="169"/>
      <c r="N31" s="169"/>
      <c r="O31" s="169"/>
      <c r="P31" s="170"/>
      <c r="Q31" s="29"/>
    </row>
    <row r="32" spans="1:17" ht="13.5" thickBot="1" x14ac:dyDescent="0.25">
      <c r="A32" s="29"/>
      <c r="B32" s="2" t="s">
        <v>4</v>
      </c>
      <c r="C32" s="184" t="s">
        <v>147</v>
      </c>
      <c r="D32" s="162"/>
      <c r="E32" s="162"/>
      <c r="F32" s="162"/>
      <c r="G32" s="162"/>
      <c r="H32" s="162"/>
      <c r="I32" s="162"/>
      <c r="J32" s="162"/>
      <c r="K32" s="162"/>
      <c r="L32" s="162"/>
      <c r="M32" s="162"/>
      <c r="N32" s="162"/>
      <c r="O32" s="162"/>
      <c r="P32" s="162"/>
      <c r="Q32" s="29"/>
    </row>
    <row r="33" spans="1:17" ht="4.5" customHeight="1" thickBot="1" x14ac:dyDescent="0.25">
      <c r="A33" s="29"/>
      <c r="B33" s="168"/>
      <c r="C33" s="169"/>
      <c r="D33" s="169"/>
      <c r="E33" s="169"/>
      <c r="F33" s="169"/>
      <c r="G33" s="169"/>
      <c r="H33" s="169"/>
      <c r="I33" s="169"/>
      <c r="J33" s="169"/>
      <c r="K33" s="169"/>
      <c r="L33" s="169"/>
      <c r="M33" s="169"/>
      <c r="N33" s="169"/>
      <c r="O33" s="169"/>
      <c r="P33" s="170"/>
      <c r="Q33" s="29"/>
    </row>
    <row r="34" spans="1:17" ht="13.5" thickBot="1" x14ac:dyDescent="0.25">
      <c r="A34" s="29"/>
      <c r="B34" s="2" t="s">
        <v>23</v>
      </c>
      <c r="C34" s="184" t="s">
        <v>69</v>
      </c>
      <c r="D34" s="162"/>
      <c r="E34" s="162"/>
      <c r="F34" s="162"/>
      <c r="G34" s="162"/>
      <c r="H34" s="162"/>
      <c r="I34" s="162"/>
      <c r="J34" s="162"/>
      <c r="K34" s="162"/>
      <c r="L34" s="162"/>
      <c r="M34" s="162"/>
      <c r="N34" s="162"/>
      <c r="O34" s="162"/>
      <c r="P34" s="163"/>
      <c r="Q34" s="29"/>
    </row>
    <row r="35" spans="1:17" ht="4.5" customHeight="1" thickBot="1" x14ac:dyDescent="0.25">
      <c r="A35" s="29"/>
      <c r="B35" s="164"/>
      <c r="C35" s="165"/>
      <c r="D35" s="165"/>
      <c r="E35" s="165"/>
      <c r="F35" s="165"/>
      <c r="G35" s="165"/>
      <c r="H35" s="165"/>
      <c r="I35" s="165"/>
      <c r="J35" s="165"/>
      <c r="K35" s="165"/>
      <c r="L35" s="165"/>
      <c r="M35" s="165"/>
      <c r="N35" s="165"/>
      <c r="O35" s="165"/>
      <c r="P35" s="166"/>
      <c r="Q35" s="29"/>
    </row>
    <row r="36" spans="1:17" ht="16.5" customHeight="1" thickBot="1" x14ac:dyDescent="0.25">
      <c r="A36" s="29"/>
      <c r="B36" s="2" t="s">
        <v>64</v>
      </c>
      <c r="C36" s="184" t="s">
        <v>69</v>
      </c>
      <c r="D36" s="162"/>
      <c r="E36" s="162"/>
      <c r="F36" s="162"/>
      <c r="G36" s="162"/>
      <c r="H36" s="162"/>
      <c r="I36" s="162"/>
      <c r="J36" s="162"/>
      <c r="K36" s="162"/>
      <c r="L36" s="162"/>
      <c r="M36" s="162"/>
      <c r="N36" s="162"/>
      <c r="O36" s="162"/>
      <c r="P36" s="163"/>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0" t="s">
        <v>17</v>
      </c>
      <c r="C38" s="201"/>
      <c r="D38" s="201"/>
      <c r="E38" s="201"/>
      <c r="F38" s="201"/>
      <c r="G38" s="201"/>
      <c r="H38" s="201"/>
      <c r="I38" s="201"/>
      <c r="J38" s="201"/>
      <c r="K38" s="201"/>
      <c r="L38" s="201"/>
      <c r="M38" s="201"/>
      <c r="N38" s="201"/>
      <c r="O38" s="202"/>
      <c r="P38" s="203"/>
      <c r="Q38" s="29"/>
    </row>
    <row r="39" spans="1:17" ht="13.5" thickBot="1" x14ac:dyDescent="0.25">
      <c r="A39" s="29"/>
      <c r="B39" s="1" t="s">
        <v>22</v>
      </c>
      <c r="C39" s="204" t="s">
        <v>18</v>
      </c>
      <c r="D39" s="205"/>
      <c r="E39" s="205"/>
      <c r="F39" s="205"/>
      <c r="G39" s="206"/>
      <c r="H39" s="204" t="s">
        <v>7</v>
      </c>
      <c r="I39" s="205"/>
      <c r="J39" s="205"/>
      <c r="K39" s="205"/>
      <c r="L39" s="206"/>
      <c r="M39" s="204" t="s">
        <v>19</v>
      </c>
      <c r="N39" s="205"/>
      <c r="O39" s="207"/>
      <c r="P39" s="206"/>
      <c r="Q39" s="29"/>
    </row>
    <row r="40" spans="1:17" ht="12" customHeight="1" x14ac:dyDescent="0.2">
      <c r="A40" s="29"/>
      <c r="B40" s="31" t="s">
        <v>105</v>
      </c>
      <c r="C40" s="208" t="s">
        <v>106</v>
      </c>
      <c r="D40" s="209"/>
      <c r="E40" s="209"/>
      <c r="F40" s="209"/>
      <c r="G40" s="210"/>
      <c r="H40" s="208" t="s">
        <v>104</v>
      </c>
      <c r="I40" s="209"/>
      <c r="J40" s="209"/>
      <c r="K40" s="209"/>
      <c r="L40" s="210"/>
      <c r="M40" s="208" t="s">
        <v>107</v>
      </c>
      <c r="N40" s="209"/>
      <c r="O40" s="209"/>
      <c r="P40" s="211"/>
      <c r="Q40" s="29"/>
    </row>
    <row r="41" spans="1:17" ht="23.25" customHeight="1" x14ac:dyDescent="0.2">
      <c r="A41" s="29"/>
      <c r="B41" s="32" t="s">
        <v>108</v>
      </c>
      <c r="C41" s="208" t="s">
        <v>138</v>
      </c>
      <c r="D41" s="209"/>
      <c r="E41" s="209"/>
      <c r="F41" s="209"/>
      <c r="G41" s="210"/>
      <c r="H41" s="208" t="s">
        <v>104</v>
      </c>
      <c r="I41" s="209"/>
      <c r="J41" s="209"/>
      <c r="K41" s="209"/>
      <c r="L41" s="210"/>
      <c r="M41" s="208" t="s">
        <v>107</v>
      </c>
      <c r="N41" s="209"/>
      <c r="O41" s="209"/>
      <c r="P41" s="211"/>
      <c r="Q41" s="29"/>
    </row>
    <row r="42" spans="1:17" ht="13.5" customHeight="1" x14ac:dyDescent="0.2">
      <c r="A42" s="29"/>
      <c r="B42" s="12"/>
      <c r="C42" s="212"/>
      <c r="D42" s="213"/>
      <c r="E42" s="213"/>
      <c r="F42" s="213"/>
      <c r="G42" s="214"/>
      <c r="H42" s="212"/>
      <c r="I42" s="213"/>
      <c r="J42" s="213"/>
      <c r="K42" s="213"/>
      <c r="L42" s="214"/>
      <c r="M42" s="212"/>
      <c r="N42" s="213"/>
      <c r="O42" s="213"/>
      <c r="P42" s="215"/>
      <c r="Q42" s="29"/>
    </row>
    <row r="43" spans="1:17" ht="12.75" customHeight="1" x14ac:dyDescent="0.2">
      <c r="A43" s="29"/>
      <c r="B43" s="12"/>
      <c r="C43" s="212"/>
      <c r="D43" s="213"/>
      <c r="E43" s="213"/>
      <c r="F43" s="213"/>
      <c r="G43" s="214"/>
      <c r="H43" s="212"/>
      <c r="I43" s="213"/>
      <c r="J43" s="213"/>
      <c r="K43" s="213"/>
      <c r="L43" s="214"/>
      <c r="M43" s="212"/>
      <c r="N43" s="213"/>
      <c r="O43" s="213"/>
      <c r="P43" s="215"/>
      <c r="Q43" s="29"/>
    </row>
    <row r="44" spans="1:17" ht="11.25" customHeight="1" thickBot="1" x14ac:dyDescent="0.25">
      <c r="A44" s="29"/>
      <c r="B44" s="8"/>
      <c r="C44" s="218"/>
      <c r="D44" s="219"/>
      <c r="E44" s="219"/>
      <c r="F44" s="219"/>
      <c r="G44" s="220"/>
      <c r="H44" s="218"/>
      <c r="I44" s="219"/>
      <c r="J44" s="219"/>
      <c r="K44" s="219"/>
      <c r="L44" s="220"/>
      <c r="M44" s="218"/>
      <c r="N44" s="219"/>
      <c r="O44" s="219"/>
      <c r="P44" s="221"/>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78" t="s">
        <v>8</v>
      </c>
      <c r="C46" s="179"/>
      <c r="D46" s="179"/>
      <c r="E46" s="179"/>
      <c r="F46" s="179"/>
      <c r="G46" s="179"/>
      <c r="H46" s="179"/>
      <c r="I46" s="179"/>
      <c r="J46" s="179"/>
      <c r="K46" s="179"/>
      <c r="L46" s="179"/>
      <c r="M46" s="179"/>
      <c r="N46" s="179"/>
      <c r="O46" s="179"/>
      <c r="P46" s="180"/>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2"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23"/>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64">
        <v>0.9</v>
      </c>
      <c r="C50" s="224"/>
      <c r="D50" s="224"/>
      <c r="E50" s="224"/>
      <c r="F50" s="224"/>
      <c r="G50" s="224"/>
      <c r="H50" s="224"/>
      <c r="I50" s="224"/>
      <c r="J50" s="224"/>
      <c r="K50" s="224"/>
      <c r="L50" s="224"/>
      <c r="M50" s="224"/>
      <c r="N50" s="224"/>
      <c r="O50" s="224"/>
      <c r="P50" s="225"/>
      <c r="Q50" s="29"/>
    </row>
    <row r="51" spans="1:17" ht="13.5" thickBot="1" x14ac:dyDescent="0.25">
      <c r="A51" s="29"/>
      <c r="B51" s="178" t="s">
        <v>21</v>
      </c>
      <c r="C51" s="179"/>
      <c r="D51" s="179"/>
      <c r="E51" s="179"/>
      <c r="F51" s="179"/>
      <c r="G51" s="179"/>
      <c r="H51" s="179"/>
      <c r="I51" s="179"/>
      <c r="J51" s="179"/>
      <c r="K51" s="179"/>
      <c r="L51" s="179"/>
      <c r="M51" s="179"/>
      <c r="N51" s="179"/>
      <c r="O51" s="179"/>
      <c r="P51" s="180"/>
      <c r="Q51" s="29"/>
    </row>
    <row r="52" spans="1:17" x14ac:dyDescent="0.2">
      <c r="A52" s="29"/>
      <c r="B52" s="226" t="s">
        <v>109</v>
      </c>
      <c r="C52" s="227"/>
      <c r="D52" s="227"/>
      <c r="E52" s="227"/>
      <c r="F52" s="227"/>
      <c r="G52" s="227"/>
      <c r="H52" s="227"/>
      <c r="I52" s="227"/>
      <c r="J52" s="227"/>
      <c r="K52" s="227"/>
      <c r="L52" s="227"/>
      <c r="M52" s="227"/>
      <c r="N52" s="227"/>
      <c r="O52" s="227"/>
      <c r="P52" s="228"/>
      <c r="Q52" s="29"/>
    </row>
    <row r="53" spans="1:17" x14ac:dyDescent="0.2">
      <c r="A53" s="29"/>
      <c r="B53" s="229"/>
      <c r="C53" s="230"/>
      <c r="D53" s="230"/>
      <c r="E53" s="230"/>
      <c r="F53" s="230"/>
      <c r="G53" s="230"/>
      <c r="H53" s="230"/>
      <c r="I53" s="230"/>
      <c r="J53" s="230"/>
      <c r="K53" s="230"/>
      <c r="L53" s="230"/>
      <c r="M53" s="230"/>
      <c r="N53" s="230"/>
      <c r="O53" s="230"/>
      <c r="P53" s="231"/>
      <c r="Q53" s="29"/>
    </row>
    <row r="54" spans="1:17" x14ac:dyDescent="0.2">
      <c r="A54" s="29"/>
      <c r="B54" s="229"/>
      <c r="C54" s="230"/>
      <c r="D54" s="230"/>
      <c r="E54" s="230"/>
      <c r="F54" s="230"/>
      <c r="G54" s="230"/>
      <c r="H54" s="230"/>
      <c r="I54" s="230"/>
      <c r="J54" s="230"/>
      <c r="K54" s="230"/>
      <c r="L54" s="230"/>
      <c r="M54" s="230"/>
      <c r="N54" s="230"/>
      <c r="O54" s="230"/>
      <c r="P54" s="231"/>
      <c r="Q54" s="29"/>
    </row>
    <row r="55" spans="1:17" x14ac:dyDescent="0.2">
      <c r="A55" s="29"/>
      <c r="B55" s="229"/>
      <c r="C55" s="230"/>
      <c r="D55" s="230"/>
      <c r="E55" s="230"/>
      <c r="F55" s="230"/>
      <c r="G55" s="230"/>
      <c r="H55" s="230"/>
      <c r="I55" s="230"/>
      <c r="J55" s="230"/>
      <c r="K55" s="230"/>
      <c r="L55" s="230"/>
      <c r="M55" s="230"/>
      <c r="N55" s="230"/>
      <c r="O55" s="230"/>
      <c r="P55" s="231"/>
      <c r="Q55" s="29"/>
    </row>
    <row r="56" spans="1:17" x14ac:dyDescent="0.2">
      <c r="A56" s="29"/>
      <c r="B56" s="229"/>
      <c r="C56" s="230"/>
      <c r="D56" s="230"/>
      <c r="E56" s="230"/>
      <c r="F56" s="230"/>
      <c r="G56" s="230"/>
      <c r="H56" s="230"/>
      <c r="I56" s="230"/>
      <c r="J56" s="230"/>
      <c r="K56" s="230"/>
      <c r="L56" s="230"/>
      <c r="M56" s="230"/>
      <c r="N56" s="230"/>
      <c r="O56" s="230"/>
      <c r="P56" s="231"/>
      <c r="Q56" s="29"/>
    </row>
    <row r="57" spans="1:17" x14ac:dyDescent="0.2">
      <c r="A57" s="29"/>
      <c r="B57" s="229"/>
      <c r="C57" s="230"/>
      <c r="D57" s="230"/>
      <c r="E57" s="230"/>
      <c r="F57" s="230"/>
      <c r="G57" s="230"/>
      <c r="H57" s="230"/>
      <c r="I57" s="230"/>
      <c r="J57" s="230"/>
      <c r="K57" s="230"/>
      <c r="L57" s="230"/>
      <c r="M57" s="230"/>
      <c r="N57" s="230"/>
      <c r="O57" s="230"/>
      <c r="P57" s="231"/>
      <c r="Q57" s="29"/>
    </row>
    <row r="58" spans="1:17" x14ac:dyDescent="0.2">
      <c r="A58" s="29"/>
      <c r="B58" s="229"/>
      <c r="C58" s="230"/>
      <c r="D58" s="230"/>
      <c r="E58" s="230"/>
      <c r="F58" s="230"/>
      <c r="G58" s="230"/>
      <c r="H58" s="230"/>
      <c r="I58" s="230"/>
      <c r="J58" s="230"/>
      <c r="K58" s="230"/>
      <c r="L58" s="230"/>
      <c r="M58" s="230"/>
      <c r="N58" s="230"/>
      <c r="O58" s="230"/>
      <c r="P58" s="231"/>
      <c r="Q58" s="29"/>
    </row>
    <row r="59" spans="1:17" x14ac:dyDescent="0.2">
      <c r="A59" s="29"/>
      <c r="B59" s="229"/>
      <c r="C59" s="230"/>
      <c r="D59" s="230"/>
      <c r="E59" s="230"/>
      <c r="F59" s="230"/>
      <c r="G59" s="230"/>
      <c r="H59" s="230"/>
      <c r="I59" s="230"/>
      <c r="J59" s="230"/>
      <c r="K59" s="230"/>
      <c r="L59" s="230"/>
      <c r="M59" s="230"/>
      <c r="N59" s="230"/>
      <c r="O59" s="230"/>
      <c r="P59" s="231"/>
      <c r="Q59" s="29"/>
    </row>
    <row r="60" spans="1:17" x14ac:dyDescent="0.2">
      <c r="A60" s="29"/>
      <c r="B60" s="229"/>
      <c r="C60" s="230"/>
      <c r="D60" s="230"/>
      <c r="E60" s="230"/>
      <c r="F60" s="230"/>
      <c r="G60" s="230"/>
      <c r="H60" s="230"/>
      <c r="I60" s="230"/>
      <c r="J60" s="230"/>
      <c r="K60" s="230"/>
      <c r="L60" s="230"/>
      <c r="M60" s="230"/>
      <c r="N60" s="230"/>
      <c r="O60" s="230"/>
      <c r="P60" s="231"/>
      <c r="Q60" s="29"/>
    </row>
    <row r="61" spans="1:17" x14ac:dyDescent="0.2">
      <c r="A61" s="29"/>
      <c r="B61" s="229"/>
      <c r="C61" s="230"/>
      <c r="D61" s="230"/>
      <c r="E61" s="230"/>
      <c r="F61" s="230"/>
      <c r="G61" s="230"/>
      <c r="H61" s="230"/>
      <c r="I61" s="230"/>
      <c r="J61" s="230"/>
      <c r="K61" s="230"/>
      <c r="L61" s="230"/>
      <c r="M61" s="230"/>
      <c r="N61" s="230"/>
      <c r="O61" s="230"/>
      <c r="P61" s="231"/>
      <c r="Q61" s="29"/>
    </row>
    <row r="62" spans="1:17" x14ac:dyDescent="0.2">
      <c r="A62" s="29"/>
      <c r="B62" s="229"/>
      <c r="C62" s="230"/>
      <c r="D62" s="230"/>
      <c r="E62" s="230"/>
      <c r="F62" s="230"/>
      <c r="G62" s="230"/>
      <c r="H62" s="230"/>
      <c r="I62" s="230"/>
      <c r="J62" s="230"/>
      <c r="K62" s="230"/>
      <c r="L62" s="230"/>
      <c r="M62" s="230"/>
      <c r="N62" s="230"/>
      <c r="O62" s="230"/>
      <c r="P62" s="231"/>
      <c r="Q62" s="29"/>
    </row>
    <row r="63" spans="1:17" x14ac:dyDescent="0.2">
      <c r="A63" s="29"/>
      <c r="B63" s="229"/>
      <c r="C63" s="230"/>
      <c r="D63" s="230"/>
      <c r="E63" s="230"/>
      <c r="F63" s="230"/>
      <c r="G63" s="230"/>
      <c r="H63" s="230"/>
      <c r="I63" s="230"/>
      <c r="J63" s="230"/>
      <c r="K63" s="230"/>
      <c r="L63" s="230"/>
      <c r="M63" s="230"/>
      <c r="N63" s="230"/>
      <c r="O63" s="230"/>
      <c r="P63" s="231"/>
      <c r="Q63" s="29"/>
    </row>
    <row r="64" spans="1:17" x14ac:dyDescent="0.2">
      <c r="A64" s="29"/>
      <c r="B64" s="229"/>
      <c r="C64" s="230"/>
      <c r="D64" s="230"/>
      <c r="E64" s="230"/>
      <c r="F64" s="230"/>
      <c r="G64" s="230"/>
      <c r="H64" s="230"/>
      <c r="I64" s="230"/>
      <c r="J64" s="230"/>
      <c r="K64" s="230"/>
      <c r="L64" s="230"/>
      <c r="M64" s="230"/>
      <c r="N64" s="230"/>
      <c r="O64" s="230"/>
      <c r="P64" s="231"/>
      <c r="Q64" s="29"/>
    </row>
    <row r="65" spans="1:17" x14ac:dyDescent="0.2">
      <c r="A65" s="29"/>
      <c r="B65" s="229"/>
      <c r="C65" s="230"/>
      <c r="D65" s="230"/>
      <c r="E65" s="230"/>
      <c r="F65" s="230"/>
      <c r="G65" s="230"/>
      <c r="H65" s="230"/>
      <c r="I65" s="230"/>
      <c r="J65" s="230"/>
      <c r="K65" s="230"/>
      <c r="L65" s="230"/>
      <c r="M65" s="230"/>
      <c r="N65" s="230"/>
      <c r="O65" s="230"/>
      <c r="P65" s="231"/>
      <c r="Q65" s="29"/>
    </row>
    <row r="66" spans="1:17" x14ac:dyDescent="0.2">
      <c r="A66" s="29"/>
      <c r="B66" s="229"/>
      <c r="C66" s="230"/>
      <c r="D66" s="230"/>
      <c r="E66" s="230"/>
      <c r="F66" s="230"/>
      <c r="G66" s="230"/>
      <c r="H66" s="230"/>
      <c r="I66" s="230"/>
      <c r="J66" s="230"/>
      <c r="K66" s="230"/>
      <c r="L66" s="230"/>
      <c r="M66" s="230"/>
      <c r="N66" s="230"/>
      <c r="O66" s="230"/>
      <c r="P66" s="231"/>
      <c r="Q66" s="29"/>
    </row>
    <row r="67" spans="1:17" ht="13.5" thickBot="1" x14ac:dyDescent="0.25">
      <c r="A67" s="29"/>
      <c r="B67" s="232"/>
      <c r="C67" s="233"/>
      <c r="D67" s="233"/>
      <c r="E67" s="233"/>
      <c r="F67" s="233"/>
      <c r="G67" s="233"/>
      <c r="H67" s="233"/>
      <c r="I67" s="233"/>
      <c r="J67" s="233"/>
      <c r="K67" s="233"/>
      <c r="L67" s="233"/>
      <c r="M67" s="233"/>
      <c r="N67" s="233"/>
      <c r="O67" s="233"/>
      <c r="P67" s="234"/>
      <c r="Q67" s="29"/>
    </row>
    <row r="68" spans="1:17" customFormat="1" ht="4.5" customHeight="1" thickBot="1" x14ac:dyDescent="0.25">
      <c r="A68" s="235"/>
      <c r="B68" s="235"/>
      <c r="C68" s="235"/>
      <c r="D68" s="235"/>
      <c r="E68" s="235"/>
      <c r="F68" s="235"/>
      <c r="G68" s="235"/>
      <c r="H68" s="235"/>
      <c r="I68" s="235"/>
      <c r="J68" s="235"/>
      <c r="K68" s="235"/>
      <c r="L68" s="235"/>
      <c r="M68" s="235"/>
      <c r="N68" s="235"/>
      <c r="O68" s="235"/>
      <c r="P68" s="235"/>
      <c r="Q68" s="235"/>
    </row>
    <row r="69" spans="1:17" ht="80.25" customHeight="1" thickBot="1" x14ac:dyDescent="0.25">
      <c r="A69" s="29"/>
      <c r="B69" s="20" t="s">
        <v>5</v>
      </c>
      <c r="C69" s="236"/>
      <c r="D69" s="237"/>
      <c r="E69" s="237"/>
      <c r="F69" s="237"/>
      <c r="G69" s="237"/>
      <c r="H69" s="237"/>
      <c r="I69" s="237"/>
      <c r="J69" s="237"/>
      <c r="K69" s="237"/>
      <c r="L69" s="237"/>
      <c r="M69" s="237"/>
      <c r="N69" s="237"/>
      <c r="O69" s="237"/>
      <c r="P69" s="238"/>
      <c r="Q69" s="29"/>
    </row>
    <row r="70" spans="1:17" ht="41.25" customHeight="1" thickBot="1" x14ac:dyDescent="0.25">
      <c r="A70" s="29"/>
      <c r="B70" s="19" t="s">
        <v>63</v>
      </c>
      <c r="C70" s="184" t="s">
        <v>139</v>
      </c>
      <c r="D70" s="162"/>
      <c r="E70" s="162"/>
      <c r="F70" s="162"/>
      <c r="G70" s="162"/>
      <c r="H70" s="162"/>
      <c r="I70" s="162"/>
      <c r="J70" s="162"/>
      <c r="K70" s="162"/>
      <c r="L70" s="162"/>
      <c r="M70" s="162"/>
      <c r="N70" s="162"/>
      <c r="O70" s="162"/>
      <c r="P70" s="163"/>
      <c r="Q70" s="29"/>
    </row>
    <row r="71" spans="1:17" ht="27.75" customHeight="1" thickBot="1" x14ac:dyDescent="0.25">
      <c r="A71" s="29"/>
      <c r="B71" s="19" t="s">
        <v>84</v>
      </c>
      <c r="C71" s="216"/>
      <c r="D71" s="216"/>
      <c r="E71" s="216"/>
      <c r="F71" s="216"/>
      <c r="G71" s="216"/>
      <c r="H71" s="216"/>
      <c r="I71" s="216"/>
      <c r="J71" s="216"/>
      <c r="K71" s="216"/>
      <c r="L71" s="216"/>
      <c r="M71" s="216"/>
      <c r="N71" s="216"/>
      <c r="O71" s="216"/>
      <c r="P71" s="217"/>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58"/>
      <c r="B1" s="261" t="s">
        <v>56</v>
      </c>
      <c r="C1" s="261"/>
      <c r="D1" s="262" t="s">
        <v>86</v>
      </c>
      <c r="E1" s="263"/>
      <c r="F1" s="264"/>
    </row>
    <row r="2" spans="1:6" ht="18" x14ac:dyDescent="0.25">
      <c r="A2" s="259"/>
      <c r="B2" s="265" t="s">
        <v>87</v>
      </c>
      <c r="C2" s="265"/>
      <c r="D2" s="266" t="s">
        <v>88</v>
      </c>
      <c r="E2" s="267"/>
      <c r="F2" s="268"/>
    </row>
    <row r="3" spans="1:6" ht="18" x14ac:dyDescent="0.25">
      <c r="A3" s="259"/>
      <c r="B3" s="265" t="s">
        <v>89</v>
      </c>
      <c r="C3" s="265"/>
      <c r="D3" s="266" t="s">
        <v>90</v>
      </c>
      <c r="E3" s="267"/>
      <c r="F3" s="268"/>
    </row>
    <row r="4" spans="1:6" ht="27.75" customHeight="1" thickBot="1" x14ac:dyDescent="0.3">
      <c r="A4" s="260"/>
      <c r="B4" s="269" t="s">
        <v>91</v>
      </c>
      <c r="C4" s="269"/>
      <c r="D4" s="270" t="s">
        <v>61</v>
      </c>
      <c r="E4" s="271"/>
      <c r="F4" s="272"/>
    </row>
    <row r="5" spans="1:6" ht="18.75" thickTop="1" x14ac:dyDescent="0.25">
      <c r="A5" s="23"/>
      <c r="C5" s="24"/>
      <c r="D5" s="25"/>
      <c r="E5" s="25"/>
      <c r="F5" s="25"/>
    </row>
    <row r="6" spans="1:6" ht="15.75" x14ac:dyDescent="0.25">
      <c r="A6" s="23" t="s">
        <v>0</v>
      </c>
      <c r="C6" s="249"/>
      <c r="D6" s="249"/>
      <c r="E6" s="249"/>
      <c r="F6" s="249"/>
    </row>
    <row r="7" spans="1:6" ht="13.5" thickBot="1" x14ac:dyDescent="0.25">
      <c r="A7" s="23"/>
    </row>
    <row r="8" spans="1:6" ht="14.25" thickTop="1" thickBot="1" x14ac:dyDescent="0.25">
      <c r="A8" s="250" t="s">
        <v>92</v>
      </c>
      <c r="B8" s="252" t="s">
        <v>141</v>
      </c>
      <c r="C8" s="254"/>
      <c r="D8" s="254"/>
      <c r="E8" s="254"/>
      <c r="F8" s="255"/>
    </row>
    <row r="9" spans="1:6" ht="13.5" thickBot="1" x14ac:dyDescent="0.25">
      <c r="A9" s="251"/>
      <c r="B9" s="253"/>
      <c r="C9" s="28" t="s">
        <v>93</v>
      </c>
      <c r="D9" s="256" t="s">
        <v>94</v>
      </c>
      <c r="E9" s="256"/>
      <c r="F9" s="257"/>
    </row>
    <row r="10" spans="1:6" ht="50.45" customHeight="1" thickBot="1" x14ac:dyDescent="0.25">
      <c r="A10" s="239" t="s">
        <v>95</v>
      </c>
      <c r="B10" s="26"/>
      <c r="C10" s="241"/>
      <c r="D10" s="243"/>
      <c r="E10" s="244"/>
      <c r="F10" s="245"/>
    </row>
    <row r="11" spans="1:6" ht="115.9" customHeight="1" thickBot="1" x14ac:dyDescent="0.25">
      <c r="A11" s="240"/>
      <c r="B11" s="26"/>
      <c r="C11" s="242"/>
      <c r="D11" s="246"/>
      <c r="E11" s="247"/>
      <c r="F11" s="248"/>
    </row>
    <row r="12" spans="1:6" x14ac:dyDescent="0.2">
      <c r="C12" s="42">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24"/>
      <c r="C2" s="127" t="s">
        <v>56</v>
      </c>
      <c r="D2" s="128"/>
      <c r="E2" s="128"/>
      <c r="F2" s="128"/>
      <c r="G2" s="128"/>
      <c r="H2" s="128"/>
      <c r="I2" s="128"/>
      <c r="J2" s="128"/>
      <c r="K2" s="128"/>
      <c r="L2" s="128"/>
      <c r="M2" s="129"/>
      <c r="N2" s="130" t="s">
        <v>57</v>
      </c>
      <c r="O2" s="131"/>
      <c r="P2" s="132"/>
    </row>
    <row r="3" spans="1:18" ht="15.75" customHeight="1" x14ac:dyDescent="0.2">
      <c r="B3" s="125"/>
      <c r="C3" s="133" t="s">
        <v>58</v>
      </c>
      <c r="D3" s="134"/>
      <c r="E3" s="134"/>
      <c r="F3" s="134"/>
      <c r="G3" s="134"/>
      <c r="H3" s="134"/>
      <c r="I3" s="134"/>
      <c r="J3" s="134"/>
      <c r="K3" s="134"/>
      <c r="L3" s="134"/>
      <c r="M3" s="135"/>
      <c r="N3" s="136" t="s">
        <v>97</v>
      </c>
      <c r="O3" s="137"/>
      <c r="P3" s="138"/>
    </row>
    <row r="4" spans="1:18" ht="15.75" customHeight="1" x14ac:dyDescent="0.2">
      <c r="B4" s="125"/>
      <c r="C4" s="133" t="s">
        <v>59</v>
      </c>
      <c r="D4" s="134"/>
      <c r="E4" s="134"/>
      <c r="F4" s="134"/>
      <c r="G4" s="134"/>
      <c r="H4" s="134"/>
      <c r="I4" s="134"/>
      <c r="J4" s="134"/>
      <c r="K4" s="134"/>
      <c r="L4" s="134"/>
      <c r="M4" s="135"/>
      <c r="N4" s="136" t="s">
        <v>62</v>
      </c>
      <c r="O4" s="137"/>
      <c r="P4" s="138"/>
    </row>
    <row r="5" spans="1:18" ht="16.5" customHeight="1" thickBot="1" x14ac:dyDescent="0.25">
      <c r="B5" s="126"/>
      <c r="C5" s="139" t="s">
        <v>60</v>
      </c>
      <c r="D5" s="140"/>
      <c r="E5" s="140"/>
      <c r="F5" s="140"/>
      <c r="G5" s="140"/>
      <c r="H5" s="140"/>
      <c r="I5" s="140"/>
      <c r="J5" s="140"/>
      <c r="K5" s="140"/>
      <c r="L5" s="140"/>
      <c r="M5" s="141"/>
      <c r="N5" s="142" t="s">
        <v>61</v>
      </c>
      <c r="O5" s="143"/>
      <c r="P5" s="144"/>
    </row>
    <row r="6" spans="1:18" ht="13.5" thickBot="1" x14ac:dyDescent="0.25"/>
    <row r="7" spans="1:18" x14ac:dyDescent="0.2">
      <c r="A7" s="29"/>
      <c r="B7" s="145" t="s">
        <v>65</v>
      </c>
      <c r="C7" s="146"/>
      <c r="D7" s="146"/>
      <c r="E7" s="146"/>
      <c r="F7" s="146"/>
      <c r="G7" s="146"/>
      <c r="H7" s="146"/>
      <c r="I7" s="146"/>
      <c r="J7" s="146"/>
      <c r="K7" s="146"/>
      <c r="L7" s="146"/>
      <c r="M7" s="146"/>
      <c r="N7" s="146"/>
      <c r="O7" s="146"/>
      <c r="P7" s="147"/>
      <c r="Q7" s="29"/>
    </row>
    <row r="8" spans="1:18" ht="13.5" thickBot="1" x14ac:dyDescent="0.25">
      <c r="A8" s="29"/>
      <c r="B8" s="148"/>
      <c r="C8" s="149"/>
      <c r="D8" s="149"/>
      <c r="E8" s="149"/>
      <c r="F8" s="149"/>
      <c r="G8" s="149"/>
      <c r="H8" s="149"/>
      <c r="I8" s="149"/>
      <c r="J8" s="149"/>
      <c r="K8" s="149"/>
      <c r="L8" s="149"/>
      <c r="M8" s="149"/>
      <c r="N8" s="149"/>
      <c r="O8" s="149"/>
      <c r="P8" s="150"/>
      <c r="Q8" s="29"/>
    </row>
    <row r="9" spans="1:18" ht="6.75" customHeight="1" thickBot="1" x14ac:dyDescent="0.25">
      <c r="A9" s="29"/>
      <c r="B9" s="151"/>
      <c r="C9" s="151"/>
      <c r="D9" s="151"/>
      <c r="E9" s="151"/>
      <c r="F9" s="151"/>
      <c r="G9" s="151"/>
      <c r="H9" s="151"/>
      <c r="I9" s="151"/>
      <c r="J9" s="151"/>
      <c r="K9" s="151"/>
      <c r="L9" s="151"/>
      <c r="M9" s="151"/>
      <c r="N9" s="151"/>
      <c r="O9" s="151"/>
      <c r="P9" s="151"/>
      <c r="Q9" s="29"/>
    </row>
    <row r="10" spans="1:18" ht="26.25" customHeight="1" thickBot="1" x14ac:dyDescent="0.25">
      <c r="A10" s="29"/>
      <c r="B10" s="16" t="s">
        <v>83</v>
      </c>
      <c r="C10" s="17">
        <v>2017</v>
      </c>
      <c r="D10" s="152" t="s">
        <v>1</v>
      </c>
      <c r="E10" s="153"/>
      <c r="F10" s="153"/>
      <c r="G10" s="153"/>
      <c r="H10" s="154" t="s">
        <v>30</v>
      </c>
      <c r="I10" s="154"/>
      <c r="J10" s="154"/>
      <c r="K10" s="153" t="s">
        <v>27</v>
      </c>
      <c r="L10" s="153"/>
      <c r="M10" s="153"/>
      <c r="N10" s="153"/>
      <c r="O10" s="154" t="s">
        <v>36</v>
      </c>
      <c r="P10" s="155"/>
      <c r="Q10" s="29"/>
    </row>
    <row r="11" spans="1:18" ht="4.5" customHeight="1" thickBot="1" x14ac:dyDescent="0.25">
      <c r="A11" s="29"/>
      <c r="B11" s="159"/>
      <c r="C11" s="160"/>
      <c r="D11" s="160"/>
      <c r="E11" s="160"/>
      <c r="F11" s="160"/>
      <c r="G11" s="160"/>
      <c r="H11" s="160"/>
      <c r="I11" s="160"/>
      <c r="J11" s="160"/>
      <c r="K11" s="160"/>
      <c r="L11" s="160"/>
      <c r="M11" s="160"/>
      <c r="N11" s="160"/>
      <c r="O11" s="160"/>
      <c r="P11" s="161"/>
      <c r="Q11" s="29"/>
    </row>
    <row r="12" spans="1:18" ht="13.5" thickBot="1" x14ac:dyDescent="0.25">
      <c r="A12" s="29"/>
      <c r="B12" s="22" t="s">
        <v>0</v>
      </c>
      <c r="C12" s="162" t="s">
        <v>46</v>
      </c>
      <c r="D12" s="162"/>
      <c r="E12" s="162"/>
      <c r="F12" s="162"/>
      <c r="G12" s="162"/>
      <c r="H12" s="162"/>
      <c r="I12" s="162"/>
      <c r="J12" s="162"/>
      <c r="K12" s="162"/>
      <c r="L12" s="162"/>
      <c r="M12" s="162"/>
      <c r="N12" s="162"/>
      <c r="O12" s="162"/>
      <c r="P12" s="163"/>
      <c r="Q12" s="29"/>
      <c r="R12" s="40"/>
    </row>
    <row r="13" spans="1:18" ht="4.5" customHeight="1" thickBot="1" x14ac:dyDescent="0.25">
      <c r="A13" s="29"/>
      <c r="B13" s="164"/>
      <c r="C13" s="165"/>
      <c r="D13" s="165"/>
      <c r="E13" s="165"/>
      <c r="F13" s="165"/>
      <c r="G13" s="165"/>
      <c r="H13" s="165"/>
      <c r="I13" s="165"/>
      <c r="J13" s="165"/>
      <c r="K13" s="165"/>
      <c r="L13" s="165"/>
      <c r="M13" s="165"/>
      <c r="N13" s="165"/>
      <c r="O13" s="165"/>
      <c r="P13" s="166"/>
      <c r="Q13" s="29"/>
    </row>
    <row r="14" spans="1:18" ht="13.5" thickBot="1" x14ac:dyDescent="0.25">
      <c r="A14" s="29"/>
      <c r="B14" s="22" t="s">
        <v>6</v>
      </c>
      <c r="C14" s="276" t="s">
        <v>115</v>
      </c>
      <c r="D14" s="274"/>
      <c r="E14" s="274"/>
      <c r="F14" s="274"/>
      <c r="G14" s="274"/>
      <c r="H14" s="274"/>
      <c r="I14" s="274"/>
      <c r="J14" s="274"/>
      <c r="K14" s="274"/>
      <c r="L14" s="274"/>
      <c r="M14" s="274"/>
      <c r="N14" s="274"/>
      <c r="O14" s="274"/>
      <c r="P14" s="275"/>
      <c r="Q14" s="29"/>
    </row>
    <row r="15" spans="1:18" ht="4.5" customHeight="1" thickBot="1" x14ac:dyDescent="0.25">
      <c r="A15" s="29"/>
      <c r="B15" s="168"/>
      <c r="C15" s="169"/>
      <c r="D15" s="169"/>
      <c r="E15" s="169"/>
      <c r="F15" s="169"/>
      <c r="G15" s="169"/>
      <c r="H15" s="169"/>
      <c r="I15" s="169"/>
      <c r="J15" s="169"/>
      <c r="K15" s="169"/>
      <c r="L15" s="169"/>
      <c r="M15" s="169"/>
      <c r="N15" s="169"/>
      <c r="O15" s="169"/>
      <c r="P15" s="170"/>
      <c r="Q15" s="29"/>
    </row>
    <row r="16" spans="1:18" ht="27" customHeight="1" thickBot="1" x14ac:dyDescent="0.25">
      <c r="A16" s="29"/>
      <c r="B16" s="22" t="s">
        <v>25</v>
      </c>
      <c r="C16" s="171" t="s">
        <v>144</v>
      </c>
      <c r="D16" s="172"/>
      <c r="E16" s="172"/>
      <c r="F16" s="172"/>
      <c r="G16" s="172"/>
      <c r="H16" s="172"/>
      <c r="I16" s="172"/>
      <c r="J16" s="172"/>
      <c r="K16" s="172"/>
      <c r="L16" s="172"/>
      <c r="M16" s="172"/>
      <c r="N16" s="172"/>
      <c r="O16" s="172"/>
      <c r="P16" s="173"/>
      <c r="Q16" s="29"/>
    </row>
    <row r="17" spans="1:17" ht="4.5" customHeight="1" thickBot="1" x14ac:dyDescent="0.25">
      <c r="A17" s="29"/>
      <c r="B17" s="168"/>
      <c r="C17" s="169"/>
      <c r="D17" s="169"/>
      <c r="E17" s="169"/>
      <c r="F17" s="169"/>
      <c r="G17" s="169"/>
      <c r="H17" s="169"/>
      <c r="I17" s="169"/>
      <c r="J17" s="169"/>
      <c r="K17" s="169"/>
      <c r="L17" s="169"/>
      <c r="M17" s="169"/>
      <c r="N17" s="169"/>
      <c r="O17" s="169"/>
      <c r="P17" s="170"/>
      <c r="Q17" s="29"/>
    </row>
    <row r="18" spans="1:17" ht="26.25" customHeight="1" thickBot="1" x14ac:dyDescent="0.25">
      <c r="A18" s="29"/>
      <c r="B18" s="22" t="s">
        <v>11</v>
      </c>
      <c r="C18" s="174" t="s">
        <v>114</v>
      </c>
      <c r="D18" s="175"/>
      <c r="E18" s="175"/>
      <c r="F18" s="175"/>
      <c r="G18" s="175"/>
      <c r="H18" s="175"/>
      <c r="I18" s="175"/>
      <c r="J18" s="175"/>
      <c r="K18" s="175"/>
      <c r="L18" s="175"/>
      <c r="M18" s="175"/>
      <c r="N18" s="175"/>
      <c r="O18" s="175"/>
      <c r="P18" s="176"/>
      <c r="Q18" s="29"/>
    </row>
    <row r="19" spans="1:17" ht="4.5" customHeight="1" thickBot="1" x14ac:dyDescent="0.25">
      <c r="A19" s="29"/>
      <c r="B19" s="177"/>
      <c r="C19" s="177"/>
      <c r="D19" s="177"/>
      <c r="E19" s="177"/>
      <c r="F19" s="177"/>
      <c r="G19" s="177"/>
      <c r="H19" s="177"/>
      <c r="I19" s="177"/>
      <c r="J19" s="177"/>
      <c r="K19" s="177"/>
      <c r="L19" s="177"/>
      <c r="M19" s="177"/>
      <c r="N19" s="177"/>
      <c r="O19" s="177"/>
      <c r="P19" s="177"/>
      <c r="Q19" s="29"/>
    </row>
    <row r="20" spans="1:17" ht="17.25" customHeight="1" thickBot="1" x14ac:dyDescent="0.25">
      <c r="A20" s="29"/>
      <c r="B20" s="178" t="s">
        <v>26</v>
      </c>
      <c r="C20" s="179"/>
      <c r="D20" s="179"/>
      <c r="E20" s="179"/>
      <c r="F20" s="179"/>
      <c r="G20" s="179"/>
      <c r="H20" s="179"/>
      <c r="I20" s="179"/>
      <c r="J20" s="179"/>
      <c r="K20" s="179"/>
      <c r="L20" s="179"/>
      <c r="M20" s="179"/>
      <c r="N20" s="179"/>
      <c r="O20" s="179"/>
      <c r="P20" s="180"/>
      <c r="Q20" s="29"/>
    </row>
    <row r="21" spans="1:17" ht="4.5" customHeight="1" thickBot="1" x14ac:dyDescent="0.25">
      <c r="A21" s="29"/>
      <c r="B21" s="181"/>
      <c r="C21" s="182"/>
      <c r="D21" s="182"/>
      <c r="E21" s="182"/>
      <c r="F21" s="182"/>
      <c r="G21" s="182"/>
      <c r="H21" s="182"/>
      <c r="I21" s="182"/>
      <c r="J21" s="182"/>
      <c r="K21" s="182"/>
      <c r="L21" s="182"/>
      <c r="M21" s="182"/>
      <c r="N21" s="182"/>
      <c r="O21" s="182"/>
      <c r="P21" s="183"/>
      <c r="Q21" s="29"/>
    </row>
    <row r="22" spans="1:17" ht="45.75" customHeight="1" thickBot="1" x14ac:dyDescent="0.25">
      <c r="A22" s="29"/>
      <c r="B22" s="22" t="s">
        <v>3</v>
      </c>
      <c r="C22" s="273" t="s">
        <v>142</v>
      </c>
      <c r="D22" s="274"/>
      <c r="E22" s="274"/>
      <c r="F22" s="274"/>
      <c r="G22" s="274"/>
      <c r="H22" s="274"/>
      <c r="I22" s="274"/>
      <c r="J22" s="274"/>
      <c r="K22" s="274"/>
      <c r="L22" s="274"/>
      <c r="M22" s="274"/>
      <c r="N22" s="274"/>
      <c r="O22" s="274"/>
      <c r="P22" s="275"/>
      <c r="Q22" s="29"/>
    </row>
    <row r="23" spans="1:17" ht="4.5" customHeight="1" thickBot="1" x14ac:dyDescent="0.25">
      <c r="A23" s="29"/>
      <c r="B23" s="168"/>
      <c r="C23" s="169"/>
      <c r="D23" s="169"/>
      <c r="E23" s="169"/>
      <c r="F23" s="169"/>
      <c r="G23" s="169"/>
      <c r="H23" s="169"/>
      <c r="I23" s="169"/>
      <c r="J23" s="169"/>
      <c r="K23" s="169"/>
      <c r="L23" s="169"/>
      <c r="M23" s="169"/>
      <c r="N23" s="169"/>
      <c r="O23" s="169"/>
      <c r="P23" s="170"/>
      <c r="Q23" s="29"/>
    </row>
    <row r="24" spans="1:17" ht="52.5" customHeight="1" thickBot="1" x14ac:dyDescent="0.25">
      <c r="A24" s="29"/>
      <c r="B24" s="22" t="s">
        <v>12</v>
      </c>
      <c r="C24" s="171" t="s">
        <v>143</v>
      </c>
      <c r="D24" s="185"/>
      <c r="E24" s="185"/>
      <c r="F24" s="185"/>
      <c r="G24" s="185"/>
      <c r="H24" s="185"/>
      <c r="I24" s="185"/>
      <c r="J24" s="185"/>
      <c r="K24" s="185"/>
      <c r="L24" s="185"/>
      <c r="M24" s="185"/>
      <c r="N24" s="185"/>
      <c r="O24" s="185"/>
      <c r="P24" s="186"/>
      <c r="Q24" s="29"/>
    </row>
    <row r="25" spans="1:17" ht="4.5" customHeight="1" thickBot="1" x14ac:dyDescent="0.25">
      <c r="A25" s="29"/>
      <c r="B25" s="168"/>
      <c r="C25" s="169"/>
      <c r="D25" s="169"/>
      <c r="E25" s="169"/>
      <c r="F25" s="169"/>
      <c r="G25" s="169"/>
      <c r="H25" s="169"/>
      <c r="I25" s="169"/>
      <c r="J25" s="169"/>
      <c r="K25" s="169"/>
      <c r="L25" s="169"/>
      <c r="M25" s="169"/>
      <c r="N25" s="169"/>
      <c r="O25" s="169"/>
      <c r="P25" s="170"/>
      <c r="Q25" s="29"/>
    </row>
    <row r="26" spans="1:17" ht="13.5" customHeight="1" thickBot="1" x14ac:dyDescent="0.25">
      <c r="A26" s="29"/>
      <c r="B26" s="2" t="s">
        <v>2</v>
      </c>
      <c r="C26" s="277">
        <v>0.6</v>
      </c>
      <c r="D26" s="188"/>
      <c r="E26" s="188"/>
      <c r="F26" s="188"/>
      <c r="G26" s="188"/>
      <c r="H26" s="188"/>
      <c r="I26" s="188"/>
      <c r="J26" s="188"/>
      <c r="K26" s="188"/>
      <c r="L26" s="188"/>
      <c r="M26" s="188"/>
      <c r="N26" s="188"/>
      <c r="O26" s="188"/>
      <c r="P26" s="189"/>
      <c r="Q26" s="29"/>
    </row>
    <row r="27" spans="1:17" ht="4.5" customHeight="1" thickBot="1" x14ac:dyDescent="0.25">
      <c r="A27" s="29"/>
      <c r="B27" s="190"/>
      <c r="C27" s="191"/>
      <c r="D27" s="191"/>
      <c r="E27" s="191"/>
      <c r="F27" s="191"/>
      <c r="G27" s="191"/>
      <c r="H27" s="191"/>
      <c r="I27" s="191"/>
      <c r="J27" s="191"/>
      <c r="K27" s="191"/>
      <c r="L27" s="191"/>
      <c r="M27" s="191"/>
      <c r="N27" s="191"/>
      <c r="O27" s="191"/>
      <c r="P27" s="192"/>
      <c r="Q27" s="29"/>
    </row>
    <row r="28" spans="1:17" ht="12.75" customHeight="1" thickBot="1" x14ac:dyDescent="0.25">
      <c r="A28" s="29"/>
      <c r="B28" s="2" t="s">
        <v>13</v>
      </c>
      <c r="C28" s="11" t="s">
        <v>14</v>
      </c>
      <c r="D28" s="156" t="s">
        <v>116</v>
      </c>
      <c r="E28" s="193"/>
      <c r="F28" s="193"/>
      <c r="G28" s="194"/>
      <c r="H28" s="195" t="s">
        <v>15</v>
      </c>
      <c r="I28" s="195"/>
      <c r="J28" s="195"/>
      <c r="K28" s="156" t="s">
        <v>117</v>
      </c>
      <c r="L28" s="193"/>
      <c r="M28" s="194"/>
      <c r="N28" s="196" t="s">
        <v>16</v>
      </c>
      <c r="O28" s="197"/>
      <c r="P28" s="30" t="s">
        <v>118</v>
      </c>
      <c r="Q28" s="29"/>
    </row>
    <row r="29" spans="1:17" ht="4.5" customHeight="1" thickBot="1" x14ac:dyDescent="0.25">
      <c r="A29" s="29"/>
      <c r="B29" s="198"/>
      <c r="C29" s="177"/>
      <c r="D29" s="177"/>
      <c r="E29" s="177"/>
      <c r="F29" s="177"/>
      <c r="G29" s="177"/>
      <c r="H29" s="177"/>
      <c r="I29" s="177"/>
      <c r="J29" s="177"/>
      <c r="K29" s="177"/>
      <c r="L29" s="177"/>
      <c r="M29" s="177"/>
      <c r="N29" s="177"/>
      <c r="O29" s="177"/>
      <c r="P29" s="199"/>
      <c r="Q29" s="29"/>
    </row>
    <row r="30" spans="1:17" ht="13.5" thickBot="1" x14ac:dyDescent="0.25">
      <c r="A30" s="29"/>
      <c r="B30" s="2" t="s">
        <v>7</v>
      </c>
      <c r="C30" s="184" t="s">
        <v>119</v>
      </c>
      <c r="D30" s="162"/>
      <c r="E30" s="162"/>
      <c r="F30" s="162"/>
      <c r="G30" s="162"/>
      <c r="H30" s="162"/>
      <c r="I30" s="162"/>
      <c r="J30" s="162"/>
      <c r="K30" s="162"/>
      <c r="L30" s="162"/>
      <c r="M30" s="162"/>
      <c r="N30" s="162"/>
      <c r="O30" s="162"/>
      <c r="P30" s="163"/>
      <c r="Q30" s="29"/>
    </row>
    <row r="31" spans="1:17" ht="4.5" customHeight="1" thickBot="1" x14ac:dyDescent="0.25">
      <c r="A31" s="29"/>
      <c r="B31" s="168"/>
      <c r="C31" s="169"/>
      <c r="D31" s="169"/>
      <c r="E31" s="169"/>
      <c r="F31" s="169"/>
      <c r="G31" s="169"/>
      <c r="H31" s="169"/>
      <c r="I31" s="169"/>
      <c r="J31" s="169"/>
      <c r="K31" s="169"/>
      <c r="L31" s="169"/>
      <c r="M31" s="169"/>
      <c r="N31" s="169"/>
      <c r="O31" s="169"/>
      <c r="P31" s="170"/>
      <c r="Q31" s="29"/>
    </row>
    <row r="32" spans="1:17" ht="13.5" thickBot="1" x14ac:dyDescent="0.25">
      <c r="A32" s="29"/>
      <c r="B32" s="2" t="s">
        <v>4</v>
      </c>
      <c r="C32" s="184" t="s">
        <v>148</v>
      </c>
      <c r="D32" s="162"/>
      <c r="E32" s="162"/>
      <c r="F32" s="162"/>
      <c r="G32" s="162"/>
      <c r="H32" s="162"/>
      <c r="I32" s="162"/>
      <c r="J32" s="162"/>
      <c r="K32" s="162"/>
      <c r="L32" s="162"/>
      <c r="M32" s="162"/>
      <c r="N32" s="162"/>
      <c r="O32" s="162"/>
      <c r="P32" s="162"/>
      <c r="Q32" s="29"/>
    </row>
    <row r="33" spans="1:17" ht="4.5" customHeight="1" thickBot="1" x14ac:dyDescent="0.25">
      <c r="A33" s="29"/>
      <c r="B33" s="168"/>
      <c r="C33" s="169"/>
      <c r="D33" s="169"/>
      <c r="E33" s="169"/>
      <c r="F33" s="169"/>
      <c r="G33" s="169"/>
      <c r="H33" s="169"/>
      <c r="I33" s="169"/>
      <c r="J33" s="169"/>
      <c r="K33" s="169"/>
      <c r="L33" s="169"/>
      <c r="M33" s="169"/>
      <c r="N33" s="169"/>
      <c r="O33" s="169"/>
      <c r="P33" s="170"/>
      <c r="Q33" s="29"/>
    </row>
    <row r="34" spans="1:17" ht="13.5" thickBot="1" x14ac:dyDescent="0.25">
      <c r="A34" s="29"/>
      <c r="B34" s="2" t="s">
        <v>23</v>
      </c>
      <c r="C34" s="184" t="s">
        <v>69</v>
      </c>
      <c r="D34" s="162"/>
      <c r="E34" s="162"/>
      <c r="F34" s="162"/>
      <c r="G34" s="162"/>
      <c r="H34" s="162"/>
      <c r="I34" s="162"/>
      <c r="J34" s="162"/>
      <c r="K34" s="162"/>
      <c r="L34" s="162"/>
      <c r="M34" s="162"/>
      <c r="N34" s="162"/>
      <c r="O34" s="162"/>
      <c r="P34" s="163"/>
      <c r="Q34" s="29"/>
    </row>
    <row r="35" spans="1:17" ht="4.5" customHeight="1" thickBot="1" x14ac:dyDescent="0.25">
      <c r="A35" s="29"/>
      <c r="B35" s="164"/>
      <c r="C35" s="165"/>
      <c r="D35" s="165"/>
      <c r="E35" s="165"/>
      <c r="F35" s="165"/>
      <c r="G35" s="165"/>
      <c r="H35" s="165"/>
      <c r="I35" s="165"/>
      <c r="J35" s="165"/>
      <c r="K35" s="165"/>
      <c r="L35" s="165"/>
      <c r="M35" s="165"/>
      <c r="N35" s="165"/>
      <c r="O35" s="165"/>
      <c r="P35" s="166"/>
      <c r="Q35" s="29"/>
    </row>
    <row r="36" spans="1:17" ht="16.5" customHeight="1" thickBot="1" x14ac:dyDescent="0.25">
      <c r="A36" s="29"/>
      <c r="B36" s="2" t="s">
        <v>64</v>
      </c>
      <c r="C36" s="184" t="s">
        <v>69</v>
      </c>
      <c r="D36" s="162"/>
      <c r="E36" s="162"/>
      <c r="F36" s="162"/>
      <c r="G36" s="162"/>
      <c r="H36" s="162"/>
      <c r="I36" s="162"/>
      <c r="J36" s="162"/>
      <c r="K36" s="162"/>
      <c r="L36" s="162"/>
      <c r="M36" s="162"/>
      <c r="N36" s="162"/>
      <c r="O36" s="162"/>
      <c r="P36" s="163"/>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0" t="s">
        <v>17</v>
      </c>
      <c r="C38" s="201"/>
      <c r="D38" s="201"/>
      <c r="E38" s="201"/>
      <c r="F38" s="201"/>
      <c r="G38" s="201"/>
      <c r="H38" s="201"/>
      <c r="I38" s="201"/>
      <c r="J38" s="201"/>
      <c r="K38" s="201"/>
      <c r="L38" s="201"/>
      <c r="M38" s="201"/>
      <c r="N38" s="201"/>
      <c r="O38" s="202"/>
      <c r="P38" s="203"/>
      <c r="Q38" s="29"/>
    </row>
    <row r="39" spans="1:17" ht="13.5" thickBot="1" x14ac:dyDescent="0.25">
      <c r="A39" s="29"/>
      <c r="B39" s="1" t="s">
        <v>22</v>
      </c>
      <c r="C39" s="204" t="s">
        <v>18</v>
      </c>
      <c r="D39" s="205"/>
      <c r="E39" s="205"/>
      <c r="F39" s="205"/>
      <c r="G39" s="206"/>
      <c r="H39" s="204" t="s">
        <v>7</v>
      </c>
      <c r="I39" s="205"/>
      <c r="J39" s="205"/>
      <c r="K39" s="205"/>
      <c r="L39" s="206"/>
      <c r="M39" s="204" t="s">
        <v>19</v>
      </c>
      <c r="N39" s="205"/>
      <c r="O39" s="207"/>
      <c r="P39" s="206"/>
      <c r="Q39" s="29"/>
    </row>
    <row r="40" spans="1:17" ht="24" customHeight="1" x14ac:dyDescent="0.2">
      <c r="A40" s="29"/>
      <c r="B40" s="32" t="s">
        <v>120</v>
      </c>
      <c r="C40" s="208" t="s">
        <v>106</v>
      </c>
      <c r="D40" s="209"/>
      <c r="E40" s="209"/>
      <c r="F40" s="209"/>
      <c r="G40" s="210"/>
      <c r="H40" s="208" t="s">
        <v>121</v>
      </c>
      <c r="I40" s="209"/>
      <c r="J40" s="209"/>
      <c r="K40" s="209"/>
      <c r="L40" s="210"/>
      <c r="M40" s="208" t="s">
        <v>122</v>
      </c>
      <c r="N40" s="209"/>
      <c r="O40" s="209"/>
      <c r="P40" s="211"/>
      <c r="Q40" s="29"/>
    </row>
    <row r="41" spans="1:17" ht="23.25" customHeight="1" x14ac:dyDescent="0.2">
      <c r="A41" s="29"/>
      <c r="B41" s="32" t="s">
        <v>123</v>
      </c>
      <c r="C41" s="208" t="s">
        <v>106</v>
      </c>
      <c r="D41" s="209"/>
      <c r="E41" s="209"/>
      <c r="F41" s="209"/>
      <c r="G41" s="210"/>
      <c r="H41" s="208" t="s">
        <v>121</v>
      </c>
      <c r="I41" s="209"/>
      <c r="J41" s="209"/>
      <c r="K41" s="209"/>
      <c r="L41" s="210"/>
      <c r="M41" s="208" t="s">
        <v>122</v>
      </c>
      <c r="N41" s="209"/>
      <c r="O41" s="209"/>
      <c r="P41" s="211"/>
      <c r="Q41" s="29"/>
    </row>
    <row r="42" spans="1:17" ht="13.5" customHeight="1" x14ac:dyDescent="0.2">
      <c r="A42" s="29"/>
      <c r="B42" s="12"/>
      <c r="C42" s="212"/>
      <c r="D42" s="213"/>
      <c r="E42" s="213"/>
      <c r="F42" s="213"/>
      <c r="G42" s="214"/>
      <c r="H42" s="212"/>
      <c r="I42" s="213"/>
      <c r="J42" s="213"/>
      <c r="K42" s="213"/>
      <c r="L42" s="214"/>
      <c r="M42" s="212"/>
      <c r="N42" s="213"/>
      <c r="O42" s="213"/>
      <c r="P42" s="215"/>
      <c r="Q42" s="29"/>
    </row>
    <row r="43" spans="1:17" ht="12.75" customHeight="1" x14ac:dyDescent="0.2">
      <c r="A43" s="29"/>
      <c r="B43" s="12"/>
      <c r="C43" s="212"/>
      <c r="D43" s="213"/>
      <c r="E43" s="213"/>
      <c r="F43" s="213"/>
      <c r="G43" s="214"/>
      <c r="H43" s="212"/>
      <c r="I43" s="213"/>
      <c r="J43" s="213"/>
      <c r="K43" s="213"/>
      <c r="L43" s="214"/>
      <c r="M43" s="212"/>
      <c r="N43" s="213"/>
      <c r="O43" s="213"/>
      <c r="P43" s="215"/>
      <c r="Q43" s="29"/>
    </row>
    <row r="44" spans="1:17" ht="11.25" customHeight="1" thickBot="1" x14ac:dyDescent="0.25">
      <c r="A44" s="29"/>
      <c r="B44" s="8"/>
      <c r="C44" s="218"/>
      <c r="D44" s="219"/>
      <c r="E44" s="219"/>
      <c r="F44" s="219"/>
      <c r="G44" s="220"/>
      <c r="H44" s="218"/>
      <c r="I44" s="219"/>
      <c r="J44" s="219"/>
      <c r="K44" s="219"/>
      <c r="L44" s="220"/>
      <c r="M44" s="218"/>
      <c r="N44" s="219"/>
      <c r="O44" s="219"/>
      <c r="P44" s="221"/>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78" t="s">
        <v>8</v>
      </c>
      <c r="C46" s="179"/>
      <c r="D46" s="179"/>
      <c r="E46" s="179"/>
      <c r="F46" s="179"/>
      <c r="G46" s="179"/>
      <c r="H46" s="179"/>
      <c r="I46" s="179"/>
      <c r="J46" s="179"/>
      <c r="K46" s="179"/>
      <c r="L46" s="179"/>
      <c r="M46" s="179"/>
      <c r="N46" s="179"/>
      <c r="O46" s="179"/>
      <c r="P46" s="180"/>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2"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23"/>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64">
        <v>0.9</v>
      </c>
      <c r="C50" s="224"/>
      <c r="D50" s="224"/>
      <c r="E50" s="224"/>
      <c r="F50" s="224"/>
      <c r="G50" s="224"/>
      <c r="H50" s="224"/>
      <c r="I50" s="224"/>
      <c r="J50" s="224"/>
      <c r="K50" s="224"/>
      <c r="L50" s="224"/>
      <c r="M50" s="224"/>
      <c r="N50" s="224"/>
      <c r="O50" s="224"/>
      <c r="P50" s="225"/>
      <c r="Q50" s="29"/>
    </row>
    <row r="51" spans="1:17" ht="13.5" thickBot="1" x14ac:dyDescent="0.25">
      <c r="A51" s="29"/>
      <c r="B51" s="178" t="s">
        <v>21</v>
      </c>
      <c r="C51" s="179"/>
      <c r="D51" s="179"/>
      <c r="E51" s="179"/>
      <c r="F51" s="179"/>
      <c r="G51" s="179"/>
      <c r="H51" s="179"/>
      <c r="I51" s="179"/>
      <c r="J51" s="179"/>
      <c r="K51" s="179"/>
      <c r="L51" s="179"/>
      <c r="M51" s="179"/>
      <c r="N51" s="179"/>
      <c r="O51" s="179"/>
      <c r="P51" s="180"/>
      <c r="Q51" s="29"/>
    </row>
    <row r="52" spans="1:17" x14ac:dyDescent="0.2">
      <c r="A52" s="29"/>
      <c r="B52" s="226" t="s">
        <v>109</v>
      </c>
      <c r="C52" s="227"/>
      <c r="D52" s="227"/>
      <c r="E52" s="227"/>
      <c r="F52" s="227"/>
      <c r="G52" s="227"/>
      <c r="H52" s="227"/>
      <c r="I52" s="227"/>
      <c r="J52" s="227"/>
      <c r="K52" s="227"/>
      <c r="L52" s="227"/>
      <c r="M52" s="227"/>
      <c r="N52" s="227"/>
      <c r="O52" s="227"/>
      <c r="P52" s="228"/>
      <c r="Q52" s="29"/>
    </row>
    <row r="53" spans="1:17" x14ac:dyDescent="0.2">
      <c r="A53" s="29"/>
      <c r="B53" s="229"/>
      <c r="C53" s="230"/>
      <c r="D53" s="230"/>
      <c r="E53" s="230"/>
      <c r="F53" s="230"/>
      <c r="G53" s="230"/>
      <c r="H53" s="230"/>
      <c r="I53" s="230"/>
      <c r="J53" s="230"/>
      <c r="K53" s="230"/>
      <c r="L53" s="230"/>
      <c r="M53" s="230"/>
      <c r="N53" s="230"/>
      <c r="O53" s="230"/>
      <c r="P53" s="231"/>
      <c r="Q53" s="29"/>
    </row>
    <row r="54" spans="1:17" x14ac:dyDescent="0.2">
      <c r="A54" s="29"/>
      <c r="B54" s="229"/>
      <c r="C54" s="230"/>
      <c r="D54" s="230"/>
      <c r="E54" s="230"/>
      <c r="F54" s="230"/>
      <c r="G54" s="230"/>
      <c r="H54" s="230"/>
      <c r="I54" s="230"/>
      <c r="J54" s="230"/>
      <c r="K54" s="230"/>
      <c r="L54" s="230"/>
      <c r="M54" s="230"/>
      <c r="N54" s="230"/>
      <c r="O54" s="230"/>
      <c r="P54" s="231"/>
      <c r="Q54" s="29"/>
    </row>
    <row r="55" spans="1:17" x14ac:dyDescent="0.2">
      <c r="A55" s="29"/>
      <c r="B55" s="229"/>
      <c r="C55" s="230"/>
      <c r="D55" s="230"/>
      <c r="E55" s="230"/>
      <c r="F55" s="230"/>
      <c r="G55" s="230"/>
      <c r="H55" s="230"/>
      <c r="I55" s="230"/>
      <c r="J55" s="230"/>
      <c r="K55" s="230"/>
      <c r="L55" s="230"/>
      <c r="M55" s="230"/>
      <c r="N55" s="230"/>
      <c r="O55" s="230"/>
      <c r="P55" s="231"/>
      <c r="Q55" s="29"/>
    </row>
    <row r="56" spans="1:17" x14ac:dyDescent="0.2">
      <c r="A56" s="29"/>
      <c r="B56" s="229"/>
      <c r="C56" s="230"/>
      <c r="D56" s="230"/>
      <c r="E56" s="230"/>
      <c r="F56" s="230"/>
      <c r="G56" s="230"/>
      <c r="H56" s="230"/>
      <c r="I56" s="230"/>
      <c r="J56" s="230"/>
      <c r="K56" s="230"/>
      <c r="L56" s="230"/>
      <c r="M56" s="230"/>
      <c r="N56" s="230"/>
      <c r="O56" s="230"/>
      <c r="P56" s="231"/>
      <c r="Q56" s="29"/>
    </row>
    <row r="57" spans="1:17" x14ac:dyDescent="0.2">
      <c r="A57" s="29"/>
      <c r="B57" s="229"/>
      <c r="C57" s="230"/>
      <c r="D57" s="230"/>
      <c r="E57" s="230"/>
      <c r="F57" s="230"/>
      <c r="G57" s="230"/>
      <c r="H57" s="230"/>
      <c r="I57" s="230"/>
      <c r="J57" s="230"/>
      <c r="K57" s="230"/>
      <c r="L57" s="230"/>
      <c r="M57" s="230"/>
      <c r="N57" s="230"/>
      <c r="O57" s="230"/>
      <c r="P57" s="231"/>
      <c r="Q57" s="29"/>
    </row>
    <row r="58" spans="1:17" x14ac:dyDescent="0.2">
      <c r="A58" s="29"/>
      <c r="B58" s="229"/>
      <c r="C58" s="230"/>
      <c r="D58" s="230"/>
      <c r="E58" s="230"/>
      <c r="F58" s="230"/>
      <c r="G58" s="230"/>
      <c r="H58" s="230"/>
      <c r="I58" s="230"/>
      <c r="J58" s="230"/>
      <c r="K58" s="230"/>
      <c r="L58" s="230"/>
      <c r="M58" s="230"/>
      <c r="N58" s="230"/>
      <c r="O58" s="230"/>
      <c r="P58" s="231"/>
      <c r="Q58" s="29"/>
    </row>
    <row r="59" spans="1:17" x14ac:dyDescent="0.2">
      <c r="A59" s="29"/>
      <c r="B59" s="229"/>
      <c r="C59" s="230"/>
      <c r="D59" s="230"/>
      <c r="E59" s="230"/>
      <c r="F59" s="230"/>
      <c r="G59" s="230"/>
      <c r="H59" s="230"/>
      <c r="I59" s="230"/>
      <c r="J59" s="230"/>
      <c r="K59" s="230"/>
      <c r="L59" s="230"/>
      <c r="M59" s="230"/>
      <c r="N59" s="230"/>
      <c r="O59" s="230"/>
      <c r="P59" s="231"/>
      <c r="Q59" s="29"/>
    </row>
    <row r="60" spans="1:17" x14ac:dyDescent="0.2">
      <c r="A60" s="29"/>
      <c r="B60" s="229"/>
      <c r="C60" s="230"/>
      <c r="D60" s="230"/>
      <c r="E60" s="230"/>
      <c r="F60" s="230"/>
      <c r="G60" s="230"/>
      <c r="H60" s="230"/>
      <c r="I60" s="230"/>
      <c r="J60" s="230"/>
      <c r="K60" s="230"/>
      <c r="L60" s="230"/>
      <c r="M60" s="230"/>
      <c r="N60" s="230"/>
      <c r="O60" s="230"/>
      <c r="P60" s="231"/>
      <c r="Q60" s="29"/>
    </row>
    <row r="61" spans="1:17" x14ac:dyDescent="0.2">
      <c r="A61" s="29"/>
      <c r="B61" s="229"/>
      <c r="C61" s="230"/>
      <c r="D61" s="230"/>
      <c r="E61" s="230"/>
      <c r="F61" s="230"/>
      <c r="G61" s="230"/>
      <c r="H61" s="230"/>
      <c r="I61" s="230"/>
      <c r="J61" s="230"/>
      <c r="K61" s="230"/>
      <c r="L61" s="230"/>
      <c r="M61" s="230"/>
      <c r="N61" s="230"/>
      <c r="O61" s="230"/>
      <c r="P61" s="231"/>
      <c r="Q61" s="29"/>
    </row>
    <row r="62" spans="1:17" x14ac:dyDescent="0.2">
      <c r="A62" s="29"/>
      <c r="B62" s="229"/>
      <c r="C62" s="230"/>
      <c r="D62" s="230"/>
      <c r="E62" s="230"/>
      <c r="F62" s="230"/>
      <c r="G62" s="230"/>
      <c r="H62" s="230"/>
      <c r="I62" s="230"/>
      <c r="J62" s="230"/>
      <c r="K62" s="230"/>
      <c r="L62" s="230"/>
      <c r="M62" s="230"/>
      <c r="N62" s="230"/>
      <c r="O62" s="230"/>
      <c r="P62" s="231"/>
      <c r="Q62" s="29"/>
    </row>
    <row r="63" spans="1:17" x14ac:dyDescent="0.2">
      <c r="A63" s="29"/>
      <c r="B63" s="229"/>
      <c r="C63" s="230"/>
      <c r="D63" s="230"/>
      <c r="E63" s="230"/>
      <c r="F63" s="230"/>
      <c r="G63" s="230"/>
      <c r="H63" s="230"/>
      <c r="I63" s="230"/>
      <c r="J63" s="230"/>
      <c r="K63" s="230"/>
      <c r="L63" s="230"/>
      <c r="M63" s="230"/>
      <c r="N63" s="230"/>
      <c r="O63" s="230"/>
      <c r="P63" s="231"/>
      <c r="Q63" s="29"/>
    </row>
    <row r="64" spans="1:17" x14ac:dyDescent="0.2">
      <c r="A64" s="29"/>
      <c r="B64" s="229"/>
      <c r="C64" s="230"/>
      <c r="D64" s="230"/>
      <c r="E64" s="230"/>
      <c r="F64" s="230"/>
      <c r="G64" s="230"/>
      <c r="H64" s="230"/>
      <c r="I64" s="230"/>
      <c r="J64" s="230"/>
      <c r="K64" s="230"/>
      <c r="L64" s="230"/>
      <c r="M64" s="230"/>
      <c r="N64" s="230"/>
      <c r="O64" s="230"/>
      <c r="P64" s="231"/>
      <c r="Q64" s="29"/>
    </row>
    <row r="65" spans="1:17" x14ac:dyDescent="0.2">
      <c r="A65" s="29"/>
      <c r="B65" s="229"/>
      <c r="C65" s="230"/>
      <c r="D65" s="230"/>
      <c r="E65" s="230"/>
      <c r="F65" s="230"/>
      <c r="G65" s="230"/>
      <c r="H65" s="230"/>
      <c r="I65" s="230"/>
      <c r="J65" s="230"/>
      <c r="K65" s="230"/>
      <c r="L65" s="230"/>
      <c r="M65" s="230"/>
      <c r="N65" s="230"/>
      <c r="O65" s="230"/>
      <c r="P65" s="231"/>
      <c r="Q65" s="29"/>
    </row>
    <row r="66" spans="1:17" x14ac:dyDescent="0.2">
      <c r="A66" s="29"/>
      <c r="B66" s="229"/>
      <c r="C66" s="230"/>
      <c r="D66" s="230"/>
      <c r="E66" s="230"/>
      <c r="F66" s="230"/>
      <c r="G66" s="230"/>
      <c r="H66" s="230"/>
      <c r="I66" s="230"/>
      <c r="J66" s="230"/>
      <c r="K66" s="230"/>
      <c r="L66" s="230"/>
      <c r="M66" s="230"/>
      <c r="N66" s="230"/>
      <c r="O66" s="230"/>
      <c r="P66" s="231"/>
      <c r="Q66" s="29"/>
    </row>
    <row r="67" spans="1:17" ht="13.5" thickBot="1" x14ac:dyDescent="0.25">
      <c r="A67" s="29"/>
      <c r="B67" s="232"/>
      <c r="C67" s="233"/>
      <c r="D67" s="233"/>
      <c r="E67" s="233"/>
      <c r="F67" s="233"/>
      <c r="G67" s="233"/>
      <c r="H67" s="233"/>
      <c r="I67" s="233"/>
      <c r="J67" s="233"/>
      <c r="K67" s="233"/>
      <c r="L67" s="233"/>
      <c r="M67" s="233"/>
      <c r="N67" s="233"/>
      <c r="O67" s="233"/>
      <c r="P67" s="234"/>
      <c r="Q67" s="29"/>
    </row>
    <row r="68" spans="1:17" customFormat="1" ht="4.5" customHeight="1" thickBot="1" x14ac:dyDescent="0.25">
      <c r="A68" s="235"/>
      <c r="B68" s="235"/>
      <c r="C68" s="235"/>
      <c r="D68" s="235"/>
      <c r="E68" s="235"/>
      <c r="F68" s="235"/>
      <c r="G68" s="235"/>
      <c r="H68" s="235"/>
      <c r="I68" s="235"/>
      <c r="J68" s="235"/>
      <c r="K68" s="235"/>
      <c r="L68" s="235"/>
      <c r="M68" s="235"/>
      <c r="N68" s="235"/>
      <c r="O68" s="235"/>
      <c r="P68" s="235"/>
      <c r="Q68" s="235"/>
    </row>
    <row r="69" spans="1:17" ht="49.5" customHeight="1" thickBot="1" x14ac:dyDescent="0.25">
      <c r="A69" s="29"/>
      <c r="B69" s="20" t="s">
        <v>5</v>
      </c>
      <c r="C69" s="236"/>
      <c r="D69" s="237"/>
      <c r="E69" s="237"/>
      <c r="F69" s="237"/>
      <c r="G69" s="237"/>
      <c r="H69" s="237"/>
      <c r="I69" s="237"/>
      <c r="J69" s="237"/>
      <c r="K69" s="237"/>
      <c r="L69" s="237"/>
      <c r="M69" s="237"/>
      <c r="N69" s="237"/>
      <c r="O69" s="237"/>
      <c r="P69" s="238"/>
      <c r="Q69" s="29"/>
    </row>
    <row r="70" spans="1:17" ht="41.25" customHeight="1" thickBot="1" x14ac:dyDescent="0.25">
      <c r="A70" s="29"/>
      <c r="B70" s="19" t="s">
        <v>63</v>
      </c>
      <c r="C70" s="184" t="s">
        <v>140</v>
      </c>
      <c r="D70" s="162"/>
      <c r="E70" s="162"/>
      <c r="F70" s="162"/>
      <c r="G70" s="162"/>
      <c r="H70" s="162"/>
      <c r="I70" s="162"/>
      <c r="J70" s="162"/>
      <c r="K70" s="162"/>
      <c r="L70" s="162"/>
      <c r="M70" s="162"/>
      <c r="N70" s="162"/>
      <c r="O70" s="162"/>
      <c r="P70" s="163"/>
      <c r="Q70" s="29"/>
    </row>
    <row r="71" spans="1:17" ht="27.75" customHeight="1" thickBot="1" x14ac:dyDescent="0.25">
      <c r="A71" s="29"/>
      <c r="B71" s="19" t="s">
        <v>84</v>
      </c>
      <c r="C71" s="216"/>
      <c r="D71" s="216"/>
      <c r="E71" s="216"/>
      <c r="F71" s="216"/>
      <c r="G71" s="216"/>
      <c r="H71" s="216"/>
      <c r="I71" s="216"/>
      <c r="J71" s="216"/>
      <c r="K71" s="216"/>
      <c r="L71" s="216"/>
      <c r="M71" s="216"/>
      <c r="N71" s="216"/>
      <c r="O71" s="216"/>
      <c r="P71" s="217"/>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58"/>
      <c r="B1" s="261" t="s">
        <v>56</v>
      </c>
      <c r="C1" s="261"/>
      <c r="D1" s="261"/>
      <c r="E1" s="262" t="s">
        <v>86</v>
      </c>
      <c r="F1" s="263"/>
      <c r="G1" s="264"/>
    </row>
    <row r="2" spans="1:7" ht="18" x14ac:dyDescent="0.25">
      <c r="A2" s="259"/>
      <c r="B2" s="265" t="s">
        <v>87</v>
      </c>
      <c r="C2" s="265"/>
      <c r="D2" s="265"/>
      <c r="E2" s="266" t="s">
        <v>88</v>
      </c>
      <c r="F2" s="267"/>
      <c r="G2" s="268"/>
    </row>
    <row r="3" spans="1:7" ht="21.75" customHeight="1" x14ac:dyDescent="0.25">
      <c r="A3" s="259"/>
      <c r="B3" s="265" t="s">
        <v>89</v>
      </c>
      <c r="C3" s="265"/>
      <c r="D3" s="265"/>
      <c r="E3" s="266" t="s">
        <v>90</v>
      </c>
      <c r="F3" s="267"/>
      <c r="G3" s="268"/>
    </row>
    <row r="4" spans="1:7" ht="29.25" customHeight="1" thickBot="1" x14ac:dyDescent="0.3">
      <c r="A4" s="260"/>
      <c r="B4" s="269" t="s">
        <v>91</v>
      </c>
      <c r="C4" s="269"/>
      <c r="D4" s="269"/>
      <c r="E4" s="270" t="s">
        <v>61</v>
      </c>
      <c r="F4" s="271"/>
      <c r="G4" s="272"/>
    </row>
    <row r="5" spans="1:7" ht="18.75" thickTop="1" x14ac:dyDescent="0.25">
      <c r="A5" s="23"/>
      <c r="C5" s="24"/>
      <c r="D5" s="24"/>
      <c r="E5" s="25"/>
      <c r="F5" s="25"/>
      <c r="G5" s="25"/>
    </row>
    <row r="6" spans="1:7" ht="15.75" x14ac:dyDescent="0.25">
      <c r="A6" s="23" t="s">
        <v>0</v>
      </c>
      <c r="C6" s="249" t="s">
        <v>95</v>
      </c>
      <c r="D6" s="249"/>
      <c r="E6" s="249"/>
      <c r="F6" s="249"/>
      <c r="G6" s="249"/>
    </row>
    <row r="7" spans="1:7" ht="13.5" thickBot="1" x14ac:dyDescent="0.25">
      <c r="A7" s="23"/>
    </row>
    <row r="8" spans="1:7" ht="14.25" thickTop="1" thickBot="1" x14ac:dyDescent="0.25">
      <c r="A8" s="250" t="s">
        <v>92</v>
      </c>
      <c r="B8" s="252" t="s">
        <v>20</v>
      </c>
      <c r="C8" s="254" t="s">
        <v>115</v>
      </c>
      <c r="D8" s="254"/>
      <c r="E8" s="254"/>
      <c r="F8" s="254"/>
      <c r="G8" s="255"/>
    </row>
    <row r="9" spans="1:7" ht="13.5" thickBot="1" x14ac:dyDescent="0.25">
      <c r="A9" s="251"/>
      <c r="B9" s="253"/>
      <c r="C9" s="28" t="s">
        <v>69</v>
      </c>
      <c r="D9" s="28" t="s">
        <v>93</v>
      </c>
      <c r="E9" s="256" t="s">
        <v>94</v>
      </c>
      <c r="F9" s="256"/>
      <c r="G9" s="257"/>
    </row>
    <row r="10" spans="1:7" ht="80.45" customHeight="1" thickBot="1" x14ac:dyDescent="0.25">
      <c r="A10" s="239" t="s">
        <v>95</v>
      </c>
      <c r="B10" s="26" t="s">
        <v>124</v>
      </c>
      <c r="C10" s="27"/>
      <c r="D10" s="241" t="str">
        <f>IF(C11=0,"0%",C10/C11)</f>
        <v>0%</v>
      </c>
      <c r="E10" s="243"/>
      <c r="F10" s="244"/>
      <c r="G10" s="245"/>
    </row>
    <row r="11" spans="1:7" ht="245.45" customHeight="1" thickBot="1" x14ac:dyDescent="0.25">
      <c r="A11" s="240"/>
      <c r="B11" s="26" t="s">
        <v>125</v>
      </c>
      <c r="C11" s="27"/>
      <c r="D11" s="242"/>
      <c r="E11" s="246"/>
      <c r="F11" s="247"/>
      <c r="G11" s="248"/>
    </row>
    <row r="12" spans="1:7" x14ac:dyDescent="0.2">
      <c r="D12" s="42"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7"/>
  <sheetViews>
    <sheetView tabSelected="1" topLeftCell="A41" zoomScale="90" zoomScaleNormal="90" workbookViewId="0">
      <selection activeCell="B49" sqref="B49:P64"/>
    </sheetView>
  </sheetViews>
  <sheetFormatPr baseColWidth="10" defaultColWidth="11.42578125" defaultRowHeight="12.75" x14ac:dyDescent="0.2"/>
  <cols>
    <col min="1" max="1" width="3" style="45" customWidth="1"/>
    <col min="2" max="2" width="30" style="45" customWidth="1"/>
    <col min="3" max="3" width="16.85546875" style="45" customWidth="1"/>
    <col min="4" max="4" width="7.85546875" style="45" customWidth="1"/>
    <col min="5" max="5" width="9.5703125" style="45" customWidth="1"/>
    <col min="6" max="6" width="9.42578125" style="45" customWidth="1"/>
    <col min="7" max="7" width="9.28515625" style="45" customWidth="1"/>
    <col min="8" max="8" width="12.140625" style="45" customWidth="1"/>
    <col min="9" max="9" width="8.7109375" style="45" customWidth="1"/>
    <col min="10" max="10" width="10.7109375" style="45" customWidth="1"/>
    <col min="11" max="11" width="8.7109375" style="45" customWidth="1"/>
    <col min="12" max="12" width="9.42578125" style="45" customWidth="1"/>
    <col min="13" max="13" width="10" style="45" customWidth="1"/>
    <col min="14" max="14" width="12.5703125" style="45" customWidth="1"/>
    <col min="15" max="15" width="11" style="45" customWidth="1"/>
    <col min="16" max="16" width="12.140625" style="45" customWidth="1"/>
    <col min="17" max="17" width="11.7109375" style="45" customWidth="1"/>
    <col min="18" max="18" width="11.7109375" style="45" hidden="1" customWidth="1"/>
    <col min="19" max="19" width="11.42578125" style="35" hidden="1" customWidth="1"/>
    <col min="20" max="20" width="11.42578125" style="45" hidden="1" customWidth="1"/>
    <col min="21"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49"/>
      <c r="C2" s="352" t="s">
        <v>56</v>
      </c>
      <c r="D2" s="353"/>
      <c r="E2" s="353"/>
      <c r="F2" s="353"/>
      <c r="G2" s="353"/>
      <c r="H2" s="353"/>
      <c r="I2" s="353"/>
      <c r="J2" s="353"/>
      <c r="K2" s="353"/>
      <c r="L2" s="353"/>
      <c r="M2" s="354"/>
      <c r="N2" s="355" t="s">
        <v>180</v>
      </c>
      <c r="O2" s="356"/>
      <c r="P2" s="357"/>
      <c r="S2" s="98">
        <v>0.8</v>
      </c>
    </row>
    <row r="3" spans="1:19" ht="15.75" customHeight="1" x14ac:dyDescent="0.2">
      <c r="B3" s="350"/>
      <c r="C3" s="358" t="s">
        <v>58</v>
      </c>
      <c r="D3" s="359"/>
      <c r="E3" s="359"/>
      <c r="F3" s="359"/>
      <c r="G3" s="359"/>
      <c r="H3" s="359"/>
      <c r="I3" s="359"/>
      <c r="J3" s="359"/>
      <c r="K3" s="359"/>
      <c r="L3" s="359"/>
      <c r="M3" s="360"/>
      <c r="N3" s="361" t="s">
        <v>184</v>
      </c>
      <c r="O3" s="362"/>
      <c r="P3" s="363"/>
      <c r="S3" s="96">
        <v>0.79998999999999998</v>
      </c>
    </row>
    <row r="4" spans="1:19" ht="15.75" customHeight="1" x14ac:dyDescent="0.2">
      <c r="B4" s="350"/>
      <c r="C4" s="358" t="s">
        <v>59</v>
      </c>
      <c r="D4" s="359"/>
      <c r="E4" s="359"/>
      <c r="F4" s="359"/>
      <c r="G4" s="359"/>
      <c r="H4" s="359"/>
      <c r="I4" s="359"/>
      <c r="J4" s="359"/>
      <c r="K4" s="359"/>
      <c r="L4" s="359"/>
      <c r="M4" s="360"/>
      <c r="N4" s="361" t="s">
        <v>181</v>
      </c>
      <c r="O4" s="362"/>
      <c r="P4" s="363"/>
      <c r="S4" s="96">
        <v>0.7</v>
      </c>
    </row>
    <row r="5" spans="1:19" ht="16.5" customHeight="1" thickBot="1" x14ac:dyDescent="0.25">
      <c r="B5" s="351"/>
      <c r="C5" s="364" t="s">
        <v>60</v>
      </c>
      <c r="D5" s="365"/>
      <c r="E5" s="365"/>
      <c r="F5" s="365"/>
      <c r="G5" s="365"/>
      <c r="H5" s="365"/>
      <c r="I5" s="365"/>
      <c r="J5" s="365"/>
      <c r="K5" s="365"/>
      <c r="L5" s="365"/>
      <c r="M5" s="366"/>
      <c r="N5" s="367" t="s">
        <v>208</v>
      </c>
      <c r="O5" s="368"/>
      <c r="P5" s="369"/>
      <c r="S5" s="97">
        <v>0.69989999999999997</v>
      </c>
    </row>
    <row r="6" spans="1:19" ht="4.5" customHeight="1" thickBot="1" x14ac:dyDescent="0.25">
      <c r="A6" s="3"/>
      <c r="B6" s="3"/>
      <c r="C6" s="3"/>
      <c r="D6" s="3"/>
      <c r="E6" s="3"/>
      <c r="F6" s="3"/>
      <c r="G6" s="3"/>
      <c r="H6" s="3"/>
      <c r="I6" s="3"/>
      <c r="J6" s="3"/>
      <c r="K6" s="3"/>
      <c r="L6" s="3"/>
      <c r="M6" s="3"/>
      <c r="N6" s="3"/>
      <c r="O6" s="3"/>
      <c r="P6" s="3"/>
      <c r="Q6" s="3"/>
      <c r="S6" s="74"/>
    </row>
    <row r="7" spans="1:19" x14ac:dyDescent="0.2">
      <c r="A7" s="29"/>
      <c r="B7" s="145" t="s">
        <v>65</v>
      </c>
      <c r="C7" s="146"/>
      <c r="D7" s="146"/>
      <c r="E7" s="146"/>
      <c r="F7" s="146"/>
      <c r="G7" s="146"/>
      <c r="H7" s="146"/>
      <c r="I7" s="146"/>
      <c r="J7" s="146"/>
      <c r="K7" s="146"/>
      <c r="L7" s="146"/>
      <c r="M7" s="146"/>
      <c r="N7" s="146"/>
      <c r="O7" s="146"/>
      <c r="P7" s="147"/>
      <c r="Q7" s="29"/>
      <c r="S7" s="74"/>
    </row>
    <row r="8" spans="1:19" ht="13.5" thickBot="1" x14ac:dyDescent="0.25">
      <c r="A8" s="29"/>
      <c r="B8" s="148"/>
      <c r="C8" s="149"/>
      <c r="D8" s="149"/>
      <c r="E8" s="149"/>
      <c r="F8" s="149"/>
      <c r="G8" s="149"/>
      <c r="H8" s="149"/>
      <c r="I8" s="149"/>
      <c r="J8" s="149"/>
      <c r="K8" s="149"/>
      <c r="L8" s="149"/>
      <c r="M8" s="149"/>
      <c r="N8" s="149"/>
      <c r="O8" s="149"/>
      <c r="P8" s="150"/>
      <c r="Q8" s="29"/>
    </row>
    <row r="9" spans="1:19" ht="4.5" customHeight="1" thickBot="1" x14ac:dyDescent="0.25">
      <c r="A9" s="29"/>
      <c r="B9" s="151"/>
      <c r="C9" s="151"/>
      <c r="D9" s="151"/>
      <c r="E9" s="151"/>
      <c r="F9" s="151"/>
      <c r="G9" s="151"/>
      <c r="H9" s="151"/>
      <c r="I9" s="151"/>
      <c r="J9" s="151"/>
      <c r="K9" s="151"/>
      <c r="L9" s="151"/>
      <c r="M9" s="151"/>
      <c r="N9" s="151"/>
      <c r="O9" s="151"/>
      <c r="P9" s="151"/>
      <c r="Q9" s="29"/>
    </row>
    <row r="10" spans="1:19" ht="26.25" customHeight="1" thickBot="1" x14ac:dyDescent="0.25">
      <c r="A10" s="29"/>
      <c r="B10" s="71" t="s">
        <v>83</v>
      </c>
      <c r="C10" s="346">
        <v>2024</v>
      </c>
      <c r="D10" s="347"/>
      <c r="E10" s="347"/>
      <c r="F10" s="347"/>
      <c r="G10" s="347"/>
      <c r="H10" s="347"/>
      <c r="I10" s="348"/>
      <c r="J10" s="341" t="s">
        <v>1</v>
      </c>
      <c r="K10" s="342"/>
      <c r="L10" s="342"/>
      <c r="M10" s="342"/>
      <c r="N10" s="343" t="s">
        <v>185</v>
      </c>
      <c r="O10" s="344"/>
      <c r="P10" s="345"/>
      <c r="Q10" s="29"/>
    </row>
    <row r="11" spans="1:19" ht="4.5" customHeight="1" thickBot="1" x14ac:dyDescent="0.25">
      <c r="A11" s="29"/>
      <c r="B11" s="335"/>
      <c r="C11" s="336"/>
      <c r="D11" s="336"/>
      <c r="E11" s="336"/>
      <c r="F11" s="336"/>
      <c r="G11" s="336"/>
      <c r="H11" s="336"/>
      <c r="I11" s="336"/>
      <c r="J11" s="336"/>
      <c r="K11" s="336"/>
      <c r="L11" s="336"/>
      <c r="M11" s="336"/>
      <c r="N11" s="336"/>
      <c r="O11" s="336"/>
      <c r="P11" s="337"/>
      <c r="Q11" s="29"/>
    </row>
    <row r="12" spans="1:19" ht="13.5" thickBot="1" x14ac:dyDescent="0.25">
      <c r="A12" s="29"/>
      <c r="B12" s="56" t="s">
        <v>0</v>
      </c>
      <c r="C12" s="306" t="s">
        <v>168</v>
      </c>
      <c r="D12" s="306"/>
      <c r="E12" s="306"/>
      <c r="F12" s="306"/>
      <c r="G12" s="306"/>
      <c r="H12" s="306"/>
      <c r="I12" s="306"/>
      <c r="J12" s="306"/>
      <c r="K12" s="306"/>
      <c r="L12" s="306"/>
      <c r="M12" s="306"/>
      <c r="N12" s="306"/>
      <c r="O12" s="306"/>
      <c r="P12" s="307"/>
      <c r="Q12" s="29"/>
    </row>
    <row r="13" spans="1:19" ht="4.5" customHeight="1" thickBot="1" x14ac:dyDescent="0.25">
      <c r="A13" s="29"/>
      <c r="B13" s="308"/>
      <c r="C13" s="309"/>
      <c r="D13" s="309"/>
      <c r="E13" s="309"/>
      <c r="F13" s="309"/>
      <c r="G13" s="309"/>
      <c r="H13" s="309"/>
      <c r="I13" s="309"/>
      <c r="J13" s="309"/>
      <c r="K13" s="309"/>
      <c r="L13" s="309"/>
      <c r="M13" s="309"/>
      <c r="N13" s="309"/>
      <c r="O13" s="309"/>
      <c r="P13" s="310"/>
      <c r="Q13" s="29"/>
    </row>
    <row r="14" spans="1:19" ht="45.75" customHeight="1" thickBot="1" x14ac:dyDescent="0.25">
      <c r="A14" s="29"/>
      <c r="B14" s="56" t="s">
        <v>6</v>
      </c>
      <c r="C14" s="338" t="s">
        <v>220</v>
      </c>
      <c r="D14" s="339"/>
      <c r="E14" s="339"/>
      <c r="F14" s="339"/>
      <c r="G14" s="339"/>
      <c r="H14" s="339"/>
      <c r="I14" s="339"/>
      <c r="J14" s="339"/>
      <c r="K14" s="339"/>
      <c r="L14" s="339"/>
      <c r="M14" s="339"/>
      <c r="N14" s="339"/>
      <c r="O14" s="339"/>
      <c r="P14" s="340"/>
      <c r="Q14" s="29"/>
    </row>
    <row r="15" spans="1:19" ht="4.5" customHeight="1" thickBot="1" x14ac:dyDescent="0.25">
      <c r="A15" s="29"/>
      <c r="B15" s="319"/>
      <c r="C15" s="320"/>
      <c r="D15" s="320"/>
      <c r="E15" s="320"/>
      <c r="F15" s="320"/>
      <c r="G15" s="320"/>
      <c r="H15" s="320"/>
      <c r="I15" s="320"/>
      <c r="J15" s="320"/>
      <c r="K15" s="320"/>
      <c r="L15" s="320"/>
      <c r="M15" s="320"/>
      <c r="N15" s="320"/>
      <c r="O15" s="320"/>
      <c r="P15" s="321"/>
      <c r="Q15" s="29"/>
    </row>
    <row r="16" spans="1:19" ht="51" customHeight="1" thickBot="1" x14ac:dyDescent="0.25">
      <c r="A16" s="29"/>
      <c r="B16" s="56" t="s">
        <v>25</v>
      </c>
      <c r="C16" s="331" t="s">
        <v>221</v>
      </c>
      <c r="D16" s="332"/>
      <c r="E16" s="332"/>
      <c r="F16" s="332"/>
      <c r="G16" s="332"/>
      <c r="H16" s="332"/>
      <c r="I16" s="332"/>
      <c r="J16" s="332"/>
      <c r="K16" s="332"/>
      <c r="L16" s="332"/>
      <c r="M16" s="332"/>
      <c r="N16" s="332"/>
      <c r="O16" s="332"/>
      <c r="P16" s="333"/>
      <c r="Q16" s="29"/>
    </row>
    <row r="17" spans="1:17" ht="4.5" customHeight="1" thickBot="1" x14ac:dyDescent="0.25">
      <c r="A17" s="29"/>
      <c r="B17" s="319"/>
      <c r="C17" s="320"/>
      <c r="D17" s="320"/>
      <c r="E17" s="320"/>
      <c r="F17" s="320"/>
      <c r="G17" s="320"/>
      <c r="H17" s="320"/>
      <c r="I17" s="320"/>
      <c r="J17" s="320"/>
      <c r="K17" s="320"/>
      <c r="L17" s="320"/>
      <c r="M17" s="320"/>
      <c r="N17" s="320"/>
      <c r="O17" s="320"/>
      <c r="P17" s="321"/>
      <c r="Q17" s="29"/>
    </row>
    <row r="18" spans="1:17" ht="26.25" customHeight="1" thickBot="1" x14ac:dyDescent="0.25">
      <c r="A18" s="29"/>
      <c r="B18" s="56" t="s">
        <v>11</v>
      </c>
      <c r="C18" s="334" t="s">
        <v>237</v>
      </c>
      <c r="D18" s="216"/>
      <c r="E18" s="216"/>
      <c r="F18" s="216"/>
      <c r="G18" s="216"/>
      <c r="H18" s="216"/>
      <c r="I18" s="216"/>
      <c r="J18" s="216"/>
      <c r="K18" s="216"/>
      <c r="L18" s="216"/>
      <c r="M18" s="216"/>
      <c r="N18" s="216"/>
      <c r="O18" s="216"/>
      <c r="P18" s="217"/>
      <c r="Q18" s="29"/>
    </row>
    <row r="19" spans="1:17" ht="4.5" customHeight="1" thickBot="1" x14ac:dyDescent="0.25">
      <c r="A19" s="29"/>
      <c r="B19" s="177"/>
      <c r="C19" s="177"/>
      <c r="D19" s="177"/>
      <c r="E19" s="177"/>
      <c r="F19" s="177"/>
      <c r="G19" s="177"/>
      <c r="H19" s="177"/>
      <c r="I19" s="177"/>
      <c r="J19" s="177"/>
      <c r="K19" s="177"/>
      <c r="L19" s="177"/>
      <c r="M19" s="177"/>
      <c r="N19" s="177"/>
      <c r="O19" s="177"/>
      <c r="P19" s="177"/>
      <c r="Q19" s="29"/>
    </row>
    <row r="20" spans="1:17" ht="17.25" customHeight="1" thickBot="1" x14ac:dyDescent="0.25">
      <c r="A20" s="29"/>
      <c r="B20" s="178" t="s">
        <v>26</v>
      </c>
      <c r="C20" s="179"/>
      <c r="D20" s="179"/>
      <c r="E20" s="179"/>
      <c r="F20" s="179"/>
      <c r="G20" s="179"/>
      <c r="H20" s="179"/>
      <c r="I20" s="179"/>
      <c r="J20" s="179"/>
      <c r="K20" s="179"/>
      <c r="L20" s="179"/>
      <c r="M20" s="179"/>
      <c r="N20" s="179"/>
      <c r="O20" s="179"/>
      <c r="P20" s="180"/>
      <c r="Q20" s="29"/>
    </row>
    <row r="21" spans="1:17" ht="4.5" customHeight="1" thickBot="1" x14ac:dyDescent="0.25">
      <c r="A21" s="29"/>
      <c r="B21" s="181"/>
      <c r="C21" s="182"/>
      <c r="D21" s="182"/>
      <c r="E21" s="182"/>
      <c r="F21" s="182"/>
      <c r="G21" s="182"/>
      <c r="H21" s="182"/>
      <c r="I21" s="182"/>
      <c r="J21" s="182"/>
      <c r="K21" s="182"/>
      <c r="L21" s="182"/>
      <c r="M21" s="182"/>
      <c r="N21" s="182"/>
      <c r="O21" s="182"/>
      <c r="P21" s="183"/>
      <c r="Q21" s="29"/>
    </row>
    <row r="22" spans="1:17" ht="51" customHeight="1" thickBot="1" x14ac:dyDescent="0.25">
      <c r="A22" s="29"/>
      <c r="B22" s="56" t="s">
        <v>3</v>
      </c>
      <c r="C22" s="325" t="s">
        <v>233</v>
      </c>
      <c r="D22" s="326"/>
      <c r="E22" s="326"/>
      <c r="F22" s="326"/>
      <c r="G22" s="326"/>
      <c r="H22" s="326"/>
      <c r="I22" s="326"/>
      <c r="J22" s="326"/>
      <c r="K22" s="326"/>
      <c r="L22" s="326"/>
      <c r="M22" s="326"/>
      <c r="N22" s="326"/>
      <c r="O22" s="326"/>
      <c r="P22" s="327"/>
      <c r="Q22" s="29"/>
    </row>
    <row r="23" spans="1:17" ht="4.5" customHeight="1" thickBot="1" x14ac:dyDescent="0.25">
      <c r="A23" s="29"/>
      <c r="B23" s="319"/>
      <c r="C23" s="320"/>
      <c r="D23" s="320"/>
      <c r="E23" s="320"/>
      <c r="F23" s="320"/>
      <c r="G23" s="320"/>
      <c r="H23" s="320"/>
      <c r="I23" s="320"/>
      <c r="J23" s="320"/>
      <c r="K23" s="320"/>
      <c r="L23" s="320"/>
      <c r="M23" s="320"/>
      <c r="N23" s="320"/>
      <c r="O23" s="320"/>
      <c r="P23" s="321"/>
      <c r="Q23" s="29"/>
    </row>
    <row r="24" spans="1:17" ht="78.75" customHeight="1" thickBot="1" x14ac:dyDescent="0.25">
      <c r="A24" s="29"/>
      <c r="B24" s="56" t="s">
        <v>12</v>
      </c>
      <c r="C24" s="328" t="s">
        <v>222</v>
      </c>
      <c r="D24" s="329"/>
      <c r="E24" s="329"/>
      <c r="F24" s="329"/>
      <c r="G24" s="329"/>
      <c r="H24" s="329"/>
      <c r="I24" s="329"/>
      <c r="J24" s="329"/>
      <c r="K24" s="329"/>
      <c r="L24" s="329"/>
      <c r="M24" s="329"/>
      <c r="N24" s="329"/>
      <c r="O24" s="329"/>
      <c r="P24" s="330"/>
      <c r="Q24" s="29"/>
    </row>
    <row r="25" spans="1:17" ht="4.5" customHeight="1" thickBot="1" x14ac:dyDescent="0.25">
      <c r="A25" s="29"/>
      <c r="B25" s="168"/>
      <c r="C25" s="169"/>
      <c r="D25" s="169"/>
      <c r="E25" s="169"/>
      <c r="F25" s="169"/>
      <c r="G25" s="169"/>
      <c r="H25" s="169"/>
      <c r="I25" s="169"/>
      <c r="J25" s="169"/>
      <c r="K25" s="169"/>
      <c r="L25" s="169"/>
      <c r="M25" s="169"/>
      <c r="N25" s="169"/>
      <c r="O25" s="169"/>
      <c r="P25" s="170"/>
      <c r="Q25" s="29"/>
    </row>
    <row r="26" spans="1:17" ht="13.5" customHeight="1" thickBot="1" x14ac:dyDescent="0.25">
      <c r="A26" s="29"/>
      <c r="B26" s="2" t="s">
        <v>2</v>
      </c>
      <c r="C26" s="322">
        <v>0.8</v>
      </c>
      <c r="D26" s="323"/>
      <c r="E26" s="323"/>
      <c r="F26" s="323"/>
      <c r="G26" s="323"/>
      <c r="H26" s="323"/>
      <c r="I26" s="323"/>
      <c r="J26" s="323"/>
      <c r="K26" s="323"/>
      <c r="L26" s="323"/>
      <c r="M26" s="323"/>
      <c r="N26" s="323"/>
      <c r="O26" s="323"/>
      <c r="P26" s="324"/>
      <c r="Q26" s="29"/>
    </row>
    <row r="27" spans="1:17" ht="4.5" customHeight="1" thickBot="1" x14ac:dyDescent="0.25">
      <c r="A27" s="29"/>
      <c r="B27" s="190"/>
      <c r="C27" s="191"/>
      <c r="D27" s="191"/>
      <c r="E27" s="191"/>
      <c r="F27" s="191"/>
      <c r="G27" s="191"/>
      <c r="H27" s="191"/>
      <c r="I27" s="191"/>
      <c r="J27" s="191"/>
      <c r="K27" s="191"/>
      <c r="L27" s="191"/>
      <c r="M27" s="191"/>
      <c r="N27" s="191"/>
      <c r="O27" s="191"/>
      <c r="P27" s="192"/>
      <c r="Q27" s="29"/>
    </row>
    <row r="28" spans="1:17" ht="12.75" customHeight="1" thickBot="1" x14ac:dyDescent="0.25">
      <c r="A28" s="29"/>
      <c r="B28" s="2" t="s">
        <v>13</v>
      </c>
      <c r="C28" s="11" t="s">
        <v>14</v>
      </c>
      <c r="D28" s="187" t="s">
        <v>223</v>
      </c>
      <c r="E28" s="188"/>
      <c r="F28" s="188"/>
      <c r="G28" s="189"/>
      <c r="H28" s="195" t="s">
        <v>15</v>
      </c>
      <c r="I28" s="195"/>
      <c r="J28" s="195"/>
      <c r="K28" s="187" t="s">
        <v>229</v>
      </c>
      <c r="L28" s="188"/>
      <c r="M28" s="189"/>
      <c r="N28" s="196" t="s">
        <v>16</v>
      </c>
      <c r="O28" s="197"/>
      <c r="P28" s="57" t="s">
        <v>186</v>
      </c>
      <c r="Q28" s="29"/>
    </row>
    <row r="29" spans="1:17" ht="4.5" customHeight="1" thickBot="1" x14ac:dyDescent="0.25">
      <c r="A29" s="29"/>
      <c r="B29" s="316"/>
      <c r="C29" s="317"/>
      <c r="D29" s="317"/>
      <c r="E29" s="317"/>
      <c r="F29" s="317"/>
      <c r="G29" s="317"/>
      <c r="H29" s="317"/>
      <c r="I29" s="317"/>
      <c r="J29" s="317"/>
      <c r="K29" s="317"/>
      <c r="L29" s="317"/>
      <c r="M29" s="317"/>
      <c r="N29" s="317"/>
      <c r="O29" s="317"/>
      <c r="P29" s="318"/>
      <c r="Q29" s="29"/>
    </row>
    <row r="30" spans="1:17" ht="13.5" thickBot="1" x14ac:dyDescent="0.25">
      <c r="A30" s="29"/>
      <c r="B30" s="70" t="s">
        <v>7</v>
      </c>
      <c r="C30" s="311" t="s">
        <v>179</v>
      </c>
      <c r="D30" s="306"/>
      <c r="E30" s="306"/>
      <c r="F30" s="306"/>
      <c r="G30" s="306"/>
      <c r="H30" s="306"/>
      <c r="I30" s="306"/>
      <c r="J30" s="306"/>
      <c r="K30" s="306"/>
      <c r="L30" s="306"/>
      <c r="M30" s="306"/>
      <c r="N30" s="306"/>
      <c r="O30" s="306"/>
      <c r="P30" s="307"/>
      <c r="Q30" s="29"/>
    </row>
    <row r="31" spans="1:17" ht="4.5" customHeight="1" thickBot="1" x14ac:dyDescent="0.25">
      <c r="A31" s="29"/>
      <c r="B31" s="319"/>
      <c r="C31" s="320"/>
      <c r="D31" s="320"/>
      <c r="E31" s="320"/>
      <c r="F31" s="320"/>
      <c r="G31" s="320"/>
      <c r="H31" s="320"/>
      <c r="I31" s="320"/>
      <c r="J31" s="320"/>
      <c r="K31" s="320"/>
      <c r="L31" s="320"/>
      <c r="M31" s="320"/>
      <c r="N31" s="320"/>
      <c r="O31" s="320"/>
      <c r="P31" s="321"/>
      <c r="Q31" s="29"/>
    </row>
    <row r="32" spans="1:17" ht="13.5" thickBot="1" x14ac:dyDescent="0.25">
      <c r="A32" s="29"/>
      <c r="B32" s="70" t="s">
        <v>4</v>
      </c>
      <c r="C32" s="305" t="s">
        <v>74</v>
      </c>
      <c r="D32" s="306"/>
      <c r="E32" s="306"/>
      <c r="F32" s="306"/>
      <c r="G32" s="306"/>
      <c r="H32" s="306"/>
      <c r="I32" s="306"/>
      <c r="J32" s="306"/>
      <c r="K32" s="306"/>
      <c r="L32" s="306"/>
      <c r="M32" s="306"/>
      <c r="N32" s="306"/>
      <c r="O32" s="306"/>
      <c r="P32" s="307"/>
      <c r="Q32" s="29"/>
    </row>
    <row r="33" spans="1:19" ht="4.5" customHeight="1" thickBot="1" x14ac:dyDescent="0.25">
      <c r="A33" s="29"/>
      <c r="B33" s="319"/>
      <c r="C33" s="320"/>
      <c r="D33" s="320"/>
      <c r="E33" s="320"/>
      <c r="F33" s="320"/>
      <c r="G33" s="320"/>
      <c r="H33" s="320"/>
      <c r="I33" s="320"/>
      <c r="J33" s="320"/>
      <c r="K33" s="320"/>
      <c r="L33" s="320"/>
      <c r="M33" s="320"/>
      <c r="N33" s="320"/>
      <c r="O33" s="320"/>
      <c r="P33" s="321"/>
      <c r="Q33" s="29"/>
    </row>
    <row r="34" spans="1:19" ht="13.5" thickBot="1" x14ac:dyDescent="0.25">
      <c r="A34" s="29"/>
      <c r="B34" s="70" t="s">
        <v>23</v>
      </c>
      <c r="C34" s="305" t="s">
        <v>74</v>
      </c>
      <c r="D34" s="306"/>
      <c r="E34" s="306"/>
      <c r="F34" s="306"/>
      <c r="G34" s="306"/>
      <c r="H34" s="306"/>
      <c r="I34" s="306"/>
      <c r="J34" s="306"/>
      <c r="K34" s="306"/>
      <c r="L34" s="306"/>
      <c r="M34" s="306"/>
      <c r="N34" s="306"/>
      <c r="O34" s="306"/>
      <c r="P34" s="307"/>
      <c r="Q34" s="29"/>
    </row>
    <row r="35" spans="1:19" ht="4.5" customHeight="1" thickBot="1" x14ac:dyDescent="0.25">
      <c r="A35" s="29"/>
      <c r="B35" s="308"/>
      <c r="C35" s="309"/>
      <c r="D35" s="309"/>
      <c r="E35" s="309"/>
      <c r="F35" s="309"/>
      <c r="G35" s="309"/>
      <c r="H35" s="309"/>
      <c r="I35" s="309"/>
      <c r="J35" s="309"/>
      <c r="K35" s="309"/>
      <c r="L35" s="309"/>
      <c r="M35" s="309"/>
      <c r="N35" s="309"/>
      <c r="O35" s="309"/>
      <c r="P35" s="310"/>
      <c r="Q35" s="29"/>
    </row>
    <row r="36" spans="1:19" ht="16.5" customHeight="1" thickBot="1" x14ac:dyDescent="0.25">
      <c r="A36" s="29"/>
      <c r="B36" s="70" t="s">
        <v>64</v>
      </c>
      <c r="C36" s="311" t="s">
        <v>71</v>
      </c>
      <c r="D36" s="306"/>
      <c r="E36" s="306"/>
      <c r="F36" s="306"/>
      <c r="G36" s="306"/>
      <c r="H36" s="306"/>
      <c r="I36" s="306"/>
      <c r="J36" s="306"/>
      <c r="K36" s="306"/>
      <c r="L36" s="306"/>
      <c r="M36" s="306"/>
      <c r="N36" s="306"/>
      <c r="O36" s="306"/>
      <c r="P36" s="307"/>
      <c r="Q36" s="29"/>
    </row>
    <row r="37" spans="1:19" ht="4.5" customHeight="1" thickBot="1" x14ac:dyDescent="0.25">
      <c r="A37" s="29"/>
      <c r="B37" s="4"/>
      <c r="C37" s="4"/>
      <c r="D37" s="4"/>
      <c r="E37" s="4"/>
      <c r="F37" s="4"/>
      <c r="G37" s="4"/>
      <c r="H37" s="4"/>
      <c r="I37" s="4"/>
      <c r="J37" s="4"/>
      <c r="K37" s="4"/>
      <c r="L37" s="4"/>
      <c r="M37" s="4"/>
      <c r="N37" s="4"/>
      <c r="O37" s="4"/>
      <c r="P37" s="4"/>
      <c r="Q37" s="29"/>
    </row>
    <row r="38" spans="1:19" s="114" customFormat="1" ht="19.5" customHeight="1" thickBot="1" x14ac:dyDescent="0.25">
      <c r="A38" s="113"/>
      <c r="B38" s="312" t="s">
        <v>17</v>
      </c>
      <c r="C38" s="313"/>
      <c r="D38" s="313"/>
      <c r="E38" s="313"/>
      <c r="F38" s="313"/>
      <c r="G38" s="313"/>
      <c r="H38" s="313"/>
      <c r="I38" s="313"/>
      <c r="J38" s="313"/>
      <c r="K38" s="313"/>
      <c r="L38" s="313"/>
      <c r="M38" s="313"/>
      <c r="N38" s="313"/>
      <c r="O38" s="314"/>
      <c r="P38" s="315"/>
      <c r="Q38" s="113"/>
      <c r="S38" s="107"/>
    </row>
    <row r="39" spans="1:19" ht="13.5" thickBot="1" x14ac:dyDescent="0.25">
      <c r="A39" s="29"/>
      <c r="B39" s="72" t="s">
        <v>22</v>
      </c>
      <c r="C39" s="200" t="s">
        <v>18</v>
      </c>
      <c r="D39" s="201"/>
      <c r="E39" s="201"/>
      <c r="F39" s="201"/>
      <c r="G39" s="203"/>
      <c r="H39" s="200" t="s">
        <v>7</v>
      </c>
      <c r="I39" s="201"/>
      <c r="J39" s="201"/>
      <c r="K39" s="201"/>
      <c r="L39" s="203"/>
      <c r="M39" s="200" t="s">
        <v>19</v>
      </c>
      <c r="N39" s="201"/>
      <c r="O39" s="202"/>
      <c r="P39" s="203"/>
      <c r="Q39" s="29"/>
    </row>
    <row r="40" spans="1:19" ht="54" customHeight="1" thickBot="1" x14ac:dyDescent="0.25">
      <c r="A40" s="29"/>
      <c r="B40" s="120" t="s">
        <v>234</v>
      </c>
      <c r="C40" s="298" t="s">
        <v>224</v>
      </c>
      <c r="D40" s="299"/>
      <c r="E40" s="299"/>
      <c r="F40" s="299"/>
      <c r="G40" s="300"/>
      <c r="H40" s="301" t="s">
        <v>225</v>
      </c>
      <c r="I40" s="302"/>
      <c r="J40" s="302"/>
      <c r="K40" s="302"/>
      <c r="L40" s="303"/>
      <c r="M40" s="298" t="s">
        <v>187</v>
      </c>
      <c r="N40" s="299"/>
      <c r="O40" s="299"/>
      <c r="P40" s="304"/>
      <c r="Q40" s="29"/>
    </row>
    <row r="41" spans="1:19" ht="55.5" customHeight="1" thickBot="1" x14ac:dyDescent="0.25">
      <c r="A41" s="29"/>
      <c r="B41" s="121" t="s">
        <v>232</v>
      </c>
      <c r="C41" s="302" t="s">
        <v>224</v>
      </c>
      <c r="D41" s="302"/>
      <c r="E41" s="302"/>
      <c r="F41" s="302"/>
      <c r="G41" s="302"/>
      <c r="H41" s="302" t="s">
        <v>225</v>
      </c>
      <c r="I41" s="302"/>
      <c r="J41" s="302"/>
      <c r="K41" s="302"/>
      <c r="L41" s="302"/>
      <c r="M41" s="302" t="s">
        <v>187</v>
      </c>
      <c r="N41" s="302"/>
      <c r="O41" s="302"/>
      <c r="P41" s="303"/>
      <c r="Q41" s="29"/>
    </row>
    <row r="42" spans="1:19" ht="4.5" customHeight="1" thickBot="1" x14ac:dyDescent="0.25">
      <c r="A42" s="29"/>
      <c r="B42" s="7"/>
      <c r="C42" s="7"/>
      <c r="D42" s="7"/>
      <c r="E42" s="7"/>
      <c r="F42" s="7"/>
      <c r="G42" s="7"/>
      <c r="H42" s="7"/>
      <c r="I42" s="7"/>
      <c r="J42" s="7"/>
      <c r="K42" s="7"/>
      <c r="L42" s="7"/>
      <c r="M42" s="7"/>
      <c r="N42" s="7"/>
      <c r="O42" s="7"/>
      <c r="P42" s="7"/>
      <c r="Q42" s="29"/>
    </row>
    <row r="43" spans="1:19" ht="13.5" customHeight="1" thickBot="1" x14ac:dyDescent="0.25">
      <c r="A43" s="29"/>
      <c r="B43" s="178" t="s">
        <v>8</v>
      </c>
      <c r="C43" s="179"/>
      <c r="D43" s="179"/>
      <c r="E43" s="179"/>
      <c r="F43" s="179"/>
      <c r="G43" s="179"/>
      <c r="H43" s="179"/>
      <c r="I43" s="179"/>
      <c r="J43" s="179"/>
      <c r="K43" s="179"/>
      <c r="L43" s="179"/>
      <c r="M43" s="179"/>
      <c r="N43" s="179"/>
      <c r="O43" s="179"/>
      <c r="P43" s="180"/>
      <c r="Q43" s="29"/>
    </row>
    <row r="44" spans="1:19" ht="4.5" customHeight="1" thickBot="1" x14ac:dyDescent="0.25">
      <c r="A44" s="29"/>
      <c r="B44" s="5"/>
      <c r="C44" s="4"/>
      <c r="D44" s="4"/>
      <c r="E44" s="4"/>
      <c r="F44" s="4"/>
      <c r="G44" s="4"/>
      <c r="H44" s="4"/>
      <c r="I44" s="4"/>
      <c r="J44" s="4"/>
      <c r="K44" s="4"/>
      <c r="L44" s="4"/>
      <c r="M44" s="4"/>
      <c r="N44" s="4"/>
      <c r="O44" s="4"/>
      <c r="P44" s="6"/>
      <c r="Q44" s="29"/>
    </row>
    <row r="45" spans="1:19" x14ac:dyDescent="0.2">
      <c r="A45" s="29"/>
      <c r="B45" s="296" t="s">
        <v>20</v>
      </c>
      <c r="C45" s="58" t="s">
        <v>9</v>
      </c>
      <c r="D45" s="59" t="s">
        <v>149</v>
      </c>
      <c r="E45" s="59" t="s">
        <v>150</v>
      </c>
      <c r="F45" s="59" t="s">
        <v>151</v>
      </c>
      <c r="G45" s="59" t="s">
        <v>152</v>
      </c>
      <c r="H45" s="59" t="s">
        <v>153</v>
      </c>
      <c r="I45" s="59" t="s">
        <v>154</v>
      </c>
      <c r="J45" s="59" t="s">
        <v>155</v>
      </c>
      <c r="K45" s="59" t="s">
        <v>156</v>
      </c>
      <c r="L45" s="59" t="s">
        <v>157</v>
      </c>
      <c r="M45" s="59" t="s">
        <v>158</v>
      </c>
      <c r="N45" s="59" t="s">
        <v>159</v>
      </c>
      <c r="O45" s="60" t="s">
        <v>160</v>
      </c>
      <c r="P45" s="61" t="s">
        <v>24</v>
      </c>
      <c r="Q45" s="29"/>
    </row>
    <row r="46" spans="1:19" ht="13.5" thickBot="1" x14ac:dyDescent="0.25">
      <c r="A46" s="29"/>
      <c r="B46" s="297"/>
      <c r="C46" s="62" t="s">
        <v>10</v>
      </c>
      <c r="D46" s="119">
        <f>RegEnvio!D10</f>
        <v>1.4915471026582137</v>
      </c>
      <c r="E46" s="119">
        <f>RegEnvio!F10</f>
        <v>0.8445919751889901</v>
      </c>
      <c r="F46" s="119">
        <f>RegEnvio!H10</f>
        <v>0.94197272309342595</v>
      </c>
      <c r="G46" s="119">
        <f>RegEnvio!J10</f>
        <v>1.3184596577017116</v>
      </c>
      <c r="H46" s="119">
        <f>RegEnvio!L10</f>
        <v>1.1101633324408062</v>
      </c>
      <c r="I46" s="119">
        <f>RegEnvio!N10</f>
        <v>0.89476019344247748</v>
      </c>
      <c r="J46" s="119">
        <f>RegEnvio!P10</f>
        <v>1.0851949375690138</v>
      </c>
      <c r="K46" s="119">
        <f>RegEnvio!R10</f>
        <v>0.89441900590616497</v>
      </c>
      <c r="L46" s="122">
        <f>RegEnvio!T10</f>
        <v>0.95343814355316692</v>
      </c>
      <c r="M46" s="122">
        <f>RegEnvio!U10</f>
        <v>19737</v>
      </c>
      <c r="N46" s="119">
        <f>RegEnvio!X10</f>
        <v>0.94095400340715507</v>
      </c>
      <c r="O46" s="119">
        <f>RegEnvio!Z10</f>
        <v>0.94628077931424459</v>
      </c>
      <c r="P46" s="119">
        <f>RegEnvio!AB10</f>
        <v>1.0132546422080912</v>
      </c>
      <c r="Q46" s="29"/>
    </row>
    <row r="47" spans="1:19" ht="4.5" customHeight="1" thickBot="1" x14ac:dyDescent="0.25">
      <c r="A47" s="29"/>
      <c r="B47" s="73">
        <v>0.9</v>
      </c>
      <c r="C47" s="63" t="s">
        <v>2</v>
      </c>
      <c r="D47" s="64">
        <f>$C$26</f>
        <v>0.8</v>
      </c>
      <c r="E47" s="64">
        <f t="shared" ref="E47:P47" si="0">$C$26</f>
        <v>0.8</v>
      </c>
      <c r="F47" s="64">
        <f t="shared" si="0"/>
        <v>0.8</v>
      </c>
      <c r="G47" s="64">
        <f t="shared" si="0"/>
        <v>0.8</v>
      </c>
      <c r="H47" s="64">
        <f t="shared" si="0"/>
        <v>0.8</v>
      </c>
      <c r="I47" s="64">
        <f t="shared" si="0"/>
        <v>0.8</v>
      </c>
      <c r="J47" s="64">
        <f t="shared" si="0"/>
        <v>0.8</v>
      </c>
      <c r="K47" s="64">
        <f t="shared" si="0"/>
        <v>0.8</v>
      </c>
      <c r="L47" s="64">
        <f t="shared" si="0"/>
        <v>0.8</v>
      </c>
      <c r="M47" s="64">
        <f t="shared" si="0"/>
        <v>0.8</v>
      </c>
      <c r="N47" s="64">
        <f t="shared" si="0"/>
        <v>0.8</v>
      </c>
      <c r="O47" s="64">
        <f t="shared" si="0"/>
        <v>0.8</v>
      </c>
      <c r="P47" s="64">
        <f t="shared" si="0"/>
        <v>0.8</v>
      </c>
      <c r="Q47" s="29"/>
    </row>
    <row r="48" spans="1:19" ht="22.5" customHeight="1" thickBot="1" x14ac:dyDescent="0.25">
      <c r="A48" s="29"/>
      <c r="B48" s="178" t="s">
        <v>21</v>
      </c>
      <c r="C48" s="179"/>
      <c r="D48" s="179"/>
      <c r="E48" s="179"/>
      <c r="F48" s="179"/>
      <c r="G48" s="179"/>
      <c r="H48" s="179"/>
      <c r="I48" s="179"/>
      <c r="J48" s="179"/>
      <c r="K48" s="179"/>
      <c r="L48" s="179"/>
      <c r="M48" s="179"/>
      <c r="N48" s="179"/>
      <c r="O48" s="179"/>
      <c r="P48" s="180"/>
      <c r="Q48" s="29"/>
    </row>
    <row r="49" spans="1:17" x14ac:dyDescent="0.2">
      <c r="A49" s="29"/>
      <c r="B49" s="226"/>
      <c r="C49" s="227"/>
      <c r="D49" s="227"/>
      <c r="E49" s="227"/>
      <c r="F49" s="227"/>
      <c r="G49" s="227"/>
      <c r="H49" s="227"/>
      <c r="I49" s="227"/>
      <c r="J49" s="227"/>
      <c r="K49" s="227"/>
      <c r="L49" s="227"/>
      <c r="M49" s="227"/>
      <c r="N49" s="227"/>
      <c r="O49" s="227"/>
      <c r="P49" s="228"/>
      <c r="Q49" s="29"/>
    </row>
    <row r="50" spans="1:17" x14ac:dyDescent="0.2">
      <c r="A50" s="29"/>
      <c r="B50" s="229"/>
      <c r="C50" s="230"/>
      <c r="D50" s="230"/>
      <c r="E50" s="230"/>
      <c r="F50" s="230"/>
      <c r="G50" s="230"/>
      <c r="H50" s="230"/>
      <c r="I50" s="230"/>
      <c r="J50" s="230"/>
      <c r="K50" s="230"/>
      <c r="L50" s="230"/>
      <c r="M50" s="230"/>
      <c r="N50" s="230"/>
      <c r="O50" s="230"/>
      <c r="P50" s="231"/>
      <c r="Q50" s="29"/>
    </row>
    <row r="51" spans="1:17" x14ac:dyDescent="0.2">
      <c r="A51" s="29"/>
      <c r="B51" s="229"/>
      <c r="C51" s="230"/>
      <c r="D51" s="230"/>
      <c r="E51" s="230"/>
      <c r="F51" s="230"/>
      <c r="G51" s="230"/>
      <c r="H51" s="230"/>
      <c r="I51" s="230"/>
      <c r="J51" s="230"/>
      <c r="K51" s="230"/>
      <c r="L51" s="230"/>
      <c r="M51" s="230"/>
      <c r="N51" s="230"/>
      <c r="O51" s="230"/>
      <c r="P51" s="231"/>
      <c r="Q51" s="29"/>
    </row>
    <row r="52" spans="1:17" x14ac:dyDescent="0.2">
      <c r="A52" s="29"/>
      <c r="B52" s="229"/>
      <c r="C52" s="230"/>
      <c r="D52" s="230"/>
      <c r="E52" s="230"/>
      <c r="F52" s="230"/>
      <c r="G52" s="230"/>
      <c r="H52" s="230"/>
      <c r="I52" s="230"/>
      <c r="J52" s="230"/>
      <c r="K52" s="230"/>
      <c r="L52" s="230"/>
      <c r="M52" s="230"/>
      <c r="N52" s="230"/>
      <c r="O52" s="230"/>
      <c r="P52" s="231"/>
      <c r="Q52" s="29"/>
    </row>
    <row r="53" spans="1:17" x14ac:dyDescent="0.2">
      <c r="A53" s="29"/>
      <c r="B53" s="229"/>
      <c r="C53" s="230"/>
      <c r="D53" s="230"/>
      <c r="E53" s="230"/>
      <c r="F53" s="230"/>
      <c r="G53" s="230"/>
      <c r="H53" s="230"/>
      <c r="I53" s="230"/>
      <c r="J53" s="230"/>
      <c r="K53" s="230"/>
      <c r="L53" s="230"/>
      <c r="M53" s="230"/>
      <c r="N53" s="230"/>
      <c r="O53" s="230"/>
      <c r="P53" s="231"/>
      <c r="Q53" s="29"/>
    </row>
    <row r="54" spans="1:17" x14ac:dyDescent="0.2">
      <c r="A54" s="29"/>
      <c r="B54" s="229"/>
      <c r="C54" s="230"/>
      <c r="D54" s="230"/>
      <c r="E54" s="230"/>
      <c r="F54" s="230"/>
      <c r="G54" s="230"/>
      <c r="H54" s="230"/>
      <c r="I54" s="230"/>
      <c r="J54" s="230"/>
      <c r="K54" s="230"/>
      <c r="L54" s="230"/>
      <c r="M54" s="230"/>
      <c r="N54" s="230"/>
      <c r="O54" s="230"/>
      <c r="P54" s="231"/>
      <c r="Q54" s="29"/>
    </row>
    <row r="55" spans="1:17" x14ac:dyDescent="0.2">
      <c r="A55" s="29"/>
      <c r="B55" s="229"/>
      <c r="C55" s="230"/>
      <c r="D55" s="230"/>
      <c r="E55" s="230"/>
      <c r="F55" s="230"/>
      <c r="G55" s="230"/>
      <c r="H55" s="230"/>
      <c r="I55" s="230"/>
      <c r="J55" s="230"/>
      <c r="K55" s="230"/>
      <c r="L55" s="230"/>
      <c r="M55" s="230"/>
      <c r="N55" s="230"/>
      <c r="O55" s="230"/>
      <c r="P55" s="231"/>
      <c r="Q55" s="29"/>
    </row>
    <row r="56" spans="1:17" x14ac:dyDescent="0.2">
      <c r="A56" s="29"/>
      <c r="B56" s="229"/>
      <c r="C56" s="230"/>
      <c r="D56" s="230"/>
      <c r="E56" s="230"/>
      <c r="F56" s="230"/>
      <c r="G56" s="230"/>
      <c r="H56" s="230"/>
      <c r="I56" s="230"/>
      <c r="J56" s="230"/>
      <c r="K56" s="230"/>
      <c r="L56" s="230"/>
      <c r="M56" s="230"/>
      <c r="N56" s="230"/>
      <c r="O56" s="230"/>
      <c r="P56" s="231"/>
      <c r="Q56" s="29"/>
    </row>
    <row r="57" spans="1:17" x14ac:dyDescent="0.2">
      <c r="A57" s="29"/>
      <c r="B57" s="229"/>
      <c r="C57" s="230"/>
      <c r="D57" s="230"/>
      <c r="E57" s="230"/>
      <c r="F57" s="230"/>
      <c r="G57" s="230"/>
      <c r="H57" s="230"/>
      <c r="I57" s="230"/>
      <c r="J57" s="230"/>
      <c r="K57" s="230"/>
      <c r="L57" s="230"/>
      <c r="M57" s="230"/>
      <c r="N57" s="230"/>
      <c r="O57" s="230"/>
      <c r="P57" s="231"/>
      <c r="Q57" s="29"/>
    </row>
    <row r="58" spans="1:17" x14ac:dyDescent="0.2">
      <c r="A58" s="29"/>
      <c r="B58" s="229"/>
      <c r="C58" s="230"/>
      <c r="D58" s="230"/>
      <c r="E58" s="230"/>
      <c r="F58" s="230"/>
      <c r="G58" s="230"/>
      <c r="H58" s="230"/>
      <c r="I58" s="230"/>
      <c r="J58" s="230"/>
      <c r="K58" s="230"/>
      <c r="L58" s="230"/>
      <c r="M58" s="230"/>
      <c r="N58" s="230"/>
      <c r="O58" s="230"/>
      <c r="P58" s="231"/>
      <c r="Q58" s="29"/>
    </row>
    <row r="59" spans="1:17" x14ac:dyDescent="0.2">
      <c r="A59" s="29"/>
      <c r="B59" s="229"/>
      <c r="C59" s="230"/>
      <c r="D59" s="230"/>
      <c r="E59" s="230"/>
      <c r="F59" s="230"/>
      <c r="G59" s="230"/>
      <c r="H59" s="230"/>
      <c r="I59" s="230"/>
      <c r="J59" s="230"/>
      <c r="K59" s="230"/>
      <c r="L59" s="230"/>
      <c r="M59" s="230"/>
      <c r="N59" s="230"/>
      <c r="O59" s="230"/>
      <c r="P59" s="231"/>
      <c r="Q59" s="29"/>
    </row>
    <row r="60" spans="1:17" x14ac:dyDescent="0.2">
      <c r="A60" s="29"/>
      <c r="B60" s="229"/>
      <c r="C60" s="230"/>
      <c r="D60" s="230"/>
      <c r="E60" s="230"/>
      <c r="F60" s="230"/>
      <c r="G60" s="230"/>
      <c r="H60" s="230"/>
      <c r="I60" s="230"/>
      <c r="J60" s="230"/>
      <c r="K60" s="230"/>
      <c r="L60" s="230"/>
      <c r="M60" s="230"/>
      <c r="N60" s="230"/>
      <c r="O60" s="230"/>
      <c r="P60" s="231"/>
      <c r="Q60" s="29"/>
    </row>
    <row r="61" spans="1:17" x14ac:dyDescent="0.2">
      <c r="A61" s="29"/>
      <c r="B61" s="229"/>
      <c r="C61" s="230"/>
      <c r="D61" s="230"/>
      <c r="E61" s="230"/>
      <c r="F61" s="230"/>
      <c r="G61" s="230"/>
      <c r="H61" s="230"/>
      <c r="I61" s="230"/>
      <c r="J61" s="230"/>
      <c r="K61" s="230"/>
      <c r="L61" s="230"/>
      <c r="M61" s="230"/>
      <c r="N61" s="230"/>
      <c r="O61" s="230"/>
      <c r="P61" s="231"/>
      <c r="Q61" s="29"/>
    </row>
    <row r="62" spans="1:17" x14ac:dyDescent="0.2">
      <c r="A62" s="29"/>
      <c r="B62" s="229"/>
      <c r="C62" s="230"/>
      <c r="D62" s="230"/>
      <c r="E62" s="230"/>
      <c r="F62" s="230"/>
      <c r="G62" s="230"/>
      <c r="H62" s="230"/>
      <c r="I62" s="230"/>
      <c r="J62" s="230"/>
      <c r="K62" s="230"/>
      <c r="L62" s="230"/>
      <c r="M62" s="230"/>
      <c r="N62" s="230"/>
      <c r="O62" s="230"/>
      <c r="P62" s="231"/>
      <c r="Q62" s="29"/>
    </row>
    <row r="63" spans="1:17" x14ac:dyDescent="0.2">
      <c r="A63" s="29"/>
      <c r="B63" s="229"/>
      <c r="C63" s="230"/>
      <c r="D63" s="230"/>
      <c r="E63" s="230"/>
      <c r="F63" s="230"/>
      <c r="G63" s="230"/>
      <c r="H63" s="230"/>
      <c r="I63" s="230"/>
      <c r="J63" s="230"/>
      <c r="K63" s="230"/>
      <c r="L63" s="230"/>
      <c r="M63" s="230"/>
      <c r="N63" s="230"/>
      <c r="O63" s="230"/>
      <c r="P63" s="231"/>
      <c r="Q63" s="29"/>
    </row>
    <row r="64" spans="1:17" ht="37.9" customHeight="1" thickBot="1" x14ac:dyDescent="0.25">
      <c r="A64" s="29"/>
      <c r="B64" s="232"/>
      <c r="C64" s="233"/>
      <c r="D64" s="233"/>
      <c r="E64" s="233"/>
      <c r="F64" s="233"/>
      <c r="G64" s="233"/>
      <c r="H64" s="233"/>
      <c r="I64" s="233"/>
      <c r="J64" s="233"/>
      <c r="K64" s="233"/>
      <c r="L64" s="233"/>
      <c r="M64" s="233"/>
      <c r="N64" s="233"/>
      <c r="O64" s="233"/>
      <c r="P64" s="234"/>
      <c r="Q64" s="29"/>
    </row>
    <row r="65" spans="1:19" s="49" customFormat="1" ht="4.5" customHeight="1" thickBot="1" x14ac:dyDescent="0.25">
      <c r="A65" s="235"/>
      <c r="B65" s="235"/>
      <c r="C65" s="235"/>
      <c r="D65" s="235"/>
      <c r="E65" s="235"/>
      <c r="F65" s="235"/>
      <c r="G65" s="235"/>
      <c r="H65" s="235"/>
      <c r="I65" s="235"/>
      <c r="J65" s="235"/>
      <c r="K65" s="235"/>
      <c r="L65" s="235"/>
      <c r="M65" s="235"/>
      <c r="N65" s="235"/>
      <c r="O65" s="235"/>
      <c r="P65" s="235"/>
      <c r="Q65" s="235"/>
      <c r="S65" s="75"/>
    </row>
    <row r="66" spans="1:19" ht="15" customHeight="1" x14ac:dyDescent="0.2">
      <c r="A66" s="48"/>
      <c r="B66" s="222" t="s">
        <v>5</v>
      </c>
      <c r="C66" s="292" t="s">
        <v>175</v>
      </c>
      <c r="D66" s="293"/>
      <c r="E66" s="293"/>
      <c r="F66" s="293"/>
      <c r="G66" s="293"/>
      <c r="H66" s="293"/>
      <c r="I66" s="293"/>
      <c r="J66" s="293"/>
      <c r="K66" s="293"/>
      <c r="L66" s="293"/>
      <c r="M66" s="293"/>
      <c r="N66" s="293"/>
      <c r="O66" s="293"/>
      <c r="P66" s="294"/>
      <c r="Q66" s="48"/>
    </row>
    <row r="67" spans="1:19" ht="55.5" customHeight="1" x14ac:dyDescent="0.2">
      <c r="A67" s="48"/>
      <c r="B67" s="295"/>
      <c r="C67" s="283" t="s">
        <v>243</v>
      </c>
      <c r="D67" s="284"/>
      <c r="E67" s="284"/>
      <c r="F67" s="284"/>
      <c r="G67" s="284"/>
      <c r="H67" s="284"/>
      <c r="I67" s="284"/>
      <c r="J67" s="284"/>
      <c r="K67" s="284"/>
      <c r="L67" s="284"/>
      <c r="M67" s="284"/>
      <c r="N67" s="284"/>
      <c r="O67" s="284"/>
      <c r="P67" s="285"/>
      <c r="Q67" s="48"/>
    </row>
    <row r="68" spans="1:19" ht="15" customHeight="1" x14ac:dyDescent="0.2">
      <c r="A68" s="48"/>
      <c r="B68" s="295"/>
      <c r="C68" s="286" t="s">
        <v>176</v>
      </c>
      <c r="D68" s="287"/>
      <c r="E68" s="287"/>
      <c r="F68" s="287"/>
      <c r="G68" s="287"/>
      <c r="H68" s="287"/>
      <c r="I68" s="287"/>
      <c r="J68" s="287"/>
      <c r="K68" s="287"/>
      <c r="L68" s="287"/>
      <c r="M68" s="287"/>
      <c r="N68" s="287"/>
      <c r="O68" s="287"/>
      <c r="P68" s="288"/>
      <c r="Q68" s="48"/>
    </row>
    <row r="69" spans="1:19" ht="59.25" customHeight="1" x14ac:dyDescent="0.2">
      <c r="A69" s="48"/>
      <c r="B69" s="295"/>
      <c r="C69" s="283" t="s">
        <v>245</v>
      </c>
      <c r="D69" s="284"/>
      <c r="E69" s="284"/>
      <c r="F69" s="284"/>
      <c r="G69" s="284"/>
      <c r="H69" s="284"/>
      <c r="I69" s="284"/>
      <c r="J69" s="284"/>
      <c r="K69" s="284"/>
      <c r="L69" s="284"/>
      <c r="M69" s="284"/>
      <c r="N69" s="284"/>
      <c r="O69" s="284"/>
      <c r="P69" s="285"/>
      <c r="Q69" s="48"/>
    </row>
    <row r="70" spans="1:19" ht="18" customHeight="1" x14ac:dyDescent="0.2">
      <c r="A70" s="48"/>
      <c r="B70" s="295"/>
      <c r="C70" s="286" t="s">
        <v>177</v>
      </c>
      <c r="D70" s="287"/>
      <c r="E70" s="287"/>
      <c r="F70" s="287"/>
      <c r="G70" s="287"/>
      <c r="H70" s="287"/>
      <c r="I70" s="287"/>
      <c r="J70" s="287"/>
      <c r="K70" s="287"/>
      <c r="L70" s="287"/>
      <c r="M70" s="287"/>
      <c r="N70" s="287"/>
      <c r="O70" s="287"/>
      <c r="P70" s="288"/>
      <c r="Q70" s="48"/>
    </row>
    <row r="71" spans="1:19" ht="39.75" customHeight="1" x14ac:dyDescent="0.2">
      <c r="A71" s="48"/>
      <c r="B71" s="295"/>
      <c r="C71" s="283" t="s">
        <v>247</v>
      </c>
      <c r="D71" s="284"/>
      <c r="E71" s="284"/>
      <c r="F71" s="284"/>
      <c r="G71" s="284"/>
      <c r="H71" s="284"/>
      <c r="I71" s="284"/>
      <c r="J71" s="284"/>
      <c r="K71" s="284"/>
      <c r="L71" s="284"/>
      <c r="M71" s="284"/>
      <c r="N71" s="284"/>
      <c r="O71" s="284"/>
      <c r="P71" s="285"/>
      <c r="Q71" s="48"/>
    </row>
    <row r="72" spans="1:19" ht="17.25" customHeight="1" x14ac:dyDescent="0.2">
      <c r="A72" s="48"/>
      <c r="B72" s="295"/>
      <c r="C72" s="286" t="s">
        <v>178</v>
      </c>
      <c r="D72" s="287"/>
      <c r="E72" s="287"/>
      <c r="F72" s="287"/>
      <c r="G72" s="287"/>
      <c r="H72" s="287"/>
      <c r="I72" s="287"/>
      <c r="J72" s="287"/>
      <c r="K72" s="287"/>
      <c r="L72" s="287"/>
      <c r="M72" s="287"/>
      <c r="N72" s="287"/>
      <c r="O72" s="287"/>
      <c r="P72" s="288"/>
      <c r="Q72" s="48"/>
    </row>
    <row r="73" spans="1:19" ht="60.75" customHeight="1" thickBot="1" x14ac:dyDescent="0.25">
      <c r="A73" s="48"/>
      <c r="B73" s="223"/>
      <c r="C73" s="289" t="s">
        <v>251</v>
      </c>
      <c r="D73" s="290"/>
      <c r="E73" s="290"/>
      <c r="F73" s="290"/>
      <c r="G73" s="290"/>
      <c r="H73" s="290"/>
      <c r="I73" s="290"/>
      <c r="J73" s="290"/>
      <c r="K73" s="290"/>
      <c r="L73" s="290"/>
      <c r="M73" s="290"/>
      <c r="N73" s="290"/>
      <c r="O73" s="290"/>
      <c r="P73" s="291"/>
      <c r="Q73" s="48"/>
    </row>
    <row r="74" spans="1:19" ht="30.75" customHeight="1" thickBot="1" x14ac:dyDescent="0.25">
      <c r="A74" s="48"/>
      <c r="B74" s="19" t="s">
        <v>63</v>
      </c>
      <c r="C74" s="278" t="s">
        <v>209</v>
      </c>
      <c r="D74" s="279"/>
      <c r="E74" s="279"/>
      <c r="F74" s="279"/>
      <c r="G74" s="279"/>
      <c r="H74" s="279"/>
      <c r="I74" s="279"/>
      <c r="J74" s="279"/>
      <c r="K74" s="279"/>
      <c r="L74" s="279"/>
      <c r="M74" s="279"/>
      <c r="N74" s="279"/>
      <c r="O74" s="279"/>
      <c r="P74" s="280"/>
      <c r="Q74" s="48"/>
    </row>
    <row r="75" spans="1:19" ht="27.75" customHeight="1" thickBot="1" x14ac:dyDescent="0.25">
      <c r="A75" s="48"/>
      <c r="B75" s="19" t="s">
        <v>84</v>
      </c>
      <c r="C75" s="281" t="s">
        <v>85</v>
      </c>
      <c r="D75" s="281"/>
      <c r="E75" s="281"/>
      <c r="F75" s="281"/>
      <c r="G75" s="281"/>
      <c r="H75" s="281"/>
      <c r="I75" s="281"/>
      <c r="J75" s="281"/>
      <c r="K75" s="281"/>
      <c r="L75" s="281"/>
      <c r="M75" s="281"/>
      <c r="N75" s="281"/>
      <c r="O75" s="281"/>
      <c r="P75" s="282"/>
      <c r="Q75" s="48"/>
    </row>
    <row r="78" spans="1:19" x14ac:dyDescent="0.2">
      <c r="C78" s="50"/>
    </row>
    <row r="79" spans="1:19" hidden="1" x14ac:dyDescent="0.2">
      <c r="C79" s="45">
        <v>2018</v>
      </c>
    </row>
    <row r="80" spans="1:19" hidden="1" x14ac:dyDescent="0.2">
      <c r="C80" s="45">
        <v>2019</v>
      </c>
    </row>
    <row r="86" spans="2:19" s="46" customFormat="1" x14ac:dyDescent="0.2">
      <c r="S86" s="35"/>
    </row>
    <row r="87" spans="2:19" s="46" customFormat="1" x14ac:dyDescent="0.2">
      <c r="S87" s="35"/>
    </row>
    <row r="88" spans="2:19" s="46" customFormat="1" x14ac:dyDescent="0.2">
      <c r="S88" s="35"/>
    </row>
    <row r="89" spans="2:19" s="46" customFormat="1" x14ac:dyDescent="0.2">
      <c r="S89" s="35"/>
    </row>
    <row r="90" spans="2:19" s="46" customFormat="1" x14ac:dyDescent="0.2">
      <c r="S90" s="35"/>
    </row>
    <row r="91" spans="2:19" s="46" customFormat="1" x14ac:dyDescent="0.2">
      <c r="S91" s="35"/>
    </row>
    <row r="92" spans="2:19" s="46" customFormat="1" x14ac:dyDescent="0.2">
      <c r="D92" s="86"/>
      <c r="E92" s="86"/>
      <c r="F92" s="86"/>
      <c r="G92" s="86"/>
      <c r="H92" s="86"/>
      <c r="I92" s="86"/>
      <c r="S92" s="35"/>
    </row>
    <row r="93" spans="2:19" s="46" customFormat="1" x14ac:dyDescent="0.2">
      <c r="D93" s="86"/>
      <c r="E93" s="86"/>
      <c r="F93" s="86"/>
      <c r="G93" s="86"/>
      <c r="H93" s="86"/>
      <c r="I93" s="86"/>
      <c r="S93" s="35"/>
    </row>
    <row r="94" spans="2:19" s="46" customFormat="1" x14ac:dyDescent="0.2">
      <c r="B94" s="86"/>
      <c r="C94" s="86"/>
      <c r="D94" s="86"/>
      <c r="E94" s="86"/>
      <c r="F94" s="86"/>
      <c r="G94" s="86"/>
      <c r="H94" s="86"/>
      <c r="I94" s="86"/>
      <c r="S94" s="35"/>
    </row>
    <row r="95" spans="2:19" s="46" customFormat="1" x14ac:dyDescent="0.2">
      <c r="B95" s="86"/>
      <c r="C95" s="86"/>
      <c r="D95" s="86"/>
      <c r="E95" s="86"/>
      <c r="F95" s="86"/>
      <c r="G95" s="86"/>
      <c r="H95" s="86"/>
      <c r="I95" s="86"/>
      <c r="S95" s="35"/>
    </row>
    <row r="96" spans="2:19" s="46" customFormat="1" x14ac:dyDescent="0.2">
      <c r="B96" s="86"/>
      <c r="C96" s="86"/>
      <c r="D96" s="86"/>
      <c r="E96" s="86"/>
      <c r="F96" s="86"/>
      <c r="G96" s="86"/>
      <c r="H96" s="86"/>
      <c r="I96" s="86"/>
      <c r="S96" s="35"/>
    </row>
    <row r="97" spans="2:19" s="46" customFormat="1" x14ac:dyDescent="0.2">
      <c r="B97" s="86"/>
      <c r="C97" s="86"/>
      <c r="D97" s="86"/>
      <c r="E97" s="86"/>
      <c r="F97" s="86"/>
      <c r="G97" s="86"/>
      <c r="H97" s="86"/>
      <c r="I97" s="86"/>
      <c r="K97" s="86"/>
      <c r="L97" s="86"/>
      <c r="M97" s="86"/>
      <c r="N97" s="86"/>
      <c r="O97" s="86"/>
      <c r="P97" s="86"/>
      <c r="S97" s="35"/>
    </row>
    <row r="98" spans="2:19" s="46" customFormat="1" x14ac:dyDescent="0.2">
      <c r="B98" s="86"/>
      <c r="C98" s="86"/>
      <c r="D98" s="86"/>
      <c r="E98" s="86"/>
      <c r="F98" s="86"/>
      <c r="G98" s="86"/>
      <c r="H98" s="86"/>
      <c r="I98" s="86"/>
      <c r="K98" s="86"/>
      <c r="L98" s="86"/>
      <c r="M98" s="86"/>
      <c r="N98" s="86"/>
      <c r="O98" s="86"/>
      <c r="P98" s="86"/>
      <c r="S98" s="35"/>
    </row>
    <row r="99" spans="2:19" s="46" customFormat="1" x14ac:dyDescent="0.2">
      <c r="B99" s="86"/>
      <c r="C99" s="86"/>
      <c r="D99" s="86"/>
      <c r="E99" s="86"/>
      <c r="F99" s="86"/>
      <c r="G99" s="86"/>
      <c r="H99" s="86"/>
      <c r="I99" s="86"/>
      <c r="K99" s="86"/>
      <c r="L99" s="86"/>
      <c r="M99" s="86"/>
      <c r="N99" s="86"/>
      <c r="O99" s="86"/>
      <c r="P99" s="86"/>
      <c r="S99" s="35"/>
    </row>
    <row r="100" spans="2:19" s="46" customFormat="1" x14ac:dyDescent="0.2">
      <c r="B100" s="86"/>
      <c r="C100" s="86"/>
      <c r="D100" s="86"/>
      <c r="E100" s="86"/>
      <c r="F100" s="86"/>
      <c r="G100" s="86"/>
      <c r="H100" s="86"/>
      <c r="I100" s="86"/>
      <c r="K100" s="86"/>
      <c r="L100" s="86"/>
      <c r="M100" s="86"/>
      <c r="N100" s="86"/>
      <c r="O100" s="86"/>
      <c r="P100" s="86"/>
      <c r="Q100" s="51" t="s">
        <v>69</v>
      </c>
      <c r="S100" s="35"/>
    </row>
    <row r="101" spans="2:19" s="46" customFormat="1" x14ac:dyDescent="0.2">
      <c r="B101" s="87"/>
      <c r="C101" s="87"/>
      <c r="D101" s="86"/>
      <c r="E101" s="86"/>
      <c r="F101" s="86"/>
      <c r="G101" s="86"/>
      <c r="H101" s="86"/>
      <c r="I101" s="86"/>
      <c r="K101" s="86"/>
      <c r="L101" s="86"/>
      <c r="O101" s="86"/>
      <c r="P101" s="86"/>
      <c r="Q101" s="51" t="s">
        <v>70</v>
      </c>
      <c r="S101" s="35"/>
    </row>
    <row r="102" spans="2:19" s="46" customFormat="1" x14ac:dyDescent="0.2">
      <c r="B102" s="87"/>
      <c r="C102" s="87"/>
      <c r="D102" s="86"/>
      <c r="E102" s="86"/>
      <c r="F102" s="86"/>
      <c r="G102" s="86"/>
      <c r="H102" s="86"/>
      <c r="I102" s="86"/>
      <c r="K102" s="86"/>
      <c r="L102" s="86"/>
      <c r="O102" s="86"/>
      <c r="P102" s="86"/>
      <c r="Q102" s="51" t="s">
        <v>72</v>
      </c>
      <c r="S102" s="35"/>
    </row>
    <row r="103" spans="2:19" s="46" customFormat="1" x14ac:dyDescent="0.2">
      <c r="B103" s="87"/>
      <c r="C103" s="87"/>
      <c r="D103" s="86"/>
      <c r="E103" s="86"/>
      <c r="F103" s="86"/>
      <c r="G103" s="86"/>
      <c r="H103" s="86"/>
      <c r="I103" s="86"/>
      <c r="K103" s="86"/>
      <c r="L103" s="86"/>
      <c r="O103" s="86"/>
      <c r="P103" s="86"/>
      <c r="Q103" s="51" t="s">
        <v>71</v>
      </c>
      <c r="S103" s="35"/>
    </row>
    <row r="104" spans="2:19" s="46" customFormat="1" x14ac:dyDescent="0.2">
      <c r="B104" s="86"/>
      <c r="C104" s="87"/>
      <c r="D104" s="86"/>
      <c r="E104" s="86"/>
      <c r="F104" s="86"/>
      <c r="G104" s="86"/>
      <c r="H104" s="86"/>
      <c r="I104" s="86"/>
      <c r="K104" s="86"/>
      <c r="L104" s="86"/>
      <c r="M104" s="87"/>
      <c r="N104" s="86"/>
      <c r="O104" s="86"/>
      <c r="P104" s="86"/>
      <c r="Q104" s="51" t="s">
        <v>73</v>
      </c>
      <c r="S104" s="35"/>
    </row>
    <row r="105" spans="2:19" s="46" customFormat="1" x14ac:dyDescent="0.2">
      <c r="B105" s="86"/>
      <c r="C105" s="87"/>
      <c r="D105" s="86"/>
      <c r="E105" s="86"/>
      <c r="F105" s="86"/>
      <c r="G105" s="86"/>
      <c r="H105" s="86"/>
      <c r="I105" s="86"/>
      <c r="K105" s="86"/>
      <c r="L105" s="86"/>
      <c r="M105" s="86"/>
      <c r="N105" s="86" t="s">
        <v>67</v>
      </c>
      <c r="O105" s="86"/>
      <c r="P105" s="86"/>
      <c r="Q105" s="51" t="s">
        <v>74</v>
      </c>
      <c r="S105" s="35"/>
    </row>
    <row r="106" spans="2:19" s="46" customFormat="1" x14ac:dyDescent="0.2">
      <c r="B106" s="86"/>
      <c r="C106" s="87"/>
      <c r="D106" s="86"/>
      <c r="E106" s="86"/>
      <c r="F106" s="86"/>
      <c r="G106" s="86"/>
      <c r="H106" s="86"/>
      <c r="I106" s="86"/>
      <c r="K106" s="86"/>
      <c r="L106" s="86"/>
      <c r="M106" s="86"/>
      <c r="N106" s="86"/>
      <c r="O106" s="86"/>
      <c r="P106" s="86"/>
      <c r="S106" s="35"/>
    </row>
    <row r="107" spans="2:19" s="46" customFormat="1" x14ac:dyDescent="0.2">
      <c r="B107" s="86"/>
      <c r="C107" s="87"/>
      <c r="D107" s="86"/>
      <c r="E107" s="86"/>
      <c r="F107" s="86"/>
      <c r="G107" s="86"/>
      <c r="H107" s="86"/>
      <c r="I107" s="86"/>
      <c r="K107" s="86"/>
      <c r="L107" s="86"/>
      <c r="M107" s="86"/>
      <c r="N107" s="86"/>
      <c r="O107" s="86"/>
      <c r="P107" s="86"/>
      <c r="S107" s="35"/>
    </row>
    <row r="108" spans="2:19" s="46" customFormat="1" x14ac:dyDescent="0.2">
      <c r="B108" s="86"/>
      <c r="C108" s="86"/>
      <c r="D108" s="86"/>
      <c r="E108" s="86"/>
      <c r="F108" s="86"/>
      <c r="G108" s="86"/>
      <c r="H108" s="86"/>
      <c r="I108" s="86"/>
      <c r="K108" s="86"/>
      <c r="L108" s="86"/>
      <c r="M108" s="86"/>
      <c r="N108" s="86"/>
      <c r="O108" s="86"/>
      <c r="P108" s="86"/>
      <c r="S108" s="35"/>
    </row>
    <row r="109" spans="2:19" s="46" customFormat="1" x14ac:dyDescent="0.2">
      <c r="B109" s="86"/>
      <c r="C109" s="86"/>
      <c r="D109" s="86"/>
      <c r="E109" s="86"/>
      <c r="F109" s="86"/>
      <c r="G109" s="86"/>
      <c r="H109" s="86"/>
      <c r="I109" s="86"/>
      <c r="K109" s="86"/>
      <c r="L109" s="86"/>
      <c r="M109" s="86"/>
      <c r="N109" s="86"/>
      <c r="O109" s="86"/>
      <c r="P109" s="86"/>
      <c r="S109" s="35"/>
    </row>
    <row r="110" spans="2:19" s="46" customFormat="1" x14ac:dyDescent="0.2">
      <c r="B110" s="86"/>
      <c r="C110" s="86"/>
      <c r="D110" s="86"/>
      <c r="E110" s="86"/>
      <c r="F110" s="86"/>
      <c r="G110" s="86"/>
      <c r="H110" s="86"/>
      <c r="I110" s="86"/>
      <c r="K110" s="86"/>
      <c r="L110" s="86"/>
      <c r="M110" s="86"/>
      <c r="N110" s="86"/>
      <c r="O110" s="86"/>
      <c r="P110" s="86"/>
      <c r="Q110" s="51">
        <v>2015</v>
      </c>
      <c r="S110" s="35"/>
    </row>
    <row r="111" spans="2:19" s="46" customFormat="1" ht="12.75" customHeight="1" x14ac:dyDescent="0.2">
      <c r="B111" s="86"/>
      <c r="C111" s="86"/>
      <c r="D111" s="86"/>
      <c r="E111" s="86"/>
      <c r="F111" s="86"/>
      <c r="G111" s="86"/>
      <c r="H111" s="86"/>
      <c r="I111" s="86"/>
      <c r="Q111" s="51">
        <v>2016</v>
      </c>
      <c r="S111" s="35"/>
    </row>
    <row r="112" spans="2:19" s="46" customFormat="1" x14ac:dyDescent="0.2">
      <c r="B112" s="86"/>
      <c r="C112" s="86"/>
      <c r="D112" s="86"/>
      <c r="E112" s="86"/>
      <c r="F112" s="86"/>
      <c r="G112" s="86"/>
      <c r="H112" s="86"/>
      <c r="I112" s="86"/>
      <c r="Q112" s="51">
        <v>2017</v>
      </c>
      <c r="S112" s="35"/>
    </row>
    <row r="113" spans="2:19" s="46" customFormat="1" x14ac:dyDescent="0.2">
      <c r="C113" s="86"/>
      <c r="H113" s="86"/>
      <c r="I113" s="86"/>
      <c r="Q113" s="51">
        <v>2018</v>
      </c>
      <c r="S113" s="35"/>
    </row>
    <row r="114" spans="2:19" s="46" customFormat="1" x14ac:dyDescent="0.2">
      <c r="C114" s="86"/>
      <c r="H114" s="86"/>
      <c r="I114" s="86"/>
      <c r="S114" s="35"/>
    </row>
    <row r="115" spans="2:19" s="46" customFormat="1" x14ac:dyDescent="0.2">
      <c r="C115" s="86"/>
      <c r="H115" s="86"/>
      <c r="I115" s="86"/>
      <c r="S115" s="35"/>
    </row>
    <row r="116" spans="2:19" s="46" customFormat="1" x14ac:dyDescent="0.2">
      <c r="B116" s="53"/>
      <c r="C116" s="86"/>
      <c r="H116" s="86"/>
      <c r="I116" s="86"/>
      <c r="S116" s="35"/>
    </row>
    <row r="117" spans="2:19" s="46" customFormat="1" x14ac:dyDescent="0.2">
      <c r="B117" s="53"/>
      <c r="C117" s="86"/>
      <c r="H117" s="86"/>
      <c r="I117" s="86"/>
      <c r="S117" s="35"/>
    </row>
    <row r="118" spans="2:19" s="46" customFormat="1" x14ac:dyDescent="0.2">
      <c r="B118" s="53"/>
      <c r="C118" s="86"/>
      <c r="H118" s="86"/>
      <c r="I118" s="86"/>
      <c r="S118" s="35"/>
    </row>
    <row r="119" spans="2:19" s="46" customFormat="1" x14ac:dyDescent="0.2">
      <c r="B119" s="53"/>
      <c r="C119" s="86"/>
      <c r="H119" s="86"/>
      <c r="I119" s="86"/>
      <c r="S119" s="35"/>
    </row>
    <row r="120" spans="2:19" s="46" customFormat="1" x14ac:dyDescent="0.2">
      <c r="B120" s="53"/>
      <c r="C120" s="86"/>
      <c r="H120" s="86"/>
      <c r="I120" s="86"/>
      <c r="S120" s="35"/>
    </row>
    <row r="121" spans="2:19" s="46" customFormat="1" x14ac:dyDescent="0.2">
      <c r="B121" s="53"/>
      <c r="C121" s="86"/>
      <c r="H121" s="86"/>
      <c r="I121" s="86"/>
      <c r="S121" s="35"/>
    </row>
    <row r="122" spans="2:19" s="46" customFormat="1" x14ac:dyDescent="0.2">
      <c r="B122" s="53"/>
      <c r="C122" s="86"/>
      <c r="H122" s="86"/>
      <c r="I122" s="86"/>
      <c r="S122" s="35"/>
    </row>
    <row r="123" spans="2:19" s="46" customFormat="1" x14ac:dyDescent="0.2">
      <c r="B123" s="54"/>
      <c r="C123" s="86"/>
      <c r="H123" s="86"/>
      <c r="I123" s="86"/>
      <c r="S123" s="35"/>
    </row>
    <row r="124" spans="2:19" s="46" customFormat="1" x14ac:dyDescent="0.2">
      <c r="B124" s="54"/>
      <c r="C124" s="86"/>
      <c r="H124" s="86"/>
      <c r="I124" s="86"/>
      <c r="S124" s="35"/>
    </row>
    <row r="125" spans="2:19" s="46" customFormat="1" x14ac:dyDescent="0.2">
      <c r="C125" s="86"/>
      <c r="H125" s="86"/>
      <c r="I125" s="86"/>
      <c r="S125" s="35"/>
    </row>
    <row r="126" spans="2:19" s="46" customFormat="1" x14ac:dyDescent="0.2">
      <c r="B126" s="115"/>
      <c r="C126" s="86"/>
      <c r="F126" s="86"/>
      <c r="I126" s="86"/>
      <c r="S126" s="35"/>
    </row>
    <row r="127" spans="2:19" s="46" customFormat="1" x14ac:dyDescent="0.2">
      <c r="B127" s="115"/>
      <c r="C127" s="86"/>
      <c r="F127" s="86"/>
      <c r="I127" s="86"/>
      <c r="S127" s="35"/>
    </row>
    <row r="128" spans="2:19" s="46" customFormat="1" x14ac:dyDescent="0.2">
      <c r="B128" s="115"/>
      <c r="C128" s="86"/>
      <c r="F128" s="86"/>
      <c r="I128" s="47"/>
      <c r="J128" s="47"/>
      <c r="K128" s="47"/>
      <c r="S128" s="35"/>
    </row>
    <row r="129" spans="2:19" s="46" customFormat="1" x14ac:dyDescent="0.2">
      <c r="B129" s="115" t="s">
        <v>235</v>
      </c>
      <c r="C129" s="86"/>
      <c r="F129" s="86"/>
      <c r="G129" s="86"/>
      <c r="H129" s="47"/>
      <c r="I129" s="47"/>
      <c r="J129" s="47"/>
      <c r="K129" s="47"/>
      <c r="S129" s="35"/>
    </row>
    <row r="130" spans="2:19" s="46" customFormat="1" x14ac:dyDescent="0.2">
      <c r="B130" s="115" t="s">
        <v>236</v>
      </c>
      <c r="C130" s="86"/>
      <c r="F130" s="86"/>
      <c r="G130" s="86"/>
      <c r="H130" s="47"/>
      <c r="I130" s="47"/>
      <c r="J130" s="47"/>
      <c r="K130" s="47"/>
      <c r="S130" s="35"/>
    </row>
    <row r="131" spans="2:19" s="46" customFormat="1" x14ac:dyDescent="0.2">
      <c r="B131" s="115" t="s">
        <v>237</v>
      </c>
      <c r="C131" s="86"/>
      <c r="F131" s="86"/>
      <c r="G131" s="86"/>
      <c r="H131" s="47"/>
      <c r="I131" s="47"/>
      <c r="J131" s="47"/>
      <c r="K131" s="47"/>
      <c r="S131" s="35"/>
    </row>
    <row r="132" spans="2:19" s="46" customFormat="1" x14ac:dyDescent="0.2">
      <c r="B132" s="115" t="s">
        <v>238</v>
      </c>
      <c r="C132" s="86"/>
      <c r="F132" s="86"/>
      <c r="G132" s="86"/>
      <c r="H132" s="47"/>
      <c r="I132" s="47"/>
      <c r="J132" s="47"/>
      <c r="K132" s="47"/>
      <c r="S132" s="35"/>
    </row>
    <row r="133" spans="2:19" s="46" customFormat="1" x14ac:dyDescent="0.2">
      <c r="B133" s="115" t="s">
        <v>239</v>
      </c>
      <c r="C133" s="86"/>
      <c r="F133" s="86"/>
      <c r="G133" s="86"/>
      <c r="H133" s="47"/>
      <c r="I133" s="47"/>
      <c r="J133" s="47"/>
      <c r="K133" s="47"/>
      <c r="S133" s="35"/>
    </row>
    <row r="134" spans="2:19" s="46" customFormat="1" x14ac:dyDescent="0.2">
      <c r="B134" s="115" t="s">
        <v>240</v>
      </c>
      <c r="C134" s="86"/>
      <c r="F134" s="86"/>
      <c r="G134" s="86"/>
      <c r="H134" s="47"/>
      <c r="I134" s="47"/>
      <c r="J134" s="47"/>
      <c r="K134" s="47"/>
      <c r="S134" s="35"/>
    </row>
    <row r="135" spans="2:19" s="48" customFormat="1" x14ac:dyDescent="0.2">
      <c r="B135" s="115" t="s">
        <v>241</v>
      </c>
      <c r="C135" s="86"/>
      <c r="F135" s="86"/>
      <c r="G135" s="86"/>
      <c r="H135" s="47"/>
      <c r="I135" s="47"/>
      <c r="J135" s="47"/>
      <c r="K135" s="47"/>
      <c r="S135" s="29"/>
    </row>
    <row r="136" spans="2:19" s="48" customFormat="1" x14ac:dyDescent="0.2">
      <c r="B136" s="46" t="s">
        <v>29</v>
      </c>
      <c r="C136" s="86"/>
      <c r="F136" s="86"/>
      <c r="G136" s="86"/>
      <c r="H136" s="47"/>
      <c r="I136" s="47"/>
      <c r="J136" s="47"/>
      <c r="K136" s="47"/>
      <c r="S136" s="29"/>
    </row>
    <row r="137" spans="2:19" s="48" customFormat="1" x14ac:dyDescent="0.2">
      <c r="B137" s="52" t="s">
        <v>55</v>
      </c>
      <c r="C137" s="86"/>
      <c r="F137" s="86"/>
      <c r="G137" s="86"/>
      <c r="H137" s="47"/>
      <c r="I137" s="47"/>
      <c r="J137" s="47"/>
      <c r="K137" s="47"/>
      <c r="S137" s="29"/>
    </row>
    <row r="138" spans="2:19" s="48" customFormat="1" x14ac:dyDescent="0.2">
      <c r="B138" s="52" t="s">
        <v>166</v>
      </c>
      <c r="C138" s="86"/>
      <c r="F138" s="86"/>
      <c r="G138" s="86"/>
      <c r="H138" s="47"/>
      <c r="I138" s="47"/>
      <c r="J138" s="47"/>
      <c r="K138" s="47"/>
      <c r="S138" s="29"/>
    </row>
    <row r="139" spans="2:19" s="48" customFormat="1" x14ac:dyDescent="0.2">
      <c r="B139" s="52" t="s">
        <v>39</v>
      </c>
      <c r="C139" s="86"/>
      <c r="F139" s="86"/>
      <c r="G139" s="86"/>
      <c r="H139" s="47"/>
      <c r="I139" s="47"/>
      <c r="J139" s="47"/>
      <c r="K139" s="47"/>
      <c r="S139" s="29"/>
    </row>
    <row r="140" spans="2:19" s="48" customFormat="1" x14ac:dyDescent="0.2">
      <c r="B140" s="52" t="s">
        <v>172</v>
      </c>
      <c r="C140" s="86"/>
      <c r="F140" s="86"/>
      <c r="G140" s="86"/>
      <c r="H140" s="47"/>
      <c r="I140" s="47"/>
      <c r="J140" s="47"/>
      <c r="K140" s="47"/>
      <c r="S140" s="29"/>
    </row>
    <row r="141" spans="2:19" s="48" customFormat="1" x14ac:dyDescent="0.2">
      <c r="B141" s="52" t="s">
        <v>112</v>
      </c>
      <c r="C141" s="86"/>
      <c r="F141" s="86"/>
      <c r="G141" s="86"/>
      <c r="J141" s="47"/>
      <c r="K141" s="47"/>
      <c r="S141" s="29"/>
    </row>
    <row r="142" spans="2:19" s="48" customFormat="1" x14ac:dyDescent="0.2">
      <c r="B142" s="52" t="s">
        <v>174</v>
      </c>
      <c r="C142" s="86"/>
      <c r="F142" s="86"/>
      <c r="G142" s="86"/>
      <c r="S142" s="29"/>
    </row>
    <row r="143" spans="2:19" s="48" customFormat="1" x14ac:dyDescent="0.2">
      <c r="B143" s="52" t="s">
        <v>53</v>
      </c>
      <c r="C143" s="86"/>
      <c r="F143" s="86"/>
      <c r="G143" s="86"/>
      <c r="S143" s="29"/>
    </row>
    <row r="144" spans="2:19" s="48" customFormat="1" x14ac:dyDescent="0.2">
      <c r="B144" s="52" t="s">
        <v>163</v>
      </c>
      <c r="C144" s="86"/>
      <c r="F144" s="86"/>
      <c r="G144" s="86"/>
      <c r="S144" s="29"/>
    </row>
    <row r="145" spans="2:19" s="48" customFormat="1" x14ac:dyDescent="0.2">
      <c r="B145" s="52" t="s">
        <v>167</v>
      </c>
      <c r="C145" s="86"/>
      <c r="F145" s="86"/>
      <c r="G145" s="86"/>
      <c r="S145" s="29"/>
    </row>
    <row r="146" spans="2:19" x14ac:dyDescent="0.2">
      <c r="B146" s="88" t="s">
        <v>182</v>
      </c>
      <c r="C146" s="86"/>
      <c r="F146" s="86"/>
      <c r="G146" s="86"/>
    </row>
    <row r="147" spans="2:19" x14ac:dyDescent="0.2">
      <c r="B147" s="52" t="s">
        <v>165</v>
      </c>
      <c r="C147" s="86"/>
      <c r="F147" s="86"/>
      <c r="G147" s="86"/>
    </row>
    <row r="148" spans="2:19" x14ac:dyDescent="0.2">
      <c r="B148" s="52" t="s">
        <v>170</v>
      </c>
      <c r="C148" s="86"/>
      <c r="F148" s="86"/>
      <c r="G148" s="86"/>
    </row>
    <row r="149" spans="2:19" x14ac:dyDescent="0.2">
      <c r="B149" s="52" t="s">
        <v>173</v>
      </c>
      <c r="C149" s="86"/>
      <c r="F149" s="86"/>
      <c r="G149" s="86"/>
    </row>
    <row r="150" spans="2:19" x14ac:dyDescent="0.2">
      <c r="B150" s="52" t="s">
        <v>171</v>
      </c>
      <c r="C150" s="86"/>
      <c r="F150" s="86"/>
      <c r="G150" s="86"/>
    </row>
    <row r="151" spans="2:19" x14ac:dyDescent="0.2">
      <c r="B151" s="52" t="s">
        <v>168</v>
      </c>
      <c r="C151" s="86"/>
      <c r="F151" s="86"/>
      <c r="G151" s="86"/>
    </row>
    <row r="152" spans="2:19" x14ac:dyDescent="0.2">
      <c r="B152" s="52" t="s">
        <v>161</v>
      </c>
      <c r="C152" s="86"/>
      <c r="F152" s="86"/>
      <c r="G152" s="86"/>
    </row>
    <row r="153" spans="2:19" x14ac:dyDescent="0.2">
      <c r="B153" s="52" t="s">
        <v>169</v>
      </c>
      <c r="C153" s="86"/>
    </row>
    <row r="154" spans="2:19" x14ac:dyDescent="0.2">
      <c r="B154" s="52" t="s">
        <v>162</v>
      </c>
      <c r="C154" s="86"/>
    </row>
    <row r="155" spans="2:19" x14ac:dyDescent="0.2">
      <c r="B155" s="52" t="s">
        <v>164</v>
      </c>
      <c r="C155" s="86"/>
    </row>
    <row r="156" spans="2:19" x14ac:dyDescent="0.2">
      <c r="B156" s="52" t="s">
        <v>46</v>
      </c>
      <c r="C156" s="86"/>
    </row>
    <row r="157" spans="2:19" x14ac:dyDescent="0.2">
      <c r="B157" s="52" t="s">
        <v>54</v>
      </c>
      <c r="C157" s="86"/>
    </row>
    <row r="158" spans="2:19" x14ac:dyDescent="0.2">
      <c r="B158" s="52" t="s">
        <v>45</v>
      </c>
      <c r="C158" s="86"/>
    </row>
    <row r="159" spans="2:19" x14ac:dyDescent="0.2">
      <c r="B159" s="52" t="s">
        <v>47</v>
      </c>
      <c r="C159" s="86"/>
    </row>
    <row r="160" spans="2:19" x14ac:dyDescent="0.2">
      <c r="B160" s="52" t="s">
        <v>113</v>
      </c>
      <c r="C160" s="86"/>
    </row>
    <row r="161" spans="2:3" x14ac:dyDescent="0.2">
      <c r="B161" s="52" t="s">
        <v>111</v>
      </c>
      <c r="C161" s="86"/>
    </row>
    <row r="162" spans="2:3" x14ac:dyDescent="0.2">
      <c r="B162" s="52" t="s">
        <v>40</v>
      </c>
      <c r="C162" s="86"/>
    </row>
    <row r="163" spans="2:3" x14ac:dyDescent="0.2">
      <c r="B163" s="52" t="s">
        <v>110</v>
      </c>
    </row>
    <row r="164" spans="2:3" x14ac:dyDescent="0.2">
      <c r="B164" s="46"/>
    </row>
    <row r="165" spans="2:3" x14ac:dyDescent="0.2">
      <c r="B165" s="46"/>
    </row>
    <row r="166" spans="2:3" x14ac:dyDescent="0.2">
      <c r="B166" s="46"/>
    </row>
    <row r="167" spans="2:3" x14ac:dyDescent="0.2">
      <c r="B167" s="46" t="s">
        <v>183</v>
      </c>
    </row>
    <row r="168" spans="2:3" x14ac:dyDescent="0.2">
      <c r="B168" s="51" t="s">
        <v>66</v>
      </c>
    </row>
    <row r="169" spans="2:3" x14ac:dyDescent="0.2">
      <c r="B169" s="51" t="s">
        <v>85</v>
      </c>
    </row>
    <row r="170" spans="2:3" x14ac:dyDescent="0.2">
      <c r="B170" s="46"/>
    </row>
    <row r="171" spans="2:3" x14ac:dyDescent="0.2">
      <c r="B171" s="53"/>
    </row>
    <row r="172" spans="2:3" x14ac:dyDescent="0.2">
      <c r="B172" s="53"/>
    </row>
    <row r="173" spans="2:3" x14ac:dyDescent="0.2">
      <c r="B173" s="55"/>
    </row>
    <row r="174" spans="2:3" x14ac:dyDescent="0.2">
      <c r="B174" s="55"/>
    </row>
    <row r="175" spans="2:3" x14ac:dyDescent="0.2">
      <c r="B175" s="55"/>
    </row>
    <row r="176" spans="2:3" x14ac:dyDescent="0.2">
      <c r="B176" s="55"/>
    </row>
    <row r="177" spans="2:2" x14ac:dyDescent="0.2">
      <c r="B177" s="55"/>
    </row>
  </sheetData>
  <sheetProtection formatCells="0"/>
  <mergeCells count="69">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73"/>
    <mergeCell ref="B49:P64"/>
    <mergeCell ref="A65:Q65"/>
    <mergeCell ref="B43:P43"/>
    <mergeCell ref="B45:B46"/>
    <mergeCell ref="B48:P48"/>
    <mergeCell ref="C74:P74"/>
    <mergeCell ref="C75:P75"/>
    <mergeCell ref="C67:P67"/>
    <mergeCell ref="C68:P68"/>
    <mergeCell ref="C69:P69"/>
    <mergeCell ref="C70:P70"/>
    <mergeCell ref="C71:P71"/>
    <mergeCell ref="C72:P72"/>
    <mergeCell ref="C73:P73"/>
  </mergeCells>
  <conditionalFormatting sqref="D46:P46">
    <cfRule type="cellIs" dxfId="63" priority="5" stopIfTrue="1" operator="equal">
      <formula>"0"</formula>
    </cfRule>
    <cfRule type="cellIs" dxfId="62" priority="6" stopIfTrue="1" operator="lessThanOrEqual">
      <formula>$S$5</formula>
    </cfRule>
    <cfRule type="cellIs" dxfId="61" priority="7" stopIfTrue="1" operator="greaterThanOrEqual">
      <formula>$S$2</formula>
    </cfRule>
    <cfRule type="cellIs" dxfId="60" priority="8" stopIfTrue="1" operator="between">
      <formula>$S$4</formula>
      <formula>$S$3</formula>
    </cfRule>
  </conditionalFormatting>
  <dataValidations count="6">
    <dataValidation type="list" allowBlank="1" showInputMessage="1" showErrorMessage="1" sqref="C18:P18" xr:uid="{00000000-0002-0000-0400-000000000000}">
      <formula1>$B$129:$B$135</formula1>
    </dataValidation>
    <dataValidation type="list" allowBlank="1" showInputMessage="1" showErrorMessage="1" sqref="C32:P32 C34:P34 C36:P36" xr:uid="{00000000-0002-0000-0400-000001000000}">
      <formula1>$Q$100:$Q$105</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"2023,2024,2025,2026,2027"</formula1>
    </dataValidation>
    <dataValidation type="list" allowBlank="1" showInputMessage="1" showErrorMessage="1" sqref="C12:P12" xr:uid="{00000000-0002-0000-0400-000004000000}">
      <formula1>$B$137:$B$163</formula1>
    </dataValidation>
    <dataValidation type="list" allowBlank="1" showInputMessage="1" showErrorMessage="1" sqref="C75:P75" xr:uid="{00000000-0002-0000-0400-000005000000}">
      <formula1>$B$168:$B$169</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46"/>
  <sheetViews>
    <sheetView topLeftCell="P8" zoomScale="85" zoomScaleNormal="85" workbookViewId="0">
      <selection activeCell="AC10" sqref="AC10:AE11"/>
    </sheetView>
  </sheetViews>
  <sheetFormatPr baseColWidth="10" defaultColWidth="11.42578125" defaultRowHeight="30" customHeight="1" x14ac:dyDescent="0.2"/>
  <cols>
    <col min="1" max="1" width="28.5703125" style="68" customWidth="1"/>
    <col min="2" max="2" width="27" style="49" bestFit="1" customWidth="1"/>
    <col min="3" max="5" width="8.7109375" style="49" customWidth="1"/>
    <col min="6" max="6" width="10.28515625" style="49" customWidth="1"/>
    <col min="7" max="15" width="8.7109375" style="49" customWidth="1"/>
    <col min="16" max="18" width="8.7109375" customWidth="1"/>
    <col min="19" max="19" width="8.7109375" style="35" customWidth="1"/>
    <col min="20" max="20" width="8.7109375" customWidth="1"/>
    <col min="21" max="25" width="8.7109375" style="49" customWidth="1"/>
    <col min="26" max="26" width="12.5703125" style="49" customWidth="1"/>
    <col min="27" max="28" width="8.7109375" style="49" customWidth="1"/>
    <col min="29" max="31" width="30.7109375" style="49" customWidth="1"/>
    <col min="32" max="33" width="11.42578125" style="49"/>
    <col min="34" max="36" width="14" style="49" customWidth="1"/>
    <col min="37" max="16384" width="11.42578125" style="49"/>
  </cols>
  <sheetData>
    <row r="1" spans="1:35" ht="30" customHeight="1" x14ac:dyDescent="0.2">
      <c r="A1" s="377"/>
      <c r="B1" s="370" t="s">
        <v>56</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62" t="s">
        <v>180</v>
      </c>
      <c r="AD1" s="362"/>
      <c r="AE1" s="362"/>
    </row>
    <row r="2" spans="1:35" ht="30" customHeight="1" x14ac:dyDescent="0.2">
      <c r="A2" s="377"/>
      <c r="B2" s="370" t="s">
        <v>87</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1" t="s">
        <v>184</v>
      </c>
      <c r="AD2" s="371"/>
      <c r="AE2" s="371"/>
      <c r="AI2" s="98">
        <v>0.8</v>
      </c>
    </row>
    <row r="3" spans="1:35" ht="30" customHeight="1" x14ac:dyDescent="0.2">
      <c r="A3" s="377"/>
      <c r="B3" s="370" t="s">
        <v>89</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1" t="s">
        <v>181</v>
      </c>
      <c r="AD3" s="371"/>
      <c r="AE3" s="371"/>
      <c r="AI3" s="96">
        <v>0.79998999999999998</v>
      </c>
    </row>
    <row r="4" spans="1:35" ht="30" customHeight="1" x14ac:dyDescent="0.2">
      <c r="A4" s="377"/>
      <c r="B4" s="370" t="s">
        <v>91</v>
      </c>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1" t="s">
        <v>211</v>
      </c>
      <c r="AD4" s="371"/>
      <c r="AE4" s="371"/>
      <c r="AI4" s="96">
        <v>0.7</v>
      </c>
    </row>
    <row r="5" spans="1:35" ht="18" x14ac:dyDescent="0.25">
      <c r="A5" s="76"/>
      <c r="B5" s="77"/>
      <c r="C5" s="78"/>
      <c r="D5" s="78"/>
      <c r="E5" s="78"/>
      <c r="F5" s="78"/>
      <c r="G5" s="78"/>
      <c r="H5" s="78"/>
      <c r="I5" s="78"/>
      <c r="J5" s="78"/>
      <c r="K5" s="78"/>
      <c r="L5" s="78"/>
      <c r="M5" s="79"/>
      <c r="N5" s="79"/>
      <c r="O5" s="79"/>
      <c r="P5" s="110"/>
      <c r="Q5" s="110"/>
      <c r="R5" s="77"/>
      <c r="S5" s="108"/>
      <c r="T5" s="110"/>
      <c r="U5" s="111"/>
      <c r="V5" s="111"/>
      <c r="W5" s="109"/>
      <c r="X5" s="109"/>
      <c r="Y5" s="109"/>
      <c r="Z5" s="109"/>
      <c r="AA5" s="109"/>
      <c r="AB5" s="109"/>
      <c r="AC5" s="109"/>
      <c r="AD5" s="109"/>
      <c r="AE5" s="109"/>
      <c r="AI5" s="97">
        <v>0.69989999999999997</v>
      </c>
    </row>
    <row r="6" spans="1:35" ht="18" x14ac:dyDescent="0.2">
      <c r="A6" s="80" t="s">
        <v>0</v>
      </c>
      <c r="B6" s="378" t="str">
        <f>EnvioRadicaciones!C12</f>
        <v>GESTION DOCUMENTAL</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row>
    <row r="7" spans="1:35" s="109" customFormat="1" ht="11.25" customHeight="1" x14ac:dyDescent="0.2">
      <c r="A7" s="76"/>
      <c r="B7" s="77"/>
      <c r="C7" s="77"/>
      <c r="D7" s="77"/>
      <c r="E7" s="77"/>
      <c r="F7" s="77"/>
      <c r="G7" s="77"/>
      <c r="H7" s="77"/>
      <c r="I7" s="77"/>
      <c r="J7" s="77"/>
      <c r="K7" s="77"/>
      <c r="L7" s="77"/>
      <c r="M7" s="77"/>
      <c r="N7" s="77"/>
      <c r="O7" s="77"/>
      <c r="P7" s="77"/>
      <c r="Q7" s="77"/>
      <c r="R7" s="77"/>
      <c r="S7" s="108"/>
      <c r="T7" s="77"/>
    </row>
    <row r="8" spans="1:35" s="66" customFormat="1" ht="30" customHeight="1" x14ac:dyDescent="0.2">
      <c r="A8" s="373" t="s">
        <v>92</v>
      </c>
      <c r="B8" s="373" t="s">
        <v>20</v>
      </c>
      <c r="C8" s="374" t="str">
        <f>EnvioRadicaciones!C14</f>
        <v xml:space="preserve">
Cumplimiento en el Proceso de radicación por WebMaster</v>
      </c>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3" t="s">
        <v>94</v>
      </c>
      <c r="AD8" s="373"/>
      <c r="AE8" s="373"/>
    </row>
    <row r="9" spans="1:35" s="67" customFormat="1" ht="30" customHeight="1" thickBot="1" x14ac:dyDescent="0.25">
      <c r="A9" s="373"/>
      <c r="B9" s="373"/>
      <c r="C9" s="372" t="s">
        <v>149</v>
      </c>
      <c r="D9" s="372"/>
      <c r="E9" s="372" t="s">
        <v>150</v>
      </c>
      <c r="F9" s="372"/>
      <c r="G9" s="372" t="s">
        <v>151</v>
      </c>
      <c r="H9" s="372"/>
      <c r="I9" s="372" t="s">
        <v>152</v>
      </c>
      <c r="J9" s="372"/>
      <c r="K9" s="372" t="s">
        <v>153</v>
      </c>
      <c r="L9" s="372"/>
      <c r="M9" s="372" t="s">
        <v>154</v>
      </c>
      <c r="N9" s="372"/>
      <c r="O9" s="372" t="s">
        <v>155</v>
      </c>
      <c r="P9" s="372"/>
      <c r="Q9" s="372" t="s">
        <v>205</v>
      </c>
      <c r="R9" s="372"/>
      <c r="S9" s="372" t="s">
        <v>157</v>
      </c>
      <c r="T9" s="372"/>
      <c r="U9" s="372" t="s">
        <v>158</v>
      </c>
      <c r="V9" s="372"/>
      <c r="W9" s="372" t="s">
        <v>159</v>
      </c>
      <c r="X9" s="372"/>
      <c r="Y9" s="372" t="s">
        <v>160</v>
      </c>
      <c r="Z9" s="372"/>
      <c r="AA9" s="90" t="s">
        <v>10</v>
      </c>
      <c r="AB9" s="90" t="s">
        <v>93</v>
      </c>
      <c r="AC9" s="373"/>
      <c r="AD9" s="373"/>
      <c r="AE9" s="373"/>
    </row>
    <row r="10" spans="1:35" ht="110.1" customHeight="1" x14ac:dyDescent="0.2">
      <c r="A10" s="376" t="s">
        <v>189</v>
      </c>
      <c r="B10" s="99" t="str">
        <f>EnvioRadicaciones!B40</f>
        <v xml:space="preserve">Número de correos electrónicos radicados </v>
      </c>
      <c r="C10" s="93">
        <v>26821</v>
      </c>
      <c r="D10" s="375">
        <f>IF(C10=0,"0",C10/C11)</f>
        <v>1.4915471026582137</v>
      </c>
      <c r="E10" s="93">
        <v>17429</v>
      </c>
      <c r="F10" s="375">
        <f>IF(E10=0,"0",E10/E11)</f>
        <v>0.8445919751889901</v>
      </c>
      <c r="G10" s="93">
        <v>18441</v>
      </c>
      <c r="H10" s="375">
        <f>IF(G10=0,"0",G10/G11)</f>
        <v>0.94197272309342595</v>
      </c>
      <c r="I10" s="93">
        <v>30198</v>
      </c>
      <c r="J10" s="375">
        <f>IF(I10=0,"0",I10/I11)</f>
        <v>1.3184596577017116</v>
      </c>
      <c r="K10" s="94">
        <v>29023</v>
      </c>
      <c r="L10" s="375">
        <f>IF(K10=0,"0",K10/K11)</f>
        <v>1.1101633324408062</v>
      </c>
      <c r="M10" s="94">
        <v>20167</v>
      </c>
      <c r="N10" s="375">
        <f>IF(M10=0,"0",M10/M11)</f>
        <v>0.89476019344247748</v>
      </c>
      <c r="O10" s="93">
        <v>25552</v>
      </c>
      <c r="P10" s="375">
        <f>IF(O10=0,"0",O10/O11)</f>
        <v>1.0851949375690138</v>
      </c>
      <c r="Q10" s="93">
        <v>26956</v>
      </c>
      <c r="R10" s="375">
        <f>IF(Q10=0,"0",Q10/Q11)</f>
        <v>0.89441900590616497</v>
      </c>
      <c r="S10" s="94">
        <v>18982</v>
      </c>
      <c r="T10" s="375">
        <f>IF(S10=0,"0",S10/S11)</f>
        <v>0.95343814355316692</v>
      </c>
      <c r="U10" s="94">
        <v>19737</v>
      </c>
      <c r="V10" s="375">
        <f>IF(U10=0,"0",U10/U11)</f>
        <v>0.83987234042553194</v>
      </c>
      <c r="W10" s="94">
        <v>27617</v>
      </c>
      <c r="X10" s="375">
        <f>IF(W10=0,"0",W10/W11)</f>
        <v>0.94095400340715507</v>
      </c>
      <c r="Y10" s="94">
        <v>18408</v>
      </c>
      <c r="Z10" s="375">
        <f>IF(Y10=0,"0",Y10/Y11)</f>
        <v>0.94628077931424459</v>
      </c>
      <c r="AA10" s="94">
        <f>C10+G10+E10+I10+K10+M10+O10+Q10+S10+U10+W10+Y10</f>
        <v>279331</v>
      </c>
      <c r="AB10" s="375">
        <f>IF(AA10=0,"0",AA10/AA11)</f>
        <v>1.0132546422080912</v>
      </c>
      <c r="AC10" s="379" t="s">
        <v>250</v>
      </c>
      <c r="AD10" s="379"/>
      <c r="AE10" s="379"/>
    </row>
    <row r="11" spans="1:35" ht="110.1" customHeight="1" x14ac:dyDescent="0.2">
      <c r="A11" s="376"/>
      <c r="B11" s="99" t="str">
        <f>EnvioRadicaciones!B41</f>
        <v>Total de correos electrónicos allegados a través de la webmaster en el periodo evaluado</v>
      </c>
      <c r="C11" s="94">
        <v>17982</v>
      </c>
      <c r="D11" s="375"/>
      <c r="E11" s="94">
        <v>20636</v>
      </c>
      <c r="F11" s="375"/>
      <c r="G11" s="94">
        <v>19577</v>
      </c>
      <c r="H11" s="375"/>
      <c r="I11" s="94">
        <v>22904</v>
      </c>
      <c r="J11" s="375"/>
      <c r="K11" s="94">
        <v>26143</v>
      </c>
      <c r="L11" s="375"/>
      <c r="M11" s="94">
        <v>22539</v>
      </c>
      <c r="N11" s="375"/>
      <c r="O11" s="94">
        <v>23546</v>
      </c>
      <c r="P11" s="375"/>
      <c r="Q11" s="94">
        <v>30138</v>
      </c>
      <c r="R11" s="375"/>
      <c r="S11" s="94">
        <v>19909</v>
      </c>
      <c r="T11" s="375"/>
      <c r="U11" s="94">
        <v>23500</v>
      </c>
      <c r="V11" s="375"/>
      <c r="W11" s="94">
        <v>29350</v>
      </c>
      <c r="X11" s="375"/>
      <c r="Y11" s="94">
        <v>19453</v>
      </c>
      <c r="Z11" s="375"/>
      <c r="AA11" s="94">
        <f>C11+E11+G11+I11+K11+M11+O11+Q11+S11+U11+W11+Y11</f>
        <v>275677</v>
      </c>
      <c r="AB11" s="375"/>
      <c r="AC11" s="379"/>
      <c r="AD11" s="379"/>
      <c r="AE11" s="379"/>
    </row>
    <row r="12" spans="1:35" s="104" customFormat="1" ht="30" customHeight="1" x14ac:dyDescent="0.2">
      <c r="A12" s="68"/>
      <c r="C12" s="105"/>
      <c r="D12" s="105"/>
      <c r="E12" s="105"/>
      <c r="F12" s="105"/>
      <c r="G12" s="105"/>
      <c r="H12" s="105"/>
      <c r="I12" s="105"/>
      <c r="J12" s="105"/>
      <c r="K12" s="105"/>
      <c r="L12" s="105"/>
      <c r="P12" s="106"/>
      <c r="Q12" s="106"/>
      <c r="R12" s="106"/>
      <c r="S12" s="107"/>
      <c r="T12" s="106"/>
    </row>
    <row r="16" spans="1:35" ht="30" customHeight="1" x14ac:dyDescent="0.2">
      <c r="M16" s="123"/>
    </row>
    <row r="66" spans="19:19" ht="30" customHeight="1" x14ac:dyDescent="0.2">
      <c r="S66" s="75"/>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mergeCells count="41">
    <mergeCell ref="AB10:AB11"/>
    <mergeCell ref="W9:X9"/>
    <mergeCell ref="B8:B9"/>
    <mergeCell ref="S9:T9"/>
    <mergeCell ref="A1:A4"/>
    <mergeCell ref="Z10:Z11"/>
    <mergeCell ref="X10:X11"/>
    <mergeCell ref="B6:AE6"/>
    <mergeCell ref="V10:V11"/>
    <mergeCell ref="G9:H9"/>
    <mergeCell ref="Q9:R9"/>
    <mergeCell ref="T10:T11"/>
    <mergeCell ref="AC10:AE11"/>
    <mergeCell ref="N10:N11"/>
    <mergeCell ref="P10:P11"/>
    <mergeCell ref="F10:F11"/>
    <mergeCell ref="A8:A9"/>
    <mergeCell ref="C9:D9"/>
    <mergeCell ref="E9:F9"/>
    <mergeCell ref="R10:R11"/>
    <mergeCell ref="M9:N9"/>
    <mergeCell ref="O9:P9"/>
    <mergeCell ref="A10:A11"/>
    <mergeCell ref="D10:D11"/>
    <mergeCell ref="J10:J11"/>
    <mergeCell ref="L10:L11"/>
    <mergeCell ref="H10:H11"/>
    <mergeCell ref="B1:AB1"/>
    <mergeCell ref="B2:AB2"/>
    <mergeCell ref="AC1:AE1"/>
    <mergeCell ref="AC2:AE2"/>
    <mergeCell ref="I9:J9"/>
    <mergeCell ref="AC3:AE3"/>
    <mergeCell ref="AC4:AE4"/>
    <mergeCell ref="B3:AB3"/>
    <mergeCell ref="B4:AB4"/>
    <mergeCell ref="AC8:AE9"/>
    <mergeCell ref="Y9:Z9"/>
    <mergeCell ref="K9:L9"/>
    <mergeCell ref="C8:AB8"/>
    <mergeCell ref="U9:V9"/>
  </mergeCells>
  <conditionalFormatting sqref="D10">
    <cfRule type="cellIs" dxfId="59" priority="111" stopIfTrue="1" operator="greaterThanOrEqual">
      <formula>$AI$2</formula>
    </cfRule>
    <cfRule type="cellIs" dxfId="58" priority="110" stopIfTrue="1" operator="lessThan">
      <formula>$AI$5</formula>
    </cfRule>
    <cfRule type="cellIs" dxfId="57" priority="109" operator="equal">
      <formula>"0"</formula>
    </cfRule>
    <cfRule type="cellIs" dxfId="56" priority="112" stopIfTrue="1" operator="between">
      <formula>$AI$4</formula>
      <formula>$AI$3</formula>
    </cfRule>
  </conditionalFormatting>
  <conditionalFormatting sqref="F10">
    <cfRule type="cellIs" dxfId="55" priority="52" stopIfTrue="1" operator="between">
      <formula>$AI$4</formula>
      <formula>$AI$3</formula>
    </cfRule>
    <cfRule type="cellIs" dxfId="54" priority="51" stopIfTrue="1" operator="greaterThanOrEqual">
      <formula>$AI$2</formula>
    </cfRule>
    <cfRule type="cellIs" dxfId="53" priority="50" stopIfTrue="1" operator="lessThan">
      <formula>$AI$5</formula>
    </cfRule>
    <cfRule type="cellIs" dxfId="52" priority="49" operator="equal">
      <formula>"0"</formula>
    </cfRule>
  </conditionalFormatting>
  <conditionalFormatting sqref="H10">
    <cfRule type="cellIs" dxfId="51" priority="48" stopIfTrue="1" operator="between">
      <formula>$AI$4</formula>
      <formula>$AI$3</formula>
    </cfRule>
    <cfRule type="cellIs" dxfId="50" priority="47" stopIfTrue="1" operator="greaterThanOrEqual">
      <formula>$AI$2</formula>
    </cfRule>
    <cfRule type="cellIs" dxfId="49" priority="46" stopIfTrue="1" operator="lessThan">
      <formula>$AI$5</formula>
    </cfRule>
    <cfRule type="cellIs" dxfId="48" priority="45" operator="equal">
      <formula>"0"</formula>
    </cfRule>
  </conditionalFormatting>
  <conditionalFormatting sqref="J10">
    <cfRule type="cellIs" dxfId="47" priority="44" stopIfTrue="1" operator="between">
      <formula>$AI$4</formula>
      <formula>$AI$3</formula>
    </cfRule>
    <cfRule type="cellIs" dxfId="46" priority="43" stopIfTrue="1" operator="greaterThanOrEqual">
      <formula>$AI$2</formula>
    </cfRule>
    <cfRule type="cellIs" dxfId="45" priority="42" stopIfTrue="1" operator="lessThan">
      <formula>$AI$5</formula>
    </cfRule>
    <cfRule type="cellIs" dxfId="44" priority="41" operator="equal">
      <formula>"0"</formula>
    </cfRule>
  </conditionalFormatting>
  <conditionalFormatting sqref="L10">
    <cfRule type="cellIs" dxfId="43" priority="40" stopIfTrue="1" operator="between">
      <formula>$AI$4</formula>
      <formula>$AI$3</formula>
    </cfRule>
    <cfRule type="cellIs" dxfId="42" priority="39" stopIfTrue="1" operator="greaterThanOrEqual">
      <formula>$AI$2</formula>
    </cfRule>
    <cfRule type="cellIs" dxfId="41" priority="38" stopIfTrue="1" operator="lessThan">
      <formula>$AI$5</formula>
    </cfRule>
    <cfRule type="cellIs" dxfId="40" priority="37" operator="equal">
      <formula>"0"</formula>
    </cfRule>
  </conditionalFormatting>
  <conditionalFormatting sqref="N10">
    <cfRule type="cellIs" dxfId="39" priority="36" stopIfTrue="1" operator="between">
      <formula>$AI$4</formula>
      <formula>$AI$3</formula>
    </cfRule>
    <cfRule type="cellIs" dxfId="38" priority="35" stopIfTrue="1" operator="greaterThanOrEqual">
      <formula>$AI$2</formula>
    </cfRule>
    <cfRule type="cellIs" dxfId="37" priority="34" stopIfTrue="1" operator="lessThan">
      <formula>$AI$5</formula>
    </cfRule>
    <cfRule type="cellIs" dxfId="36" priority="33" operator="equal">
      <formula>"0"</formula>
    </cfRule>
  </conditionalFormatting>
  <conditionalFormatting sqref="P10">
    <cfRule type="cellIs" dxfId="35" priority="29" operator="equal">
      <formula>"0"</formula>
    </cfRule>
    <cfRule type="cellIs" dxfId="34" priority="30" stopIfTrue="1" operator="lessThan">
      <formula>$AI$5</formula>
    </cfRule>
    <cfRule type="cellIs" dxfId="33" priority="31" stopIfTrue="1" operator="greaterThanOrEqual">
      <formula>$AI$2</formula>
    </cfRule>
    <cfRule type="cellIs" dxfId="32" priority="32" stopIfTrue="1" operator="between">
      <formula>$AI$4</formula>
      <formula>$AI$3</formula>
    </cfRule>
  </conditionalFormatting>
  <conditionalFormatting sqref="R10">
    <cfRule type="cellIs" dxfId="31" priority="28" stopIfTrue="1" operator="between">
      <formula>$AI$4</formula>
      <formula>$AI$3</formula>
    </cfRule>
    <cfRule type="cellIs" dxfId="30" priority="27" stopIfTrue="1" operator="greaterThanOrEqual">
      <formula>$AI$2</formula>
    </cfRule>
    <cfRule type="cellIs" dxfId="29" priority="26" stopIfTrue="1" operator="lessThan">
      <formula>$AI$5</formula>
    </cfRule>
    <cfRule type="cellIs" dxfId="28" priority="25" operator="equal">
      <formula>"0"</formula>
    </cfRule>
  </conditionalFormatting>
  <conditionalFormatting sqref="T10">
    <cfRule type="cellIs" dxfId="27" priority="24" stopIfTrue="1" operator="between">
      <formula>$AI$4</formula>
      <formula>$AI$3</formula>
    </cfRule>
    <cfRule type="cellIs" dxfId="26" priority="23" stopIfTrue="1" operator="greaterThanOrEqual">
      <formula>$AI$2</formula>
    </cfRule>
    <cfRule type="cellIs" dxfId="25" priority="22" stopIfTrue="1" operator="lessThan">
      <formula>$AI$5</formula>
    </cfRule>
    <cfRule type="cellIs" dxfId="24" priority="21" operator="equal">
      <formula>"0"</formula>
    </cfRule>
  </conditionalFormatting>
  <conditionalFormatting sqref="V10">
    <cfRule type="cellIs" dxfId="23" priority="20" stopIfTrue="1" operator="between">
      <formula>$AI$4</formula>
      <formula>$AI$3</formula>
    </cfRule>
    <cfRule type="cellIs" dxfId="22" priority="19" stopIfTrue="1" operator="greaterThanOrEqual">
      <formula>$AI$2</formula>
    </cfRule>
    <cfRule type="cellIs" dxfId="21" priority="18" stopIfTrue="1" operator="lessThan">
      <formula>$AI$5</formula>
    </cfRule>
    <cfRule type="cellIs" dxfId="20" priority="17" operator="equal">
      <formula>"0"</formula>
    </cfRule>
  </conditionalFormatting>
  <conditionalFormatting sqref="X10">
    <cfRule type="cellIs" dxfId="19" priority="16" stopIfTrue="1" operator="between">
      <formula>$AI$4</formula>
      <formula>$AI$3</formula>
    </cfRule>
    <cfRule type="cellIs" dxfId="18" priority="15" stopIfTrue="1" operator="greaterThanOrEqual">
      <formula>$AI$2</formula>
    </cfRule>
    <cfRule type="cellIs" dxfId="17" priority="14" stopIfTrue="1" operator="lessThan">
      <formula>$AI$5</formula>
    </cfRule>
    <cfRule type="cellIs" dxfId="16" priority="13" operator="equal">
      <formula>"0"</formula>
    </cfRule>
  </conditionalFormatting>
  <conditionalFormatting sqref="Z10">
    <cfRule type="cellIs" dxfId="15" priority="12" stopIfTrue="1" operator="between">
      <formula>$AI$4</formula>
      <formula>$AI$3</formula>
    </cfRule>
    <cfRule type="cellIs" dxfId="14" priority="11" stopIfTrue="1" operator="greaterThanOrEqual">
      <formula>$AI$2</formula>
    </cfRule>
    <cfRule type="cellIs" dxfId="13" priority="10" stopIfTrue="1" operator="lessThan">
      <formula>$AI$5</formula>
    </cfRule>
    <cfRule type="cellIs" dxfId="12" priority="9" operator="equal">
      <formula>"0"</formula>
    </cfRule>
  </conditionalFormatting>
  <conditionalFormatting sqref="AB10">
    <cfRule type="cellIs" dxfId="11" priority="1" operator="equal">
      <formula>"0"</formula>
    </cfRule>
    <cfRule type="cellIs" dxfId="10" priority="4" stopIfTrue="1" operator="between">
      <formula>$AI$4</formula>
      <formula>$AI$3</formula>
    </cfRule>
    <cfRule type="cellIs" dxfId="9" priority="3" stopIfTrue="1" operator="greaterThanOrEqual">
      <formula>$AI$2</formula>
    </cfRule>
    <cfRule type="cellIs" dxfId="8" priority="2" stopIfTrue="1" operator="lessThan">
      <formula>$AI$5</formula>
    </cfRule>
  </conditionalFormatting>
  <pageMargins left="0.7" right="0.7" top="0.75" bottom="0.75" header="0.3" footer="0.3"/>
  <pageSetup orientation="portrait" r:id="rId1"/>
  <ignoredErrors>
    <ignoredError sqref="AA1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76"/>
  <sheetViews>
    <sheetView topLeftCell="A57" zoomScaleNormal="100" workbookViewId="0">
      <selection activeCell="S74" sqref="S74"/>
    </sheetView>
  </sheetViews>
  <sheetFormatPr baseColWidth="10" defaultColWidth="11.42578125" defaultRowHeight="12.75" x14ac:dyDescent="0.2"/>
  <cols>
    <col min="1" max="1" width="3" style="45" customWidth="1"/>
    <col min="2" max="2" width="30" style="45" customWidth="1"/>
    <col min="3" max="3" width="16.85546875" style="45" customWidth="1"/>
    <col min="4" max="15" width="6.7109375" style="45" customWidth="1"/>
    <col min="16" max="16" width="14.140625" style="45" customWidth="1"/>
    <col min="17" max="20" width="11.7109375" style="45" customWidth="1"/>
    <col min="21" max="21" width="11.42578125" style="35" hidden="1" customWidth="1"/>
    <col min="22" max="16384" width="11.42578125" style="45"/>
  </cols>
  <sheetData>
    <row r="1" spans="1:21" ht="13.5" thickBot="1" x14ac:dyDescent="0.25">
      <c r="B1" s="3"/>
      <c r="C1" s="3"/>
      <c r="D1" s="3"/>
      <c r="E1" s="3"/>
      <c r="F1" s="3"/>
      <c r="G1" s="3"/>
      <c r="H1" s="3"/>
      <c r="I1" s="3"/>
      <c r="J1" s="3"/>
      <c r="K1" s="3"/>
      <c r="L1" s="3"/>
      <c r="M1" s="3"/>
      <c r="N1" s="3"/>
      <c r="O1" s="3"/>
      <c r="P1" s="3"/>
    </row>
    <row r="2" spans="1:21" ht="16.5" customHeight="1" x14ac:dyDescent="0.2">
      <c r="B2" s="349"/>
      <c r="C2" s="352" t="s">
        <v>56</v>
      </c>
      <c r="D2" s="353"/>
      <c r="E2" s="353"/>
      <c r="F2" s="353"/>
      <c r="G2" s="353"/>
      <c r="H2" s="353"/>
      <c r="I2" s="353"/>
      <c r="J2" s="353"/>
      <c r="K2" s="353"/>
      <c r="L2" s="353"/>
      <c r="M2" s="354"/>
      <c r="N2" s="355" t="s">
        <v>180</v>
      </c>
      <c r="O2" s="356"/>
      <c r="P2" s="357"/>
      <c r="U2" s="95">
        <v>400</v>
      </c>
    </row>
    <row r="3" spans="1:21" ht="15.75" customHeight="1" x14ac:dyDescent="0.2">
      <c r="B3" s="350"/>
      <c r="C3" s="358" t="s">
        <v>58</v>
      </c>
      <c r="D3" s="359"/>
      <c r="E3" s="359"/>
      <c r="F3" s="359"/>
      <c r="G3" s="359"/>
      <c r="H3" s="359"/>
      <c r="I3" s="359"/>
      <c r="J3" s="359"/>
      <c r="K3" s="359"/>
      <c r="L3" s="359"/>
      <c r="M3" s="360"/>
      <c r="N3" s="361" t="s">
        <v>184</v>
      </c>
      <c r="O3" s="362"/>
      <c r="P3" s="363"/>
      <c r="U3" s="96">
        <v>450</v>
      </c>
    </row>
    <row r="4" spans="1:21" ht="15.75" customHeight="1" x14ac:dyDescent="0.2">
      <c r="B4" s="350"/>
      <c r="C4" s="358" t="s">
        <v>59</v>
      </c>
      <c r="D4" s="359"/>
      <c r="E4" s="359"/>
      <c r="F4" s="359"/>
      <c r="G4" s="359"/>
      <c r="H4" s="359"/>
      <c r="I4" s="359"/>
      <c r="J4" s="359"/>
      <c r="K4" s="359"/>
      <c r="L4" s="359"/>
      <c r="M4" s="360"/>
      <c r="N4" s="361" t="s">
        <v>181</v>
      </c>
      <c r="O4" s="362"/>
      <c r="P4" s="363"/>
      <c r="U4" s="96">
        <v>401</v>
      </c>
    </row>
    <row r="5" spans="1:21" ht="16.5" customHeight="1" thickBot="1" x14ac:dyDescent="0.25">
      <c r="B5" s="351"/>
      <c r="C5" s="364" t="s">
        <v>60</v>
      </c>
      <c r="D5" s="365"/>
      <c r="E5" s="365"/>
      <c r="F5" s="365"/>
      <c r="G5" s="365"/>
      <c r="H5" s="365"/>
      <c r="I5" s="365"/>
      <c r="J5" s="365"/>
      <c r="K5" s="365"/>
      <c r="L5" s="365"/>
      <c r="M5" s="366"/>
      <c r="N5" s="367" t="s">
        <v>61</v>
      </c>
      <c r="O5" s="368"/>
      <c r="P5" s="369"/>
      <c r="U5" s="97">
        <v>451</v>
      </c>
    </row>
    <row r="6" spans="1:21" ht="13.5" thickBot="1" x14ac:dyDescent="0.25">
      <c r="A6" s="3"/>
      <c r="B6" s="3"/>
      <c r="C6" s="3"/>
      <c r="D6" s="3"/>
      <c r="E6" s="3"/>
      <c r="F6" s="3"/>
      <c r="G6" s="3"/>
      <c r="H6" s="3"/>
      <c r="I6" s="3"/>
      <c r="J6" s="3"/>
      <c r="K6" s="3"/>
      <c r="L6" s="3"/>
      <c r="M6" s="3"/>
      <c r="N6" s="3"/>
      <c r="O6" s="3"/>
      <c r="P6" s="3"/>
      <c r="Q6" s="3"/>
      <c r="U6" s="74"/>
    </row>
    <row r="7" spans="1:21" x14ac:dyDescent="0.2">
      <c r="A7" s="29"/>
      <c r="B7" s="145" t="s">
        <v>65</v>
      </c>
      <c r="C7" s="146"/>
      <c r="D7" s="146"/>
      <c r="E7" s="146"/>
      <c r="F7" s="146"/>
      <c r="G7" s="146"/>
      <c r="H7" s="146"/>
      <c r="I7" s="146"/>
      <c r="J7" s="146"/>
      <c r="K7" s="146"/>
      <c r="L7" s="146"/>
      <c r="M7" s="146"/>
      <c r="N7" s="146"/>
      <c r="O7" s="146"/>
      <c r="P7" s="147"/>
      <c r="Q7" s="29"/>
      <c r="R7" s="48"/>
      <c r="S7" s="48"/>
      <c r="U7" s="74"/>
    </row>
    <row r="8" spans="1:21" ht="13.5" thickBot="1" x14ac:dyDescent="0.25">
      <c r="A8" s="29"/>
      <c r="B8" s="148"/>
      <c r="C8" s="149"/>
      <c r="D8" s="149"/>
      <c r="E8" s="149"/>
      <c r="F8" s="149"/>
      <c r="G8" s="149"/>
      <c r="H8" s="149"/>
      <c r="I8" s="149"/>
      <c r="J8" s="149"/>
      <c r="K8" s="149"/>
      <c r="L8" s="149"/>
      <c r="M8" s="149"/>
      <c r="N8" s="149"/>
      <c r="O8" s="149"/>
      <c r="P8" s="150"/>
      <c r="Q8" s="29"/>
      <c r="R8" s="48"/>
      <c r="S8" s="48"/>
    </row>
    <row r="9" spans="1:21" ht="6.75" customHeight="1" thickBot="1" x14ac:dyDescent="0.25">
      <c r="A9" s="29"/>
      <c r="B9" s="151"/>
      <c r="C9" s="151"/>
      <c r="D9" s="151"/>
      <c r="E9" s="151"/>
      <c r="F9" s="151"/>
      <c r="G9" s="151"/>
      <c r="H9" s="151"/>
      <c r="I9" s="151"/>
      <c r="J9" s="151"/>
      <c r="K9" s="151"/>
      <c r="L9" s="151"/>
      <c r="M9" s="151"/>
      <c r="N9" s="151"/>
      <c r="O9" s="151"/>
      <c r="P9" s="151"/>
      <c r="Q9" s="29"/>
      <c r="R9" s="48"/>
      <c r="S9" s="48"/>
    </row>
    <row r="10" spans="1:21" ht="26.25" customHeight="1" thickBot="1" x14ac:dyDescent="0.25">
      <c r="A10" s="29"/>
      <c r="B10" s="71" t="s">
        <v>83</v>
      </c>
      <c r="C10" s="346">
        <v>2024</v>
      </c>
      <c r="D10" s="347"/>
      <c r="E10" s="347"/>
      <c r="F10" s="347"/>
      <c r="G10" s="347"/>
      <c r="H10" s="347"/>
      <c r="I10" s="348"/>
      <c r="J10" s="341" t="s">
        <v>1</v>
      </c>
      <c r="K10" s="342"/>
      <c r="L10" s="342"/>
      <c r="M10" s="342"/>
      <c r="N10" s="343" t="s">
        <v>188</v>
      </c>
      <c r="O10" s="344"/>
      <c r="P10" s="345"/>
      <c r="Q10" s="29"/>
      <c r="R10" s="48"/>
      <c r="S10" s="48"/>
    </row>
    <row r="11" spans="1:21" ht="4.5" customHeight="1" thickBot="1" x14ac:dyDescent="0.25">
      <c r="A11" s="29"/>
      <c r="B11" s="335"/>
      <c r="C11" s="336"/>
      <c r="D11" s="336"/>
      <c r="E11" s="336"/>
      <c r="F11" s="336"/>
      <c r="G11" s="336"/>
      <c r="H11" s="336"/>
      <c r="I11" s="336"/>
      <c r="J11" s="336"/>
      <c r="K11" s="336"/>
      <c r="L11" s="336"/>
      <c r="M11" s="336"/>
      <c r="N11" s="336"/>
      <c r="O11" s="336"/>
      <c r="P11" s="337"/>
      <c r="Q11" s="29"/>
      <c r="R11" s="48"/>
      <c r="S11" s="48"/>
    </row>
    <row r="12" spans="1:21" ht="13.5" thickBot="1" x14ac:dyDescent="0.25">
      <c r="A12" s="29"/>
      <c r="B12" s="56" t="s">
        <v>0</v>
      </c>
      <c r="C12" s="306" t="s">
        <v>168</v>
      </c>
      <c r="D12" s="306"/>
      <c r="E12" s="306"/>
      <c r="F12" s="306"/>
      <c r="G12" s="306"/>
      <c r="H12" s="306"/>
      <c r="I12" s="306"/>
      <c r="J12" s="306"/>
      <c r="K12" s="306"/>
      <c r="L12" s="306"/>
      <c r="M12" s="306"/>
      <c r="N12" s="306"/>
      <c r="O12" s="306"/>
      <c r="P12" s="307"/>
      <c r="Q12" s="29"/>
      <c r="R12" s="48"/>
      <c r="S12" s="48"/>
    </row>
    <row r="13" spans="1:21" ht="4.5" customHeight="1" thickBot="1" x14ac:dyDescent="0.25">
      <c r="A13" s="29"/>
      <c r="B13" s="308"/>
      <c r="C13" s="309"/>
      <c r="D13" s="309"/>
      <c r="E13" s="309"/>
      <c r="F13" s="309"/>
      <c r="G13" s="309"/>
      <c r="H13" s="309"/>
      <c r="I13" s="309"/>
      <c r="J13" s="309"/>
      <c r="K13" s="309"/>
      <c r="L13" s="309"/>
      <c r="M13" s="309"/>
      <c r="N13" s="309"/>
      <c r="O13" s="309"/>
      <c r="P13" s="310"/>
      <c r="Q13" s="29"/>
      <c r="R13" s="48"/>
      <c r="S13" s="48"/>
    </row>
    <row r="14" spans="1:21" ht="18" customHeight="1" thickBot="1" x14ac:dyDescent="0.25">
      <c r="A14" s="29"/>
      <c r="B14" s="56" t="s">
        <v>6</v>
      </c>
      <c r="C14" s="380" t="s">
        <v>190</v>
      </c>
      <c r="D14" s="381"/>
      <c r="E14" s="381"/>
      <c r="F14" s="381"/>
      <c r="G14" s="381"/>
      <c r="H14" s="381"/>
      <c r="I14" s="381"/>
      <c r="J14" s="381"/>
      <c r="K14" s="381"/>
      <c r="L14" s="381"/>
      <c r="M14" s="381"/>
      <c r="N14" s="381"/>
      <c r="O14" s="381"/>
      <c r="P14" s="382"/>
      <c r="Q14" s="29"/>
      <c r="R14" s="48"/>
      <c r="S14" s="48"/>
    </row>
    <row r="15" spans="1:21" ht="4.5" customHeight="1" thickBot="1" x14ac:dyDescent="0.25">
      <c r="A15" s="29"/>
      <c r="B15" s="319"/>
      <c r="C15" s="320"/>
      <c r="D15" s="320"/>
      <c r="E15" s="320"/>
      <c r="F15" s="320"/>
      <c r="G15" s="320"/>
      <c r="H15" s="320"/>
      <c r="I15" s="320"/>
      <c r="J15" s="320"/>
      <c r="K15" s="320"/>
      <c r="L15" s="320"/>
      <c r="M15" s="320"/>
      <c r="N15" s="320"/>
      <c r="O15" s="320"/>
      <c r="P15" s="321"/>
      <c r="Q15" s="29"/>
      <c r="R15" s="48"/>
      <c r="S15" s="48"/>
    </row>
    <row r="16" spans="1:21" ht="55.5" customHeight="1" thickBot="1" x14ac:dyDescent="0.25">
      <c r="A16" s="29"/>
      <c r="B16" s="56" t="s">
        <v>25</v>
      </c>
      <c r="C16" s="383" t="s">
        <v>227</v>
      </c>
      <c r="D16" s="384"/>
      <c r="E16" s="384"/>
      <c r="F16" s="384"/>
      <c r="G16" s="384"/>
      <c r="H16" s="384"/>
      <c r="I16" s="384"/>
      <c r="J16" s="384"/>
      <c r="K16" s="384"/>
      <c r="L16" s="384"/>
      <c r="M16" s="384"/>
      <c r="N16" s="384"/>
      <c r="O16" s="384"/>
      <c r="P16" s="385"/>
      <c r="Q16" s="29"/>
      <c r="R16" s="48"/>
      <c r="S16" s="48"/>
    </row>
    <row r="17" spans="1:19" ht="4.5" customHeight="1" thickBot="1" x14ac:dyDescent="0.25">
      <c r="A17" s="29"/>
      <c r="B17" s="319"/>
      <c r="C17" s="320"/>
      <c r="D17" s="320"/>
      <c r="E17" s="320"/>
      <c r="F17" s="320"/>
      <c r="G17" s="320"/>
      <c r="H17" s="320"/>
      <c r="I17" s="320"/>
      <c r="J17" s="320"/>
      <c r="K17" s="320"/>
      <c r="L17" s="320"/>
      <c r="M17" s="320"/>
      <c r="N17" s="320"/>
      <c r="O17" s="320"/>
      <c r="P17" s="321"/>
      <c r="Q17" s="29"/>
      <c r="R17" s="48"/>
      <c r="S17" s="48"/>
    </row>
    <row r="18" spans="1:19" ht="26.25" customHeight="1" thickBot="1" x14ac:dyDescent="0.25">
      <c r="A18" s="29"/>
      <c r="B18" s="56" t="s">
        <v>11</v>
      </c>
      <c r="C18" s="334" t="s">
        <v>237</v>
      </c>
      <c r="D18" s="216"/>
      <c r="E18" s="216"/>
      <c r="F18" s="216"/>
      <c r="G18" s="216"/>
      <c r="H18" s="216"/>
      <c r="I18" s="216"/>
      <c r="J18" s="216"/>
      <c r="K18" s="216"/>
      <c r="L18" s="216"/>
      <c r="M18" s="216"/>
      <c r="N18" s="216"/>
      <c r="O18" s="216"/>
      <c r="P18" s="217"/>
      <c r="Q18" s="29"/>
      <c r="R18" s="48"/>
      <c r="S18" s="48"/>
    </row>
    <row r="19" spans="1:19" ht="4.5" customHeight="1" thickBot="1" x14ac:dyDescent="0.25">
      <c r="A19" s="29"/>
      <c r="B19" s="177"/>
      <c r="C19" s="177"/>
      <c r="D19" s="177"/>
      <c r="E19" s="177"/>
      <c r="F19" s="177"/>
      <c r="G19" s="177"/>
      <c r="H19" s="177"/>
      <c r="I19" s="177"/>
      <c r="J19" s="177"/>
      <c r="K19" s="177"/>
      <c r="L19" s="177"/>
      <c r="M19" s="177"/>
      <c r="N19" s="177"/>
      <c r="O19" s="177"/>
      <c r="P19" s="177"/>
      <c r="Q19" s="29"/>
      <c r="R19" s="48"/>
      <c r="S19" s="48"/>
    </row>
    <row r="20" spans="1:19" ht="17.25" customHeight="1" thickBot="1" x14ac:dyDescent="0.25">
      <c r="A20" s="29"/>
      <c r="B20" s="178" t="s">
        <v>26</v>
      </c>
      <c r="C20" s="179"/>
      <c r="D20" s="179"/>
      <c r="E20" s="179"/>
      <c r="F20" s="179"/>
      <c r="G20" s="179"/>
      <c r="H20" s="179"/>
      <c r="I20" s="179"/>
      <c r="J20" s="179"/>
      <c r="K20" s="179"/>
      <c r="L20" s="179"/>
      <c r="M20" s="179"/>
      <c r="N20" s="179"/>
      <c r="O20" s="179"/>
      <c r="P20" s="180"/>
      <c r="Q20" s="29"/>
      <c r="R20" s="48"/>
      <c r="S20" s="48"/>
    </row>
    <row r="21" spans="1:19" ht="4.5" customHeight="1" thickBot="1" x14ac:dyDescent="0.25">
      <c r="A21" s="29"/>
      <c r="B21" s="181"/>
      <c r="C21" s="182"/>
      <c r="D21" s="182"/>
      <c r="E21" s="182"/>
      <c r="F21" s="182"/>
      <c r="G21" s="182"/>
      <c r="H21" s="182"/>
      <c r="I21" s="182"/>
      <c r="J21" s="182"/>
      <c r="K21" s="182"/>
      <c r="L21" s="182"/>
      <c r="M21" s="182"/>
      <c r="N21" s="182"/>
      <c r="O21" s="182"/>
      <c r="P21" s="183"/>
      <c r="Q21" s="29"/>
      <c r="R21" s="48"/>
      <c r="S21" s="48"/>
    </row>
    <row r="22" spans="1:19" ht="51" customHeight="1" thickBot="1" x14ac:dyDescent="0.25">
      <c r="A22" s="29"/>
      <c r="B22" s="56" t="s">
        <v>3</v>
      </c>
      <c r="C22" s="171" t="s">
        <v>212</v>
      </c>
      <c r="D22" s="185"/>
      <c r="E22" s="185"/>
      <c r="F22" s="185"/>
      <c r="G22" s="185"/>
      <c r="H22" s="185"/>
      <c r="I22" s="185"/>
      <c r="J22" s="185"/>
      <c r="K22" s="185"/>
      <c r="L22" s="185"/>
      <c r="M22" s="185"/>
      <c r="N22" s="185"/>
      <c r="O22" s="185"/>
      <c r="P22" s="186"/>
      <c r="Q22" s="29"/>
      <c r="R22" s="48"/>
      <c r="S22" s="48"/>
    </row>
    <row r="23" spans="1:19" ht="4.5" customHeight="1" thickBot="1" x14ac:dyDescent="0.25">
      <c r="A23" s="29"/>
      <c r="B23" s="319"/>
      <c r="C23" s="320"/>
      <c r="D23" s="320"/>
      <c r="E23" s="320"/>
      <c r="F23" s="320"/>
      <c r="G23" s="320"/>
      <c r="H23" s="320"/>
      <c r="I23" s="320"/>
      <c r="J23" s="320"/>
      <c r="K23" s="320"/>
      <c r="L23" s="320"/>
      <c r="M23" s="320"/>
      <c r="N23" s="320"/>
      <c r="O23" s="320"/>
      <c r="P23" s="321"/>
      <c r="Q23" s="29"/>
      <c r="R23" s="48"/>
      <c r="S23" s="48"/>
    </row>
    <row r="24" spans="1:19" ht="82.5" customHeight="1" thickBot="1" x14ac:dyDescent="0.25">
      <c r="A24" s="29"/>
      <c r="B24" s="56" t="s">
        <v>12</v>
      </c>
      <c r="C24" s="328" t="s">
        <v>228</v>
      </c>
      <c r="D24" s="329"/>
      <c r="E24" s="329"/>
      <c r="F24" s="329"/>
      <c r="G24" s="329"/>
      <c r="H24" s="329"/>
      <c r="I24" s="329"/>
      <c r="J24" s="329"/>
      <c r="K24" s="329"/>
      <c r="L24" s="329"/>
      <c r="M24" s="329"/>
      <c r="N24" s="329"/>
      <c r="O24" s="329"/>
      <c r="P24" s="330"/>
      <c r="Q24" s="29"/>
      <c r="R24" s="48"/>
      <c r="S24" s="48"/>
    </row>
    <row r="25" spans="1:19" ht="4.5" customHeight="1" thickBot="1" x14ac:dyDescent="0.25">
      <c r="A25" s="29"/>
      <c r="B25" s="168"/>
      <c r="C25" s="169"/>
      <c r="D25" s="169"/>
      <c r="E25" s="169"/>
      <c r="F25" s="169"/>
      <c r="G25" s="169"/>
      <c r="H25" s="169"/>
      <c r="I25" s="169"/>
      <c r="J25" s="169"/>
      <c r="K25" s="169"/>
      <c r="L25" s="169"/>
      <c r="M25" s="169"/>
      <c r="N25" s="169"/>
      <c r="O25" s="169"/>
      <c r="P25" s="170"/>
      <c r="Q25" s="29"/>
      <c r="R25" s="48"/>
      <c r="S25" s="48"/>
    </row>
    <row r="26" spans="1:19" ht="13.5" customHeight="1" thickBot="1" x14ac:dyDescent="0.25">
      <c r="A26" s="29"/>
      <c r="B26" s="2" t="s">
        <v>2</v>
      </c>
      <c r="C26" s="102" t="s">
        <v>213</v>
      </c>
      <c r="D26" s="117">
        <v>300</v>
      </c>
      <c r="E26" s="172" t="s">
        <v>214</v>
      </c>
      <c r="F26" s="172"/>
      <c r="G26" s="172"/>
      <c r="H26" s="172"/>
      <c r="I26" s="172"/>
      <c r="J26" s="172"/>
      <c r="K26" s="172"/>
      <c r="L26" s="172"/>
      <c r="M26" s="172"/>
      <c r="N26" s="172"/>
      <c r="O26" s="172"/>
      <c r="P26" s="173"/>
      <c r="Q26" s="29"/>
      <c r="R26" s="48"/>
      <c r="S26" s="48"/>
    </row>
    <row r="27" spans="1:19" ht="4.5" customHeight="1" thickBot="1" x14ac:dyDescent="0.25">
      <c r="A27" s="29"/>
      <c r="B27" s="190"/>
      <c r="C27" s="191"/>
      <c r="D27" s="191"/>
      <c r="E27" s="191"/>
      <c r="F27" s="191"/>
      <c r="G27" s="191"/>
      <c r="H27" s="191"/>
      <c r="I27" s="191"/>
      <c r="J27" s="191"/>
      <c r="K27" s="191"/>
      <c r="L27" s="191"/>
      <c r="M27" s="191"/>
      <c r="N27" s="191"/>
      <c r="O27" s="191"/>
      <c r="P27" s="192"/>
      <c r="Q27" s="29"/>
      <c r="R27" s="48"/>
      <c r="S27" s="48"/>
    </row>
    <row r="28" spans="1:19" ht="12.75" customHeight="1" thickBot="1" x14ac:dyDescent="0.25">
      <c r="A28" s="29"/>
      <c r="B28" s="2" t="s">
        <v>13</v>
      </c>
      <c r="C28" s="11" t="s">
        <v>14</v>
      </c>
      <c r="D28" s="156" t="s">
        <v>226</v>
      </c>
      <c r="E28" s="193"/>
      <c r="F28" s="193"/>
      <c r="G28" s="194"/>
      <c r="H28" s="195" t="s">
        <v>15</v>
      </c>
      <c r="I28" s="195"/>
      <c r="J28" s="195"/>
      <c r="K28" s="156" t="s">
        <v>231</v>
      </c>
      <c r="L28" s="193"/>
      <c r="M28" s="194"/>
      <c r="N28" s="196" t="s">
        <v>16</v>
      </c>
      <c r="O28" s="197"/>
      <c r="P28" s="30" t="s">
        <v>230</v>
      </c>
      <c r="Q28" s="116"/>
      <c r="R28" s="48"/>
      <c r="S28" s="48"/>
    </row>
    <row r="29" spans="1:19" ht="4.5" customHeight="1" thickBot="1" x14ac:dyDescent="0.25">
      <c r="A29" s="29"/>
      <c r="B29" s="316"/>
      <c r="C29" s="317"/>
      <c r="D29" s="317"/>
      <c r="E29" s="317"/>
      <c r="F29" s="317"/>
      <c r="G29" s="317"/>
      <c r="H29" s="317"/>
      <c r="I29" s="317"/>
      <c r="J29" s="317"/>
      <c r="K29" s="317"/>
      <c r="L29" s="317"/>
      <c r="M29" s="317"/>
      <c r="N29" s="317"/>
      <c r="O29" s="317"/>
      <c r="P29" s="318"/>
      <c r="Q29" s="29"/>
      <c r="R29" s="48"/>
      <c r="S29" s="48"/>
    </row>
    <row r="30" spans="1:19" ht="13.5" thickBot="1" x14ac:dyDescent="0.25">
      <c r="A30" s="29"/>
      <c r="B30" s="70" t="s">
        <v>7</v>
      </c>
      <c r="C30" s="389" t="s">
        <v>192</v>
      </c>
      <c r="D30" s="390"/>
      <c r="E30" s="390"/>
      <c r="F30" s="390"/>
      <c r="G30" s="390"/>
      <c r="H30" s="390"/>
      <c r="I30" s="390"/>
      <c r="J30" s="390"/>
      <c r="K30" s="390"/>
      <c r="L30" s="390"/>
      <c r="M30" s="390"/>
      <c r="N30" s="390"/>
      <c r="O30" s="390"/>
      <c r="P30" s="391"/>
      <c r="Q30" s="29"/>
      <c r="R30" s="48"/>
      <c r="S30" s="48"/>
    </row>
    <row r="31" spans="1:19" ht="4.5" customHeight="1" thickBot="1" x14ac:dyDescent="0.25">
      <c r="A31" s="29"/>
      <c r="B31" s="319"/>
      <c r="C31" s="320"/>
      <c r="D31" s="320"/>
      <c r="E31" s="320"/>
      <c r="F31" s="320"/>
      <c r="G31" s="320"/>
      <c r="H31" s="320"/>
      <c r="I31" s="320"/>
      <c r="J31" s="320"/>
      <c r="K31" s="320"/>
      <c r="L31" s="320"/>
      <c r="M31" s="320"/>
      <c r="N31" s="320"/>
      <c r="O31" s="320"/>
      <c r="P31" s="321"/>
      <c r="Q31" s="29"/>
      <c r="R31" s="48"/>
      <c r="S31" s="48"/>
    </row>
    <row r="32" spans="1:19" ht="13.5" thickBot="1" x14ac:dyDescent="0.25">
      <c r="A32" s="29"/>
      <c r="B32" s="70" t="s">
        <v>4</v>
      </c>
      <c r="C32" s="386" t="s">
        <v>71</v>
      </c>
      <c r="D32" s="387"/>
      <c r="E32" s="387"/>
      <c r="F32" s="387"/>
      <c r="G32" s="387"/>
      <c r="H32" s="387"/>
      <c r="I32" s="387"/>
      <c r="J32" s="387"/>
      <c r="K32" s="387"/>
      <c r="L32" s="387"/>
      <c r="M32" s="387"/>
      <c r="N32" s="387"/>
      <c r="O32" s="387"/>
      <c r="P32" s="388"/>
      <c r="Q32" s="116"/>
      <c r="R32" s="48"/>
      <c r="S32" s="48"/>
    </row>
    <row r="33" spans="1:19" ht="4.5" customHeight="1" thickBot="1" x14ac:dyDescent="0.25">
      <c r="A33" s="29"/>
      <c r="B33" s="319"/>
      <c r="C33" s="320"/>
      <c r="D33" s="320"/>
      <c r="E33" s="320"/>
      <c r="F33" s="320"/>
      <c r="G33" s="320"/>
      <c r="H33" s="320"/>
      <c r="I33" s="320"/>
      <c r="J33" s="320"/>
      <c r="K33" s="320"/>
      <c r="L33" s="320"/>
      <c r="M33" s="320"/>
      <c r="N33" s="320"/>
      <c r="O33" s="320"/>
      <c r="P33" s="321"/>
      <c r="Q33" s="116"/>
      <c r="R33" s="48"/>
      <c r="S33" s="48"/>
    </row>
    <row r="34" spans="1:19" ht="13.5" thickBot="1" x14ac:dyDescent="0.25">
      <c r="A34" s="29"/>
      <c r="B34" s="70" t="s">
        <v>23</v>
      </c>
      <c r="C34" s="386" t="s">
        <v>71</v>
      </c>
      <c r="D34" s="387"/>
      <c r="E34" s="387"/>
      <c r="F34" s="387"/>
      <c r="G34" s="387"/>
      <c r="H34" s="387"/>
      <c r="I34" s="387"/>
      <c r="J34" s="387"/>
      <c r="K34" s="387"/>
      <c r="L34" s="387"/>
      <c r="M34" s="387"/>
      <c r="N34" s="387"/>
      <c r="O34" s="387"/>
      <c r="P34" s="388"/>
      <c r="Q34" s="116"/>
      <c r="R34" s="48"/>
      <c r="S34" s="48"/>
    </row>
    <row r="35" spans="1:19" ht="4.5" customHeight="1" thickBot="1" x14ac:dyDescent="0.25">
      <c r="A35" s="29"/>
      <c r="B35" s="308"/>
      <c r="C35" s="309"/>
      <c r="D35" s="309"/>
      <c r="E35" s="309"/>
      <c r="F35" s="309"/>
      <c r="G35" s="309"/>
      <c r="H35" s="309"/>
      <c r="I35" s="309"/>
      <c r="J35" s="309"/>
      <c r="K35" s="309"/>
      <c r="L35" s="309"/>
      <c r="M35" s="309"/>
      <c r="N35" s="309"/>
      <c r="O35" s="309"/>
      <c r="P35" s="310"/>
      <c r="Q35" s="29"/>
      <c r="R35" s="48"/>
      <c r="S35" s="48"/>
    </row>
    <row r="36" spans="1:19" ht="16.5" customHeight="1" thickBot="1" x14ac:dyDescent="0.25">
      <c r="A36" s="29"/>
      <c r="B36" s="70" t="s">
        <v>64</v>
      </c>
      <c r="C36" s="386" t="s">
        <v>71</v>
      </c>
      <c r="D36" s="387"/>
      <c r="E36" s="387"/>
      <c r="F36" s="387"/>
      <c r="G36" s="387"/>
      <c r="H36" s="387"/>
      <c r="I36" s="387"/>
      <c r="J36" s="387"/>
      <c r="K36" s="387"/>
      <c r="L36" s="387"/>
      <c r="M36" s="387"/>
      <c r="N36" s="387"/>
      <c r="O36" s="387"/>
      <c r="P36" s="388"/>
      <c r="Q36" s="29"/>
      <c r="R36" s="48"/>
      <c r="S36" s="48"/>
    </row>
    <row r="37" spans="1:19" ht="4.5" customHeight="1" thickBot="1" x14ac:dyDescent="0.25">
      <c r="A37" s="29"/>
      <c r="B37" s="4"/>
      <c r="C37" s="4"/>
      <c r="D37" s="4"/>
      <c r="E37" s="4"/>
      <c r="F37" s="4"/>
      <c r="G37" s="4"/>
      <c r="H37" s="4"/>
      <c r="I37" s="4"/>
      <c r="J37" s="4"/>
      <c r="K37" s="4"/>
      <c r="L37" s="4"/>
      <c r="M37" s="4"/>
      <c r="N37" s="4"/>
      <c r="O37" s="4"/>
      <c r="P37" s="4"/>
      <c r="Q37" s="29"/>
      <c r="R37" s="48"/>
      <c r="S37" s="48"/>
    </row>
    <row r="38" spans="1:19" ht="13.5" thickBot="1" x14ac:dyDescent="0.25">
      <c r="A38" s="29"/>
      <c r="B38" s="200" t="s">
        <v>17</v>
      </c>
      <c r="C38" s="201"/>
      <c r="D38" s="201"/>
      <c r="E38" s="201"/>
      <c r="F38" s="201"/>
      <c r="G38" s="201"/>
      <c r="H38" s="201"/>
      <c r="I38" s="201"/>
      <c r="J38" s="201"/>
      <c r="K38" s="201"/>
      <c r="L38" s="201"/>
      <c r="M38" s="201"/>
      <c r="N38" s="201"/>
      <c r="O38" s="202"/>
      <c r="P38" s="203"/>
      <c r="Q38" s="29"/>
      <c r="R38" s="48"/>
      <c r="S38" s="48"/>
    </row>
    <row r="39" spans="1:19" ht="13.5" thickBot="1" x14ac:dyDescent="0.25">
      <c r="A39" s="29"/>
      <c r="B39" s="72" t="s">
        <v>22</v>
      </c>
      <c r="C39" s="200" t="s">
        <v>18</v>
      </c>
      <c r="D39" s="201"/>
      <c r="E39" s="201"/>
      <c r="F39" s="201"/>
      <c r="G39" s="203"/>
      <c r="H39" s="200" t="s">
        <v>7</v>
      </c>
      <c r="I39" s="201"/>
      <c r="J39" s="201"/>
      <c r="K39" s="201"/>
      <c r="L39" s="203"/>
      <c r="M39" s="200" t="s">
        <v>19</v>
      </c>
      <c r="N39" s="201"/>
      <c r="O39" s="202"/>
      <c r="P39" s="203"/>
      <c r="Q39" s="29"/>
      <c r="R39" s="48"/>
      <c r="S39" s="48"/>
    </row>
    <row r="40" spans="1:19" ht="54" customHeight="1" x14ac:dyDescent="0.2">
      <c r="A40" s="29"/>
      <c r="B40" s="103" t="s">
        <v>191</v>
      </c>
      <c r="C40" s="392" t="s">
        <v>215</v>
      </c>
      <c r="D40" s="393"/>
      <c r="E40" s="393"/>
      <c r="F40" s="393"/>
      <c r="G40" s="394"/>
      <c r="H40" s="392" t="s">
        <v>206</v>
      </c>
      <c r="I40" s="393"/>
      <c r="J40" s="393"/>
      <c r="K40" s="393"/>
      <c r="L40" s="394"/>
      <c r="M40" s="395" t="s">
        <v>207</v>
      </c>
      <c r="N40" s="396"/>
      <c r="O40" s="396"/>
      <c r="P40" s="397"/>
      <c r="Q40" s="29"/>
      <c r="R40" s="48"/>
      <c r="S40" s="48"/>
    </row>
    <row r="41" spans="1:19" ht="4.5" customHeight="1" thickBot="1" x14ac:dyDescent="0.25">
      <c r="A41" s="29"/>
      <c r="B41" s="7"/>
      <c r="C41" s="7"/>
      <c r="D41" s="7"/>
      <c r="E41" s="7"/>
      <c r="F41" s="7"/>
      <c r="G41" s="7"/>
      <c r="H41" s="7"/>
      <c r="I41" s="7"/>
      <c r="J41" s="7"/>
      <c r="K41" s="7"/>
      <c r="L41" s="7"/>
      <c r="M41" s="7"/>
      <c r="N41" s="7"/>
      <c r="O41" s="7"/>
      <c r="P41" s="7"/>
      <c r="Q41" s="29"/>
      <c r="R41" s="48"/>
      <c r="S41" s="48"/>
    </row>
    <row r="42" spans="1:19" ht="13.5" customHeight="1" thickBot="1" x14ac:dyDescent="0.25">
      <c r="A42" s="29"/>
      <c r="B42" s="178" t="s">
        <v>8</v>
      </c>
      <c r="C42" s="179"/>
      <c r="D42" s="179"/>
      <c r="E42" s="179"/>
      <c r="F42" s="179"/>
      <c r="G42" s="179"/>
      <c r="H42" s="179"/>
      <c r="I42" s="179"/>
      <c r="J42" s="179"/>
      <c r="K42" s="179"/>
      <c r="L42" s="179"/>
      <c r="M42" s="179"/>
      <c r="N42" s="179"/>
      <c r="O42" s="179"/>
      <c r="P42" s="180"/>
      <c r="Q42" s="29"/>
      <c r="R42" s="48"/>
      <c r="S42" s="48"/>
    </row>
    <row r="43" spans="1:19" ht="4.5" customHeight="1" thickBot="1" x14ac:dyDescent="0.25">
      <c r="A43" s="29"/>
      <c r="B43" s="5"/>
      <c r="C43" s="4"/>
      <c r="D43" s="4"/>
      <c r="E43" s="4"/>
      <c r="F43" s="4"/>
      <c r="G43" s="4"/>
      <c r="H43" s="4"/>
      <c r="I43" s="4"/>
      <c r="J43" s="4"/>
      <c r="K43" s="4"/>
      <c r="L43" s="4"/>
      <c r="M43" s="4"/>
      <c r="N43" s="4"/>
      <c r="O43" s="4"/>
      <c r="P43" s="6"/>
      <c r="Q43" s="29"/>
      <c r="R43" s="48"/>
      <c r="S43" s="48"/>
    </row>
    <row r="44" spans="1:19" x14ac:dyDescent="0.2">
      <c r="A44" s="29"/>
      <c r="B44" s="296" t="s">
        <v>20</v>
      </c>
      <c r="C44" s="58" t="s">
        <v>9</v>
      </c>
      <c r="D44" s="59" t="s">
        <v>149</v>
      </c>
      <c r="E44" s="59" t="s">
        <v>150</v>
      </c>
      <c r="F44" s="59" t="s">
        <v>151</v>
      </c>
      <c r="G44" s="59" t="s">
        <v>152</v>
      </c>
      <c r="H44" s="59" t="s">
        <v>153</v>
      </c>
      <c r="I44" s="59" t="s">
        <v>154</v>
      </c>
      <c r="J44" s="59" t="s">
        <v>155</v>
      </c>
      <c r="K44" s="59" t="s">
        <v>156</v>
      </c>
      <c r="L44" s="59" t="s">
        <v>157</v>
      </c>
      <c r="M44" s="59" t="s">
        <v>158</v>
      </c>
      <c r="N44" s="59" t="s">
        <v>159</v>
      </c>
      <c r="O44" s="60" t="s">
        <v>160</v>
      </c>
      <c r="P44" s="61" t="s">
        <v>24</v>
      </c>
      <c r="Q44" s="29"/>
      <c r="R44" s="48"/>
      <c r="S44" s="48"/>
    </row>
    <row r="45" spans="1:19" ht="13.5" thickBot="1" x14ac:dyDescent="0.25">
      <c r="A45" s="29"/>
      <c r="B45" s="297"/>
      <c r="C45" s="62" t="s">
        <v>10</v>
      </c>
      <c r="D45" s="112">
        <f>RegConsumo!C8</f>
        <v>90</v>
      </c>
      <c r="E45" s="112">
        <f>RegConsumo!D8</f>
        <v>150</v>
      </c>
      <c r="F45" s="112">
        <f>RegConsumo!E8</f>
        <v>118</v>
      </c>
      <c r="G45" s="112">
        <f>RegConsumo!F8</f>
        <v>40</v>
      </c>
      <c r="H45" s="112">
        <f>RegConsumo!G8</f>
        <v>174</v>
      </c>
      <c r="I45" s="112">
        <f>RegConsumo!H8</f>
        <v>150</v>
      </c>
      <c r="J45" s="112">
        <f>RegConsumo!I8</f>
        <v>164</v>
      </c>
      <c r="K45" s="112">
        <f>RegConsumo!J8</f>
        <v>199</v>
      </c>
      <c r="L45" s="112">
        <f>RegConsumo!K8</f>
        <v>221</v>
      </c>
      <c r="M45" s="112">
        <f>RegConsumo!L8</f>
        <v>257</v>
      </c>
      <c r="N45" s="92">
        <f>RegConsumo!M8</f>
        <v>223</v>
      </c>
      <c r="O45" s="92">
        <f>RegConsumo!N8</f>
        <v>137</v>
      </c>
      <c r="P45" s="92">
        <f>+RegConsumo!O8</f>
        <v>1923</v>
      </c>
      <c r="Q45" s="29"/>
      <c r="R45" s="48"/>
      <c r="S45" s="48"/>
    </row>
    <row r="46" spans="1:19" ht="4.5" customHeight="1" thickBot="1" x14ac:dyDescent="0.25">
      <c r="A46" s="29"/>
      <c r="B46" s="73">
        <v>0.9</v>
      </c>
      <c r="C46" s="63" t="s">
        <v>2</v>
      </c>
      <c r="D46" s="63">
        <f>$D$26</f>
        <v>300</v>
      </c>
      <c r="E46" s="63">
        <f t="shared" ref="E46:O46" si="0">$D$26</f>
        <v>300</v>
      </c>
      <c r="F46" s="63">
        <f t="shared" si="0"/>
        <v>300</v>
      </c>
      <c r="G46" s="63">
        <f t="shared" si="0"/>
        <v>300</v>
      </c>
      <c r="H46" s="63">
        <f t="shared" si="0"/>
        <v>300</v>
      </c>
      <c r="I46" s="63">
        <f t="shared" si="0"/>
        <v>300</v>
      </c>
      <c r="J46" s="63">
        <f t="shared" si="0"/>
        <v>300</v>
      </c>
      <c r="K46" s="63">
        <f>$D$26</f>
        <v>300</v>
      </c>
      <c r="L46" s="63">
        <f t="shared" si="0"/>
        <v>300</v>
      </c>
      <c r="M46" s="63">
        <f t="shared" si="0"/>
        <v>300</v>
      </c>
      <c r="N46" s="63">
        <f t="shared" si="0"/>
        <v>300</v>
      </c>
      <c r="O46" s="63">
        <f t="shared" si="0"/>
        <v>300</v>
      </c>
      <c r="P46" s="64" t="str">
        <f>+$C$26</f>
        <v>Hasta</v>
      </c>
      <c r="Q46" s="29"/>
      <c r="R46" s="48"/>
      <c r="S46" s="48"/>
    </row>
    <row r="47" spans="1:19" ht="22.5" customHeight="1" thickBot="1" x14ac:dyDescent="0.25">
      <c r="A47" s="29"/>
      <c r="B47" s="178" t="s">
        <v>21</v>
      </c>
      <c r="C47" s="179"/>
      <c r="D47" s="179"/>
      <c r="E47" s="179"/>
      <c r="F47" s="179"/>
      <c r="G47" s="179"/>
      <c r="H47" s="179"/>
      <c r="I47" s="179"/>
      <c r="J47" s="179"/>
      <c r="K47" s="179"/>
      <c r="L47" s="179"/>
      <c r="M47" s="179"/>
      <c r="N47" s="179"/>
      <c r="O47" s="179"/>
      <c r="P47" s="180"/>
      <c r="Q47" s="29"/>
      <c r="R47" s="48"/>
      <c r="S47" s="48"/>
    </row>
    <row r="48" spans="1:19" x14ac:dyDescent="0.2">
      <c r="A48" s="29"/>
      <c r="B48" s="226"/>
      <c r="C48" s="227"/>
      <c r="D48" s="227"/>
      <c r="E48" s="227"/>
      <c r="F48" s="227"/>
      <c r="G48" s="227"/>
      <c r="H48" s="227"/>
      <c r="I48" s="227"/>
      <c r="J48" s="227"/>
      <c r="K48" s="227"/>
      <c r="L48" s="227"/>
      <c r="M48" s="227"/>
      <c r="N48" s="227"/>
      <c r="O48" s="227"/>
      <c r="P48" s="228"/>
      <c r="Q48" s="29"/>
      <c r="R48" s="48"/>
      <c r="S48" s="48"/>
    </row>
    <row r="49" spans="1:21" x14ac:dyDescent="0.2">
      <c r="A49" s="29"/>
      <c r="B49" s="229"/>
      <c r="C49" s="230"/>
      <c r="D49" s="230"/>
      <c r="E49" s="230"/>
      <c r="F49" s="230"/>
      <c r="G49" s="230"/>
      <c r="H49" s="230"/>
      <c r="I49" s="230"/>
      <c r="J49" s="230"/>
      <c r="K49" s="230"/>
      <c r="L49" s="230"/>
      <c r="M49" s="230"/>
      <c r="N49" s="230"/>
      <c r="O49" s="230"/>
      <c r="P49" s="231"/>
      <c r="Q49" s="29"/>
      <c r="R49" s="48"/>
      <c r="S49" s="48"/>
    </row>
    <row r="50" spans="1:21" x14ac:dyDescent="0.2">
      <c r="A50" s="29"/>
      <c r="B50" s="229"/>
      <c r="C50" s="230"/>
      <c r="D50" s="230"/>
      <c r="E50" s="230"/>
      <c r="F50" s="230"/>
      <c r="G50" s="230"/>
      <c r="H50" s="230"/>
      <c r="I50" s="230"/>
      <c r="J50" s="230"/>
      <c r="K50" s="230"/>
      <c r="L50" s="230"/>
      <c r="M50" s="230"/>
      <c r="N50" s="230"/>
      <c r="O50" s="230"/>
      <c r="P50" s="231"/>
      <c r="Q50" s="29"/>
      <c r="R50" s="48"/>
      <c r="S50" s="48"/>
    </row>
    <row r="51" spans="1:21" x14ac:dyDescent="0.2">
      <c r="A51" s="29"/>
      <c r="B51" s="229"/>
      <c r="C51" s="230"/>
      <c r="D51" s="230"/>
      <c r="E51" s="230"/>
      <c r="F51" s="230"/>
      <c r="G51" s="230"/>
      <c r="H51" s="230"/>
      <c r="I51" s="230"/>
      <c r="J51" s="230"/>
      <c r="K51" s="230"/>
      <c r="L51" s="230"/>
      <c r="M51" s="230"/>
      <c r="N51" s="230"/>
      <c r="O51" s="230"/>
      <c r="P51" s="231"/>
      <c r="Q51" s="29"/>
      <c r="R51" s="48"/>
      <c r="S51" s="48"/>
    </row>
    <row r="52" spans="1:21" x14ac:dyDescent="0.2">
      <c r="A52" s="29"/>
      <c r="B52" s="229"/>
      <c r="C52" s="230"/>
      <c r="D52" s="230"/>
      <c r="E52" s="230"/>
      <c r="F52" s="230"/>
      <c r="G52" s="230"/>
      <c r="H52" s="230"/>
      <c r="I52" s="230"/>
      <c r="J52" s="230"/>
      <c r="K52" s="230"/>
      <c r="L52" s="230"/>
      <c r="M52" s="230"/>
      <c r="N52" s="230"/>
      <c r="O52" s="230"/>
      <c r="P52" s="231"/>
      <c r="Q52" s="29"/>
      <c r="R52" s="48"/>
      <c r="S52" s="48"/>
    </row>
    <row r="53" spans="1:21" x14ac:dyDescent="0.2">
      <c r="A53" s="29"/>
      <c r="B53" s="229"/>
      <c r="C53" s="230"/>
      <c r="D53" s="230"/>
      <c r="E53" s="230"/>
      <c r="F53" s="230"/>
      <c r="G53" s="230"/>
      <c r="H53" s="230"/>
      <c r="I53" s="230"/>
      <c r="J53" s="230"/>
      <c r="K53" s="230"/>
      <c r="L53" s="230"/>
      <c r="M53" s="230"/>
      <c r="N53" s="230"/>
      <c r="O53" s="230"/>
      <c r="P53" s="231"/>
      <c r="Q53" s="29"/>
      <c r="R53" s="48"/>
      <c r="S53" s="48"/>
    </row>
    <row r="54" spans="1:21" x14ac:dyDescent="0.2">
      <c r="A54" s="29"/>
      <c r="B54" s="229"/>
      <c r="C54" s="230"/>
      <c r="D54" s="230"/>
      <c r="E54" s="230"/>
      <c r="F54" s="230"/>
      <c r="G54" s="230"/>
      <c r="H54" s="230"/>
      <c r="I54" s="230"/>
      <c r="J54" s="230"/>
      <c r="K54" s="230"/>
      <c r="L54" s="230"/>
      <c r="M54" s="230"/>
      <c r="N54" s="230"/>
      <c r="O54" s="230"/>
      <c r="P54" s="231"/>
      <c r="Q54" s="29"/>
      <c r="R54" s="48"/>
      <c r="S54" s="48"/>
    </row>
    <row r="55" spans="1:21" x14ac:dyDescent="0.2">
      <c r="A55" s="29"/>
      <c r="B55" s="229"/>
      <c r="C55" s="230"/>
      <c r="D55" s="230"/>
      <c r="E55" s="230"/>
      <c r="F55" s="230"/>
      <c r="G55" s="230"/>
      <c r="H55" s="230"/>
      <c r="I55" s="230"/>
      <c r="J55" s="230"/>
      <c r="K55" s="230"/>
      <c r="L55" s="230"/>
      <c r="M55" s="230"/>
      <c r="N55" s="230"/>
      <c r="O55" s="230"/>
      <c r="P55" s="231"/>
      <c r="Q55" s="29"/>
      <c r="R55" s="48"/>
      <c r="S55" s="48"/>
    </row>
    <row r="56" spans="1:21" x14ac:dyDescent="0.2">
      <c r="A56" s="29"/>
      <c r="B56" s="229"/>
      <c r="C56" s="230"/>
      <c r="D56" s="230"/>
      <c r="E56" s="230"/>
      <c r="F56" s="230"/>
      <c r="G56" s="230"/>
      <c r="H56" s="230"/>
      <c r="I56" s="230"/>
      <c r="J56" s="230"/>
      <c r="K56" s="230"/>
      <c r="L56" s="230"/>
      <c r="M56" s="230"/>
      <c r="N56" s="230"/>
      <c r="O56" s="230"/>
      <c r="P56" s="231"/>
      <c r="Q56" s="29"/>
      <c r="R56" s="48"/>
      <c r="S56" s="48"/>
    </row>
    <row r="57" spans="1:21" x14ac:dyDescent="0.2">
      <c r="A57" s="29"/>
      <c r="B57" s="229"/>
      <c r="C57" s="230"/>
      <c r="D57" s="230"/>
      <c r="E57" s="230"/>
      <c r="F57" s="230"/>
      <c r="G57" s="230"/>
      <c r="H57" s="230"/>
      <c r="I57" s="230"/>
      <c r="J57" s="230"/>
      <c r="K57" s="230"/>
      <c r="L57" s="230"/>
      <c r="M57" s="230"/>
      <c r="N57" s="230"/>
      <c r="O57" s="230"/>
      <c r="P57" s="231"/>
      <c r="Q57" s="29"/>
      <c r="R57" s="48"/>
      <c r="S57" s="48"/>
    </row>
    <row r="58" spans="1:21" x14ac:dyDescent="0.2">
      <c r="A58" s="29"/>
      <c r="B58" s="229"/>
      <c r="C58" s="230"/>
      <c r="D58" s="230"/>
      <c r="E58" s="230"/>
      <c r="F58" s="230"/>
      <c r="G58" s="230"/>
      <c r="H58" s="230"/>
      <c r="I58" s="230"/>
      <c r="J58" s="230"/>
      <c r="K58" s="230"/>
      <c r="L58" s="230"/>
      <c r="M58" s="230"/>
      <c r="N58" s="230"/>
      <c r="O58" s="230"/>
      <c r="P58" s="231"/>
      <c r="Q58" s="29"/>
      <c r="R58" s="48"/>
      <c r="S58" s="48"/>
    </row>
    <row r="59" spans="1:21" x14ac:dyDescent="0.2">
      <c r="A59" s="29"/>
      <c r="B59" s="229"/>
      <c r="C59" s="230"/>
      <c r="D59" s="230"/>
      <c r="E59" s="230"/>
      <c r="F59" s="230"/>
      <c r="G59" s="230"/>
      <c r="H59" s="230"/>
      <c r="I59" s="230"/>
      <c r="J59" s="230"/>
      <c r="K59" s="230"/>
      <c r="L59" s="230"/>
      <c r="M59" s="230"/>
      <c r="N59" s="230"/>
      <c r="O59" s="230"/>
      <c r="P59" s="231"/>
      <c r="Q59" s="29"/>
      <c r="R59" s="48"/>
      <c r="S59" s="48"/>
    </row>
    <row r="60" spans="1:21" x14ac:dyDescent="0.2">
      <c r="A60" s="29"/>
      <c r="B60" s="229"/>
      <c r="C60" s="230"/>
      <c r="D60" s="230"/>
      <c r="E60" s="230"/>
      <c r="F60" s="230"/>
      <c r="G60" s="230"/>
      <c r="H60" s="230"/>
      <c r="I60" s="230"/>
      <c r="J60" s="230"/>
      <c r="K60" s="230"/>
      <c r="L60" s="230"/>
      <c r="M60" s="230"/>
      <c r="N60" s="230"/>
      <c r="O60" s="230"/>
      <c r="P60" s="231"/>
      <c r="Q60" s="29"/>
      <c r="R60" s="48"/>
      <c r="S60" s="48"/>
    </row>
    <row r="61" spans="1:21" x14ac:dyDescent="0.2">
      <c r="A61" s="29"/>
      <c r="B61" s="229"/>
      <c r="C61" s="230"/>
      <c r="D61" s="230"/>
      <c r="E61" s="230"/>
      <c r="F61" s="230"/>
      <c r="G61" s="230"/>
      <c r="H61" s="230"/>
      <c r="I61" s="230"/>
      <c r="J61" s="230"/>
      <c r="K61" s="230"/>
      <c r="L61" s="230"/>
      <c r="M61" s="230"/>
      <c r="N61" s="230"/>
      <c r="O61" s="230"/>
      <c r="P61" s="231"/>
      <c r="Q61" s="29"/>
      <c r="R61" s="48"/>
      <c r="S61" s="48"/>
    </row>
    <row r="62" spans="1:21" x14ac:dyDescent="0.2">
      <c r="A62" s="29"/>
      <c r="B62" s="229"/>
      <c r="C62" s="230"/>
      <c r="D62" s="230"/>
      <c r="E62" s="230"/>
      <c r="F62" s="230"/>
      <c r="G62" s="230"/>
      <c r="H62" s="230"/>
      <c r="I62" s="230"/>
      <c r="J62" s="230"/>
      <c r="K62" s="230"/>
      <c r="L62" s="230"/>
      <c r="M62" s="230"/>
      <c r="N62" s="230"/>
      <c r="O62" s="230"/>
      <c r="P62" s="231"/>
      <c r="Q62" s="29"/>
      <c r="R62" s="48"/>
      <c r="S62" s="48"/>
    </row>
    <row r="63" spans="1:21" ht="13.5" thickBot="1" x14ac:dyDescent="0.25">
      <c r="A63" s="29"/>
      <c r="B63" s="232"/>
      <c r="C63" s="233"/>
      <c r="D63" s="233"/>
      <c r="E63" s="233"/>
      <c r="F63" s="233"/>
      <c r="G63" s="233"/>
      <c r="H63" s="233"/>
      <c r="I63" s="233"/>
      <c r="J63" s="233"/>
      <c r="K63" s="233"/>
      <c r="L63" s="233"/>
      <c r="M63" s="233"/>
      <c r="N63" s="233"/>
      <c r="O63" s="233"/>
      <c r="P63" s="234"/>
      <c r="Q63" s="29"/>
      <c r="R63" s="48"/>
      <c r="S63" s="48"/>
    </row>
    <row r="64" spans="1:21" s="49" customFormat="1" ht="4.5" customHeight="1" thickBot="1" x14ac:dyDescent="0.25">
      <c r="A64" s="235"/>
      <c r="B64" s="235"/>
      <c r="C64" s="235"/>
      <c r="D64" s="235"/>
      <c r="E64" s="235"/>
      <c r="F64" s="235"/>
      <c r="G64" s="235"/>
      <c r="H64" s="235"/>
      <c r="I64" s="235"/>
      <c r="J64" s="235"/>
      <c r="K64" s="235"/>
      <c r="L64" s="235"/>
      <c r="M64" s="235"/>
      <c r="N64" s="235"/>
      <c r="O64" s="235"/>
      <c r="P64" s="235"/>
      <c r="Q64" s="235"/>
      <c r="R64" s="89"/>
      <c r="S64" s="89"/>
      <c r="U64" s="75"/>
    </row>
    <row r="65" spans="1:19" ht="15" customHeight="1" x14ac:dyDescent="0.2">
      <c r="A65" s="48"/>
      <c r="B65" s="222" t="s">
        <v>5</v>
      </c>
      <c r="C65" s="292" t="s">
        <v>175</v>
      </c>
      <c r="D65" s="293"/>
      <c r="E65" s="293"/>
      <c r="F65" s="293"/>
      <c r="G65" s="293"/>
      <c r="H65" s="293"/>
      <c r="I65" s="293"/>
      <c r="J65" s="293"/>
      <c r="K65" s="293"/>
      <c r="L65" s="293"/>
      <c r="M65" s="293"/>
      <c r="N65" s="293"/>
      <c r="O65" s="293"/>
      <c r="P65" s="294"/>
      <c r="Q65" s="48"/>
      <c r="R65" s="48"/>
      <c r="S65" s="48"/>
    </row>
    <row r="66" spans="1:19" ht="34.5" customHeight="1" x14ac:dyDescent="0.2">
      <c r="A66" s="48"/>
      <c r="B66" s="295"/>
      <c r="C66" s="283" t="s">
        <v>242</v>
      </c>
      <c r="D66" s="284"/>
      <c r="E66" s="284"/>
      <c r="F66" s="284"/>
      <c r="G66" s="284"/>
      <c r="H66" s="284"/>
      <c r="I66" s="284"/>
      <c r="J66" s="284"/>
      <c r="K66" s="284"/>
      <c r="L66" s="284"/>
      <c r="M66" s="284"/>
      <c r="N66" s="284"/>
      <c r="O66" s="284"/>
      <c r="P66" s="285"/>
      <c r="Q66" s="48"/>
      <c r="R66" s="48"/>
      <c r="S66" s="48"/>
    </row>
    <row r="67" spans="1:19" ht="15" customHeight="1" x14ac:dyDescent="0.2">
      <c r="A67" s="48"/>
      <c r="B67" s="295"/>
      <c r="C67" s="286" t="s">
        <v>176</v>
      </c>
      <c r="D67" s="287"/>
      <c r="E67" s="287"/>
      <c r="F67" s="287"/>
      <c r="G67" s="287"/>
      <c r="H67" s="287"/>
      <c r="I67" s="287"/>
      <c r="J67" s="287"/>
      <c r="K67" s="287"/>
      <c r="L67" s="287"/>
      <c r="M67" s="287"/>
      <c r="N67" s="287"/>
      <c r="O67" s="287"/>
      <c r="P67" s="288"/>
      <c r="Q67" s="48"/>
      <c r="R67" s="48"/>
      <c r="S67" s="48"/>
    </row>
    <row r="68" spans="1:19" ht="55.5" customHeight="1" x14ac:dyDescent="0.2">
      <c r="A68" s="48"/>
      <c r="B68" s="295"/>
      <c r="C68" s="283" t="s">
        <v>244</v>
      </c>
      <c r="D68" s="284"/>
      <c r="E68" s="284"/>
      <c r="F68" s="284"/>
      <c r="G68" s="284"/>
      <c r="H68" s="284"/>
      <c r="I68" s="284"/>
      <c r="J68" s="284"/>
      <c r="K68" s="284"/>
      <c r="L68" s="284"/>
      <c r="M68" s="284"/>
      <c r="N68" s="284"/>
      <c r="O68" s="284"/>
      <c r="P68" s="285"/>
      <c r="Q68" s="48"/>
      <c r="R68" s="48"/>
      <c r="S68" s="48"/>
    </row>
    <row r="69" spans="1:19" ht="18" customHeight="1" x14ac:dyDescent="0.2">
      <c r="A69" s="48"/>
      <c r="B69" s="295"/>
      <c r="C69" s="286" t="s">
        <v>177</v>
      </c>
      <c r="D69" s="287"/>
      <c r="E69" s="287"/>
      <c r="F69" s="287"/>
      <c r="G69" s="287"/>
      <c r="H69" s="287"/>
      <c r="I69" s="287"/>
      <c r="J69" s="287"/>
      <c r="K69" s="287"/>
      <c r="L69" s="287"/>
      <c r="M69" s="287"/>
      <c r="N69" s="287"/>
      <c r="O69" s="287"/>
      <c r="P69" s="288"/>
      <c r="Q69" s="48"/>
      <c r="R69" s="48"/>
      <c r="S69" s="48"/>
    </row>
    <row r="70" spans="1:19" ht="46.5" customHeight="1" x14ac:dyDescent="0.2">
      <c r="A70" s="48"/>
      <c r="B70" s="295"/>
      <c r="C70" s="283" t="s">
        <v>246</v>
      </c>
      <c r="D70" s="398"/>
      <c r="E70" s="398"/>
      <c r="F70" s="398"/>
      <c r="G70" s="398"/>
      <c r="H70" s="398"/>
      <c r="I70" s="398"/>
      <c r="J70" s="398"/>
      <c r="K70" s="398"/>
      <c r="L70" s="398"/>
      <c r="M70" s="398"/>
      <c r="N70" s="398"/>
      <c r="O70" s="398"/>
      <c r="P70" s="399"/>
      <c r="Q70" s="48"/>
      <c r="R70" s="48"/>
      <c r="S70" s="48"/>
    </row>
    <row r="71" spans="1:19" ht="17.25" customHeight="1" x14ac:dyDescent="0.2">
      <c r="A71" s="48"/>
      <c r="B71" s="295"/>
      <c r="C71" s="286" t="s">
        <v>178</v>
      </c>
      <c r="D71" s="287"/>
      <c r="E71" s="287"/>
      <c r="F71" s="287"/>
      <c r="G71" s="287"/>
      <c r="H71" s="287"/>
      <c r="I71" s="287"/>
      <c r="J71" s="287"/>
      <c r="K71" s="287"/>
      <c r="L71" s="287"/>
      <c r="M71" s="287"/>
      <c r="N71" s="287"/>
      <c r="O71" s="287"/>
      <c r="P71" s="288"/>
      <c r="Q71" s="48"/>
      <c r="R71" s="48"/>
      <c r="S71" s="48"/>
    </row>
    <row r="72" spans="1:19" ht="53.25" customHeight="1" thickBot="1" x14ac:dyDescent="0.25">
      <c r="A72" s="48"/>
      <c r="B72" s="223"/>
      <c r="C72" s="283" t="s">
        <v>249</v>
      </c>
      <c r="D72" s="398"/>
      <c r="E72" s="398"/>
      <c r="F72" s="398"/>
      <c r="G72" s="398"/>
      <c r="H72" s="398"/>
      <c r="I72" s="398"/>
      <c r="J72" s="398"/>
      <c r="K72" s="398"/>
      <c r="L72" s="398"/>
      <c r="M72" s="398"/>
      <c r="N72" s="398"/>
      <c r="O72" s="398"/>
      <c r="P72" s="399"/>
      <c r="Q72" s="48"/>
      <c r="R72" s="48"/>
      <c r="S72" s="48"/>
    </row>
    <row r="73" spans="1:19" ht="30.75" customHeight="1" thickBot="1" x14ac:dyDescent="0.25">
      <c r="A73" s="48"/>
      <c r="B73" s="19" t="s">
        <v>63</v>
      </c>
      <c r="C73" s="278" t="s">
        <v>210</v>
      </c>
      <c r="D73" s="279"/>
      <c r="E73" s="279"/>
      <c r="F73" s="279"/>
      <c r="G73" s="279"/>
      <c r="H73" s="279"/>
      <c r="I73" s="279"/>
      <c r="J73" s="279"/>
      <c r="K73" s="279"/>
      <c r="L73" s="279"/>
      <c r="M73" s="279"/>
      <c r="N73" s="279"/>
      <c r="O73" s="279"/>
      <c r="P73" s="280"/>
      <c r="Q73" s="48"/>
      <c r="R73" s="48"/>
      <c r="S73" s="48"/>
    </row>
    <row r="74" spans="1:19" ht="27.75" customHeight="1" thickBot="1" x14ac:dyDescent="0.25">
      <c r="A74" s="48"/>
      <c r="B74" s="19" t="s">
        <v>84</v>
      </c>
      <c r="C74" s="281" t="s">
        <v>85</v>
      </c>
      <c r="D74" s="281"/>
      <c r="E74" s="281"/>
      <c r="F74" s="281"/>
      <c r="G74" s="281"/>
      <c r="H74" s="281"/>
      <c r="I74" s="281"/>
      <c r="J74" s="281"/>
      <c r="K74" s="281"/>
      <c r="L74" s="281"/>
      <c r="M74" s="281"/>
      <c r="N74" s="281"/>
      <c r="O74" s="281"/>
      <c r="P74" s="282"/>
      <c r="Q74" s="48"/>
      <c r="R74" s="48"/>
      <c r="S74" s="48"/>
    </row>
    <row r="77" spans="1:19" x14ac:dyDescent="0.2">
      <c r="C77" s="50"/>
    </row>
    <row r="78" spans="1:19" hidden="1" x14ac:dyDescent="0.2">
      <c r="C78" s="45">
        <v>2018</v>
      </c>
    </row>
    <row r="79" spans="1:19" hidden="1" x14ac:dyDescent="0.2">
      <c r="C79" s="45">
        <v>2019</v>
      </c>
    </row>
    <row r="85" spans="2:21" s="46" customFormat="1" x14ac:dyDescent="0.2">
      <c r="U85" s="35"/>
    </row>
    <row r="86" spans="2:21" s="46" customFormat="1" x14ac:dyDescent="0.2">
      <c r="U86" s="35"/>
    </row>
    <row r="87" spans="2:21" s="46" customFormat="1" x14ac:dyDescent="0.2">
      <c r="U87" s="35"/>
    </row>
    <row r="88" spans="2:21" s="46" customFormat="1" x14ac:dyDescent="0.2">
      <c r="U88" s="35"/>
    </row>
    <row r="89" spans="2:21" s="46" customFormat="1" x14ac:dyDescent="0.2">
      <c r="U89" s="35"/>
    </row>
    <row r="90" spans="2:21" s="46" customFormat="1" x14ac:dyDescent="0.2">
      <c r="U90" s="35"/>
    </row>
    <row r="91" spans="2:21" s="46" customFormat="1" x14ac:dyDescent="0.2">
      <c r="D91" s="86"/>
      <c r="E91" s="86"/>
      <c r="F91" s="86"/>
      <c r="G91" s="86"/>
      <c r="H91" s="86"/>
      <c r="I91" s="86"/>
      <c r="U91" s="35"/>
    </row>
    <row r="92" spans="2:21" s="46" customFormat="1" x14ac:dyDescent="0.2">
      <c r="D92" s="86"/>
      <c r="E92" s="86"/>
      <c r="F92" s="86"/>
      <c r="G92" s="86"/>
      <c r="H92" s="86"/>
      <c r="I92" s="86"/>
      <c r="U92" s="35"/>
    </row>
    <row r="93" spans="2:21" s="46" customFormat="1" x14ac:dyDescent="0.2">
      <c r="B93" s="86"/>
      <c r="C93" s="86"/>
      <c r="D93" s="86"/>
      <c r="E93" s="86"/>
      <c r="F93" s="86"/>
      <c r="G93" s="86"/>
      <c r="H93" s="86"/>
      <c r="I93" s="86"/>
      <c r="U93" s="35"/>
    </row>
    <row r="94" spans="2:21" s="46" customFormat="1" x14ac:dyDescent="0.2">
      <c r="B94" s="86"/>
      <c r="C94" s="86"/>
      <c r="D94" s="86"/>
      <c r="E94" s="86"/>
      <c r="F94" s="86"/>
      <c r="G94" s="86"/>
      <c r="H94" s="86"/>
      <c r="I94" s="86"/>
      <c r="U94" s="35"/>
    </row>
    <row r="95" spans="2:21" s="46" customFormat="1" x14ac:dyDescent="0.2">
      <c r="B95" s="86"/>
      <c r="C95" s="86"/>
      <c r="D95" s="86"/>
      <c r="E95" s="86"/>
      <c r="F95" s="86"/>
      <c r="G95" s="86"/>
      <c r="H95" s="86"/>
      <c r="I95" s="86"/>
      <c r="U95" s="35"/>
    </row>
    <row r="96" spans="2:21" s="46" customFormat="1" x14ac:dyDescent="0.2">
      <c r="B96" s="86"/>
      <c r="C96" s="86"/>
      <c r="D96" s="86"/>
      <c r="E96" s="86"/>
      <c r="F96" s="86"/>
      <c r="G96" s="86"/>
      <c r="H96" s="86"/>
      <c r="I96" s="86"/>
      <c r="K96" s="86"/>
      <c r="L96" s="86"/>
      <c r="M96" s="86"/>
      <c r="N96" s="86"/>
      <c r="O96" s="86"/>
      <c r="P96" s="86"/>
      <c r="U96" s="35"/>
    </row>
    <row r="97" spans="2:21" s="46" customFormat="1" x14ac:dyDescent="0.2">
      <c r="B97" s="86"/>
      <c r="C97" s="86"/>
      <c r="D97" s="86"/>
      <c r="E97" s="86"/>
      <c r="F97" s="86"/>
      <c r="G97" s="86"/>
      <c r="H97" s="86"/>
      <c r="I97" s="86"/>
      <c r="K97" s="86"/>
      <c r="L97" s="86"/>
      <c r="M97" s="86"/>
      <c r="N97" s="86"/>
      <c r="O97" s="86"/>
      <c r="P97" s="86"/>
      <c r="U97" s="35"/>
    </row>
    <row r="98" spans="2:21" s="46" customFormat="1" x14ac:dyDescent="0.2">
      <c r="B98" s="86"/>
      <c r="C98" s="86"/>
      <c r="D98" s="86"/>
      <c r="E98" s="86"/>
      <c r="F98" s="86"/>
      <c r="G98" s="86"/>
      <c r="H98" s="86"/>
      <c r="I98" s="86"/>
      <c r="K98" s="86"/>
      <c r="L98" s="86"/>
      <c r="M98" s="86"/>
      <c r="N98" s="86"/>
      <c r="O98" s="86"/>
      <c r="P98" s="86"/>
      <c r="U98" s="35"/>
    </row>
    <row r="99" spans="2:21" s="46" customFormat="1" x14ac:dyDescent="0.2">
      <c r="B99" s="86"/>
      <c r="C99" s="86"/>
      <c r="D99" s="86"/>
      <c r="E99" s="86"/>
      <c r="F99" s="86"/>
      <c r="G99" s="86"/>
      <c r="H99" s="86"/>
      <c r="I99" s="86"/>
      <c r="K99" s="86"/>
      <c r="L99" s="86"/>
      <c r="M99" s="86"/>
      <c r="N99" s="86"/>
      <c r="O99" s="86"/>
      <c r="P99" s="86"/>
      <c r="Q99" s="51" t="s">
        <v>69</v>
      </c>
      <c r="R99" s="51"/>
      <c r="S99" s="51"/>
      <c r="U99" s="35"/>
    </row>
    <row r="100" spans="2:21" s="46" customFormat="1" x14ac:dyDescent="0.2">
      <c r="B100" s="87"/>
      <c r="C100" s="87"/>
      <c r="D100" s="86"/>
      <c r="E100" s="86"/>
      <c r="F100" s="86"/>
      <c r="G100" s="86"/>
      <c r="H100" s="86"/>
      <c r="I100" s="86"/>
      <c r="K100" s="86"/>
      <c r="L100" s="86"/>
      <c r="O100" s="86"/>
      <c r="P100" s="86"/>
      <c r="Q100" s="51" t="s">
        <v>70</v>
      </c>
      <c r="R100" s="51"/>
      <c r="S100" s="51"/>
      <c r="U100" s="35"/>
    </row>
    <row r="101" spans="2:21" s="46" customFormat="1" x14ac:dyDescent="0.2">
      <c r="B101" s="87"/>
      <c r="C101" s="87"/>
      <c r="D101" s="86"/>
      <c r="E101" s="86"/>
      <c r="F101" s="86"/>
      <c r="G101" s="86"/>
      <c r="H101" s="86"/>
      <c r="I101" s="86"/>
      <c r="K101" s="86"/>
      <c r="L101" s="86"/>
      <c r="O101" s="86"/>
      <c r="P101" s="86"/>
      <c r="Q101" s="51" t="s">
        <v>72</v>
      </c>
      <c r="R101" s="51"/>
      <c r="S101" s="51"/>
      <c r="U101" s="35"/>
    </row>
    <row r="102" spans="2:21" s="46" customFormat="1" x14ac:dyDescent="0.2">
      <c r="B102" s="87"/>
      <c r="C102" s="87"/>
      <c r="D102" s="86"/>
      <c r="E102" s="86"/>
      <c r="F102" s="86"/>
      <c r="G102" s="86"/>
      <c r="H102" s="86"/>
      <c r="I102" s="86"/>
      <c r="K102" s="86"/>
      <c r="L102" s="86"/>
      <c r="O102" s="86"/>
      <c r="P102" s="86"/>
      <c r="Q102" s="51" t="s">
        <v>71</v>
      </c>
      <c r="R102" s="51"/>
      <c r="S102" s="51"/>
      <c r="U102" s="35"/>
    </row>
    <row r="103" spans="2:21" s="46" customFormat="1" x14ac:dyDescent="0.2">
      <c r="B103" s="86"/>
      <c r="C103" s="87"/>
      <c r="D103" s="86"/>
      <c r="E103" s="86"/>
      <c r="F103" s="86"/>
      <c r="G103" s="86"/>
      <c r="H103" s="86"/>
      <c r="I103" s="86"/>
      <c r="K103" s="86"/>
      <c r="L103" s="86"/>
      <c r="M103" s="87"/>
      <c r="N103" s="86"/>
      <c r="O103" s="86"/>
      <c r="P103" s="86"/>
      <c r="Q103" s="51" t="s">
        <v>73</v>
      </c>
      <c r="R103" s="51"/>
      <c r="S103" s="51"/>
      <c r="U103" s="35"/>
    </row>
    <row r="104" spans="2:21" s="46" customFormat="1" x14ac:dyDescent="0.2">
      <c r="B104" s="86"/>
      <c r="C104" s="87"/>
      <c r="D104" s="86"/>
      <c r="E104" s="86"/>
      <c r="F104" s="86"/>
      <c r="G104" s="86"/>
      <c r="H104" s="86"/>
      <c r="I104" s="86"/>
      <c r="K104" s="86"/>
      <c r="L104" s="86"/>
      <c r="M104" s="86"/>
      <c r="N104" s="86" t="s">
        <v>67</v>
      </c>
      <c r="O104" s="86"/>
      <c r="P104" s="86"/>
      <c r="Q104" s="51" t="s">
        <v>74</v>
      </c>
      <c r="R104" s="51"/>
      <c r="S104" s="51"/>
      <c r="U104" s="35"/>
    </row>
    <row r="105" spans="2:21" s="46" customFormat="1" x14ac:dyDescent="0.2">
      <c r="B105" s="86"/>
      <c r="C105" s="87"/>
      <c r="D105" s="86"/>
      <c r="E105" s="86"/>
      <c r="F105" s="86"/>
      <c r="G105" s="86"/>
      <c r="H105" s="86"/>
      <c r="I105" s="86"/>
      <c r="K105" s="86"/>
      <c r="L105" s="86"/>
      <c r="M105" s="86"/>
      <c r="N105" s="86"/>
      <c r="O105" s="86"/>
      <c r="P105" s="86"/>
      <c r="U105" s="35"/>
    </row>
    <row r="106" spans="2:21" s="46" customFormat="1" x14ac:dyDescent="0.2">
      <c r="B106" s="86"/>
      <c r="C106" s="87"/>
      <c r="D106" s="86"/>
      <c r="E106" s="86"/>
      <c r="F106" s="86"/>
      <c r="G106" s="86"/>
      <c r="H106" s="86"/>
      <c r="I106" s="86"/>
      <c r="K106" s="86"/>
      <c r="L106" s="86"/>
      <c r="M106" s="86"/>
      <c r="N106" s="86"/>
      <c r="O106" s="86"/>
      <c r="P106" s="86"/>
      <c r="U106" s="35"/>
    </row>
    <row r="107" spans="2:21" s="46" customFormat="1" x14ac:dyDescent="0.2">
      <c r="B107" s="86"/>
      <c r="C107" s="86"/>
      <c r="D107" s="86"/>
      <c r="E107" s="86"/>
      <c r="F107" s="86"/>
      <c r="G107" s="86"/>
      <c r="H107" s="86"/>
      <c r="I107" s="86"/>
      <c r="K107" s="86"/>
      <c r="L107" s="86"/>
      <c r="M107" s="86"/>
      <c r="N107" s="86"/>
      <c r="O107" s="86"/>
      <c r="P107" s="86"/>
      <c r="U107" s="35"/>
    </row>
    <row r="108" spans="2:21" s="46" customFormat="1" x14ac:dyDescent="0.2">
      <c r="B108" s="86"/>
      <c r="C108" s="86"/>
      <c r="D108" s="86"/>
      <c r="E108" s="86"/>
      <c r="F108" s="86"/>
      <c r="G108" s="86"/>
      <c r="H108" s="86"/>
      <c r="I108" s="86"/>
      <c r="K108" s="86"/>
      <c r="L108" s="86"/>
      <c r="M108" s="86"/>
      <c r="N108" s="86"/>
      <c r="O108" s="86"/>
      <c r="P108" s="86"/>
      <c r="U108" s="35"/>
    </row>
    <row r="109" spans="2:21" s="46" customFormat="1" x14ac:dyDescent="0.2">
      <c r="B109" s="86"/>
      <c r="C109" s="86"/>
      <c r="D109" s="86"/>
      <c r="E109" s="86"/>
      <c r="F109" s="86"/>
      <c r="G109" s="86"/>
      <c r="H109" s="86"/>
      <c r="I109" s="86"/>
      <c r="K109" s="86"/>
      <c r="L109" s="86"/>
      <c r="M109" s="86"/>
      <c r="N109" s="86"/>
      <c r="O109" s="86"/>
      <c r="P109" s="86"/>
      <c r="Q109" s="51">
        <v>2015</v>
      </c>
      <c r="R109" s="51"/>
      <c r="S109" s="51"/>
      <c r="U109" s="35"/>
    </row>
    <row r="110" spans="2:21" s="46" customFormat="1" ht="12.75" customHeight="1" x14ac:dyDescent="0.2">
      <c r="B110" s="86"/>
      <c r="C110" s="86"/>
      <c r="D110" s="86"/>
      <c r="E110" s="86"/>
      <c r="F110" s="86"/>
      <c r="G110" s="86"/>
      <c r="H110" s="86"/>
      <c r="I110" s="86"/>
      <c r="Q110" s="51">
        <v>2016</v>
      </c>
      <c r="R110" s="51"/>
      <c r="S110" s="51"/>
      <c r="U110" s="35"/>
    </row>
    <row r="111" spans="2:21" s="46" customFormat="1" x14ac:dyDescent="0.2">
      <c r="B111" s="86"/>
      <c r="C111" s="86"/>
      <c r="D111" s="86"/>
      <c r="E111" s="86"/>
      <c r="F111" s="86"/>
      <c r="G111" s="86"/>
      <c r="H111" s="86"/>
      <c r="I111" s="86"/>
      <c r="Q111" s="51">
        <v>2017</v>
      </c>
      <c r="R111" s="51"/>
      <c r="S111" s="51"/>
      <c r="U111" s="35"/>
    </row>
    <row r="112" spans="2:21" s="46" customFormat="1" x14ac:dyDescent="0.2">
      <c r="C112" s="86"/>
      <c r="H112" s="86"/>
      <c r="I112" s="86"/>
      <c r="Q112" s="51">
        <v>2018</v>
      </c>
      <c r="R112" s="51"/>
      <c r="S112" s="51"/>
      <c r="U112" s="35"/>
    </row>
    <row r="113" spans="2:21" s="46" customFormat="1" x14ac:dyDescent="0.2">
      <c r="C113" s="86"/>
      <c r="H113" s="86"/>
      <c r="I113" s="86"/>
      <c r="U113" s="35"/>
    </row>
    <row r="114" spans="2:21" s="46" customFormat="1" x14ac:dyDescent="0.2">
      <c r="C114" s="86"/>
      <c r="H114" s="86"/>
      <c r="I114" s="86"/>
      <c r="U114" s="35"/>
    </row>
    <row r="115" spans="2:21" s="46" customFormat="1" x14ac:dyDescent="0.2">
      <c r="B115" s="53"/>
      <c r="C115" s="86"/>
      <c r="H115" s="86"/>
      <c r="I115" s="86"/>
      <c r="U115" s="35"/>
    </row>
    <row r="116" spans="2:21" s="46" customFormat="1" x14ac:dyDescent="0.2">
      <c r="B116" s="53"/>
      <c r="C116" s="86"/>
      <c r="H116" s="86"/>
      <c r="I116" s="86"/>
      <c r="U116" s="35"/>
    </row>
    <row r="117" spans="2:21" s="46" customFormat="1" x14ac:dyDescent="0.2">
      <c r="B117" s="53"/>
      <c r="C117" s="86"/>
      <c r="H117" s="86"/>
      <c r="I117" s="86"/>
      <c r="U117" s="35"/>
    </row>
    <row r="118" spans="2:21" s="46" customFormat="1" x14ac:dyDescent="0.2">
      <c r="B118" s="53"/>
      <c r="C118" s="86"/>
      <c r="H118" s="86"/>
      <c r="I118" s="86"/>
      <c r="U118" s="35"/>
    </row>
    <row r="119" spans="2:21" s="46" customFormat="1" x14ac:dyDescent="0.2">
      <c r="B119" s="53"/>
      <c r="C119" s="86"/>
      <c r="H119" s="86"/>
      <c r="I119" s="86"/>
      <c r="U119" s="35"/>
    </row>
    <row r="120" spans="2:21" s="46" customFormat="1" x14ac:dyDescent="0.2">
      <c r="B120" s="53"/>
      <c r="C120" s="86"/>
      <c r="H120" s="86"/>
      <c r="I120" s="86"/>
      <c r="U120" s="35"/>
    </row>
    <row r="121" spans="2:21" s="46" customFormat="1" x14ac:dyDescent="0.2">
      <c r="B121" s="53"/>
      <c r="C121" s="86"/>
      <c r="H121" s="86"/>
      <c r="I121" s="86"/>
      <c r="U121" s="35"/>
    </row>
    <row r="122" spans="2:21" s="46" customFormat="1" x14ac:dyDescent="0.2">
      <c r="B122" s="54"/>
      <c r="C122" s="86"/>
      <c r="H122" s="86"/>
      <c r="I122" s="86"/>
      <c r="U122" s="35"/>
    </row>
    <row r="123" spans="2:21" s="46" customFormat="1" x14ac:dyDescent="0.2">
      <c r="B123" s="54"/>
      <c r="C123" s="86"/>
      <c r="H123" s="86"/>
      <c r="I123" s="86"/>
      <c r="U123" s="35"/>
    </row>
    <row r="124" spans="2:21" s="46" customFormat="1" x14ac:dyDescent="0.2">
      <c r="C124" s="86"/>
      <c r="H124" s="86"/>
      <c r="I124" s="86"/>
      <c r="U124" s="35"/>
    </row>
    <row r="125" spans="2:21" s="46" customFormat="1" x14ac:dyDescent="0.2">
      <c r="B125" s="115" t="s">
        <v>216</v>
      </c>
      <c r="C125" s="86"/>
      <c r="F125" s="86"/>
      <c r="I125" s="86"/>
      <c r="U125" s="35"/>
    </row>
    <row r="126" spans="2:21" s="46" customFormat="1" x14ac:dyDescent="0.2">
      <c r="B126" s="115" t="s">
        <v>217</v>
      </c>
      <c r="C126" s="86"/>
      <c r="F126" s="86"/>
      <c r="I126" s="86"/>
      <c r="U126" s="35"/>
    </row>
    <row r="127" spans="2:21" s="46" customFormat="1" x14ac:dyDescent="0.2">
      <c r="B127" s="115" t="s">
        <v>218</v>
      </c>
      <c r="C127" s="86"/>
      <c r="F127" s="86"/>
      <c r="I127" s="47"/>
      <c r="J127" s="47"/>
      <c r="K127" s="47"/>
      <c r="U127" s="35"/>
    </row>
    <row r="128" spans="2:21" s="46" customFormat="1" x14ac:dyDescent="0.2">
      <c r="B128" s="115" t="s">
        <v>219</v>
      </c>
      <c r="C128" s="86"/>
      <c r="F128" s="86"/>
      <c r="G128" s="86"/>
      <c r="H128" s="47"/>
      <c r="I128" s="47"/>
      <c r="J128" s="47"/>
      <c r="K128" s="47"/>
      <c r="U128" s="35"/>
    </row>
    <row r="129" spans="2:21" s="46" customFormat="1" x14ac:dyDescent="0.2">
      <c r="B129" s="115" t="s">
        <v>235</v>
      </c>
      <c r="C129" s="86"/>
      <c r="F129" s="86"/>
      <c r="G129" s="86"/>
      <c r="H129" s="47"/>
      <c r="I129" s="47"/>
      <c r="J129" s="47"/>
      <c r="K129" s="47"/>
      <c r="U129" s="35"/>
    </row>
    <row r="130" spans="2:21" s="46" customFormat="1" x14ac:dyDescent="0.2">
      <c r="B130" s="115" t="s">
        <v>236</v>
      </c>
      <c r="C130" s="86"/>
      <c r="F130" s="86"/>
      <c r="G130" s="86"/>
      <c r="H130" s="47"/>
      <c r="I130" s="47"/>
      <c r="J130" s="47"/>
      <c r="K130" s="47"/>
      <c r="U130" s="35"/>
    </row>
    <row r="131" spans="2:21" s="46" customFormat="1" x14ac:dyDescent="0.2">
      <c r="B131" s="115" t="s">
        <v>237</v>
      </c>
      <c r="C131" s="86"/>
      <c r="F131" s="86"/>
      <c r="G131" s="86"/>
      <c r="H131" s="47"/>
      <c r="I131" s="47"/>
      <c r="J131" s="47"/>
      <c r="K131" s="47"/>
      <c r="U131" s="35"/>
    </row>
    <row r="132" spans="2:21" s="46" customFormat="1" x14ac:dyDescent="0.2">
      <c r="B132" s="115" t="s">
        <v>238</v>
      </c>
      <c r="C132" s="86"/>
      <c r="F132" s="86"/>
      <c r="G132" s="86"/>
      <c r="H132" s="47"/>
      <c r="I132" s="47"/>
      <c r="J132" s="47"/>
      <c r="K132" s="47"/>
      <c r="U132" s="35"/>
    </row>
    <row r="133" spans="2:21" s="46" customFormat="1" x14ac:dyDescent="0.2">
      <c r="B133" s="115" t="s">
        <v>239</v>
      </c>
      <c r="C133" s="86"/>
      <c r="F133" s="86"/>
      <c r="G133" s="86"/>
      <c r="H133" s="47"/>
      <c r="I133" s="47"/>
      <c r="J133" s="47"/>
      <c r="K133" s="47"/>
      <c r="U133" s="35"/>
    </row>
    <row r="134" spans="2:21" s="48" customFormat="1" x14ac:dyDescent="0.2">
      <c r="B134" s="115" t="s">
        <v>240</v>
      </c>
      <c r="C134" s="86"/>
      <c r="F134" s="86"/>
      <c r="G134" s="86"/>
      <c r="H134" s="47"/>
      <c r="I134" s="47"/>
      <c r="J134" s="47"/>
      <c r="K134" s="47"/>
      <c r="U134" s="29"/>
    </row>
    <row r="135" spans="2:21" s="48" customFormat="1" x14ac:dyDescent="0.2">
      <c r="B135" s="115" t="s">
        <v>241</v>
      </c>
      <c r="C135" s="86"/>
      <c r="F135" s="86"/>
      <c r="G135" s="86"/>
      <c r="H135" s="47"/>
      <c r="I135" s="47"/>
      <c r="J135" s="47"/>
      <c r="K135" s="47"/>
      <c r="U135" s="29"/>
    </row>
    <row r="136" spans="2:21" s="48" customFormat="1" x14ac:dyDescent="0.2">
      <c r="B136" s="52" t="s">
        <v>55</v>
      </c>
      <c r="C136" s="86"/>
      <c r="F136" s="86"/>
      <c r="G136" s="86"/>
      <c r="H136" s="47"/>
      <c r="I136" s="47"/>
      <c r="J136" s="47"/>
      <c r="K136" s="47"/>
      <c r="U136" s="29"/>
    </row>
    <row r="137" spans="2:21" s="48" customFormat="1" x14ac:dyDescent="0.2">
      <c r="B137" s="52" t="s">
        <v>166</v>
      </c>
      <c r="C137" s="86"/>
      <c r="F137" s="86"/>
      <c r="G137" s="86"/>
      <c r="H137" s="47"/>
      <c r="I137" s="47"/>
      <c r="J137" s="47"/>
      <c r="K137" s="47"/>
      <c r="U137" s="29"/>
    </row>
    <row r="138" spans="2:21" s="48" customFormat="1" x14ac:dyDescent="0.2">
      <c r="B138" s="52" t="s">
        <v>39</v>
      </c>
      <c r="C138" s="86"/>
      <c r="F138" s="86"/>
      <c r="G138" s="86"/>
      <c r="H138" s="47"/>
      <c r="I138" s="47"/>
      <c r="J138" s="47"/>
      <c r="K138" s="47"/>
      <c r="U138" s="29"/>
    </row>
    <row r="139" spans="2:21" s="48" customFormat="1" x14ac:dyDescent="0.2">
      <c r="B139" s="52" t="s">
        <v>172</v>
      </c>
      <c r="C139" s="86"/>
      <c r="F139" s="86"/>
      <c r="G139" s="86"/>
      <c r="H139" s="47"/>
      <c r="I139" s="47"/>
      <c r="J139" s="47"/>
      <c r="K139" s="47"/>
      <c r="U139" s="29"/>
    </row>
    <row r="140" spans="2:21" s="48" customFormat="1" x14ac:dyDescent="0.2">
      <c r="B140" s="52" t="s">
        <v>112</v>
      </c>
      <c r="C140" s="86"/>
      <c r="F140" s="86"/>
      <c r="G140" s="86"/>
      <c r="J140" s="47"/>
      <c r="K140" s="47"/>
      <c r="U140" s="29"/>
    </row>
    <row r="141" spans="2:21" s="48" customFormat="1" x14ac:dyDescent="0.2">
      <c r="B141" s="52" t="s">
        <v>174</v>
      </c>
      <c r="C141" s="86"/>
      <c r="F141" s="86"/>
      <c r="G141" s="86"/>
      <c r="U141" s="29"/>
    </row>
    <row r="142" spans="2:21" s="48" customFormat="1" x14ac:dyDescent="0.2">
      <c r="B142" s="52" t="s">
        <v>53</v>
      </c>
      <c r="C142" s="86"/>
      <c r="F142" s="86"/>
      <c r="G142" s="86"/>
      <c r="U142" s="29"/>
    </row>
    <row r="143" spans="2:21" s="48" customFormat="1" x14ac:dyDescent="0.2">
      <c r="B143" s="52" t="s">
        <v>163</v>
      </c>
      <c r="C143" s="86"/>
      <c r="F143" s="86"/>
      <c r="G143" s="86"/>
      <c r="U143" s="29"/>
    </row>
    <row r="144" spans="2:21" s="48" customFormat="1" x14ac:dyDescent="0.2">
      <c r="B144" s="52" t="s">
        <v>167</v>
      </c>
      <c r="C144" s="86"/>
      <c r="F144" s="86"/>
      <c r="G144" s="86"/>
      <c r="U144" s="29"/>
    </row>
    <row r="145" spans="2:7" x14ac:dyDescent="0.2">
      <c r="B145" s="88" t="s">
        <v>182</v>
      </c>
      <c r="C145" s="86"/>
      <c r="F145" s="86"/>
      <c r="G145" s="86"/>
    </row>
    <row r="146" spans="2:7" x14ac:dyDescent="0.2">
      <c r="B146" s="52" t="s">
        <v>165</v>
      </c>
      <c r="C146" s="86"/>
      <c r="F146" s="86"/>
      <c r="G146" s="86"/>
    </row>
    <row r="147" spans="2:7" x14ac:dyDescent="0.2">
      <c r="B147" s="52" t="s">
        <v>170</v>
      </c>
      <c r="C147" s="86"/>
      <c r="F147" s="86"/>
      <c r="G147" s="86"/>
    </row>
    <row r="148" spans="2:7" x14ac:dyDescent="0.2">
      <c r="B148" s="52" t="s">
        <v>173</v>
      </c>
      <c r="C148" s="86"/>
      <c r="F148" s="86"/>
      <c r="G148" s="86"/>
    </row>
    <row r="149" spans="2:7" x14ac:dyDescent="0.2">
      <c r="B149" s="52" t="s">
        <v>171</v>
      </c>
      <c r="C149" s="86"/>
      <c r="F149" s="86"/>
      <c r="G149" s="86"/>
    </row>
    <row r="150" spans="2:7" x14ac:dyDescent="0.2">
      <c r="B150" s="52" t="s">
        <v>168</v>
      </c>
      <c r="C150" s="86"/>
      <c r="F150" s="86"/>
      <c r="G150" s="86"/>
    </row>
    <row r="151" spans="2:7" x14ac:dyDescent="0.2">
      <c r="B151" s="52" t="s">
        <v>161</v>
      </c>
      <c r="C151" s="86"/>
      <c r="F151" s="86"/>
      <c r="G151" s="86"/>
    </row>
    <row r="152" spans="2:7" x14ac:dyDescent="0.2">
      <c r="B152" s="52" t="s">
        <v>169</v>
      </c>
      <c r="C152" s="86"/>
    </row>
    <row r="153" spans="2:7" x14ac:dyDescent="0.2">
      <c r="B153" s="52" t="s">
        <v>162</v>
      </c>
      <c r="C153" s="86"/>
    </row>
    <row r="154" spans="2:7" x14ac:dyDescent="0.2">
      <c r="B154" s="52" t="s">
        <v>164</v>
      </c>
      <c r="C154" s="86"/>
    </row>
    <row r="155" spans="2:7" x14ac:dyDescent="0.2">
      <c r="B155" s="52" t="s">
        <v>46</v>
      </c>
      <c r="C155" s="86"/>
    </row>
    <row r="156" spans="2:7" x14ac:dyDescent="0.2">
      <c r="B156" s="52" t="s">
        <v>54</v>
      </c>
      <c r="C156" s="86"/>
    </row>
    <row r="157" spans="2:7" x14ac:dyDescent="0.2">
      <c r="B157" s="52" t="s">
        <v>45</v>
      </c>
      <c r="C157" s="86"/>
    </row>
    <row r="158" spans="2:7" x14ac:dyDescent="0.2">
      <c r="B158" s="52" t="s">
        <v>47</v>
      </c>
      <c r="C158" s="86"/>
    </row>
    <row r="159" spans="2:7" x14ac:dyDescent="0.2">
      <c r="B159" s="52" t="s">
        <v>113</v>
      </c>
      <c r="C159" s="86"/>
    </row>
    <row r="160" spans="2:7" x14ac:dyDescent="0.2">
      <c r="B160" s="52" t="s">
        <v>111</v>
      </c>
      <c r="C160" s="86"/>
    </row>
    <row r="161" spans="2:3" x14ac:dyDescent="0.2">
      <c r="B161" s="52" t="s">
        <v>40</v>
      </c>
      <c r="C161" s="86"/>
    </row>
    <row r="162" spans="2:3" x14ac:dyDescent="0.2">
      <c r="B162" s="52" t="s">
        <v>110</v>
      </c>
    </row>
    <row r="163" spans="2:3" x14ac:dyDescent="0.2">
      <c r="B163" s="46"/>
    </row>
    <row r="164" spans="2:3" x14ac:dyDescent="0.2">
      <c r="B164" s="46"/>
    </row>
    <row r="165" spans="2:3" x14ac:dyDescent="0.2">
      <c r="B165" s="46"/>
    </row>
    <row r="166" spans="2:3" x14ac:dyDescent="0.2">
      <c r="B166" s="46" t="s">
        <v>183</v>
      </c>
    </row>
    <row r="167" spans="2:3" x14ac:dyDescent="0.2">
      <c r="B167" s="51" t="s">
        <v>66</v>
      </c>
    </row>
    <row r="168" spans="2:3" x14ac:dyDescent="0.2">
      <c r="B168" s="51" t="s">
        <v>85</v>
      </c>
    </row>
    <row r="169" spans="2:3" x14ac:dyDescent="0.2">
      <c r="B169" s="46"/>
    </row>
    <row r="170" spans="2:3" x14ac:dyDescent="0.2">
      <c r="B170" s="53"/>
    </row>
    <row r="171" spans="2:3" x14ac:dyDescent="0.2">
      <c r="B171" s="53"/>
    </row>
    <row r="172" spans="2:3" x14ac:dyDescent="0.2">
      <c r="B172" s="55"/>
    </row>
    <row r="173" spans="2:3" x14ac:dyDescent="0.2">
      <c r="B173" s="55"/>
    </row>
    <row r="174" spans="2:3" x14ac:dyDescent="0.2">
      <c r="B174" s="55"/>
    </row>
    <row r="175" spans="2:3" x14ac:dyDescent="0.2">
      <c r="B175" s="55"/>
    </row>
    <row r="176" spans="2:3" x14ac:dyDescent="0.2">
      <c r="B176" s="55"/>
    </row>
  </sheetData>
  <sheetProtection formatCells="0" formatColumns="0" formatRows="0"/>
  <mergeCells count="66">
    <mergeCell ref="C72:P72"/>
    <mergeCell ref="C73:P73"/>
    <mergeCell ref="C74:P74"/>
    <mergeCell ref="B48:P63"/>
    <mergeCell ref="A64:Q64"/>
    <mergeCell ref="B65:B72"/>
    <mergeCell ref="C65:P65"/>
    <mergeCell ref="C66:P66"/>
    <mergeCell ref="C67:P67"/>
    <mergeCell ref="C68:P68"/>
    <mergeCell ref="C69:P69"/>
    <mergeCell ref="C70:P70"/>
    <mergeCell ref="C71:P71"/>
    <mergeCell ref="B47:P47"/>
    <mergeCell ref="B42:P42"/>
    <mergeCell ref="B44:B45"/>
    <mergeCell ref="C40:G40"/>
    <mergeCell ref="H40:L40"/>
    <mergeCell ref="M40:P40"/>
    <mergeCell ref="B35:P35"/>
    <mergeCell ref="C36:P36"/>
    <mergeCell ref="B38:P38"/>
    <mergeCell ref="C39:G39"/>
    <mergeCell ref="H39:L39"/>
    <mergeCell ref="M39:P39"/>
    <mergeCell ref="C34:P34"/>
    <mergeCell ref="C24:P24"/>
    <mergeCell ref="B25:P25"/>
    <mergeCell ref="B27:P27"/>
    <mergeCell ref="D28:G28"/>
    <mergeCell ref="H28:J28"/>
    <mergeCell ref="K28:M28"/>
    <mergeCell ref="N28:O28"/>
    <mergeCell ref="E26:P26"/>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5:P45">
    <cfRule type="cellIs" dxfId="7" priority="1" stopIfTrue="1" operator="equal">
      <formula>0</formula>
    </cfRule>
    <cfRule type="cellIs" dxfId="6" priority="2" stopIfTrue="1" operator="lessThanOrEqual">
      <formula>$U$2</formula>
    </cfRule>
    <cfRule type="cellIs" dxfId="5" priority="3" stopIfTrue="1" operator="greaterThanOrEqual">
      <formula>$U$5</formula>
    </cfRule>
    <cfRule type="cellIs" dxfId="4" priority="4" stopIfTrue="1" operator="between">
      <formula>$U$4</formula>
      <formula>$U$3</formula>
    </cfRule>
  </conditionalFormatting>
  <dataValidations count="6">
    <dataValidation type="list" allowBlank="1" showInputMessage="1" showErrorMessage="1" sqref="C18:P18" xr:uid="{00000000-0002-0000-0600-000000000000}">
      <formula1>$B$129:$B$135</formula1>
    </dataValidation>
    <dataValidation type="list" allowBlank="1" showInputMessage="1" showErrorMessage="1" sqref="C32:P32 C36:P36 C34:P34" xr:uid="{00000000-0002-0000-0600-000001000000}">
      <formula1>$Q$99:$Q$104</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10:I10" xr:uid="{00000000-0002-0000-0600-000003000000}">
      <formula1>"2023,2024,2025,2026,2027"</formula1>
    </dataValidation>
    <dataValidation type="list" allowBlank="1" showInputMessage="1" showErrorMessage="1" sqref="C12:P12" xr:uid="{00000000-0002-0000-0600-000004000000}">
      <formula1>$B$136:$B$162</formula1>
    </dataValidation>
    <dataValidation type="list" allowBlank="1" showInputMessage="1" showErrorMessage="1" sqref="C74:P74" xr:uid="{00000000-0002-0000-0600-000005000000}">
      <formula1>$B$167:$B$168</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43"/>
  <sheetViews>
    <sheetView topLeftCell="A4" zoomScale="82" zoomScaleNormal="82" workbookViewId="0">
      <selection activeCell="L12" sqref="L12"/>
    </sheetView>
  </sheetViews>
  <sheetFormatPr baseColWidth="10" defaultColWidth="11.42578125" defaultRowHeight="30" customHeight="1" x14ac:dyDescent="0.2"/>
  <cols>
    <col min="1" max="1" width="28.5703125" style="68" customWidth="1"/>
    <col min="2" max="2" width="20.5703125" style="49" customWidth="1"/>
    <col min="3" max="10" width="10.7109375" style="49" customWidth="1"/>
    <col min="11" max="11" width="14" style="49" customWidth="1"/>
    <col min="12" max="12" width="10.7109375" style="49" customWidth="1"/>
    <col min="13" max="13" width="12.28515625" style="49" customWidth="1"/>
    <col min="14" max="14" width="10.7109375" style="49" customWidth="1"/>
    <col min="15" max="15" width="13.140625" style="49" customWidth="1"/>
    <col min="16" max="17" width="30.7109375" style="49" customWidth="1"/>
    <col min="18" max="18" width="33.28515625" style="49" customWidth="1"/>
    <col min="22" max="22" width="11.42578125" style="35" hidden="1" customWidth="1"/>
    <col min="24" max="16384" width="11.42578125" style="49"/>
  </cols>
  <sheetData>
    <row r="1" spans="1:25" ht="30" customHeight="1" x14ac:dyDescent="0.25">
      <c r="A1" s="377"/>
      <c r="B1" s="407" t="s">
        <v>56</v>
      </c>
      <c r="C1" s="408"/>
      <c r="D1" s="408"/>
      <c r="E1" s="408"/>
      <c r="F1" s="408"/>
      <c r="G1" s="408"/>
      <c r="H1" s="408"/>
      <c r="I1" s="408"/>
      <c r="J1" s="408"/>
      <c r="K1" s="408"/>
      <c r="L1" s="408"/>
      <c r="M1" s="408"/>
      <c r="N1" s="408"/>
      <c r="O1" s="408"/>
      <c r="P1" s="409"/>
      <c r="Q1" s="362" t="s">
        <v>180</v>
      </c>
      <c r="R1" s="362"/>
      <c r="S1" s="362"/>
      <c r="T1" s="81"/>
      <c r="W1" s="81"/>
    </row>
    <row r="2" spans="1:25" ht="30" customHeight="1" x14ac:dyDescent="0.25">
      <c r="A2" s="377"/>
      <c r="B2" s="407" t="s">
        <v>87</v>
      </c>
      <c r="C2" s="408"/>
      <c r="D2" s="408"/>
      <c r="E2" s="408"/>
      <c r="F2" s="408"/>
      <c r="G2" s="408"/>
      <c r="H2" s="408"/>
      <c r="I2" s="408"/>
      <c r="J2" s="408"/>
      <c r="K2" s="408"/>
      <c r="L2" s="408"/>
      <c r="M2" s="408"/>
      <c r="N2" s="408"/>
      <c r="O2" s="408"/>
      <c r="P2" s="409"/>
      <c r="Q2" s="362" t="s">
        <v>184</v>
      </c>
      <c r="R2" s="362"/>
      <c r="S2" s="362"/>
      <c r="T2" s="81"/>
      <c r="V2" s="95">
        <v>400</v>
      </c>
      <c r="W2" s="81"/>
    </row>
    <row r="3" spans="1:25" ht="30" customHeight="1" x14ac:dyDescent="0.25">
      <c r="A3" s="377"/>
      <c r="B3" s="407" t="s">
        <v>89</v>
      </c>
      <c r="C3" s="408"/>
      <c r="D3" s="408"/>
      <c r="E3" s="408"/>
      <c r="F3" s="408"/>
      <c r="G3" s="408"/>
      <c r="H3" s="408"/>
      <c r="I3" s="408"/>
      <c r="J3" s="408"/>
      <c r="K3" s="408"/>
      <c r="L3" s="408"/>
      <c r="M3" s="408"/>
      <c r="N3" s="408"/>
      <c r="O3" s="408"/>
      <c r="P3" s="409"/>
      <c r="Q3" s="362" t="s">
        <v>181</v>
      </c>
      <c r="R3" s="362"/>
      <c r="S3" s="362"/>
      <c r="T3" s="81"/>
      <c r="V3" s="96">
        <v>450</v>
      </c>
      <c r="W3" s="81"/>
    </row>
    <row r="4" spans="1:25" ht="30" customHeight="1" x14ac:dyDescent="0.25">
      <c r="A4" s="377"/>
      <c r="B4" s="407" t="s">
        <v>91</v>
      </c>
      <c r="C4" s="408"/>
      <c r="D4" s="408"/>
      <c r="E4" s="408"/>
      <c r="F4" s="408"/>
      <c r="G4" s="408"/>
      <c r="H4" s="408"/>
      <c r="I4" s="408"/>
      <c r="J4" s="408"/>
      <c r="K4" s="408"/>
      <c r="L4" s="408"/>
      <c r="M4" s="408"/>
      <c r="N4" s="408"/>
      <c r="O4" s="408"/>
      <c r="P4" s="409"/>
      <c r="Q4" s="362" t="s">
        <v>211</v>
      </c>
      <c r="R4" s="362"/>
      <c r="S4" s="362"/>
      <c r="T4" s="82"/>
      <c r="V4" s="96">
        <v>401</v>
      </c>
      <c r="W4" s="82"/>
    </row>
    <row r="5" spans="1:25" ht="18" x14ac:dyDescent="0.25">
      <c r="A5" s="76"/>
      <c r="B5" s="77"/>
      <c r="C5" s="78"/>
      <c r="D5" s="78"/>
      <c r="E5" s="78"/>
      <c r="F5" s="78"/>
      <c r="G5" s="78"/>
      <c r="H5" s="78"/>
      <c r="I5" s="78"/>
      <c r="J5" s="78"/>
      <c r="K5" s="78"/>
      <c r="L5" s="78"/>
      <c r="M5" s="78"/>
      <c r="N5" s="78"/>
      <c r="O5" s="78"/>
      <c r="P5" s="79"/>
      <c r="Q5" s="79"/>
      <c r="R5" s="79"/>
      <c r="S5" s="82"/>
      <c r="T5" s="82"/>
      <c r="V5" s="97">
        <v>451</v>
      </c>
      <c r="W5" s="82"/>
      <c r="X5" s="65"/>
      <c r="Y5" s="65"/>
    </row>
    <row r="6" spans="1:25" s="66" customFormat="1" ht="30" customHeight="1" x14ac:dyDescent="0.2">
      <c r="A6" s="373" t="s">
        <v>92</v>
      </c>
      <c r="B6" s="373" t="s">
        <v>20</v>
      </c>
      <c r="C6" s="374" t="s">
        <v>190</v>
      </c>
      <c r="D6" s="374"/>
      <c r="E6" s="374"/>
      <c r="F6" s="374"/>
      <c r="G6" s="374"/>
      <c r="H6" s="374"/>
      <c r="I6" s="374"/>
      <c r="J6" s="374"/>
      <c r="K6" s="374"/>
      <c r="L6" s="374"/>
      <c r="M6" s="374"/>
      <c r="N6" s="374"/>
      <c r="O6" s="374"/>
      <c r="P6" s="401" t="s">
        <v>94</v>
      </c>
      <c r="Q6" s="402"/>
      <c r="R6" s="403"/>
      <c r="S6" s="83"/>
      <c r="T6" s="83"/>
      <c r="U6" s="83"/>
      <c r="V6" s="35"/>
      <c r="W6" s="83"/>
    </row>
    <row r="7" spans="1:25" s="67" customFormat="1" ht="30" customHeight="1" x14ac:dyDescent="0.2">
      <c r="A7" s="373"/>
      <c r="B7" s="373"/>
      <c r="C7" s="90" t="s">
        <v>193</v>
      </c>
      <c r="D7" s="90" t="s">
        <v>194</v>
      </c>
      <c r="E7" s="90" t="s">
        <v>195</v>
      </c>
      <c r="F7" s="90" t="s">
        <v>196</v>
      </c>
      <c r="G7" s="90" t="s">
        <v>197</v>
      </c>
      <c r="H7" s="90" t="s">
        <v>198</v>
      </c>
      <c r="I7" s="90" t="s">
        <v>199</v>
      </c>
      <c r="J7" s="90" t="s">
        <v>200</v>
      </c>
      <c r="K7" s="90" t="s">
        <v>201</v>
      </c>
      <c r="L7" s="90" t="s">
        <v>202</v>
      </c>
      <c r="M7" s="90" t="s">
        <v>203</v>
      </c>
      <c r="N7" s="90" t="s">
        <v>204</v>
      </c>
      <c r="O7" s="90" t="s">
        <v>93</v>
      </c>
      <c r="P7" s="404"/>
      <c r="Q7" s="405"/>
      <c r="R7" s="406"/>
      <c r="S7" s="84"/>
      <c r="T7" s="84"/>
      <c r="U7" s="84"/>
      <c r="V7" s="35"/>
      <c r="W7" s="84"/>
    </row>
    <row r="8" spans="1:25" ht="315.75" customHeight="1" x14ac:dyDescent="0.2">
      <c r="A8" s="91" t="s">
        <v>189</v>
      </c>
      <c r="B8" s="85" t="s">
        <v>191</v>
      </c>
      <c r="C8" s="118">
        <v>90</v>
      </c>
      <c r="D8" s="118">
        <v>150</v>
      </c>
      <c r="E8" s="118">
        <v>118</v>
      </c>
      <c r="F8" s="118">
        <v>40</v>
      </c>
      <c r="G8" s="118">
        <v>174</v>
      </c>
      <c r="H8" s="118">
        <v>150</v>
      </c>
      <c r="I8" s="118">
        <v>164</v>
      </c>
      <c r="J8" s="118">
        <v>199</v>
      </c>
      <c r="K8" s="118">
        <v>221</v>
      </c>
      <c r="L8" s="118">
        <v>257</v>
      </c>
      <c r="M8" s="118">
        <v>223</v>
      </c>
      <c r="N8" s="118">
        <v>137</v>
      </c>
      <c r="O8" s="101">
        <f>SUM(C8:N8)</f>
        <v>1923</v>
      </c>
      <c r="P8" s="400" t="s">
        <v>248</v>
      </c>
      <c r="Q8" s="400"/>
      <c r="R8" s="400"/>
    </row>
    <row r="9" spans="1:25" ht="30" customHeight="1" x14ac:dyDescent="0.2">
      <c r="C9" s="69"/>
      <c r="D9" s="69"/>
      <c r="E9" s="69"/>
      <c r="F9" s="69"/>
      <c r="G9" s="69"/>
      <c r="H9" s="69"/>
      <c r="I9" s="69"/>
      <c r="J9" s="69"/>
      <c r="K9" s="69"/>
      <c r="L9" s="69"/>
      <c r="M9" s="69"/>
      <c r="N9" s="69"/>
      <c r="O9" s="69"/>
    </row>
    <row r="10" spans="1:25" ht="30" customHeight="1" x14ac:dyDescent="0.2">
      <c r="C10" s="100"/>
      <c r="D10" s="100"/>
      <c r="E10" s="100"/>
      <c r="O10" s="100"/>
    </row>
    <row r="11" spans="1:25" ht="30" customHeight="1" x14ac:dyDescent="0.2">
      <c r="O11" s="100"/>
    </row>
    <row r="63" spans="22:22" ht="30" customHeight="1" x14ac:dyDescent="0.2">
      <c r="V63" s="75"/>
    </row>
    <row r="133" spans="22:22" ht="30" customHeight="1" x14ac:dyDescent="0.2">
      <c r="V133" s="29"/>
    </row>
    <row r="134" spans="22:22" ht="30" customHeight="1" x14ac:dyDescent="0.2">
      <c r="V134" s="29"/>
    </row>
    <row r="135" spans="22:22" ht="30" customHeight="1" x14ac:dyDescent="0.2">
      <c r="V135" s="29"/>
    </row>
    <row r="136" spans="22:22" ht="30" customHeight="1" x14ac:dyDescent="0.2">
      <c r="V136" s="29"/>
    </row>
    <row r="137" spans="22:22" ht="30" customHeight="1" x14ac:dyDescent="0.2">
      <c r="V137" s="29"/>
    </row>
    <row r="138" spans="22:22" ht="30" customHeight="1" x14ac:dyDescent="0.2">
      <c r="V138" s="29"/>
    </row>
    <row r="139" spans="22:22" ht="30" customHeight="1" x14ac:dyDescent="0.2">
      <c r="V139" s="29"/>
    </row>
    <row r="140" spans="22:22" ht="30" customHeight="1" x14ac:dyDescent="0.2">
      <c r="V140" s="29"/>
    </row>
    <row r="141" spans="22:22" ht="30" customHeight="1" x14ac:dyDescent="0.2">
      <c r="V141" s="29"/>
    </row>
    <row r="142" spans="22:22" ht="30" customHeight="1" x14ac:dyDescent="0.2">
      <c r="V142" s="29"/>
    </row>
    <row r="143" spans="22:22" ht="30" customHeight="1" x14ac:dyDescent="0.2">
      <c r="V143" s="29"/>
    </row>
  </sheetData>
  <sheetProtection sheet="1" formatCells="0" formatColumns="0" formatRows="0"/>
  <mergeCells count="14">
    <mergeCell ref="A1:A4"/>
    <mergeCell ref="B1:P1"/>
    <mergeCell ref="B2:P2"/>
    <mergeCell ref="B3:P3"/>
    <mergeCell ref="Q1:S1"/>
    <mergeCell ref="Q2:S2"/>
    <mergeCell ref="Q3:S3"/>
    <mergeCell ref="Q4:S4"/>
    <mergeCell ref="B4:P4"/>
    <mergeCell ref="P8:R8"/>
    <mergeCell ref="A6:A7"/>
    <mergeCell ref="B6:B7"/>
    <mergeCell ref="C6:O6"/>
    <mergeCell ref="P6:R7"/>
  </mergeCells>
  <conditionalFormatting sqref="C8:O8">
    <cfRule type="cellIs" dxfId="3" priority="1" stopIfTrue="1" operator="equal">
      <formula>0</formula>
    </cfRule>
    <cfRule type="cellIs" dxfId="2" priority="2" stopIfTrue="1" operator="lessThanOrEqual">
      <formula>$V$2</formula>
    </cfRule>
    <cfRule type="cellIs" dxfId="1" priority="3" stopIfTrue="1" operator="greaterThanOrEqual">
      <formula>$V$5</formula>
    </cfRule>
    <cfRule type="cellIs" dxfId="0" priority="4" stopIfTrue="1" operator="between">
      <formula>$V$4</formula>
      <formula>$V$3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de Gestión Proceso Gestión Documental 2024</Comentarios>
    <Fase xmlns="ff8e3638-9d45-4162-afb4-6d390653d547">a. Ficha Téncnica</Fas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463C5F0D-48B9-4EA9-ABB4-912CCAE5E159}">
  <ds:schemaRefs>
    <ds:schemaRef ds:uri="http://schemas.microsoft.com/office/2006/metadata/longProperties"/>
  </ds:schemaRefs>
</ds:datastoreItem>
</file>

<file path=customXml/itemProps2.xml><?xml version="1.0" encoding="utf-8"?>
<ds:datastoreItem xmlns:ds="http://schemas.openxmlformats.org/officeDocument/2006/customXml" ds:itemID="{C6DDB205-8C66-4293-89E7-6B684F63FAF1}">
  <ds:schemaRefs>
    <ds:schemaRef ds:uri="http://schemas.microsoft.com/sharepoint/v3/contenttype/forms"/>
  </ds:schemaRefs>
</ds:datastoreItem>
</file>

<file path=customXml/itemProps3.xml><?xml version="1.0" encoding="utf-8"?>
<ds:datastoreItem xmlns:ds="http://schemas.openxmlformats.org/officeDocument/2006/customXml" ds:itemID="{182CD5CA-FDD5-4D20-9207-C510641D803B}">
  <ds:schemaRefs>
    <ds:schemaRef ds:uri="http://schemas.microsoft.com/sharepoint/v4"/>
    <ds:schemaRef ds:uri="http://purl.org/dc/dcmitype/"/>
    <ds:schemaRef ds:uri="http://schemas.microsoft.com/office/2006/documentManagement/types"/>
    <ds:schemaRef ds:uri="http://schemas.openxmlformats.org/package/2006/metadata/core-properties"/>
    <ds:schemaRef ds:uri="ff8e3638-9d45-4162-afb4-6d390653d547"/>
    <ds:schemaRef ds:uri="http://schemas.microsoft.com/office/2006/metadata/properties"/>
    <ds:schemaRef ds:uri="http://purl.org/dc/elements/1.1/"/>
    <ds:schemaRef ds:uri="http://purl.org/dc/terms/"/>
    <ds:schemaRef ds:uri="http://schemas.microsoft.com/sharepoint/v3"/>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66894DD1-DF7F-4D9E-889E-5105752CD37D}">
  <ds:schemaRefs>
    <ds:schemaRef ds:uri="office.server.policy"/>
  </ds:schemaRefs>
</ds:datastoreItem>
</file>

<file path=customXml/itemProps5.xml><?xml version="1.0" encoding="utf-8"?>
<ds:datastoreItem xmlns:ds="http://schemas.openxmlformats.org/officeDocument/2006/customXml" ds:itemID="{422C5D93-738E-4DAF-A72E-EE90161B6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DAC37EC-20DC-4298-B9CC-A238C5BCF94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EnvioRadicaciones</vt:lpstr>
      <vt:lpstr>RegEnvio</vt:lpstr>
      <vt:lpstr>Consumo</vt:lpstr>
      <vt:lpstr>RegConsumo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documental</dc:title>
  <dc:creator>hoslanders</dc:creator>
  <cp:lastModifiedBy>Derly Yanibe Cristiano Aldana</cp:lastModifiedBy>
  <cp:lastPrinted>2023-06-16T15:38:20Z</cp:lastPrinted>
  <dcterms:created xsi:type="dcterms:W3CDTF">2012-02-20T19:54:14Z</dcterms:created>
  <dcterms:modified xsi:type="dcterms:W3CDTF">2025-01-08T20:24:28Z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Documental</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NV5X2DCNMZXR-1675502055-87</vt:lpwstr>
  </property>
  <property fmtid="{D5CDD505-2E9C-101B-9397-08002B2CF9AE}" pid="13" name="_dlc_DocIdItemGuid">
    <vt:lpwstr>1a74a10b-c033-48dd-9b22-b11881816892</vt:lpwstr>
  </property>
  <property fmtid="{D5CDD505-2E9C-101B-9397-08002B2CF9AE}" pid="14" name="_dlc_DocIdUrl">
    <vt:lpwstr>https://www.supersociedades.gov.co/nuestra_entidad/Planeacion/_layouts/15/DocIdRedir.aspx?ID=NV5X2DCNMZXR-1675502055-87, NV5X2DCNMZXR-1675502055-87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ies>
</file>