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harts/chart3.xml" ContentType="application/vnd.openxmlformats-officedocument.drawingml.chart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enmp\OneDrive - SUPERINTENDENCIA DE SOCIEDADES\Documentos\Publicaciones\WEB\2024\Indicadores\"/>
    </mc:Choice>
  </mc:AlternateContent>
  <xr:revisionPtr revIDLastSave="0" documentId="8_{C2A7949E-688A-41C3-A9FE-DFDEEE26497D}" xr6:coauthVersionLast="47" xr6:coauthVersionMax="47" xr10:uidLastSave="{00000000-0000-0000-0000-000000000000}"/>
  <bookViews>
    <workbookView xWindow="28680" yWindow="-120" windowWidth="29040" windowHeight="15840" tabRatio="824" firstSheet="4" activeTab="4" xr2:uid="{91C5D33A-C5EA-4377-A007-DD1DCD34233B}"/>
  </bookViews>
  <sheets>
    <sheet name="Toma Posesion " sheetId="5" state="hidden" r:id="rId1"/>
    <sheet name="Registro Toma Poses " sheetId="7" state="hidden" r:id="rId2"/>
    <sheet name="Oport Termin Proc" sheetId="6" state="hidden" r:id="rId3"/>
    <sheet name="Regis Opor Term Pro" sheetId="8" state="hidden" r:id="rId4"/>
    <sheet name="GestionProcesosContratacion" sheetId="16" r:id="rId5"/>
    <sheet name="Reg_GestionProcesosCont" sheetId="17" r:id="rId6"/>
    <sheet name="Compras_Sostenibles" sheetId="18" r:id="rId7"/>
    <sheet name="Registro_ComprasSostenibles" sheetId="19" r:id="rId8"/>
    <sheet name="TramiteCertificaciones" sheetId="13" r:id="rId9"/>
    <sheet name="Reg_TramiteCertificaciones" sheetId="14" r:id="rId10"/>
  </sheets>
  <externalReferences>
    <externalReference r:id="rId11"/>
  </externalReferences>
  <definedNames>
    <definedName name="_xlnm._FilterDatabase" localSheetId="2" hidden="1">'Oport Termin Proc'!$R$10:$R$22</definedName>
    <definedName name="_xlnm._FilterDatabase" localSheetId="0" hidden="1">'Toma Posesion '!$R$10:$R$22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9" l="1"/>
  <c r="B11" i="19"/>
  <c r="G10" i="19"/>
  <c r="H10" i="19"/>
  <c r="F10" i="19"/>
  <c r="D10" i="19"/>
  <c r="B10" i="19"/>
  <c r="A10" i="19"/>
  <c r="C8" i="19"/>
  <c r="B6" i="19"/>
  <c r="P50" i="18"/>
  <c r="O50" i="18"/>
  <c r="L50" i="18"/>
  <c r="I50" i="18"/>
  <c r="P49" i="18"/>
  <c r="O49" i="18"/>
  <c r="I49" i="18"/>
  <c r="B6" i="14"/>
  <c r="C8" i="14"/>
  <c r="B10" i="14"/>
  <c r="D10" i="14"/>
  <c r="F10" i="14"/>
  <c r="H10" i="14"/>
  <c r="J10" i="14"/>
  <c r="K10" i="14"/>
  <c r="L10" i="14"/>
  <c r="P49" i="13"/>
  <c r="B11" i="14"/>
  <c r="K11" i="14"/>
  <c r="F49" i="13"/>
  <c r="I49" i="13"/>
  <c r="L49" i="13"/>
  <c r="O49" i="13"/>
  <c r="F50" i="13"/>
  <c r="I50" i="13"/>
  <c r="L50" i="13"/>
  <c r="O50" i="13"/>
  <c r="P50" i="13"/>
  <c r="B6" i="17"/>
  <c r="C8" i="17"/>
  <c r="B10" i="17"/>
  <c r="D10" i="17"/>
  <c r="F10" i="17"/>
  <c r="H10" i="17"/>
  <c r="J10" i="17"/>
  <c r="K10" i="17"/>
  <c r="B11" i="17"/>
  <c r="K11" i="17"/>
  <c r="F49" i="16"/>
  <c r="I49" i="16"/>
  <c r="L49" i="16"/>
  <c r="O49" i="16"/>
  <c r="P49" i="16"/>
  <c r="F50" i="16"/>
  <c r="I50" i="16"/>
  <c r="L50" i="16"/>
  <c r="O50" i="16"/>
  <c r="D10" i="8"/>
  <c r="D12" i="8"/>
  <c r="O49" i="6"/>
  <c r="C12" i="7"/>
  <c r="O49" i="5"/>
  <c r="L10" i="17"/>
  <c r="P50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0" authorId="0" shapeId="0" xr:uid="{E8230AE2-200A-4DA7-8343-313B786FE3EC}">
      <text>
        <r>
          <rPr>
            <sz val="8"/>
            <color indexed="81"/>
            <rFont val="Tahoma"/>
            <family val="2"/>
          </rPr>
          <t xml:space="preserve">SELECCIONAR EL AÑO DE LA VIGENCIA DEL INDICADOR
</t>
        </r>
      </text>
    </comment>
    <comment ref="H10" authorId="0" shapeId="0" xr:uid="{D2476B6D-C82C-4C32-ABA7-0D0CEAD8A90A}">
      <text>
        <r>
          <rPr>
            <b/>
            <sz val="8"/>
            <color indexed="81"/>
            <rFont val="Tahoma"/>
            <family val="2"/>
          </rPr>
          <t>SELECCIONE SI SU INDICADOR ES: 
DE EFICACIA: INDICADORE PARA MEDIR CUMPLIMIENTO DE OBJETIVO
DE EFICIENCIA: INDICADORES PARA MEDIR LA UTILIZACION DE LOS RECURSOS (TIEMPO, TH ENTRE OTROS)
DE EFECTIVIDAD: INDICADORES QUE MIDEN EL IMPACTO DEL PROCESO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 shapeId="0" xr:uid="{95F74A13-8C61-47B2-8EB7-C3F9D2569A4C}">
      <text>
        <r>
          <rPr>
            <b/>
            <sz val="8"/>
            <color indexed="81"/>
            <rFont val="Tahoma"/>
            <family val="2"/>
          </rPr>
          <t>CUALIDAD O CARACTERISTICA PROPIA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" authorId="0" shapeId="0" xr:uid="{C32DD91A-4086-4272-A52C-9EE82C7B62EB}">
      <text>
        <r>
          <rPr>
            <b/>
            <sz val="8"/>
            <color indexed="81"/>
            <rFont val="Tahoma"/>
            <family val="2"/>
          </rPr>
          <t>SELECCIONE EL PROCESO DE ACUERDO AL MAPA DE PROCESOS DE LA INSTITUCION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 shapeId="0" xr:uid="{238E5A10-1459-45ED-8E36-6F949D7C886E}">
      <text>
        <r>
          <rPr>
            <b/>
            <sz val="8"/>
            <color indexed="81"/>
            <rFont val="Tahoma"/>
            <family val="2"/>
          </rPr>
          <t>NOMBRE CORTO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" authorId="0" shapeId="0" xr:uid="{3375BE2A-2AF4-4909-9F74-A41B32030C05}">
      <text>
        <r>
          <rPr>
            <b/>
            <sz val="8"/>
            <color indexed="81"/>
            <rFont val="Tahoma"/>
            <family val="2"/>
          </rPr>
          <t xml:space="preserve">DEFINIE LA META O FINALIDAD QUE SE VA A MEDIR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" authorId="0" shapeId="0" xr:uid="{3C90E699-94D1-4E1A-AFDC-7C53CD401FAA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" authorId="0" shapeId="0" xr:uid="{3CC20B39-A2AB-4CEB-BA42-E5E52EF35146}">
      <text>
        <r>
          <rPr>
            <b/>
            <sz val="8"/>
            <color indexed="81"/>
            <rFont val="Tahoma"/>
            <family val="2"/>
          </rPr>
          <t>FORMULA PARA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" authorId="0" shapeId="0" xr:uid="{921595FD-CB37-47BF-A133-EB21469F93BE}">
      <text>
        <r>
          <rPr>
            <b/>
            <sz val="8"/>
            <color indexed="81"/>
            <rFont val="Tahoma"/>
            <family val="2"/>
          </rPr>
          <t>DESCRIPCION DE CADA UNA DE LAS VARIABLES QUE COMPONEN LA FORMULA, ESTA DEBE SER CLARA Y ESPECIFICA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9FF62FC0-8EF5-4D58-BAE0-0ADA12DE6369}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" authorId="0" shapeId="0" xr:uid="{D7B479B1-3B57-4257-A2B3-7AC3D9834030}">
      <text>
        <r>
          <rPr>
            <b/>
            <sz val="8"/>
            <color indexed="81"/>
            <rFont val="Tahoma"/>
            <family val="2"/>
          </rPr>
          <t>DEFINIR LA UNIDAD DE MEDICION EJEMPLO PUEDE SER EN PORCENTAJE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2" authorId="0" shapeId="0" xr:uid="{8A7C96E8-7F29-469B-A464-58381FEC0814}">
      <text>
        <r>
          <rPr>
            <b/>
            <sz val="8"/>
            <color indexed="81"/>
            <rFont val="Tahoma"/>
            <family val="2"/>
          </rPr>
          <t>SELECCIONAR LA FRECUENCIA DE ACUERDO A LA PERIODICIDAD QUE DESEA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" authorId="0" shapeId="0" xr:uid="{D100E768-E93E-4C4F-83CE-D2E67B08A45F}">
      <text>
        <r>
          <rPr>
            <sz val="8"/>
            <color indexed="81"/>
            <rFont val="Tahoma"/>
            <family val="2"/>
          </rPr>
          <t xml:space="preserve">SELECCIONAR LA FRECUENCIA EN LA CUAL DESEA REALZIAR SEGUIMIENTO
</t>
        </r>
      </text>
    </comment>
    <comment ref="C36" authorId="0" shapeId="0" xr:uid="{76143E2E-0F52-4237-A7BC-6A9629705C9E}">
      <text>
        <r>
          <rPr>
            <sz val="8"/>
            <color indexed="81"/>
            <rFont val="Tahoma"/>
            <family val="2"/>
          </rPr>
          <t xml:space="preserve">SELECCIONAR EL PERIODO PARA REALIZAR EL ANALISIS DE LOS RESULTADOS DE LOS INDICADORES
</t>
        </r>
      </text>
    </comment>
    <comment ref="H40" authorId="0" shapeId="0" xr:uid="{5EA27467-D802-43AB-8709-4B5428727B96}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0" authorId="0" shapeId="0" xr:uid="{DE2FDC12-DACF-448E-A5C5-FAFC8FF6AF06}">
      <text>
        <r>
          <rPr>
            <b/>
            <sz val="8"/>
            <color indexed="81"/>
            <rFont val="Tahoma"/>
            <family val="2"/>
          </rPr>
          <t xml:space="preserve">SE DEBE COLOCAR EL CARGO DEL RESPONSABLE DE MEDIR Y REALIZAR SEGUIMIENTO DEL INDICADOR Y DE </t>
        </r>
        <r>
          <rPr>
            <sz val="8"/>
            <color indexed="81"/>
            <rFont val="Tahoma"/>
            <family val="2"/>
          </rPr>
          <t>GENERAR 
UN ANALISIS PREVIO DE LOS RESULTADOS</t>
        </r>
      </text>
    </comment>
    <comment ref="C69" authorId="0" shapeId="0" xr:uid="{8ECDC816-2379-4549-A4CD-777280356A94}">
      <text>
        <r>
          <rPr>
            <sz val="8"/>
            <color indexed="81"/>
            <rFont val="Tahoma"/>
            <family val="2"/>
          </rPr>
          <t xml:space="preserve">DEJAR EVIDENCIA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0" authorId="0" shapeId="0" xr:uid="{0FAC3DEA-54B7-47EC-833F-957277C037FA}">
      <text>
        <r>
          <rPr>
            <sz val="8"/>
            <color indexed="81"/>
            <rFont val="Tahoma"/>
            <family val="2"/>
          </rPr>
          <t xml:space="preserve">SELECCIONAR EL AÑO DE LA VIGENCIA DEL INDICADOR
</t>
        </r>
      </text>
    </comment>
    <comment ref="H10" authorId="0" shapeId="0" xr:uid="{446FB92B-BF86-4A2D-AF61-350BEF4C4A89}">
      <text>
        <r>
          <rPr>
            <b/>
            <sz val="8"/>
            <color indexed="81"/>
            <rFont val="Tahoma"/>
            <family val="2"/>
          </rPr>
          <t>SELECCIONE SI SU INDICADOR ES: 
DE EFICACIA: INDICADORE PARA MEDIR CUMPLIMIENTO DE OBJETIVO
DE EFICIENCIA: INDICADORES PARA MEDIR LA UTILIZACION DE LOS RECURSOS (TIEMPO, TH ENTRE OTROS)
DE EFECTIVIDAD: INDICADORES QUE MIDEN EL IMPACTO DEL PROCESO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 shapeId="0" xr:uid="{E699A269-E416-4C4E-8C2E-B16D25A0F343}">
      <text>
        <r>
          <rPr>
            <b/>
            <sz val="8"/>
            <color indexed="81"/>
            <rFont val="Tahoma"/>
            <family val="2"/>
          </rPr>
          <t>CUALIDAD O CARACTERISTICA PROPIA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" authorId="0" shapeId="0" xr:uid="{A218CEDF-6B0A-44FA-8B47-C8014E1D9EC2}">
      <text>
        <r>
          <rPr>
            <b/>
            <sz val="8"/>
            <color indexed="81"/>
            <rFont val="Tahoma"/>
            <family val="2"/>
          </rPr>
          <t>SELECCIONE EL PROCESO DE ACUERDO AL MAPA DE PROCESOS DE LA INSTITUCION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 shapeId="0" xr:uid="{2BB86165-2EE9-47CD-A154-2F421AFB707D}">
      <text>
        <r>
          <rPr>
            <b/>
            <sz val="8"/>
            <color indexed="81"/>
            <rFont val="Tahoma"/>
            <family val="2"/>
          </rPr>
          <t>NOMBRE CORTO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" authorId="0" shapeId="0" xr:uid="{23727DE1-E265-4954-BA3E-7AB549A0B09B}">
      <text>
        <r>
          <rPr>
            <b/>
            <sz val="8"/>
            <color indexed="81"/>
            <rFont val="Tahoma"/>
            <family val="2"/>
          </rPr>
          <t xml:space="preserve">DEFINIE LA META O FINALIDAD QUE SE VA A MEDIR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" authorId="0" shapeId="0" xr:uid="{2E057C18-AAE7-4509-B425-1D0AB31EB03F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" authorId="0" shapeId="0" xr:uid="{322E2AC4-FB43-427A-B6FE-CCAF663E0514}">
      <text>
        <r>
          <rPr>
            <b/>
            <sz val="8"/>
            <color indexed="81"/>
            <rFont val="Tahoma"/>
            <family val="2"/>
          </rPr>
          <t>FORMULA PARA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" authorId="0" shapeId="0" xr:uid="{21902F09-1202-4C89-8F93-B048E56402E0}">
      <text>
        <r>
          <rPr>
            <b/>
            <sz val="8"/>
            <color indexed="81"/>
            <rFont val="Tahoma"/>
            <family val="2"/>
          </rPr>
          <t>DESCRIPCION DE CADA UNA DE LAS VARIABLES QUE COMPONEN LA FORMULA, ESTA DEBE SER CLARA Y ESPECIFICA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1A922552-EC93-4CE4-B8B7-5F0210524423}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" authorId="0" shapeId="0" xr:uid="{C34C9BCE-6A90-480B-96D9-C6596344D187}">
      <text>
        <r>
          <rPr>
            <b/>
            <sz val="8"/>
            <color indexed="81"/>
            <rFont val="Tahoma"/>
            <family val="2"/>
          </rPr>
          <t>DEFINIR LA UNIDAD DE MEDICION EJEMPLO PUEDE SER EN PORCENTAJE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2" authorId="0" shapeId="0" xr:uid="{FC93266B-B33B-425C-8582-9E3FD70DC0D7}">
      <text>
        <r>
          <rPr>
            <b/>
            <sz val="8"/>
            <color indexed="81"/>
            <rFont val="Tahoma"/>
            <family val="2"/>
          </rPr>
          <t>SELECCIONAR LA FRECUENCIA DE ACUERDO A LA PERIODICIDAD QUE DESEA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" authorId="0" shapeId="0" xr:uid="{1A6D0D3E-857D-48E0-8528-09FF606780A7}">
      <text>
        <r>
          <rPr>
            <sz val="8"/>
            <color indexed="81"/>
            <rFont val="Tahoma"/>
            <family val="2"/>
          </rPr>
          <t xml:space="preserve">SELECCIONAR LA FRECUENCIA EN LA CUAL DESEA REALZIAR SEGUIMIENTO
</t>
        </r>
      </text>
    </comment>
    <comment ref="C36" authorId="0" shapeId="0" xr:uid="{CF7CA586-13F1-4485-929B-13B20266EDBF}">
      <text>
        <r>
          <rPr>
            <sz val="8"/>
            <color indexed="81"/>
            <rFont val="Tahoma"/>
            <family val="2"/>
          </rPr>
          <t xml:space="preserve">SELECCIONAR EL PERIODO PARA REALIZAR EL ANALISIS DE LOS RESULTADOS DE LOS INDICADORES
</t>
        </r>
      </text>
    </comment>
    <comment ref="C40" authorId="0" shapeId="0" xr:uid="{5C55A030-3978-4688-8ED5-C0C39770DA6E}">
      <text>
        <r>
          <rPr>
            <b/>
            <sz val="8"/>
            <color indexed="81"/>
            <rFont val="Tahoma"/>
            <family val="2"/>
          </rPr>
          <t>DEFINIR DE DONDE VOY A TOMAR LA INFORMACIÓN, PUEDE SER DE UN CUADRO EN EXCEL, DEL RADICADOR O CUALQUIER HERRAMIENTA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" authorId="0" shapeId="0" xr:uid="{752883A4-998B-4412-A5D7-4785F9CEF983}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0" authorId="0" shapeId="0" xr:uid="{8295235C-A95F-421C-A781-633FE321FD51}">
      <text>
        <r>
          <rPr>
            <b/>
            <sz val="8"/>
            <color indexed="81"/>
            <rFont val="Tahoma"/>
            <family val="2"/>
          </rPr>
          <t xml:space="preserve">SE DEBE COLOCAR EL CARGO DEL RESPONSABLE DE MEDIR Y REALIZAR SEGUIMIENTO DEL INDICADOR Y DE </t>
        </r>
        <r>
          <rPr>
            <sz val="8"/>
            <color indexed="81"/>
            <rFont val="Tahoma"/>
            <family val="2"/>
          </rPr>
          <t>GENERAR 
UN ANALISIS PREVIO DE LOS RESULTADOS</t>
        </r>
      </text>
    </comment>
    <comment ref="C69" authorId="0" shapeId="0" xr:uid="{73BBF22E-149D-445A-91E4-08E71B446E01}">
      <text>
        <r>
          <rPr>
            <sz val="8"/>
            <color indexed="81"/>
            <rFont val="Tahoma"/>
            <family val="2"/>
          </rPr>
          <t xml:space="preserve">DEJAR EVIDENCIA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218AA0B9-0CC2-439B-8DF1-14BE510F408B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B1E4FC14-C46B-44CD-B538-DD8480EDDDF1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448F425D-96C2-4922-8AAA-906792B56B41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<sst xmlns="http://schemas.openxmlformats.org/spreadsheetml/2006/main" count="757" uniqueCount="255">
  <si>
    <t>PROCESO</t>
  </si>
  <si>
    <t>TIPO DE INDICADOR</t>
  </si>
  <si>
    <t>META</t>
  </si>
  <si>
    <t>FORMULACIÓN</t>
  </si>
  <si>
    <t>FRECUENCIA DE MEDICION</t>
  </si>
  <si>
    <t>ANALISIS DE INFORMACIÓN</t>
  </si>
  <si>
    <t>NOMBRE DEL INDICADOR</t>
  </si>
  <si>
    <t>UNIDAD DE MEDIDA</t>
  </si>
  <si>
    <t>MEDICIÓN</t>
  </si>
  <si>
    <t>MES</t>
  </si>
  <si>
    <t>RESULTADO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</si>
  <si>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</si>
  <si>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</si>
  <si>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</si>
  <si>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</si>
  <si>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</si>
  <si>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</si>
  <si>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</si>
  <si>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</si>
  <si>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</si>
  <si>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</si>
  <si>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GRAFICA DE INDICADOR</t>
  </si>
  <si>
    <t>NOMBRE DE LA VARIABLE</t>
  </si>
  <si>
    <t>FRECUENCIA DE SEGUIMIENTO</t>
  </si>
  <si>
    <t>PROMEDIO</t>
  </si>
  <si>
    <t>OBJETIVO DEL INDICADOR</t>
  </si>
  <si>
    <t>COMO SE MIDE EL INDICADOR</t>
  </si>
  <si>
    <t>ATRIBUTO</t>
  </si>
  <si>
    <t>TIPOS DE INDICADOR</t>
  </si>
  <si>
    <t>PROCESOS</t>
  </si>
  <si>
    <t>EFICACIA</t>
  </si>
  <si>
    <t>EFECTIVIDAD</t>
  </si>
  <si>
    <t>COBERTURA</t>
  </si>
  <si>
    <t>CONFIABILIDAD</t>
  </si>
  <si>
    <t>COSTO</t>
  </si>
  <si>
    <t>CUMPLIMIENTO</t>
  </si>
  <si>
    <t>OPORTUNIDAD</t>
  </si>
  <si>
    <t>SATISFACCIÓN DEL CLIENTE</t>
  </si>
  <si>
    <t>OTRO</t>
  </si>
  <si>
    <t>ANALISIS FINANCIERO Y CONTABLE</t>
  </si>
  <si>
    <t>REGIMEN CAMBIARIO</t>
  </si>
  <si>
    <t>GESTIÓN ESTRATEGICA</t>
  </si>
  <si>
    <t>GESTIÓN DE COMUNICACIONES</t>
  </si>
  <si>
    <t>GESTIÓN JUDICIAL</t>
  </si>
  <si>
    <t>GESTIÓN INTEGRAL</t>
  </si>
  <si>
    <t>LIQUIDACIÓN JUDICIAL</t>
  </si>
  <si>
    <t>INTERVENCIÓN</t>
  </si>
  <si>
    <t>PROCESOS ESPECIALES</t>
  </si>
  <si>
    <t>GESTIÓN CONTRACTUAL</t>
  </si>
  <si>
    <t>GESTIÓN FINANCIERA Y CONTABLE</t>
  </si>
  <si>
    <t>GESTIÓN DOCUMENTAL</t>
  </si>
  <si>
    <t>GESTIÓN TALENTO HUMANO</t>
  </si>
  <si>
    <t>GESTIÓN INFRAESTRUCTURA Y LOGISTICA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</si>
  <si>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</si>
  <si>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</si>
  <si>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</si>
  <si>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</si>
  <si>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</si>
  <si>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</si>
  <si>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PROCESO: GESTIÓN INTEGRAL</t>
  </si>
  <si>
    <t>FORMATO: HOJA DE VIDA INDICADORES</t>
  </si>
  <si>
    <t>Pagina 1 de 1</t>
  </si>
  <si>
    <t>Version 002</t>
  </si>
  <si>
    <t>LIDER DEL PROCESO
(cargo)</t>
  </si>
  <si>
    <t>PERIODO DE ANALISIS</t>
  </si>
  <si>
    <t>HOJA DE VIDA DE INDICADORES</t>
  </si>
  <si>
    <t>ACCIÓN CORRECTIVA</t>
  </si>
  <si>
    <t xml:space="preserve">           </t>
  </si>
  <si>
    <t>ACCIÓN PREVENTIVA</t>
  </si>
  <si>
    <t>ANUAL</t>
  </si>
  <si>
    <t>SEMESTRAL</t>
  </si>
  <si>
    <t>TRIMESTRAL</t>
  </si>
  <si>
    <t>CUATRIMESTRAL</t>
  </si>
  <si>
    <t>BIMESTRAL</t>
  </si>
  <si>
    <t>MENSUAL</t>
  </si>
  <si>
    <t>Contar con empresas competitivas, productivas y perdurables</t>
  </si>
  <si>
    <t>Ejercer supervisión efectiva , oportuna y rigurosa sobre las sociedades y demás personas supervisadas de acuerdo con la ley</t>
  </si>
  <si>
    <t>Liderar la representación del gobierno nacional en el ambito internacional en materia de derecho comercial, normas contables y resolución alternativa de conflictos</t>
  </si>
  <si>
    <t>Resolver el conflicto societario a través de las funciones administrativa, judiciales y de resolución alternativa de conflictos otorgados por la ley</t>
  </si>
  <si>
    <t>Generar y desarrollar una doctrina jurídica y contable, societaria de excelencia e impulsar reformas legales en materia societaria y comercial</t>
  </si>
  <si>
    <t>Actualizar e  integrar la plataforma tecnológica para mejorar los procesos y servicios de información y comunicación interna y externa</t>
  </si>
  <si>
    <t>Fortalecer la estructura organizacional y adecuarla a las nuevas funciones otorgadas por la ley</t>
  </si>
  <si>
    <t>Administrar justicia empresarial y de insolvencia, de manera oportuna, efectiva y transparente</t>
  </si>
  <si>
    <t>AÑO</t>
  </si>
  <si>
    <t>ACCIÓN A TOMAR</t>
  </si>
  <si>
    <t>NINGUNA</t>
  </si>
  <si>
    <t>Codigo: GC-F-007</t>
  </si>
  <si>
    <t>SISTEMA DE GESTION INTEGRADO</t>
  </si>
  <si>
    <t>Version: 001</t>
  </si>
  <si>
    <t>PROCESO:  GESTION INTEGRAL</t>
  </si>
  <si>
    <t>Fecha: 30 de Agosto de 2008</t>
  </si>
  <si>
    <t>FORMATO: DATOS INDICADORES PROCESOS</t>
  </si>
  <si>
    <t>GRUPO</t>
  </si>
  <si>
    <t>TOTAL</t>
  </si>
  <si>
    <t>OBSERVACIONES</t>
  </si>
  <si>
    <t>INTERVENIDAS</t>
  </si>
  <si>
    <t>EFICIENCIA</t>
  </si>
  <si>
    <t>Fecha: 22 de Febrero de 2012</t>
  </si>
  <si>
    <t>EFICIENCIA EN TOMA DE POSESIÓN COMO MEDIDA DE INTERVENCIÓN</t>
  </si>
  <si>
    <t>Medir el tiempo de duración de un proceso de Toma de Posesión para devolver como medida de intervención</t>
  </si>
  <si>
    <t>12 meses</t>
  </si>
  <si>
    <t>8&lt;=META&lt;=10</t>
  </si>
  <si>
    <t>10&lt;=META&lt;=12</t>
  </si>
  <si>
    <t>META&gt;12</t>
  </si>
  <si>
    <t>MESES</t>
  </si>
  <si>
    <t>Tiempo real de duración</t>
  </si>
  <si>
    <t>INT-F-002</t>
  </si>
  <si>
    <t>Grupo Intervenidas</t>
  </si>
  <si>
    <t>Tiempo estimado</t>
  </si>
  <si>
    <t>GRAFICA DE INDICADORES</t>
  </si>
  <si>
    <t>RECUPERACIÓN EMPRESARIAL</t>
  </si>
  <si>
    <t>PROCESOS SOCIETARIOS</t>
  </si>
  <si>
    <t>CONCILIACIÓN Y ARBITRAMENTO</t>
  </si>
  <si>
    <t>PROCESOS PARALELOS A LA INSOLVENCIA</t>
  </si>
  <si>
    <t>No aplica</t>
  </si>
  <si>
    <t>Oportunidad en la terminación de procesos</t>
  </si>
  <si>
    <t>50&lt;=META&lt;=60</t>
  </si>
  <si>
    <t>40&lt;=META&lt;=50</t>
  </si>
  <si>
    <t>META&lt;40</t>
  </si>
  <si>
    <t>NÚMERO DE PROCESOS</t>
  </si>
  <si>
    <t>Número de procesos terminados en menos de 12 meses</t>
  </si>
  <si>
    <t>Numero de procesos</t>
  </si>
  <si>
    <t>Grupo de Intervenidas</t>
  </si>
  <si>
    <t>número de procesos terminados</t>
  </si>
  <si>
    <t>No. de procesos terminados oportunamente</t>
  </si>
  <si>
    <t xml:space="preserve">Número de procesos terminados   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</si>
  <si>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</si>
  <si>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</si>
  <si>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</si>
  <si>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</si>
  <si>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</si>
  <si>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</si>
  <si>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</si>
  <si>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</si>
  <si>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</si>
  <si>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</si>
  <si>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</si>
  <si>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</si>
  <si>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Código General del Proceso</t>
  </si>
  <si>
    <t>Delegado para Procedimientos de Insolvencia</t>
  </si>
  <si>
    <t>Delegado para Procedimientos de Insolvencia.</t>
  </si>
  <si>
    <t>DATOSANUAL 
Julio 2015 a Junio 2016</t>
  </si>
  <si>
    <r>
      <t xml:space="preserve"> </t>
    </r>
    <r>
      <rPr>
        <u/>
        <sz val="10"/>
        <rFont val="Arial"/>
        <family val="2"/>
      </rPr>
      <t xml:space="preserve">   No. de procesos terminados oportunamente (julio 2015 a junio 2016)
</t>
    </r>
    <r>
      <rPr>
        <sz val="10"/>
        <rFont val="Arial"/>
        <family val="2"/>
      </rPr>
      <t xml:space="preserve">Número de procesos terminados (julio 2015 a junio 2016)    
</t>
    </r>
  </si>
  <si>
    <t>Número de procesos terminados oportunamente: procesos que duraron menos de 12 meses para su terminación (Julio 2015 - junio 2016)
Número de procesos terminados: procesos terminados en el año de medición (Julio 2015 - junio 2016)</t>
  </si>
  <si>
    <t>Medir la terminación de procesos de toma de posesión como medida de intervención en tiempo menor a la meta propuesta (oportunidad)</t>
  </si>
  <si>
    <r>
      <t xml:space="preserve"> </t>
    </r>
    <r>
      <rPr>
        <u/>
        <sz val="10"/>
        <rFont val="Arial"/>
        <family val="2"/>
      </rPr>
      <t xml:space="preserve">  Tiempo real de duración del proceso (Julio 2015 a Junio 2016)
</t>
    </r>
    <r>
      <rPr>
        <sz val="10"/>
        <rFont val="Arial"/>
        <family val="2"/>
      </rPr>
      <t xml:space="preserve">Tiempo estimado de duración del proceso (Julio 2015 a Junio 2016)   
</t>
    </r>
  </si>
  <si>
    <t xml:space="preserve">Tiempo real de duración del proceso: tiempo en el que transcurre entre la posesión del agente interventor y la fecha del auto de terminación del proceso (Julio 2015 a Junio 2016)
Tiempo estimado de duración del proceso: se estima (término no legal) un tiempo promedio de 12 meses (Julio 2015 a Junio 2016)  </t>
  </si>
  <si>
    <t>ANUAL (Julio 2015 a Junio 2016)</t>
  </si>
  <si>
    <t>ANUAL (julio 2015 a junio 2016)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</si>
  <si>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</si>
  <si>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</si>
  <si>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</si>
  <si>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</si>
  <si>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</si>
  <si>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</si>
  <si>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</si>
  <si>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</si>
  <si>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</si>
  <si>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</si>
  <si>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</si>
  <si>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</si>
  <si>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</si>
  <si>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</si>
  <si>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</si>
  <si>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</si>
  <si>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</si>
  <si>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ANALISIS ECONOMICO Y DE RIESGO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</si>
  <si>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</si>
  <si>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</si>
  <si>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</si>
  <si>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</si>
  <si>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</si>
  <si>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</si>
  <si>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</si>
  <si>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</si>
  <si>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>Mayor a 80%</t>
  </si>
  <si>
    <t>TRIMESTRE I</t>
  </si>
  <si>
    <t>TRIMESTRE II</t>
  </si>
  <si>
    <t>TRIMESTRE III</t>
  </si>
  <si>
    <t>TRIMESTRE IV</t>
  </si>
  <si>
    <t>Análisis Trimestre 1:</t>
  </si>
  <si>
    <t>Análisis Trimestre 2:</t>
  </si>
  <si>
    <t>Análisis Trimestre 3:</t>
  </si>
  <si>
    <t>Análisis Trimestre 4:</t>
  </si>
  <si>
    <t>PORCENTAJE</t>
  </si>
  <si>
    <t>Código: GC-F-006</t>
  </si>
  <si>
    <t>Versión 004</t>
  </si>
  <si>
    <t>GESTION DE APOYO JUDICIAL</t>
  </si>
  <si>
    <t>TIPO DE ACCION</t>
  </si>
  <si>
    <t>Fecha: 14 de junio de 2019</t>
  </si>
  <si>
    <t>Version: 004</t>
  </si>
  <si>
    <t>CONCILIACIÓN Y ARBITRAJE</t>
  </si>
  <si>
    <t>Eficacia</t>
  </si>
  <si>
    <t>Secretaria General</t>
  </si>
  <si>
    <t>Gestión de los procesos de contratación</t>
  </si>
  <si>
    <t>Tramitar al menos el 95% de los procesos y solicitudes de contratación recibidas</t>
  </si>
  <si>
    <t>Entre 90% y 94,9%</t>
  </si>
  <si>
    <t>Número de procesos y solicitudes de contratación tramitadas</t>
  </si>
  <si>
    <t>Cuadro de seguimiento de procesos de contratación</t>
  </si>
  <si>
    <t>Número</t>
  </si>
  <si>
    <t>Coordinador Grupo de Contratos</t>
  </si>
  <si>
    <t>Número de procesos y solicitudes de contratación recibidas</t>
  </si>
  <si>
    <t>(Número de solicitudes de certificación tramitadas dentro del término / Número de solicitudes de certificación recibidas hasta 8 días hábiles antes del corte) * 100</t>
  </si>
  <si>
    <r>
      <rPr>
        <b/>
        <sz val="10"/>
        <rFont val="Arial"/>
        <family val="2"/>
      </rPr>
      <t>Número de solicitudes de certificación tramitadas dentro del término:</t>
    </r>
    <r>
      <rPr>
        <sz val="10"/>
        <rFont val="Arial"/>
        <family val="2"/>
      </rPr>
      <t xml:space="preserve"> Solicitudes de certificación que han sido tramitadas en el término de 8 días hábiles contados a partir del día de su recepción.
</t>
    </r>
    <r>
      <rPr>
        <b/>
        <sz val="10"/>
        <rFont val="Arial"/>
        <family val="2"/>
      </rPr>
      <t>Número de solicitudes de certificación recibidas hasta 8 días hábiles antes del corte</t>
    </r>
    <r>
      <rPr>
        <sz val="10"/>
        <rFont val="Arial"/>
        <family val="2"/>
      </rPr>
      <t>: Son todas las solicitudes de certificación recibidas en el grupo de contratos desde el inicio del periodo de medición hasta 8 días hábiles antes del corte trimestral.</t>
    </r>
  </si>
  <si>
    <t>Tramitar al menos el 80% de las solicitudes de certificación recibidas</t>
  </si>
  <si>
    <t>Mayor o igual a 80%</t>
  </si>
  <si>
    <t>Entre 65% y 79,9%</t>
  </si>
  <si>
    <t>Inferior al 65%</t>
  </si>
  <si>
    <t>Número de solicitudes de certificación tramitadas</t>
  </si>
  <si>
    <t>Cuadro Seguimiento de certificaciones</t>
  </si>
  <si>
    <t>Número de solicitudes de certificación recibidas</t>
  </si>
  <si>
    <t>Medir el número de certificaciones tramitadas</t>
  </si>
  <si>
    <t>Trámite de certificaciones</t>
  </si>
  <si>
    <r>
      <rPr>
        <u/>
        <sz val="10"/>
        <rFont val="Arial"/>
        <family val="2"/>
      </rPr>
      <t>Número de procesos y solicitudes de contratación tramitadas  .</t>
    </r>
    <r>
      <rPr>
        <sz val="10"/>
        <rFont val="Arial"/>
        <family val="2"/>
      </rPr>
      <t xml:space="preserve">                       * 100
Número de procesos y solicitudes de contratación recibidas hasta 5 días antes del corte</t>
    </r>
  </si>
  <si>
    <r>
      <rPr>
        <b/>
        <sz val="10"/>
        <rFont val="Arial"/>
        <family val="2"/>
      </rPr>
      <t>Número de procesos y solicitudes de contratación tramitadas:</t>
    </r>
    <r>
      <rPr>
        <sz val="10"/>
        <rFont val="Arial"/>
        <family val="2"/>
      </rPr>
      <t xml:space="preserve"> todas aquellas solicitudes que han sido revisadas y con pronunciamiento o concepto por parte del funcionario que analiza la solicitud.
</t>
    </r>
    <r>
      <rPr>
        <b/>
        <sz val="10"/>
        <rFont val="Arial"/>
        <family val="2"/>
      </rPr>
      <t>Número de procesos y solicitudes de contratación recibidas hasta 5 días antes del cort</t>
    </r>
    <r>
      <rPr>
        <sz val="10"/>
        <rFont val="Arial"/>
        <family val="2"/>
      </rPr>
      <t>e: son todas aquellos procesos y solicitudes de contratación recibidos o allegados al grupo de contratos desde el inicio del periodo de medición hasta 5 días antes del corte trimestral.</t>
    </r>
  </si>
  <si>
    <t>&gt; 90%</t>
  </si>
  <si>
    <t>&gt;= 95%</t>
  </si>
  <si>
    <t>GRÁFICA DE INDICADOR</t>
  </si>
  <si>
    <t>Medir el número de solicitudes y procesos de contratación tramitados durante la vigencia.</t>
  </si>
  <si>
    <t>Compras Públicas Sostenibles</t>
  </si>
  <si>
    <t>Eficiencia</t>
  </si>
  <si>
    <t>Promover la adopción de prácticas empresariales, responsables y sostenibles que contribuyan al desarrollo social, ambiental y económico en las empresas y los diferentes grupos de interés</t>
  </si>
  <si>
    <t>Generar un equilibrio presupuestal sólido, mediante procesos de planificación y ejecución financiera eficiente, que apoyen la medición de resultados y la toma de decisiones basada en evidencia</t>
  </si>
  <si>
    <t>Facilitar la experiencia de los usuarios frente a los servicios que presta la Entidad</t>
  </si>
  <si>
    <t>Posicionar a la Superintendencia de Sociedades en la mente de sus grupos de interés</t>
  </si>
  <si>
    <t xml:space="preserve">Utilizar y apropiar nuevas tecnologías de la información para fortalecer la gestión institucional </t>
  </si>
  <si>
    <t>Consolidar el modelo de gestión del conocimiento y la innovación</t>
  </si>
  <si>
    <t>Fortalecer entornos de trabajo adaptables a las nuevas realidades que buscan el equilibrio de la vida personal, familiar y laboral, promoviendo mecanismos de inclusión social y espacios colaborativos</t>
  </si>
  <si>
    <t>En el primer trimestre el grupo de contratos recibio 92 solicitudes de certificaciones, 61 certificaciones se tramiteron dentro del termino de los 8 dias, 9 solicitudes se tramitaron sin tener radicado de entrada para un total de 75 certificaciones tramitadas y 22 certificaciones que no se tramitaron en tiempo. Con esto el indicador para el primer trimestre es de 66.3%</t>
  </si>
  <si>
    <t xml:space="preserve">En el primer trimestre el grupo de contratos recibio 168 solicitudes de procesos, de los cuales se revisaron y se tramitaron obteniendo asi 134 contratos, 3 procesos declarados desiertos, 1 licitacion publica  que por ser un proceso publico se encuentra en terminos de ley, 6 procesos los cuales se crearon doble vez los cuales solo se tuvo en cuenta uno, 1 proceso que es un entendimiento realizado con la contraloria, 17 procesos que se encuentran en tramite listos para contrato en el mes de abril, 5 procesos justificados de la siguiente manera, una contratacion directa que al verificar no era proveedor exclusivo, un proceso que no conto con recursos o expedicion de CDP, un proceso que se presento como licitacion pero luego se cambia a proceso de bolsa mercantil, 2 procesos donde el area desistio del proceso. con esto el indicador del grupo de contratos es de 100 % </t>
  </si>
  <si>
    <t>En el segundo trimestre el grupo de contratos recibió 58 procesos, de los cuales se revisaron y se tramitaron obteniendo así 37 contratos, 6 procesos con las siguientes anotaciones, 1 licitación publica que se encuentra en términos de ley, 1 proceso creado doble y 4 procesos del trimestre anterior sin contrato, 15 procesos que se encuentran en trámite para perfeccionarse con contrato. con esto el indicador del grupo de contratos es de 100 %</t>
  </si>
  <si>
    <t>En el segundo trimestre el grupo de contratos recibió 28 solicitudes de certificaciones, 27 certificaciones se tramitaron dentro del término de los 8 días y 1 certificación que no se tramito en tiempo. Con esto el indicador para el segundo trimestre es de 96,4 %</t>
  </si>
  <si>
    <t>SEMESTRE I</t>
  </si>
  <si>
    <t>SEMESTRE II</t>
  </si>
  <si>
    <t>Medir la inclusión de criterios de sostenibilidad en los procesos contractuales</t>
  </si>
  <si>
    <t>(Procesos contractuales a los que se les incluyó criterios de sostenibilidad / Procesos identificados para criterios de sostenibilidad) * 100</t>
  </si>
  <si>
    <r>
      <t>Procesos contractuales a los que se les incluyó criterios de sostenibilidad:</t>
    </r>
    <r>
      <rPr>
        <sz val="10"/>
        <rFont val="Arial"/>
        <family val="2"/>
      </rPr>
      <t xml:space="preserve"> Número de procesos con criterios de sostenibilidad incluidos.</t>
    </r>
    <r>
      <rPr>
        <b/>
        <sz val="10"/>
        <rFont val="Arial"/>
        <family val="2"/>
      </rPr>
      <t xml:space="preserve">
Procesos identificados para criterios de sostenibilidad:</t>
    </r>
    <r>
      <rPr>
        <sz val="10"/>
        <rFont val="Arial"/>
        <family val="2"/>
      </rPr>
      <t xml:space="preserve"> Número de procesos identificados para incluirles criterios de sostenibilidad durante el semestre.
</t>
    </r>
  </si>
  <si>
    <t>Entre 55% y 79,9%</t>
  </si>
  <si>
    <t>Menor a 55%</t>
  </si>
  <si>
    <t>Procesos contractuales a los que se les incluyó criterios de sostenibilidad</t>
  </si>
  <si>
    <t>Documentos de la etapa precontractual</t>
  </si>
  <si>
    <t>Documento</t>
  </si>
  <si>
    <t>Procesos identificados por las áreas solicitantes para inclusión de criterios de sostenibilidad</t>
  </si>
  <si>
    <t>Análisis Semestre 1:</t>
  </si>
  <si>
    <t>Análisis Semestre 3:</t>
  </si>
  <si>
    <t>En el primer semestre de medicion el grupo de contratos apoyado por la oficina asesora de planeacion, se realizo la identificacion a 6 procesos a los cuales se les incluyo criterios ambientales asi: 1 se incluyo en el alcance al estudio previo, 5 dentro de la invitacion publica en  los aspectos de verificación técnica, requisitos mínimos habilitantes - Criterios de Verificación Técnica o en las obligaciones.</t>
  </si>
  <si>
    <t xml:space="preserve">En el tercer trimestre el grupo de contratos recibió 41 solicitudes de certificaciones, las cuales se tramitaron dentro del término de los 8 días. Con esto el indicador para el segundo trimestre es de 100 %
</t>
  </si>
  <si>
    <t xml:space="preserve">En el tercer trimestre de julio a septiembre el grupo de contratos recibio 96 procesos, los cuales 81 se generaron contrato, de estos procesos 14 eran de trimestres anteriores y 67 son del trimestre de medicion,  29 procesos que se encuentran en tramite para perfeccionarce con contrato. con esto el indicador del grupo de contratos es de 100 %  
</t>
  </si>
  <si>
    <t xml:space="preserve">En el cuarto trimestre de octubre a diciembre el grupo de contratos recibio 57 procesos, los cuales 52 se generaron contrato, de estos procesos 13 eran del trimestre anterior y 44 son del trimestre de medicion,  5 procesos se encuentran duplicados por los cual no generan contrato. con esto el indicador del grupo de contratos es de 100 % </t>
  </si>
  <si>
    <t>El grupo de contratos en el año 2024 recibio 379 procesos para realizar contrataciones, luego de revisar observaciones y realizar los tramites pertinentes para culminar el tramite.</t>
  </si>
  <si>
    <t>En el tercer trimestre el grupo de contratos recibió 61 solicitudes de certificaciones, 45 certificaciones se tramitaron dentro del término de los 8 días y 2 certificación que no se tramito en tiempo y 14 certificaciones proyectadas en estado pendiente de firma. Con esto el indicador para el cuarto trimestre es de 73.8 %</t>
  </si>
  <si>
    <t>En el segundo semestre de medicion el grupo de contratos apoyado por la oficina asesora de planeacion, se realizo la identificacion a 5 procesos a los cuales se les incluyo criterios ambientales dentro del estudio previo  en  los aspectos de verificación técnica, requisitos mínimos habilitantes - Criterios de Verificación Técnica.</t>
  </si>
  <si>
    <t xml:space="preserve">EL GRUPO DE CONTRATOS RECIBIO 222 SOLICITUDES DE CERTIFICACIONES EN TODO EL AÑO 2024 </t>
  </si>
  <si>
    <t xml:space="preserve">EL GRUPO DE CONTRATOS TRAMITO EN OPORTUNIDAD 174 CERTIFICACIONES ESTO NOS INDICA QUE DEBEMOS MEJORAR EL PROCESO DE FIRMA DE LAS CERTIFICACIONES PARA ASI ELEVAR EL NUMERO DE CERTIFICACIONES EN OPORTUNIDAD </t>
  </si>
  <si>
    <t>ESTE ES UN INDICADOR IMPLEMENTADO MUY RECIENTEMENTE, ES POR ESTO QUE LAS MEDICIONES SON BAJAS PUES AUN SE ESTA PLANEANDO Y VERIFICANDO LAS MEJORAS PARA QUE EL INDICADOR PUEDA SER MAS OPTIMO.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</si>
</sst>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8"/>
      <name val="Arial Black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2"/>
      <color rgb="FF0000CC"/>
      <name val="Arial"/>
      <family val="2"/>
    </font>
    <font>
      <b/>
      <sz val="11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6" fillId="7" borderId="1" applyNumberFormat="0" applyAlignment="0" applyProtection="0"/>
    <xf numFmtId="0" fontId="17" fillId="3" borderId="0" applyNumberFormat="0" applyBorder="0" applyAlignment="0" applyProtection="0"/>
    <xf numFmtId="0" fontId="18" fillId="22" borderId="0" applyNumberFormat="0" applyBorder="0" applyAlignment="0" applyProtection="0"/>
    <xf numFmtId="0" fontId="1" fillId="0" borderId="0"/>
    <xf numFmtId="0" fontId="8" fillId="23" borderId="4" applyNumberFormat="0" applyFont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1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15" fillId="0" borderId="7" applyNumberFormat="0" applyFill="0" applyAlignment="0" applyProtection="0"/>
    <xf numFmtId="0" fontId="24" fillId="0" borderId="8" applyNumberFormat="0" applyFill="0" applyAlignment="0" applyProtection="0"/>
  </cellStyleXfs>
  <cellXfs count="529">
    <xf numFmtId="0" fontId="0" fillId="0" borderId="0" xfId="0"/>
    <xf numFmtId="0" fontId="3" fillId="24" borderId="9" xfId="0" applyFont="1" applyFill="1" applyBorder="1" applyAlignment="1">
      <alignment horizontal="center"/>
    </xf>
    <xf numFmtId="0" fontId="3" fillId="24" borderId="10" xfId="0" applyFont="1" applyFill="1" applyBorder="1"/>
    <xf numFmtId="0" fontId="0" fillId="25" borderId="0" xfId="0" applyFill="1"/>
    <xf numFmtId="0" fontId="3" fillId="25" borderId="11" xfId="0" applyFont="1" applyFill="1" applyBorder="1" applyAlignment="1">
      <alignment horizontal="center"/>
    </xf>
    <xf numFmtId="0" fontId="3" fillId="25" borderId="12" xfId="0" applyFont="1" applyFill="1" applyBorder="1" applyAlignment="1">
      <alignment horizontal="center"/>
    </xf>
    <xf numFmtId="0" fontId="3" fillId="25" borderId="13" xfId="0" applyFont="1" applyFill="1" applyBorder="1" applyAlignment="1">
      <alignment horizontal="center"/>
    </xf>
    <xf numFmtId="0" fontId="3" fillId="25" borderId="0" xfId="0" applyFont="1" applyFill="1" applyBorder="1" applyAlignment="1">
      <alignment horizontal="center"/>
    </xf>
    <xf numFmtId="0" fontId="3" fillId="25" borderId="14" xfId="0" applyFont="1" applyFill="1" applyBorder="1" applyAlignment="1">
      <alignment horizontal="center"/>
    </xf>
    <xf numFmtId="0" fontId="2" fillId="25" borderId="15" xfId="0" applyFont="1" applyFill="1" applyBorder="1"/>
    <xf numFmtId="0" fontId="2" fillId="25" borderId="14" xfId="0" applyFont="1" applyFill="1" applyBorder="1"/>
    <xf numFmtId="0" fontId="2" fillId="26" borderId="9" xfId="0" applyFont="1" applyFill="1" applyBorder="1" applyAlignment="1">
      <alignment horizontal="center" wrapText="1"/>
    </xf>
    <xf numFmtId="0" fontId="2" fillId="25" borderId="16" xfId="0" applyFont="1" applyFill="1" applyBorder="1" applyAlignment="1">
      <alignment horizontal="center"/>
    </xf>
    <xf numFmtId="0" fontId="2" fillId="25" borderId="17" xfId="0" applyFont="1" applyFill="1" applyBorder="1" applyAlignment="1">
      <alignment horizontal="center"/>
    </xf>
    <xf numFmtId="0" fontId="2" fillId="25" borderId="18" xfId="0" applyFont="1" applyFill="1" applyBorder="1" applyAlignment="1">
      <alignment horizontal="center"/>
    </xf>
    <xf numFmtId="0" fontId="2" fillId="25" borderId="19" xfId="0" applyFont="1" applyFill="1" applyBorder="1" applyAlignment="1">
      <alignment horizontal="center"/>
    </xf>
    <xf numFmtId="0" fontId="3" fillId="24" borderId="10" xfId="0" applyFont="1" applyFill="1" applyBorder="1" applyAlignment="1">
      <alignment horizontal="center" vertical="distributed" wrapText="1"/>
    </xf>
    <xf numFmtId="0" fontId="2" fillId="0" borderId="10" xfId="0" applyFont="1" applyFill="1" applyBorder="1" applyAlignment="1">
      <alignment horizontal="center" vertical="distributed"/>
    </xf>
    <xf numFmtId="0" fontId="4" fillId="25" borderId="0" xfId="0" applyFont="1" applyFill="1"/>
    <xf numFmtId="0" fontId="3" fillId="24" borderId="9" xfId="0" applyFont="1" applyFill="1" applyBorder="1" applyAlignment="1">
      <alignment vertical="center" wrapText="1"/>
    </xf>
    <xf numFmtId="0" fontId="3" fillId="24" borderId="12" xfId="0" applyFont="1" applyFill="1" applyBorder="1" applyAlignment="1">
      <alignment vertical="center" wrapText="1"/>
    </xf>
    <xf numFmtId="0" fontId="0" fillId="0" borderId="0" xfId="0" applyFill="1"/>
    <xf numFmtId="0" fontId="0" fillId="25" borderId="0" xfId="0" applyFill="1" applyAlignment="1">
      <alignment wrapText="1"/>
    </xf>
    <xf numFmtId="0" fontId="3" fillId="24" borderId="10" xfId="0" applyFont="1" applyFill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10" xfId="0" applyBorder="1" applyAlignment="1" applyProtection="1">
      <alignment horizontal="left" vertical="center" wrapText="1"/>
    </xf>
    <xf numFmtId="0" fontId="0" fillId="0" borderId="20" xfId="0" applyBorder="1" applyAlignment="1" applyProtection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1" fillId="25" borderId="0" xfId="0" applyFont="1" applyFill="1"/>
    <xf numFmtId="0" fontId="1" fillId="25" borderId="10" xfId="0" applyFont="1" applyFill="1" applyBorder="1" applyAlignment="1">
      <alignment horizontal="center"/>
    </xf>
    <xf numFmtId="0" fontId="2" fillId="25" borderId="21" xfId="0" applyFont="1" applyFill="1" applyBorder="1" applyAlignment="1"/>
    <xf numFmtId="0" fontId="30" fillId="25" borderId="16" xfId="0" applyFont="1" applyFill="1" applyBorder="1" applyAlignment="1">
      <alignment horizontal="left" wrapText="1"/>
    </xf>
    <xf numFmtId="0" fontId="2" fillId="25" borderId="22" xfId="0" applyFont="1" applyFill="1" applyBorder="1" applyAlignment="1">
      <alignment horizontal="center"/>
    </xf>
    <xf numFmtId="0" fontId="41" fillId="25" borderId="0" xfId="0" applyFont="1" applyFill="1"/>
    <xf numFmtId="0" fontId="42" fillId="25" borderId="0" xfId="0" applyFont="1" applyFill="1"/>
    <xf numFmtId="0" fontId="43" fillId="25" borderId="0" xfId="0" applyFont="1" applyFill="1"/>
    <xf numFmtId="0" fontId="43" fillId="25" borderId="0" xfId="0" applyFont="1" applyFill="1" applyBorder="1"/>
    <xf numFmtId="0" fontId="42" fillId="25" borderId="0" xfId="0" applyFont="1" applyFill="1" applyAlignment="1">
      <alignment vertical="center" wrapText="1"/>
    </xf>
    <xf numFmtId="0" fontId="42" fillId="25" borderId="0" xfId="0" applyFont="1" applyFill="1" applyAlignment="1">
      <alignment horizontal="center" vertical="center" wrapText="1"/>
    </xf>
    <xf numFmtId="0" fontId="32" fillId="25" borderId="0" xfId="0" applyFont="1" applyFill="1" applyAlignment="1">
      <alignment vertical="center" wrapText="1"/>
    </xf>
    <xf numFmtId="0" fontId="0" fillId="25" borderId="0" xfId="0" applyFill="1" applyAlignment="1">
      <alignment horizontal="left"/>
    </xf>
    <xf numFmtId="9" fontId="2" fillId="25" borderId="22" xfId="0" applyNumberFormat="1" applyFont="1" applyFill="1" applyBorder="1" applyAlignment="1">
      <alignment horizontal="center"/>
    </xf>
    <xf numFmtId="9" fontId="0" fillId="0" borderId="0" xfId="0" applyNumberFormat="1"/>
    <xf numFmtId="17" fontId="2" fillId="25" borderId="23" xfId="0" applyNumberFormat="1" applyFont="1" applyFill="1" applyBorder="1" applyAlignment="1">
      <alignment horizontal="center"/>
    </xf>
    <xf numFmtId="17" fontId="35" fillId="25" borderId="23" xfId="0" applyNumberFormat="1" applyFont="1" applyFill="1" applyBorder="1" applyAlignment="1">
      <alignment horizontal="center"/>
    </xf>
    <xf numFmtId="0" fontId="43" fillId="29" borderId="24" xfId="0" applyFont="1" applyFill="1" applyBorder="1" applyAlignment="1" applyProtection="1">
      <alignment horizontal="center" vertical="center" wrapText="1"/>
    </xf>
    <xf numFmtId="0" fontId="0" fillId="25" borderId="0" xfId="0" applyFill="1" applyProtection="1">
      <protection locked="0"/>
    </xf>
    <xf numFmtId="0" fontId="42" fillId="25" borderId="0" xfId="0" applyFont="1" applyFill="1" applyProtection="1">
      <protection locked="0"/>
    </xf>
    <xf numFmtId="0" fontId="1" fillId="25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" fillId="24" borderId="9" xfId="0" applyFont="1" applyFill="1" applyBorder="1" applyAlignment="1" applyProtection="1">
      <alignment vertical="center" wrapText="1"/>
      <protection locked="0"/>
    </xf>
    <xf numFmtId="0" fontId="0" fillId="25" borderId="0" xfId="0" applyFill="1" applyAlignment="1" applyProtection="1">
      <alignment wrapText="1"/>
      <protection locked="0"/>
    </xf>
    <xf numFmtId="0" fontId="43" fillId="25" borderId="0" xfId="0" applyFont="1" applyFill="1" applyProtection="1">
      <protection locked="0"/>
    </xf>
    <xf numFmtId="0" fontId="43" fillId="30" borderId="0" xfId="0" applyFont="1" applyFill="1" applyBorder="1" applyProtection="1">
      <protection locked="0"/>
    </xf>
    <xf numFmtId="0" fontId="3" fillId="24" borderId="10" xfId="32" applyFont="1" applyFill="1" applyBorder="1" applyAlignment="1" applyProtection="1">
      <alignment vertical="center" wrapText="1"/>
    </xf>
    <xf numFmtId="0" fontId="3" fillId="24" borderId="10" xfId="0" applyFont="1" applyFill="1" applyBorder="1" applyProtection="1"/>
    <xf numFmtId="0" fontId="2" fillId="26" borderId="9" xfId="0" applyFont="1" applyFill="1" applyBorder="1" applyAlignment="1" applyProtection="1">
      <alignment horizontal="center" wrapText="1"/>
    </xf>
    <xf numFmtId="0" fontId="2" fillId="25" borderId="10" xfId="0" applyFont="1" applyFill="1" applyBorder="1" applyAlignment="1" applyProtection="1">
      <alignment horizontal="center"/>
    </xf>
    <xf numFmtId="0" fontId="2" fillId="25" borderId="15" xfId="32" applyFont="1" applyFill="1" applyBorder="1" applyProtection="1"/>
    <xf numFmtId="0" fontId="2" fillId="25" borderId="23" xfId="32" applyFont="1" applyFill="1" applyBorder="1" applyAlignment="1" applyProtection="1">
      <alignment horizontal="center"/>
    </xf>
    <xf numFmtId="0" fontId="2" fillId="25" borderId="25" xfId="32" applyFont="1" applyFill="1" applyBorder="1" applyAlignment="1" applyProtection="1">
      <alignment horizontal="center"/>
    </xf>
    <xf numFmtId="0" fontId="2" fillId="25" borderId="19" xfId="32" applyFont="1" applyFill="1" applyBorder="1" applyAlignment="1" applyProtection="1">
      <alignment horizontal="center"/>
    </xf>
    <xf numFmtId="0" fontId="2" fillId="25" borderId="14" xfId="32" applyFont="1" applyFill="1" applyBorder="1" applyProtection="1"/>
    <xf numFmtId="0" fontId="2" fillId="25" borderId="17" xfId="32" applyFont="1" applyFill="1" applyBorder="1" applyAlignment="1" applyProtection="1">
      <alignment horizontal="center"/>
    </xf>
    <xf numFmtId="165" fontId="2" fillId="31" borderId="17" xfId="34" applyNumberFormat="1" applyFont="1" applyFill="1" applyBorder="1" applyAlignment="1" applyProtection="1">
      <alignment horizontal="center"/>
    </xf>
    <xf numFmtId="165" fontId="2" fillId="25" borderId="17" xfId="34" applyNumberFormat="1" applyFont="1" applyFill="1" applyBorder="1" applyAlignment="1" applyProtection="1">
      <alignment horizontal="center"/>
    </xf>
    <xf numFmtId="0" fontId="3" fillId="25" borderId="26" xfId="0" applyFont="1" applyFill="1" applyBorder="1" applyAlignment="1" applyProtection="1"/>
    <xf numFmtId="9" fontId="3" fillId="25" borderId="26" xfId="0" applyNumberFormat="1" applyFont="1" applyFill="1" applyBorder="1" applyAlignment="1" applyProtection="1"/>
    <xf numFmtId="0" fontId="25" fillId="0" borderId="0" xfId="0" applyFont="1" applyBorder="1" applyAlignme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Protection="1">
      <protection locked="0"/>
    </xf>
    <xf numFmtId="0" fontId="25" fillId="0" borderId="0" xfId="0" applyFont="1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26" fillId="0" borderId="0" xfId="0" applyFont="1" applyFill="1" applyBorder="1" applyAlignment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Fill="1" applyBorder="1" applyAlignment="1" applyProtection="1">
      <alignment horizontal="center" wrapText="1"/>
      <protection locked="0"/>
    </xf>
    <xf numFmtId="0" fontId="3" fillId="24" borderId="10" xfId="32" applyFont="1" applyFill="1" applyBorder="1" applyProtection="1"/>
    <xf numFmtId="0" fontId="0" fillId="25" borderId="0" xfId="0" applyFill="1" applyProtection="1"/>
    <xf numFmtId="0" fontId="3" fillId="24" borderId="10" xfId="32" applyFont="1" applyFill="1" applyBorder="1" applyAlignment="1" applyProtection="1">
      <alignment horizontal="center" vertical="distributed" wrapText="1"/>
    </xf>
    <xf numFmtId="0" fontId="3" fillId="25" borderId="11" xfId="0" applyFont="1" applyFill="1" applyBorder="1" applyAlignment="1" applyProtection="1">
      <alignment horizontal="center"/>
    </xf>
    <xf numFmtId="0" fontId="3" fillId="24" borderId="12" xfId="0" applyFont="1" applyFill="1" applyBorder="1" applyAlignment="1" applyProtection="1">
      <alignment horizontal="center"/>
    </xf>
    <xf numFmtId="0" fontId="2" fillId="25" borderId="16" xfId="0" applyFont="1" applyFill="1" applyBorder="1" applyAlignment="1" applyProtection="1">
      <alignment horizontal="center"/>
    </xf>
    <xf numFmtId="0" fontId="3" fillId="25" borderId="14" xfId="0" applyFont="1" applyFill="1" applyBorder="1" applyAlignment="1" applyProtection="1">
      <alignment horizontal="center"/>
    </xf>
    <xf numFmtId="0" fontId="3" fillId="25" borderId="0" xfId="0" applyFont="1" applyFill="1" applyBorder="1" applyAlignment="1" applyProtection="1">
      <alignment horizontal="center"/>
    </xf>
    <xf numFmtId="0" fontId="3" fillId="25" borderId="12" xfId="0" applyFont="1" applyFill="1" applyBorder="1" applyAlignment="1" applyProtection="1">
      <alignment horizontal="center"/>
    </xf>
    <xf numFmtId="0" fontId="3" fillId="25" borderId="13" xfId="0" applyFont="1" applyFill="1" applyBorder="1" applyAlignment="1" applyProtection="1">
      <alignment horizontal="center"/>
    </xf>
    <xf numFmtId="0" fontId="3" fillId="25" borderId="9" xfId="0" applyFont="1" applyFill="1" applyBorder="1" applyAlignment="1" applyProtection="1"/>
    <xf numFmtId="0" fontId="42" fillId="25" borderId="0" xfId="0" applyFont="1" applyFill="1" applyProtection="1"/>
    <xf numFmtId="0" fontId="44" fillId="25" borderId="0" xfId="0" applyFont="1" applyFill="1" applyProtection="1"/>
    <xf numFmtId="0" fontId="42" fillId="0" borderId="0" xfId="0" applyFont="1" applyFill="1" applyProtection="1"/>
    <xf numFmtId="0" fontId="1" fillId="25" borderId="0" xfId="0" applyFont="1" applyFill="1" applyProtection="1"/>
    <xf numFmtId="0" fontId="0" fillId="30" borderId="0" xfId="0" applyFill="1" applyBorder="1" applyAlignment="1" applyProtection="1">
      <alignment horizontal="center" vertical="center"/>
    </xf>
    <xf numFmtId="0" fontId="0" fillId="30" borderId="0" xfId="0" applyFill="1" applyBorder="1" applyAlignment="1" applyProtection="1"/>
    <xf numFmtId="0" fontId="26" fillId="30" borderId="0" xfId="0" applyFont="1" applyFill="1" applyBorder="1" applyAlignment="1" applyProtection="1">
      <alignment horizontal="center"/>
    </xf>
    <xf numFmtId="0" fontId="0" fillId="30" borderId="0" xfId="0" applyFill="1" applyBorder="1" applyAlignment="1" applyProtection="1">
      <alignment horizontal="left"/>
    </xf>
    <xf numFmtId="0" fontId="27" fillId="30" borderId="0" xfId="0" applyFont="1" applyFill="1" applyAlignment="1" applyProtection="1">
      <alignment horizontal="center" vertical="center"/>
    </xf>
    <xf numFmtId="0" fontId="0" fillId="30" borderId="0" xfId="0" applyFill="1" applyProtection="1"/>
    <xf numFmtId="0" fontId="0" fillId="30" borderId="0" xfId="0" applyFill="1" applyAlignment="1" applyProtection="1">
      <alignment horizontal="center" vertical="center"/>
    </xf>
    <xf numFmtId="0" fontId="25" fillId="0" borderId="0" xfId="0" applyFont="1" applyBorder="1" applyAlignment="1" applyProtection="1"/>
    <xf numFmtId="0" fontId="0" fillId="0" borderId="0" xfId="0" applyProtection="1"/>
    <xf numFmtId="0" fontId="25" fillId="0" borderId="0" xfId="0" applyFont="1" applyFill="1" applyBorder="1" applyAlignment="1" applyProtection="1"/>
    <xf numFmtId="0" fontId="0" fillId="0" borderId="0" xfId="0" applyFill="1" applyProtection="1"/>
    <xf numFmtId="0" fontId="26" fillId="0" borderId="0" xfId="0" applyFont="1" applyFill="1" applyBorder="1" applyAlignment="1" applyProtection="1"/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/>
    </xf>
    <xf numFmtId="0" fontId="1" fillId="0" borderId="23" xfId="32" applyFont="1" applyFill="1" applyBorder="1" applyAlignment="1" applyProtection="1">
      <alignment horizontal="center" vertical="center" wrapText="1"/>
    </xf>
    <xf numFmtId="0" fontId="1" fillId="0" borderId="27" xfId="32" applyFont="1" applyFill="1" applyBorder="1" applyAlignment="1" applyProtection="1">
      <alignment horizontal="center" vertical="center" wrapText="1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0" fontId="41" fillId="25" borderId="0" xfId="0" applyFont="1" applyFill="1" applyProtection="1">
      <protection locked="0"/>
    </xf>
    <xf numFmtId="0" fontId="42" fillId="30" borderId="0" xfId="0" applyFont="1" applyFill="1" applyProtection="1">
      <protection locked="0"/>
    </xf>
    <xf numFmtId="0" fontId="42" fillId="30" borderId="0" xfId="0" applyFont="1" applyFill="1" applyAlignment="1" applyProtection="1">
      <alignment vertical="center" wrapText="1"/>
      <protection locked="0"/>
    </xf>
    <xf numFmtId="0" fontId="43" fillId="30" borderId="0" xfId="0" applyFont="1" applyFill="1" applyAlignment="1" applyProtection="1">
      <alignment horizontal="center" vertical="center" wrapText="1"/>
      <protection locked="0"/>
    </xf>
    <xf numFmtId="0" fontId="43" fillId="30" borderId="0" xfId="0" applyFont="1" applyFill="1" applyAlignment="1" applyProtection="1">
      <alignment vertical="center" wrapText="1"/>
      <protection locked="0"/>
    </xf>
    <xf numFmtId="0" fontId="43" fillId="30" borderId="0" xfId="0" applyFont="1" applyFill="1" applyProtection="1">
      <protection locked="0"/>
    </xf>
    <xf numFmtId="0" fontId="1" fillId="30" borderId="0" xfId="0" applyFont="1" applyFill="1" applyProtection="1">
      <protection locked="0"/>
    </xf>
    <xf numFmtId="0" fontId="2" fillId="30" borderId="0" xfId="0" applyFont="1" applyFill="1" applyProtection="1">
      <protection locked="0"/>
    </xf>
    <xf numFmtId="9" fontId="2" fillId="25" borderId="9" xfId="32" applyNumberFormat="1" applyFont="1" applyFill="1" applyBorder="1" applyAlignment="1" applyProtection="1">
      <alignment horizontal="center" vertical="center" wrapText="1"/>
    </xf>
    <xf numFmtId="0" fontId="2" fillId="25" borderId="10" xfId="32" applyFont="1" applyFill="1" applyBorder="1" applyAlignment="1" applyProtection="1">
      <alignment horizontal="center" vertical="center" wrapText="1"/>
    </xf>
    <xf numFmtId="0" fontId="1" fillId="25" borderId="21" xfId="32" applyFont="1" applyFill="1" applyBorder="1" applyAlignment="1" applyProtection="1">
      <alignment vertical="center" wrapText="1"/>
    </xf>
    <xf numFmtId="0" fontId="1" fillId="25" borderId="14" xfId="32" applyFont="1" applyFill="1" applyBorder="1" applyAlignment="1" applyProtection="1">
      <alignment vertical="center" wrapText="1"/>
    </xf>
    <xf numFmtId="0" fontId="45" fillId="0" borderId="23" xfId="32" applyFont="1" applyFill="1" applyBorder="1" applyAlignment="1" applyProtection="1">
      <alignment horizontal="left" vertical="center" wrapText="1"/>
    </xf>
    <xf numFmtId="0" fontId="45" fillId="0" borderId="17" xfId="32" applyFont="1" applyFill="1" applyBorder="1" applyAlignment="1" applyProtection="1">
      <alignment horizontal="left" vertical="center" wrapText="1"/>
    </xf>
    <xf numFmtId="0" fontId="2" fillId="25" borderId="21" xfId="0" applyFont="1" applyFill="1" applyBorder="1" applyAlignment="1" applyProtection="1">
      <alignment horizontal="center"/>
    </xf>
    <xf numFmtId="0" fontId="1" fillId="25" borderId="21" xfId="32" applyFont="1" applyFill="1" applyBorder="1" applyAlignment="1" applyProtection="1">
      <alignment horizontal="justify" vertical="center" wrapText="1"/>
    </xf>
    <xf numFmtId="0" fontId="1" fillId="25" borderId="16" xfId="32" applyFont="1" applyFill="1" applyBorder="1" applyAlignment="1" applyProtection="1">
      <alignment horizontal="justify" vertical="center" wrapText="1"/>
    </xf>
    <xf numFmtId="0" fontId="45" fillId="0" borderId="23" xfId="32" applyFont="1" applyFill="1" applyBorder="1" applyAlignment="1" applyProtection="1">
      <alignment horizontal="justify" vertical="center" wrapText="1"/>
    </xf>
    <xf numFmtId="0" fontId="45" fillId="0" borderId="17" xfId="32" applyFont="1" applyFill="1" applyBorder="1" applyAlignment="1" applyProtection="1">
      <alignment horizontal="justify" vertical="center" wrapText="1"/>
    </xf>
    <xf numFmtId="0" fontId="2" fillId="25" borderId="23" xfId="32" applyFont="1" applyFill="1" applyBorder="1" applyAlignment="1" applyProtection="1">
      <alignment vertical="center"/>
    </xf>
    <xf numFmtId="0" fontId="2" fillId="25" borderId="23" xfId="32" applyFont="1" applyFill="1" applyBorder="1" applyAlignment="1" applyProtection="1">
      <alignment horizontal="center" vertical="center"/>
    </xf>
    <xf numFmtId="0" fontId="2" fillId="25" borderId="19" xfId="32" applyFont="1" applyFill="1" applyBorder="1" applyAlignment="1" applyProtection="1">
      <alignment horizontal="center" vertical="center"/>
    </xf>
    <xf numFmtId="0" fontId="2" fillId="25" borderId="27" xfId="0" applyFont="1" applyFill="1" applyBorder="1" applyAlignment="1" applyProtection="1">
      <alignment vertical="center"/>
    </xf>
    <xf numFmtId="0" fontId="2" fillId="25" borderId="17" xfId="32" applyFont="1" applyFill="1" applyBorder="1" applyAlignment="1" applyProtection="1">
      <alignment vertical="center"/>
    </xf>
    <xf numFmtId="0" fontId="2" fillId="25" borderId="17" xfId="32" applyFont="1" applyFill="1" applyBorder="1" applyAlignment="1" applyProtection="1">
      <alignment horizontal="center" vertical="center"/>
    </xf>
    <xf numFmtId="165" fontId="2" fillId="31" borderId="17" xfId="34" applyNumberFormat="1" applyFont="1" applyFill="1" applyBorder="1" applyAlignment="1" applyProtection="1">
      <alignment horizontal="center" vertical="center"/>
    </xf>
    <xf numFmtId="165" fontId="2" fillId="25" borderId="17" xfId="34" applyNumberFormat="1" applyFont="1" applyFill="1" applyBorder="1" applyAlignment="1" applyProtection="1">
      <alignment horizontal="center" vertical="center"/>
    </xf>
    <xf numFmtId="165" fontId="2" fillId="31" borderId="18" xfId="34" applyNumberFormat="1" applyFont="1" applyFill="1" applyBorder="1" applyAlignment="1" applyProtection="1">
      <alignment horizontal="center" vertical="center"/>
    </xf>
    <xf numFmtId="0" fontId="2" fillId="25" borderId="27" xfId="0" applyFont="1" applyFill="1" applyBorder="1" applyAlignment="1" applyProtection="1">
      <alignment horizontal="center" vertical="center"/>
    </xf>
    <xf numFmtId="9" fontId="2" fillId="25" borderId="27" xfId="0" applyNumberFormat="1" applyFont="1" applyFill="1" applyBorder="1" applyAlignment="1" applyProtection="1">
      <alignment horizontal="center" vertical="center"/>
    </xf>
    <xf numFmtId="9" fontId="2" fillId="25" borderId="28" xfId="0" applyNumberFormat="1" applyFont="1" applyFill="1" applyBorder="1" applyAlignment="1" applyProtection="1">
      <alignment horizontal="center" vertical="center"/>
    </xf>
    <xf numFmtId="0" fontId="1" fillId="25" borderId="21" xfId="0" applyFont="1" applyFill="1" applyBorder="1" applyAlignment="1" applyProtection="1">
      <alignment horizontal="justify" vertical="center" wrapText="1"/>
    </xf>
    <xf numFmtId="0" fontId="1" fillId="25" borderId="16" xfId="0" applyFont="1" applyFill="1" applyBorder="1" applyAlignment="1" applyProtection="1">
      <alignment horizontal="justify" vertical="center" wrapText="1"/>
    </xf>
    <xf numFmtId="0" fontId="2" fillId="25" borderId="20" xfId="32" applyFont="1" applyFill="1" applyBorder="1" applyAlignment="1" applyProtection="1">
      <alignment horizontal="center" vertical="center"/>
    </xf>
    <xf numFmtId="0" fontId="2" fillId="25" borderId="29" xfId="32" applyFont="1" applyFill="1" applyBorder="1" applyAlignment="1" applyProtection="1">
      <alignment horizontal="center" vertical="center"/>
    </xf>
    <xf numFmtId="0" fontId="2" fillId="25" borderId="30" xfId="32" applyFont="1" applyFill="1" applyBorder="1" applyAlignment="1" applyProtection="1">
      <alignment horizontal="center" vertical="center"/>
    </xf>
    <xf numFmtId="0" fontId="2" fillId="25" borderId="21" xfId="32" applyFont="1" applyFill="1" applyBorder="1" applyAlignment="1" applyProtection="1">
      <alignment horizontal="center" vertical="center"/>
    </xf>
    <xf numFmtId="0" fontId="2" fillId="25" borderId="31" xfId="0" applyFont="1" applyFill="1" applyBorder="1" applyAlignment="1" applyProtection="1">
      <alignment horizontal="center" vertical="center"/>
    </xf>
    <xf numFmtId="9" fontId="2" fillId="25" borderId="31" xfId="0" applyNumberFormat="1" applyFont="1" applyFill="1" applyBorder="1" applyAlignment="1" applyProtection="1">
      <alignment horizontal="center" vertical="center"/>
    </xf>
    <xf numFmtId="9" fontId="2" fillId="25" borderId="32" xfId="0" applyNumberFormat="1" applyFont="1" applyFill="1" applyBorder="1" applyAlignment="1" applyProtection="1">
      <alignment horizontal="center" vertical="center"/>
    </xf>
    <xf numFmtId="0" fontId="2" fillId="25" borderId="14" xfId="32" applyFont="1" applyFill="1" applyBorder="1" applyAlignment="1" applyProtection="1">
      <alignment horizontal="center" vertical="center"/>
    </xf>
    <xf numFmtId="0" fontId="1" fillId="25" borderId="0" xfId="0" applyFont="1" applyFill="1" applyAlignment="1" applyProtection="1">
      <alignment wrapText="1"/>
      <protection locked="0"/>
    </xf>
    <xf numFmtId="0" fontId="43" fillId="30" borderId="0" xfId="0" applyFont="1" applyFill="1" applyAlignment="1" applyProtection="1">
      <alignment horizontal="left" vertical="center"/>
      <protection locked="0"/>
    </xf>
    <xf numFmtId="165" fontId="2" fillId="25" borderId="17" xfId="35" applyNumberFormat="1" applyFont="1" applyFill="1" applyBorder="1" applyAlignment="1" applyProtection="1">
      <alignment horizontal="center"/>
    </xf>
    <xf numFmtId="165" fontId="2" fillId="31" borderId="17" xfId="35" applyNumberFormat="1" applyFont="1" applyFill="1" applyBorder="1" applyAlignment="1" applyProtection="1">
      <alignment horizontal="center"/>
    </xf>
    <xf numFmtId="165" fontId="2" fillId="31" borderId="18" xfId="35" applyNumberFormat="1" applyFont="1" applyFill="1" applyBorder="1" applyAlignment="1" applyProtection="1">
      <alignment horizontal="center"/>
    </xf>
    <xf numFmtId="0" fontId="2" fillId="0" borderId="26" xfId="0" applyFont="1" applyFill="1" applyBorder="1" applyAlignment="1">
      <alignment horizontal="center" vertical="distributed"/>
    </xf>
    <xf numFmtId="0" fontId="2" fillId="0" borderId="33" xfId="0" applyFont="1" applyFill="1" applyBorder="1" applyAlignment="1">
      <alignment horizontal="center" vertical="distributed"/>
    </xf>
    <xf numFmtId="0" fontId="5" fillId="0" borderId="57" xfId="0" applyFont="1" applyFill="1" applyBorder="1" applyAlignment="1" applyProtection="1">
      <alignment horizontal="center" vertical="center"/>
    </xf>
    <xf numFmtId="0" fontId="5" fillId="0" borderId="58" xfId="0" applyFont="1" applyFill="1" applyBorder="1" applyAlignment="1" applyProtection="1">
      <alignment horizontal="center" vertical="center"/>
    </xf>
    <xf numFmtId="0" fontId="5" fillId="0" borderId="59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7" fillId="0" borderId="60" xfId="0" applyFont="1" applyFill="1" applyBorder="1" applyAlignment="1" applyProtection="1">
      <alignment vertical="center"/>
    </xf>
    <xf numFmtId="0" fontId="7" fillId="0" borderId="23" xfId="0" applyFont="1" applyFill="1" applyBorder="1" applyAlignment="1" applyProtection="1">
      <alignment vertical="center"/>
    </xf>
    <xf numFmtId="0" fontId="7" fillId="0" borderId="19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7" fillId="0" borderId="46" xfId="0" applyFont="1" applyFill="1" applyBorder="1" applyAlignment="1" applyProtection="1">
      <alignment vertical="center"/>
    </xf>
    <xf numFmtId="0" fontId="7" fillId="0" borderId="27" xfId="0" applyFont="1" applyFill="1" applyBorder="1" applyAlignment="1" applyProtection="1">
      <alignment vertical="center"/>
    </xf>
    <xf numFmtId="0" fontId="7" fillId="0" borderId="28" xfId="0" applyFont="1" applyFill="1" applyBorder="1" applyAlignment="1" applyProtection="1">
      <alignment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7" fillId="0" borderId="35" xfId="0" applyFont="1" applyFill="1" applyBorder="1" applyAlignment="1" applyProtection="1">
      <alignment vertical="center"/>
    </xf>
    <xf numFmtId="0" fontId="7" fillId="0" borderId="17" xfId="0" applyFont="1" applyFill="1" applyBorder="1" applyAlignment="1" applyProtection="1">
      <alignment vertical="center"/>
    </xf>
    <xf numFmtId="0" fontId="7" fillId="0" borderId="18" xfId="0" applyFont="1" applyFill="1" applyBorder="1" applyAlignment="1" applyProtection="1">
      <alignment vertical="center"/>
    </xf>
    <xf numFmtId="0" fontId="3" fillId="25" borderId="9" xfId="0" applyFont="1" applyFill="1" applyBorder="1" applyAlignment="1">
      <alignment horizontal="center"/>
    </xf>
    <xf numFmtId="0" fontId="3" fillId="25" borderId="26" xfId="0" applyFont="1" applyFill="1" applyBorder="1" applyAlignment="1">
      <alignment horizontal="center"/>
    </xf>
    <xf numFmtId="0" fontId="3" fillId="25" borderId="33" xfId="0" applyFont="1" applyFill="1" applyBorder="1" applyAlignment="1">
      <alignment horizontal="center"/>
    </xf>
    <xf numFmtId="0" fontId="2" fillId="25" borderId="9" xfId="0" applyFont="1" applyFill="1" applyBorder="1" applyAlignment="1">
      <alignment horizontal="justify" vertical="justify" wrapText="1"/>
    </xf>
    <xf numFmtId="0" fontId="2" fillId="25" borderId="26" xfId="0" applyFont="1" applyFill="1" applyBorder="1" applyAlignment="1">
      <alignment horizontal="justify" vertical="justify" wrapText="1"/>
    </xf>
    <xf numFmtId="0" fontId="2" fillId="25" borderId="33" xfId="0" applyFont="1" applyFill="1" applyBorder="1" applyAlignment="1">
      <alignment horizontal="justify" vertical="justify" wrapText="1"/>
    </xf>
    <xf numFmtId="0" fontId="3" fillId="0" borderId="11" xfId="0" applyFont="1" applyFill="1" applyBorder="1" applyAlignment="1">
      <alignment horizontal="center"/>
    </xf>
    <xf numFmtId="0" fontId="3" fillId="24" borderId="9" xfId="0" applyFont="1" applyFill="1" applyBorder="1" applyAlignment="1">
      <alignment horizontal="center"/>
    </xf>
    <xf numFmtId="0" fontId="3" fillId="24" borderId="26" xfId="0" applyFont="1" applyFill="1" applyBorder="1" applyAlignment="1">
      <alignment horizontal="center"/>
    </xf>
    <xf numFmtId="0" fontId="3" fillId="24" borderId="3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9" fillId="24" borderId="12" xfId="0" applyFont="1" applyFill="1" applyBorder="1" applyAlignment="1">
      <alignment horizontal="center" vertical="center" wrapText="1"/>
    </xf>
    <xf numFmtId="0" fontId="9" fillId="24" borderId="11" xfId="0" applyFont="1" applyFill="1" applyBorder="1" applyAlignment="1">
      <alignment horizontal="center" vertical="center" wrapText="1"/>
    </xf>
    <xf numFmtId="0" fontId="9" fillId="24" borderId="13" xfId="0" applyFont="1" applyFill="1" applyBorder="1" applyAlignment="1">
      <alignment horizontal="center" vertical="center" wrapText="1"/>
    </xf>
    <xf numFmtId="0" fontId="9" fillId="24" borderId="41" xfId="0" applyFont="1" applyFill="1" applyBorder="1" applyAlignment="1">
      <alignment horizontal="center" vertical="center" wrapText="1"/>
    </xf>
    <xf numFmtId="0" fontId="9" fillId="24" borderId="42" xfId="0" applyFont="1" applyFill="1" applyBorder="1" applyAlignment="1">
      <alignment horizontal="center" vertical="center" wrapText="1"/>
    </xf>
    <xf numFmtId="0" fontId="9" fillId="24" borderId="43" xfId="0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center" vertical="center" wrapText="1"/>
    </xf>
    <xf numFmtId="0" fontId="3" fillId="24" borderId="9" xfId="0" applyFont="1" applyFill="1" applyBorder="1" applyAlignment="1">
      <alignment horizontal="center" vertical="distributed"/>
    </xf>
    <xf numFmtId="0" fontId="3" fillId="24" borderId="26" xfId="0" applyFont="1" applyFill="1" applyBorder="1" applyAlignment="1">
      <alignment horizontal="center" vertical="distributed"/>
    </xf>
    <xf numFmtId="0" fontId="1" fillId="25" borderId="40" xfId="0" applyFont="1" applyFill="1" applyBorder="1" applyAlignment="1">
      <alignment horizontal="center"/>
    </xf>
    <xf numFmtId="0" fontId="1" fillId="25" borderId="0" xfId="0" applyFont="1" applyFill="1" applyBorder="1" applyAlignment="1">
      <alignment horizontal="center"/>
    </xf>
    <xf numFmtId="0" fontId="1" fillId="25" borderId="39" xfId="0" applyFont="1" applyFill="1" applyBorder="1" applyAlignment="1">
      <alignment horizontal="center"/>
    </xf>
    <xf numFmtId="0" fontId="2" fillId="25" borderId="26" xfId="0" applyFont="1" applyFill="1" applyBorder="1" applyAlignment="1">
      <alignment horizontal="center"/>
    </xf>
    <xf numFmtId="0" fontId="2" fillId="25" borderId="33" xfId="0" applyFont="1" applyFill="1" applyBorder="1" applyAlignment="1">
      <alignment horizontal="center"/>
    </xf>
    <xf numFmtId="0" fontId="3" fillId="25" borderId="12" xfId="0" applyFont="1" applyFill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0" fontId="3" fillId="25" borderId="13" xfId="0" applyFont="1" applyFill="1" applyBorder="1" applyAlignment="1">
      <alignment horizontal="center"/>
    </xf>
    <xf numFmtId="0" fontId="1" fillId="25" borderId="9" xfId="0" applyFont="1" applyFill="1" applyBorder="1" applyAlignment="1">
      <alignment horizontal="center"/>
    </xf>
    <xf numFmtId="0" fontId="1" fillId="25" borderId="26" xfId="0" applyFont="1" applyFill="1" applyBorder="1" applyAlignment="1">
      <alignment horizontal="center"/>
    </xf>
    <xf numFmtId="0" fontId="1" fillId="25" borderId="33" xfId="0" applyFont="1" applyFill="1" applyBorder="1" applyAlignment="1">
      <alignment horizontal="center"/>
    </xf>
    <xf numFmtId="0" fontId="1" fillId="25" borderId="9" xfId="0" applyFont="1" applyFill="1" applyBorder="1" applyAlignment="1">
      <alignment horizontal="left" vertical="center" wrapText="1"/>
    </xf>
    <xf numFmtId="0" fontId="1" fillId="25" borderId="26" xfId="0" applyFont="1" applyFill="1" applyBorder="1" applyAlignment="1">
      <alignment horizontal="left" vertical="center" wrapText="1"/>
    </xf>
    <xf numFmtId="0" fontId="1" fillId="25" borderId="33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2" fillId="25" borderId="9" xfId="0" applyFont="1" applyFill="1" applyBorder="1" applyAlignment="1">
      <alignment horizontal="center"/>
    </xf>
    <xf numFmtId="0" fontId="1" fillId="25" borderId="9" xfId="0" applyFont="1" applyFill="1" applyBorder="1" applyAlignment="1">
      <alignment horizontal="center" wrapText="1"/>
    </xf>
    <xf numFmtId="0" fontId="1" fillId="25" borderId="26" xfId="0" applyFont="1" applyFill="1" applyBorder="1" applyAlignment="1">
      <alignment horizontal="left" vertical="center"/>
    </xf>
    <xf numFmtId="0" fontId="1" fillId="25" borderId="33" xfId="0" applyFont="1" applyFill="1" applyBorder="1" applyAlignment="1">
      <alignment horizontal="left" vertical="center"/>
    </xf>
    <xf numFmtId="0" fontId="2" fillId="25" borderId="9" xfId="0" applyFont="1" applyFill="1" applyBorder="1" applyAlignment="1">
      <alignment horizontal="center" wrapText="1"/>
    </xf>
    <xf numFmtId="0" fontId="2" fillId="25" borderId="26" xfId="0" applyFont="1" applyFill="1" applyBorder="1" applyAlignment="1">
      <alignment horizontal="center" wrapText="1"/>
    </xf>
    <xf numFmtId="0" fontId="2" fillId="25" borderId="33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1" fillId="25" borderId="26" xfId="0" applyFont="1" applyFill="1" applyBorder="1" applyAlignment="1">
      <alignment horizontal="center" wrapText="1"/>
    </xf>
    <xf numFmtId="0" fontId="1" fillId="25" borderId="33" xfId="0" applyFont="1" applyFill="1" applyBorder="1" applyAlignment="1">
      <alignment horizontal="center" wrapText="1"/>
    </xf>
    <xf numFmtId="0" fontId="2" fillId="27" borderId="26" xfId="0" applyFont="1" applyFill="1" applyBorder="1" applyAlignment="1">
      <alignment horizontal="center" wrapText="1"/>
    </xf>
    <xf numFmtId="0" fontId="2" fillId="28" borderId="9" xfId="0" applyFont="1" applyFill="1" applyBorder="1" applyAlignment="1">
      <alignment horizontal="center" vertical="center" wrapText="1"/>
    </xf>
    <xf numFmtId="0" fontId="2" fillId="28" borderId="33" xfId="0" applyFont="1" applyFill="1" applyBorder="1" applyAlignment="1">
      <alignment horizontal="center" vertical="center" wrapText="1"/>
    </xf>
    <xf numFmtId="0" fontId="3" fillId="24" borderId="52" xfId="0" applyFont="1" applyFill="1" applyBorder="1" applyAlignment="1">
      <alignment horizontal="center"/>
    </xf>
    <xf numFmtId="0" fontId="3" fillId="24" borderId="53" xfId="0" applyFont="1" applyFill="1" applyBorder="1" applyAlignment="1">
      <alignment horizontal="center"/>
    </xf>
    <xf numFmtId="0" fontId="3" fillId="24" borderId="54" xfId="0" applyFont="1" applyFill="1" applyBorder="1" applyAlignment="1">
      <alignment horizontal="center"/>
    </xf>
    <xf numFmtId="0" fontId="3" fillId="24" borderId="55" xfId="0" applyFont="1" applyFill="1" applyBorder="1" applyAlignment="1">
      <alignment horizontal="center"/>
    </xf>
    <xf numFmtId="0" fontId="3" fillId="24" borderId="30" xfId="0" applyFont="1" applyFill="1" applyBorder="1" applyAlignment="1">
      <alignment horizontal="center"/>
    </xf>
    <xf numFmtId="0" fontId="3" fillId="24" borderId="20" xfId="0" applyFont="1" applyFill="1" applyBorder="1" applyAlignment="1">
      <alignment horizontal="center"/>
    </xf>
    <xf numFmtId="0" fontId="3" fillId="24" borderId="29" xfId="0" applyFont="1" applyFill="1" applyBorder="1" applyAlignment="1">
      <alignment horizontal="center"/>
    </xf>
    <xf numFmtId="0" fontId="3" fillId="24" borderId="56" xfId="0" applyFont="1" applyFill="1" applyBorder="1" applyAlignment="1">
      <alignment horizontal="center"/>
    </xf>
    <xf numFmtId="0" fontId="2" fillId="25" borderId="48" xfId="0" applyFont="1" applyFill="1" applyBorder="1" applyAlignment="1">
      <alignment horizontal="center"/>
    </xf>
    <xf numFmtId="0" fontId="2" fillId="25" borderId="49" xfId="0" applyFont="1" applyFill="1" applyBorder="1" applyAlignment="1">
      <alignment horizontal="center"/>
    </xf>
    <xf numFmtId="0" fontId="2" fillId="25" borderId="50" xfId="0" applyFont="1" applyFill="1" applyBorder="1" applyAlignment="1">
      <alignment horizontal="center"/>
    </xf>
    <xf numFmtId="0" fontId="2" fillId="25" borderId="51" xfId="0" applyFont="1" applyFill="1" applyBorder="1" applyAlignment="1">
      <alignment horizontal="center"/>
    </xf>
    <xf numFmtId="0" fontId="1" fillId="25" borderId="9" xfId="0" applyFont="1" applyFill="1" applyBorder="1" applyAlignment="1">
      <alignment vertical="top" wrapText="1"/>
    </xf>
    <xf numFmtId="0" fontId="1" fillId="25" borderId="26" xfId="0" applyFont="1" applyFill="1" applyBorder="1" applyAlignment="1">
      <alignment vertical="top" wrapText="1"/>
    </xf>
    <xf numFmtId="0" fontId="1" fillId="25" borderId="33" xfId="0" applyFont="1" applyFill="1" applyBorder="1" applyAlignment="1">
      <alignment vertical="top" wrapText="1"/>
    </xf>
    <xf numFmtId="0" fontId="2" fillId="25" borderId="44" xfId="0" applyFont="1" applyFill="1" applyBorder="1" applyAlignment="1">
      <alignment horizontal="center"/>
    </xf>
    <xf numFmtId="0" fontId="2" fillId="25" borderId="45" xfId="0" applyFont="1" applyFill="1" applyBorder="1" applyAlignment="1">
      <alignment horizontal="center"/>
    </xf>
    <xf numFmtId="0" fontId="2" fillId="25" borderId="46" xfId="0" applyFont="1" applyFill="1" applyBorder="1" applyAlignment="1">
      <alignment horizontal="center"/>
    </xf>
    <xf numFmtId="0" fontId="2" fillId="25" borderId="47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3" fillId="25" borderId="22" xfId="0" applyFont="1" applyFill="1" applyBorder="1" applyAlignment="1">
      <alignment horizontal="center"/>
    </xf>
    <xf numFmtId="0" fontId="3" fillId="25" borderId="34" xfId="0" applyFont="1" applyFill="1" applyBorder="1" applyAlignment="1">
      <alignment horizontal="center"/>
    </xf>
    <xf numFmtId="0" fontId="3" fillId="25" borderId="35" xfId="0" applyFont="1" applyFill="1" applyBorder="1" applyAlignment="1">
      <alignment horizontal="center"/>
    </xf>
    <xf numFmtId="0" fontId="3" fillId="25" borderId="36" xfId="0" applyFont="1" applyFill="1" applyBorder="1" applyAlignment="1">
      <alignment horizontal="center"/>
    </xf>
    <xf numFmtId="0" fontId="3" fillId="24" borderId="37" xfId="0" applyFont="1" applyFill="1" applyBorder="1" applyAlignment="1">
      <alignment horizontal="left" vertical="center" wrapText="1"/>
    </xf>
    <xf numFmtId="0" fontId="3" fillId="24" borderId="38" xfId="0" applyFont="1" applyFill="1" applyBorder="1" applyAlignment="1">
      <alignment horizontal="left" vertical="center" wrapText="1"/>
    </xf>
    <xf numFmtId="0" fontId="3" fillId="25" borderId="0" xfId="0" applyFont="1" applyFill="1" applyBorder="1" applyAlignment="1">
      <alignment horizontal="center"/>
    </xf>
    <xf numFmtId="0" fontId="3" fillId="25" borderId="39" xfId="0" applyFont="1" applyFill="1" applyBorder="1" applyAlignment="1">
      <alignment horizontal="center"/>
    </xf>
    <xf numFmtId="0" fontId="31" fillId="25" borderId="12" xfId="0" applyFont="1" applyFill="1" applyBorder="1" applyAlignment="1">
      <alignment horizontal="center" vertical="center"/>
    </xf>
    <xf numFmtId="0" fontId="31" fillId="25" borderId="11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31" fillId="25" borderId="40" xfId="0" applyFont="1" applyFill="1" applyBorder="1" applyAlignment="1">
      <alignment horizontal="center" vertical="center"/>
    </xf>
    <xf numFmtId="0" fontId="31" fillId="25" borderId="0" xfId="0" applyFont="1" applyFill="1" applyBorder="1" applyAlignment="1">
      <alignment horizontal="center" vertical="center"/>
    </xf>
    <xf numFmtId="0" fontId="31" fillId="25" borderId="39" xfId="0" applyFont="1" applyFill="1" applyBorder="1" applyAlignment="1">
      <alignment horizontal="center" vertical="center"/>
    </xf>
    <xf numFmtId="0" fontId="31" fillId="25" borderId="41" xfId="0" applyFont="1" applyFill="1" applyBorder="1" applyAlignment="1">
      <alignment horizontal="center" vertical="center"/>
    </xf>
    <xf numFmtId="0" fontId="31" fillId="25" borderId="42" xfId="0" applyFont="1" applyFill="1" applyBorder="1" applyAlignment="1">
      <alignment horizontal="center" vertical="center"/>
    </xf>
    <xf numFmtId="0" fontId="31" fillId="25" borderId="4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75" xfId="0" applyBorder="1" applyAlignment="1" applyProtection="1">
      <alignment horizontal="center" vertical="center" wrapText="1"/>
    </xf>
    <xf numFmtId="0" fontId="0" fillId="0" borderId="76" xfId="0" applyBorder="1" applyAlignment="1" applyProtection="1">
      <alignment horizontal="center" vertical="center" wrapText="1"/>
    </xf>
    <xf numFmtId="9" fontId="0" fillId="0" borderId="53" xfId="0" applyNumberFormat="1" applyBorder="1" applyAlignment="1" applyProtection="1">
      <alignment horizontal="center" vertical="center" wrapText="1"/>
      <protection locked="0"/>
    </xf>
    <xf numFmtId="9" fontId="0" fillId="0" borderId="77" xfId="0" applyNumberForma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justify" vertical="center" wrapText="1"/>
      <protection locked="0"/>
    </xf>
    <xf numFmtId="0" fontId="0" fillId="0" borderId="11" xfId="0" applyBorder="1" applyAlignment="1" applyProtection="1">
      <alignment horizontal="justify" vertical="center"/>
      <protection locked="0"/>
    </xf>
    <xf numFmtId="0" fontId="0" fillId="0" borderId="78" xfId="0" applyBorder="1" applyAlignment="1" applyProtection="1">
      <alignment horizontal="justify" vertical="center"/>
      <protection locked="0"/>
    </xf>
    <xf numFmtId="0" fontId="0" fillId="0" borderId="79" xfId="0" applyBorder="1" applyAlignment="1" applyProtection="1">
      <alignment horizontal="justify" vertical="center"/>
      <protection locked="0"/>
    </xf>
    <xf numFmtId="0" fontId="0" fillId="0" borderId="42" xfId="0" applyBorder="1" applyAlignment="1" applyProtection="1">
      <alignment horizontal="justify" vertical="center"/>
      <protection locked="0"/>
    </xf>
    <xf numFmtId="0" fontId="0" fillId="0" borderId="80" xfId="0" applyBorder="1" applyAlignment="1" applyProtection="1">
      <alignment horizontal="justify" vertical="center"/>
      <protection locked="0"/>
    </xf>
    <xf numFmtId="0" fontId="27" fillId="0" borderId="0" xfId="0" applyFont="1" applyAlignment="1">
      <alignment horizontal="center"/>
    </xf>
    <xf numFmtId="0" fontId="2" fillId="0" borderId="8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wrapText="1"/>
    </xf>
    <xf numFmtId="0" fontId="2" fillId="0" borderId="85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86" xfId="0" applyFont="1" applyBorder="1" applyAlignment="1">
      <alignment horizont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5" fillId="0" borderId="64" xfId="0" applyFont="1" applyBorder="1" applyAlignment="1">
      <alignment horizontal="center"/>
    </xf>
    <xf numFmtId="0" fontId="0" fillId="0" borderId="65" xfId="0" applyBorder="1" applyAlignment="1">
      <alignment horizontal="left"/>
    </xf>
    <xf numFmtId="0" fontId="0" fillId="0" borderId="66" xfId="0" applyBorder="1" applyAlignment="1">
      <alignment horizontal="left"/>
    </xf>
    <xf numFmtId="0" fontId="0" fillId="0" borderId="67" xfId="0" applyBorder="1" applyAlignment="1">
      <alignment horizontal="left"/>
    </xf>
    <xf numFmtId="0" fontId="25" fillId="0" borderId="68" xfId="0" applyFont="1" applyBorder="1" applyAlignment="1">
      <alignment horizontal="center"/>
    </xf>
    <xf numFmtId="0" fontId="0" fillId="0" borderId="69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70" xfId="0" applyBorder="1" applyAlignment="1">
      <alignment horizontal="left"/>
    </xf>
    <xf numFmtId="0" fontId="26" fillId="0" borderId="71" xfId="0" applyFont="1" applyBorder="1" applyAlignment="1">
      <alignment horizontal="center"/>
    </xf>
    <xf numFmtId="0" fontId="0" fillId="0" borderId="72" xfId="0" applyBorder="1" applyAlignment="1">
      <alignment horizontal="left"/>
    </xf>
    <xf numFmtId="0" fontId="0" fillId="0" borderId="73" xfId="0" applyBorder="1" applyAlignment="1">
      <alignment horizontal="left"/>
    </xf>
    <xf numFmtId="0" fontId="0" fillId="0" borderId="74" xfId="0" applyBorder="1" applyAlignment="1">
      <alignment horizontal="left"/>
    </xf>
    <xf numFmtId="0" fontId="1" fillId="25" borderId="9" xfId="0" applyFont="1" applyFill="1" applyBorder="1" applyAlignment="1">
      <alignment horizontal="center" vertical="center"/>
    </xf>
    <xf numFmtId="0" fontId="1" fillId="25" borderId="26" xfId="0" applyFont="1" applyFill="1" applyBorder="1" applyAlignment="1">
      <alignment horizontal="center" vertical="center"/>
    </xf>
    <xf numFmtId="0" fontId="1" fillId="25" borderId="33" xfId="0" applyFont="1" applyFill="1" applyBorder="1" applyAlignment="1">
      <alignment horizontal="center" vertical="center"/>
    </xf>
    <xf numFmtId="0" fontId="1" fillId="25" borderId="9" xfId="0" applyFont="1" applyFill="1" applyBorder="1" applyAlignment="1">
      <alignment horizontal="center" vertical="center" wrapText="1"/>
    </xf>
    <xf numFmtId="9" fontId="2" fillId="25" borderId="9" xfId="0" applyNumberFormat="1" applyFont="1" applyFill="1" applyBorder="1" applyAlignment="1">
      <alignment horizontal="center" wrapText="1"/>
    </xf>
    <xf numFmtId="0" fontId="2" fillId="25" borderId="9" xfId="32" applyFont="1" applyFill="1" applyBorder="1" applyAlignment="1" applyProtection="1">
      <alignment horizontal="center" vertical="center"/>
      <protection locked="0"/>
    </xf>
    <xf numFmtId="0" fontId="2" fillId="25" borderId="26" xfId="32" applyFont="1" applyFill="1" applyBorder="1" applyAlignment="1" applyProtection="1">
      <alignment horizontal="center" vertical="center"/>
      <protection locked="0"/>
    </xf>
    <xf numFmtId="0" fontId="2" fillId="25" borderId="33" xfId="32" applyFont="1" applyFill="1" applyBorder="1" applyAlignment="1" applyProtection="1">
      <alignment horizontal="center" vertical="center"/>
      <protection locked="0"/>
    </xf>
    <xf numFmtId="0" fontId="2" fillId="0" borderId="26" xfId="32" applyFont="1" applyFill="1" applyBorder="1" applyAlignment="1" applyProtection="1">
      <alignment horizontal="center" vertical="center" wrapText="1"/>
      <protection locked="0"/>
    </xf>
    <xf numFmtId="0" fontId="2" fillId="0" borderId="33" xfId="32" applyFont="1" applyFill="1" applyBorder="1" applyAlignment="1" applyProtection="1">
      <alignment horizontal="center" vertical="center" wrapText="1"/>
      <protection locked="0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11" xfId="0" applyFont="1" applyFill="1" applyBorder="1" applyAlignment="1" applyProtection="1">
      <alignment horizontal="center" vertical="center"/>
    </xf>
    <xf numFmtId="0" fontId="31" fillId="25" borderId="13" xfId="0" applyFont="1" applyFill="1" applyBorder="1" applyAlignment="1" applyProtection="1">
      <alignment horizontal="center" vertical="center"/>
    </xf>
    <xf numFmtId="0" fontId="31" fillId="25" borderId="40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1" fillId="25" borderId="39" xfId="0" applyFont="1" applyFill="1" applyBorder="1" applyAlignment="1" applyProtection="1">
      <alignment horizontal="center" vertical="center"/>
    </xf>
    <xf numFmtId="0" fontId="31" fillId="25" borderId="41" xfId="0" applyFont="1" applyFill="1" applyBorder="1" applyAlignment="1" applyProtection="1">
      <alignment horizontal="center" vertical="center"/>
    </xf>
    <xf numFmtId="0" fontId="31" fillId="25" borderId="42" xfId="0" applyFont="1" applyFill="1" applyBorder="1" applyAlignment="1" applyProtection="1">
      <alignment horizontal="center" vertical="center"/>
    </xf>
    <xf numFmtId="0" fontId="31" fillId="25" borderId="43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/>
      <protection locked="0"/>
    </xf>
    <xf numFmtId="0" fontId="3" fillId="24" borderId="37" xfId="0" applyFont="1" applyFill="1" applyBorder="1" applyAlignment="1" applyProtection="1">
      <alignment horizontal="left" vertical="center" wrapText="1"/>
      <protection locked="0"/>
    </xf>
    <xf numFmtId="0" fontId="3" fillId="24" borderId="90" xfId="0" applyFont="1" applyFill="1" applyBorder="1" applyAlignment="1" applyProtection="1">
      <alignment horizontal="left" vertical="center" wrapText="1"/>
      <protection locked="0"/>
    </xf>
    <xf numFmtId="0" fontId="3" fillId="24" borderId="38" xfId="0" applyFont="1" applyFill="1" applyBorder="1" applyAlignment="1" applyProtection="1">
      <alignment horizontal="left" vertical="center" wrapText="1"/>
      <protection locked="0"/>
    </xf>
    <xf numFmtId="0" fontId="2" fillId="30" borderId="12" xfId="32" applyFont="1" applyFill="1" applyBorder="1" applyAlignment="1" applyProtection="1">
      <alignment horizontal="left" vertical="top" wrapText="1"/>
      <protection locked="0"/>
    </xf>
    <xf numFmtId="0" fontId="2" fillId="30" borderId="11" xfId="32" applyFont="1" applyFill="1" applyBorder="1" applyAlignment="1" applyProtection="1">
      <alignment horizontal="left" vertical="top" wrapText="1"/>
      <protection locked="0"/>
    </xf>
    <xf numFmtId="0" fontId="2" fillId="30" borderId="13" xfId="32" applyFont="1" applyFill="1" applyBorder="1" applyAlignment="1" applyProtection="1">
      <alignment horizontal="left" vertical="top" wrapText="1"/>
      <protection locked="0"/>
    </xf>
    <xf numFmtId="0" fontId="2" fillId="0" borderId="40" xfId="32" applyFont="1" applyFill="1" applyBorder="1" applyAlignment="1" applyProtection="1">
      <alignment horizontal="justify" vertical="center" wrapText="1"/>
      <protection locked="0"/>
    </xf>
    <xf numFmtId="0" fontId="2" fillId="0" borderId="0" xfId="32" applyFont="1" applyFill="1" applyBorder="1" applyAlignment="1" applyProtection="1">
      <alignment horizontal="justify" vertical="center" wrapText="1"/>
      <protection locked="0"/>
    </xf>
    <xf numFmtId="0" fontId="2" fillId="0" borderId="39" xfId="32" applyFont="1" applyFill="1" applyBorder="1" applyAlignment="1" applyProtection="1">
      <alignment horizontal="justify" vertical="center" wrapText="1"/>
      <protection locked="0"/>
    </xf>
    <xf numFmtId="0" fontId="2" fillId="30" borderId="87" xfId="32" applyFont="1" applyFill="1" applyBorder="1" applyAlignment="1" applyProtection="1">
      <alignment horizontal="left" vertical="top" wrapText="1"/>
      <protection locked="0"/>
    </xf>
    <xf numFmtId="0" fontId="2" fillId="30" borderId="88" xfId="32" applyFont="1" applyFill="1" applyBorder="1" applyAlignment="1" applyProtection="1">
      <alignment horizontal="left" vertical="top" wrapText="1"/>
      <protection locked="0"/>
    </xf>
    <xf numFmtId="0" fontId="2" fillId="30" borderId="89" xfId="32" applyFont="1" applyFill="1" applyBorder="1" applyAlignment="1" applyProtection="1">
      <alignment horizontal="left" vertical="top" wrapText="1"/>
      <protection locked="0"/>
    </xf>
    <xf numFmtId="0" fontId="3" fillId="24" borderId="15" xfId="32" applyFont="1" applyFill="1" applyBorder="1" applyAlignment="1" applyProtection="1">
      <alignment horizontal="center" vertical="center" wrapText="1"/>
    </xf>
    <xf numFmtId="0" fontId="3" fillId="24" borderId="16" xfId="32" applyFont="1" applyFill="1" applyBorder="1" applyAlignment="1" applyProtection="1">
      <alignment horizontal="center" vertical="center" wrapText="1"/>
    </xf>
    <xf numFmtId="0" fontId="3" fillId="24" borderId="14" xfId="32" applyFont="1" applyFill="1" applyBorder="1" applyAlignment="1" applyProtection="1">
      <alignment horizontal="center" vertical="center" wrapText="1"/>
    </xf>
    <xf numFmtId="0" fontId="3" fillId="25" borderId="17" xfId="0" applyFont="1" applyFill="1" applyBorder="1" applyAlignment="1" applyProtection="1">
      <alignment horizontal="center"/>
    </xf>
    <xf numFmtId="0" fontId="3" fillId="25" borderId="18" xfId="0" applyFont="1" applyFill="1" applyBorder="1" applyAlignment="1" applyProtection="1">
      <alignment horizontal="center"/>
    </xf>
    <xf numFmtId="0" fontId="3" fillId="24" borderId="9" xfId="0" applyFont="1" applyFill="1" applyBorder="1" applyAlignment="1" applyProtection="1">
      <alignment horizontal="center"/>
    </xf>
    <xf numFmtId="0" fontId="3" fillId="24" borderId="26" xfId="0" applyFont="1" applyFill="1" applyBorder="1" applyAlignment="1" applyProtection="1">
      <alignment horizontal="center"/>
    </xf>
    <xf numFmtId="0" fontId="3" fillId="24" borderId="33" xfId="0" applyFont="1" applyFill="1" applyBorder="1" applyAlignment="1" applyProtection="1">
      <alignment horizontal="center"/>
    </xf>
    <xf numFmtId="0" fontId="2" fillId="0" borderId="41" xfId="32" applyFont="1" applyFill="1" applyBorder="1" applyAlignment="1" applyProtection="1">
      <alignment horizontal="justify" vertical="center" wrapText="1"/>
      <protection locked="0"/>
    </xf>
    <xf numFmtId="0" fontId="2" fillId="0" borderId="42" xfId="32" applyFont="1" applyFill="1" applyBorder="1" applyAlignment="1" applyProtection="1">
      <alignment horizontal="justify" vertical="center" wrapText="1"/>
      <protection locked="0"/>
    </xf>
    <xf numFmtId="0" fontId="2" fillId="0" borderId="43" xfId="32" applyFont="1" applyFill="1" applyBorder="1" applyAlignment="1" applyProtection="1">
      <alignment horizontal="justify" vertical="center" wrapText="1"/>
      <protection locked="0"/>
    </xf>
    <xf numFmtId="0" fontId="1" fillId="25" borderId="44" xfId="32" applyFont="1" applyFill="1" applyBorder="1" applyAlignment="1" applyProtection="1">
      <alignment horizontal="justify" vertical="center" wrapText="1"/>
    </xf>
    <xf numFmtId="0" fontId="1" fillId="25" borderId="45" xfId="32" applyFont="1" applyFill="1" applyBorder="1" applyAlignment="1" applyProtection="1">
      <alignment horizontal="justify" vertical="center" wrapText="1"/>
    </xf>
    <xf numFmtId="0" fontId="1" fillId="25" borderId="46" xfId="32" applyFont="1" applyFill="1" applyBorder="1" applyAlignment="1" applyProtection="1">
      <alignment horizontal="justify" vertical="center" wrapText="1"/>
    </xf>
    <xf numFmtId="0" fontId="1" fillId="25" borderId="27" xfId="32" applyFont="1" applyFill="1" applyBorder="1" applyAlignment="1" applyProtection="1">
      <alignment horizontal="center" vertical="center" wrapText="1"/>
    </xf>
    <xf numFmtId="0" fontId="1" fillId="25" borderId="28" xfId="32" applyFont="1" applyFill="1" applyBorder="1" applyAlignment="1" applyProtection="1">
      <alignment horizontal="center" vertical="center" wrapText="1"/>
    </xf>
    <xf numFmtId="0" fontId="40" fillId="24" borderId="9" xfId="0" applyFont="1" applyFill="1" applyBorder="1" applyAlignment="1" applyProtection="1">
      <alignment horizontal="center" vertical="center"/>
    </xf>
    <xf numFmtId="0" fontId="40" fillId="24" borderId="26" xfId="0" applyFont="1" applyFill="1" applyBorder="1" applyAlignment="1" applyProtection="1">
      <alignment horizontal="center" vertical="center"/>
    </xf>
    <xf numFmtId="0" fontId="40" fillId="24" borderId="33" xfId="0" applyFont="1" applyFill="1" applyBorder="1" applyAlignment="1" applyProtection="1">
      <alignment horizontal="center" vertical="center"/>
    </xf>
    <xf numFmtId="0" fontId="2" fillId="25" borderId="31" xfId="0" applyFont="1" applyFill="1" applyBorder="1" applyAlignment="1" applyProtection="1">
      <alignment horizontal="center"/>
    </xf>
    <xf numFmtId="0" fontId="2" fillId="25" borderId="32" xfId="0" applyFont="1" applyFill="1" applyBorder="1" applyAlignment="1" applyProtection="1">
      <alignment horizontal="center"/>
    </xf>
    <xf numFmtId="0" fontId="2" fillId="25" borderId="27" xfId="0" applyFont="1" applyFill="1" applyBorder="1" applyAlignment="1" applyProtection="1">
      <alignment horizontal="center"/>
    </xf>
    <xf numFmtId="0" fontId="2" fillId="25" borderId="28" xfId="0" applyFont="1" applyFill="1" applyBorder="1" applyAlignment="1" applyProtection="1">
      <alignment horizontal="center"/>
    </xf>
    <xf numFmtId="0" fontId="2" fillId="25" borderId="9" xfId="32" applyFont="1" applyFill="1" applyBorder="1" applyAlignment="1" applyProtection="1">
      <alignment horizontal="center"/>
    </xf>
    <xf numFmtId="0" fontId="2" fillId="25" borderId="26" xfId="32" applyFont="1" applyFill="1" applyBorder="1" applyAlignment="1" applyProtection="1">
      <alignment horizontal="center"/>
    </xf>
    <xf numFmtId="0" fontId="2" fillId="25" borderId="33" xfId="32" applyFont="1" applyFill="1" applyBorder="1" applyAlignment="1" applyProtection="1">
      <alignment horizontal="center"/>
    </xf>
    <xf numFmtId="0" fontId="3" fillId="24" borderId="52" xfId="0" applyFont="1" applyFill="1" applyBorder="1" applyAlignment="1" applyProtection="1">
      <alignment horizontal="center"/>
    </xf>
    <xf numFmtId="0" fontId="3" fillId="24" borderId="53" xfId="0" applyFont="1" applyFill="1" applyBorder="1" applyAlignment="1" applyProtection="1">
      <alignment horizontal="center"/>
    </xf>
    <xf numFmtId="0" fontId="3" fillId="24" borderId="54" xfId="0" applyFont="1" applyFill="1" applyBorder="1" applyAlignment="1" applyProtection="1">
      <alignment horizontal="center"/>
    </xf>
    <xf numFmtId="0" fontId="3" fillId="24" borderId="55" xfId="0" applyFont="1" applyFill="1" applyBorder="1" applyAlignment="1" applyProtection="1">
      <alignment horizontal="center"/>
    </xf>
    <xf numFmtId="0" fontId="1" fillId="25" borderId="48" xfId="32" applyFont="1" applyFill="1" applyBorder="1" applyAlignment="1" applyProtection="1">
      <alignment horizontal="justify" vertical="center" wrapText="1"/>
    </xf>
    <xf numFmtId="0" fontId="1" fillId="25" borderId="49" xfId="32" applyFont="1" applyFill="1" applyBorder="1" applyAlignment="1" applyProtection="1">
      <alignment horizontal="justify" vertical="center" wrapText="1"/>
    </xf>
    <xf numFmtId="0" fontId="1" fillId="25" borderId="50" xfId="32" applyFont="1" applyFill="1" applyBorder="1" applyAlignment="1" applyProtection="1">
      <alignment horizontal="justify" vertical="center" wrapText="1"/>
    </xf>
    <xf numFmtId="0" fontId="3" fillId="0" borderId="12" xfId="32" applyFont="1" applyFill="1" applyBorder="1" applyAlignment="1" applyProtection="1">
      <alignment horizontal="center"/>
    </xf>
    <xf numFmtId="0" fontId="3" fillId="0" borderId="11" xfId="32" applyFont="1" applyFill="1" applyBorder="1" applyAlignment="1" applyProtection="1">
      <alignment horizontal="center"/>
    </xf>
    <xf numFmtId="0" fontId="3" fillId="0" borderId="13" xfId="32" applyFont="1" applyFill="1" applyBorder="1" applyAlignment="1" applyProtection="1">
      <alignment horizontal="center"/>
    </xf>
    <xf numFmtId="0" fontId="3" fillId="25" borderId="9" xfId="32" applyFont="1" applyFill="1" applyBorder="1" applyAlignment="1" applyProtection="1">
      <alignment horizontal="center"/>
    </xf>
    <xf numFmtId="0" fontId="3" fillId="25" borderId="26" xfId="32" applyFont="1" applyFill="1" applyBorder="1" applyAlignment="1" applyProtection="1">
      <alignment horizontal="center"/>
    </xf>
    <xf numFmtId="0" fontId="3" fillId="25" borderId="33" xfId="32" applyFont="1" applyFill="1" applyBorder="1" applyAlignment="1" applyProtection="1">
      <alignment horizontal="center"/>
    </xf>
    <xf numFmtId="0" fontId="2" fillId="25" borderId="9" xfId="32" applyFont="1" applyFill="1" applyBorder="1" applyAlignment="1" applyProtection="1">
      <alignment horizontal="center" wrapText="1"/>
    </xf>
    <xf numFmtId="0" fontId="3" fillId="25" borderId="12" xfId="32" applyFont="1" applyFill="1" applyBorder="1" applyAlignment="1" applyProtection="1">
      <alignment horizontal="center"/>
    </xf>
    <xf numFmtId="0" fontId="3" fillId="25" borderId="11" xfId="32" applyFont="1" applyFill="1" applyBorder="1" applyAlignment="1" applyProtection="1">
      <alignment horizontal="center"/>
    </xf>
    <xf numFmtId="0" fontId="3" fillId="25" borderId="13" xfId="32" applyFont="1" applyFill="1" applyBorder="1" applyAlignment="1" applyProtection="1">
      <alignment horizontal="center"/>
    </xf>
    <xf numFmtId="0" fontId="1" fillId="25" borderId="9" xfId="32" applyFont="1" applyFill="1" applyBorder="1" applyAlignment="1" applyProtection="1">
      <alignment horizontal="center" vertical="center" wrapText="1"/>
    </xf>
    <xf numFmtId="0" fontId="1" fillId="25" borderId="26" xfId="32" applyFont="1" applyFill="1" applyBorder="1" applyAlignment="1" applyProtection="1">
      <alignment horizontal="center" vertical="center"/>
    </xf>
    <xf numFmtId="0" fontId="1" fillId="25" borderId="33" xfId="32" applyFont="1" applyFill="1" applyBorder="1" applyAlignment="1" applyProtection="1">
      <alignment horizontal="center" vertical="center"/>
    </xf>
    <xf numFmtId="0" fontId="1" fillId="30" borderId="12" xfId="32" applyFont="1" applyFill="1" applyBorder="1" applyAlignment="1" applyProtection="1">
      <alignment horizontal="left" vertical="center" wrapText="1"/>
    </xf>
    <xf numFmtId="0" fontId="1" fillId="30" borderId="11" xfId="32" applyFont="1" applyFill="1" applyBorder="1" applyAlignment="1" applyProtection="1">
      <alignment horizontal="left" vertical="center" wrapText="1"/>
    </xf>
    <xf numFmtId="0" fontId="1" fillId="30" borderId="13" xfId="32" applyFont="1" applyFill="1" applyBorder="1" applyAlignment="1" applyProtection="1">
      <alignment horizontal="left" vertical="center" wrapText="1"/>
    </xf>
    <xf numFmtId="0" fontId="3" fillId="25" borderId="9" xfId="0" applyFont="1" applyFill="1" applyBorder="1" applyAlignment="1" applyProtection="1">
      <alignment horizontal="center"/>
    </xf>
    <xf numFmtId="0" fontId="3" fillId="25" borderId="26" xfId="0" applyFont="1" applyFill="1" applyBorder="1" applyAlignment="1" applyProtection="1">
      <alignment horizontal="center"/>
    </xf>
    <xf numFmtId="0" fontId="3" fillId="25" borderId="33" xfId="0" applyFont="1" applyFill="1" applyBorder="1" applyAlignment="1" applyProtection="1">
      <alignment horizontal="center"/>
    </xf>
    <xf numFmtId="0" fontId="1" fillId="25" borderId="26" xfId="32" applyFont="1" applyFill="1" applyBorder="1" applyAlignment="1" applyProtection="1">
      <alignment vertical="center" wrapText="1"/>
    </xf>
    <xf numFmtId="0" fontId="1" fillId="25" borderId="33" xfId="32" applyFont="1" applyFill="1" applyBorder="1" applyAlignment="1" applyProtection="1">
      <alignment vertical="center" wrapText="1"/>
    </xf>
    <xf numFmtId="0" fontId="3" fillId="0" borderId="4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39" xfId="0" applyFont="1" applyFill="1" applyBorder="1" applyAlignment="1" applyProtection="1">
      <alignment horizontal="center"/>
    </xf>
    <xf numFmtId="0" fontId="2" fillId="25" borderId="9" xfId="32" applyFont="1" applyFill="1" applyBorder="1" applyAlignment="1" applyProtection="1">
      <alignment horizontal="center" vertical="center" wrapText="1"/>
    </xf>
    <xf numFmtId="0" fontId="2" fillId="25" borderId="26" xfId="32" applyFont="1" applyFill="1" applyBorder="1" applyAlignment="1" applyProtection="1">
      <alignment horizontal="center" vertical="center" wrapText="1"/>
    </xf>
    <xf numFmtId="0" fontId="2" fillId="25" borderId="33" xfId="32" applyFont="1" applyFill="1" applyBorder="1" applyAlignment="1" applyProtection="1">
      <alignment horizontal="center" vertical="center" wrapText="1"/>
    </xf>
    <xf numFmtId="0" fontId="2" fillId="27" borderId="26" xfId="0" applyFont="1" applyFill="1" applyBorder="1" applyAlignment="1" applyProtection="1">
      <alignment horizontal="center" wrapText="1"/>
    </xf>
    <xf numFmtId="0" fontId="2" fillId="28" borderId="9" xfId="0" applyFont="1" applyFill="1" applyBorder="1" applyAlignment="1" applyProtection="1">
      <alignment horizontal="center" vertical="center" wrapText="1"/>
    </xf>
    <xf numFmtId="0" fontId="2" fillId="28" borderId="33" xfId="0" applyFont="1" applyFill="1" applyBorder="1" applyAlignment="1" applyProtection="1">
      <alignment horizontal="center" vertical="center" wrapText="1"/>
    </xf>
    <xf numFmtId="0" fontId="1" fillId="0" borderId="9" xfId="32" applyFont="1" applyFill="1" applyBorder="1" applyAlignment="1" applyProtection="1">
      <alignment horizontal="center" vertical="center"/>
    </xf>
    <xf numFmtId="0" fontId="1" fillId="0" borderId="26" xfId="32" applyFont="1" applyFill="1" applyBorder="1" applyAlignment="1" applyProtection="1">
      <alignment horizontal="center" vertical="center"/>
    </xf>
    <xf numFmtId="0" fontId="1" fillId="0" borderId="33" xfId="3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center"/>
    </xf>
    <xf numFmtId="0" fontId="3" fillId="0" borderId="26" xfId="0" applyFont="1" applyFill="1" applyBorder="1" applyAlignment="1" applyProtection="1">
      <alignment horizontal="center"/>
    </xf>
    <xf numFmtId="0" fontId="3" fillId="0" borderId="33" xfId="0" applyFont="1" applyFill="1" applyBorder="1" applyAlignment="1" applyProtection="1">
      <alignment horizontal="center"/>
    </xf>
    <xf numFmtId="0" fontId="9" fillId="24" borderId="12" xfId="0" applyFont="1" applyFill="1" applyBorder="1" applyAlignment="1" applyProtection="1">
      <alignment horizontal="center" vertical="center" wrapText="1"/>
    </xf>
    <xf numFmtId="0" fontId="9" fillId="24" borderId="11" xfId="0" applyFont="1" applyFill="1" applyBorder="1" applyAlignment="1" applyProtection="1">
      <alignment horizontal="center" vertical="center" wrapText="1"/>
    </xf>
    <xf numFmtId="0" fontId="9" fillId="24" borderId="13" xfId="0" applyFont="1" applyFill="1" applyBorder="1" applyAlignment="1" applyProtection="1">
      <alignment horizontal="center" vertical="center" wrapText="1"/>
    </xf>
    <xf numFmtId="0" fontId="9" fillId="24" borderId="41" xfId="0" applyFont="1" applyFill="1" applyBorder="1" applyAlignment="1" applyProtection="1">
      <alignment horizontal="center" vertical="center" wrapText="1"/>
    </xf>
    <xf numFmtId="0" fontId="9" fillId="24" borderId="42" xfId="0" applyFont="1" applyFill="1" applyBorder="1" applyAlignment="1" applyProtection="1">
      <alignment horizontal="center" vertical="center" wrapText="1"/>
    </xf>
    <xf numFmtId="0" fontId="9" fillId="24" borderId="43" xfId="0" applyFont="1" applyFill="1" applyBorder="1" applyAlignment="1" applyProtection="1">
      <alignment horizontal="center" vertical="center" wrapText="1"/>
    </xf>
    <xf numFmtId="0" fontId="3" fillId="25" borderId="0" xfId="0" applyFont="1" applyFill="1" applyAlignment="1" applyProtection="1">
      <alignment horizontal="center" vertical="center" wrapText="1"/>
    </xf>
    <xf numFmtId="0" fontId="2" fillId="0" borderId="9" xfId="32" applyFont="1" applyFill="1" applyBorder="1" applyAlignment="1" applyProtection="1">
      <alignment horizontal="center" vertical="distributed"/>
    </xf>
    <xf numFmtId="0" fontId="2" fillId="0" borderId="26" xfId="32" applyFont="1" applyFill="1" applyBorder="1" applyAlignment="1" applyProtection="1">
      <alignment horizontal="center" vertical="distributed"/>
    </xf>
    <xf numFmtId="0" fontId="2" fillId="0" borderId="33" xfId="32" applyFont="1" applyFill="1" applyBorder="1" applyAlignment="1" applyProtection="1">
      <alignment horizontal="center" vertical="distributed"/>
    </xf>
    <xf numFmtId="0" fontId="3" fillId="24" borderId="9" xfId="32" applyFont="1" applyFill="1" applyBorder="1" applyAlignment="1" applyProtection="1">
      <alignment horizontal="center" vertical="distributed"/>
    </xf>
    <xf numFmtId="0" fontId="3" fillId="24" borderId="26" xfId="32" applyFont="1" applyFill="1" applyBorder="1" applyAlignment="1" applyProtection="1">
      <alignment horizontal="center" vertical="distributed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33" xfId="0" applyFont="1" applyFill="1" applyBorder="1" applyAlignment="1" applyProtection="1">
      <alignment horizontal="center" vertical="center"/>
      <protection locked="0"/>
    </xf>
    <xf numFmtId="0" fontId="1" fillId="25" borderId="40" xfId="32" applyFont="1" applyFill="1" applyBorder="1" applyAlignment="1" applyProtection="1">
      <alignment horizontal="center"/>
    </xf>
    <xf numFmtId="0" fontId="1" fillId="25" borderId="0" xfId="32" applyFont="1" applyFill="1" applyBorder="1" applyAlignment="1" applyProtection="1">
      <alignment horizontal="center"/>
    </xf>
    <xf numFmtId="0" fontId="1" fillId="25" borderId="39" xfId="32" applyFont="1" applyFill="1" applyBorder="1" applyAlignment="1" applyProtection="1">
      <alignment horizontal="center"/>
    </xf>
    <xf numFmtId="0" fontId="36" fillId="0" borderId="57" xfId="0" applyFont="1" applyFill="1" applyBorder="1" applyAlignment="1" applyProtection="1">
      <alignment horizontal="center" vertical="center"/>
    </xf>
    <xf numFmtId="0" fontId="36" fillId="0" borderId="58" xfId="0" applyFont="1" applyFill="1" applyBorder="1" applyAlignment="1" applyProtection="1">
      <alignment horizontal="center" vertical="center"/>
    </xf>
    <xf numFmtId="0" fontId="36" fillId="0" borderId="59" xfId="0" applyFont="1" applyFill="1" applyBorder="1" applyAlignment="1" applyProtection="1">
      <alignment horizontal="center" vertical="center"/>
    </xf>
    <xf numFmtId="0" fontId="37" fillId="0" borderId="15" xfId="0" applyFont="1" applyFill="1" applyBorder="1" applyAlignment="1" applyProtection="1">
      <alignment horizontal="center" vertical="center"/>
    </xf>
    <xf numFmtId="0" fontId="37" fillId="0" borderId="23" xfId="0" applyFont="1" applyFill="1" applyBorder="1" applyAlignment="1" applyProtection="1">
      <alignment horizontal="center" vertical="center"/>
    </xf>
    <xf numFmtId="0" fontId="37" fillId="0" borderId="19" xfId="0" applyFont="1" applyFill="1" applyBorder="1" applyAlignment="1" applyProtection="1">
      <alignment horizontal="center" vertical="center"/>
    </xf>
    <xf numFmtId="0" fontId="38" fillId="0" borderId="60" xfId="0" applyFont="1" applyFill="1" applyBorder="1" applyAlignment="1" applyProtection="1">
      <alignment vertical="center"/>
    </xf>
    <xf numFmtId="0" fontId="38" fillId="0" borderId="23" xfId="0" applyFont="1" applyFill="1" applyBorder="1" applyAlignment="1" applyProtection="1">
      <alignment vertical="center"/>
    </xf>
    <xf numFmtId="0" fontId="38" fillId="0" borderId="19" xfId="0" applyFont="1" applyFill="1" applyBorder="1" applyAlignment="1" applyProtection="1">
      <alignment vertical="center"/>
    </xf>
    <xf numFmtId="0" fontId="37" fillId="0" borderId="16" xfId="0" applyFont="1" applyFill="1" applyBorder="1" applyAlignment="1" applyProtection="1">
      <alignment horizontal="center" vertical="center"/>
    </xf>
    <xf numFmtId="0" fontId="37" fillId="0" borderId="27" xfId="0" applyFont="1" applyFill="1" applyBorder="1" applyAlignment="1" applyProtection="1">
      <alignment horizontal="center" vertical="center"/>
    </xf>
    <xf numFmtId="0" fontId="37" fillId="0" borderId="28" xfId="0" applyFont="1" applyFill="1" applyBorder="1" applyAlignment="1" applyProtection="1">
      <alignment horizontal="center" vertical="center"/>
    </xf>
    <xf numFmtId="0" fontId="38" fillId="0" borderId="46" xfId="0" applyFont="1" applyFill="1" applyBorder="1" applyAlignment="1" applyProtection="1">
      <alignment vertical="center"/>
    </xf>
    <xf numFmtId="0" fontId="38" fillId="0" borderId="27" xfId="0" applyFont="1" applyFill="1" applyBorder="1" applyAlignment="1" applyProtection="1">
      <alignment vertical="center"/>
    </xf>
    <xf numFmtId="0" fontId="38" fillId="0" borderId="28" xfId="0" applyFont="1" applyFill="1" applyBorder="1" applyAlignment="1" applyProtection="1">
      <alignment vertical="center"/>
    </xf>
    <xf numFmtId="0" fontId="37" fillId="0" borderId="14" xfId="0" applyFont="1" applyFill="1" applyBorder="1" applyAlignment="1" applyProtection="1">
      <alignment horizontal="center" vertical="center"/>
    </xf>
    <xf numFmtId="0" fontId="37" fillId="0" borderId="17" xfId="0" applyFont="1" applyFill="1" applyBorder="1" applyAlignment="1" applyProtection="1">
      <alignment horizontal="center" vertical="center"/>
    </xf>
    <xf numFmtId="0" fontId="37" fillId="0" borderId="18" xfId="0" applyFont="1" applyFill="1" applyBorder="1" applyAlignment="1" applyProtection="1">
      <alignment horizontal="center" vertical="center"/>
    </xf>
    <xf numFmtId="0" fontId="38" fillId="0" borderId="35" xfId="0" applyFont="1" applyFill="1" applyBorder="1" applyAlignment="1" applyProtection="1">
      <alignment vertical="center"/>
    </xf>
    <xf numFmtId="0" fontId="38" fillId="0" borderId="17" xfId="0" applyFont="1" applyFill="1" applyBorder="1" applyAlignment="1" applyProtection="1">
      <alignment vertical="center"/>
    </xf>
    <xf numFmtId="0" fontId="38" fillId="0" borderId="18" xfId="0" applyFont="1" applyFill="1" applyBorder="1" applyAlignment="1" applyProtection="1">
      <alignment vertical="center"/>
    </xf>
    <xf numFmtId="0" fontId="2" fillId="0" borderId="15" xfId="32" applyFont="1" applyFill="1" applyBorder="1" applyAlignment="1" applyProtection="1">
      <alignment horizontal="justify" vertical="center" wrapText="1"/>
    </xf>
    <xf numFmtId="0" fontId="2" fillId="0" borderId="14" xfId="32" applyFont="1" applyFill="1" applyBorder="1" applyAlignment="1" applyProtection="1">
      <alignment horizontal="justify" vertical="center" wrapText="1"/>
    </xf>
    <xf numFmtId="10" fontId="2" fillId="0" borderId="23" xfId="0" applyNumberFormat="1" applyFont="1" applyFill="1" applyBorder="1" applyAlignment="1" applyProtection="1">
      <alignment horizontal="center" vertical="center" wrapText="1"/>
    </xf>
    <xf numFmtId="10" fontId="2" fillId="0" borderId="27" xfId="0" applyNumberFormat="1" applyFont="1" applyFill="1" applyBorder="1" applyAlignment="1" applyProtection="1">
      <alignment horizontal="center" vertical="center" wrapText="1"/>
    </xf>
    <xf numFmtId="165" fontId="2" fillId="0" borderId="53" xfId="34" applyNumberFormat="1" applyFont="1" applyFill="1" applyBorder="1" applyAlignment="1" applyProtection="1">
      <alignment horizontal="center" vertical="center"/>
    </xf>
    <xf numFmtId="165" fontId="2" fillId="0" borderId="91" xfId="34" applyNumberFormat="1" applyFont="1" applyFill="1" applyBorder="1" applyAlignment="1" applyProtection="1">
      <alignment horizontal="center" vertical="center"/>
    </xf>
    <xf numFmtId="0" fontId="1" fillId="0" borderId="27" xfId="0" applyFont="1" applyFill="1" applyBorder="1" applyAlignment="1" applyProtection="1">
      <alignment horizontal="left" vertical="top" wrapText="1"/>
      <protection locked="0"/>
    </xf>
    <xf numFmtId="0" fontId="1" fillId="0" borderId="28" xfId="0" applyFont="1" applyFill="1" applyBorder="1" applyAlignment="1" applyProtection="1">
      <alignment horizontal="left" vertical="top" wrapText="1"/>
      <protection locked="0"/>
    </xf>
    <xf numFmtId="0" fontId="39" fillId="0" borderId="27" xfId="0" applyFont="1" applyFill="1" applyBorder="1" applyAlignment="1" applyProtection="1">
      <alignment horizontal="left" vertical="top" wrapText="1"/>
      <protection locked="0"/>
    </xf>
    <xf numFmtId="0" fontId="39" fillId="0" borderId="28" xfId="0" applyFont="1" applyFill="1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center" vertical="center"/>
    </xf>
    <xf numFmtId="0" fontId="25" fillId="0" borderId="44" xfId="0" applyFont="1" applyBorder="1" applyAlignment="1" applyProtection="1">
      <alignment horizontal="center" vertical="center"/>
    </xf>
    <xf numFmtId="0" fontId="25" fillId="0" borderId="45" xfId="0" applyFont="1" applyBorder="1" applyAlignment="1" applyProtection="1">
      <alignment horizontal="center" vertical="center"/>
    </xf>
    <xf numFmtId="0" fontId="25" fillId="0" borderId="46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left" vertical="center"/>
    </xf>
    <xf numFmtId="0" fontId="0" fillId="0" borderId="27" xfId="0" applyBorder="1" applyAlignment="1" applyProtection="1">
      <alignment horizontal="left" vertical="center"/>
    </xf>
    <xf numFmtId="0" fontId="46" fillId="29" borderId="24" xfId="0" applyFont="1" applyFill="1" applyBorder="1" applyAlignment="1" applyProtection="1">
      <alignment horizontal="center" vertical="center" wrapText="1"/>
    </xf>
    <xf numFmtId="0" fontId="46" fillId="29" borderId="91" xfId="0" applyFont="1" applyFill="1" applyBorder="1" applyAlignment="1" applyProtection="1">
      <alignment horizontal="center" vertical="center" wrapText="1"/>
    </xf>
    <xf numFmtId="0" fontId="46" fillId="29" borderId="27" xfId="0" applyFont="1" applyFill="1" applyBorder="1" applyAlignment="1" applyProtection="1">
      <alignment horizontal="center" vertical="center" wrapText="1"/>
    </xf>
    <xf numFmtId="0" fontId="26" fillId="30" borderId="0" xfId="0" applyFont="1" applyFill="1" applyAlignment="1" applyProtection="1">
      <alignment horizontal="left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33" xfId="0" applyFont="1" applyFill="1" applyBorder="1" applyAlignment="1" applyProtection="1">
      <alignment horizontal="center" vertical="center"/>
    </xf>
    <xf numFmtId="0" fontId="2" fillId="0" borderId="9" xfId="32" applyFont="1" applyFill="1" applyBorder="1" applyAlignment="1" applyProtection="1">
      <alignment horizontal="justify" vertical="center" wrapText="1"/>
    </xf>
    <xf numFmtId="0" fontId="1" fillId="0" borderId="26" xfId="32" applyFont="1" applyFill="1" applyBorder="1" applyAlignment="1" applyProtection="1">
      <alignment horizontal="justify" vertical="center"/>
    </xf>
    <xf numFmtId="0" fontId="1" fillId="0" borderId="33" xfId="32" applyFont="1" applyFill="1" applyBorder="1" applyAlignment="1" applyProtection="1">
      <alignment horizontal="justify" vertical="center"/>
    </xf>
    <xf numFmtId="9" fontId="2" fillId="0" borderId="9" xfId="0" applyNumberFormat="1" applyFont="1" applyFill="1" applyBorder="1" applyAlignment="1" applyProtection="1">
      <alignment horizontal="center" wrapText="1"/>
    </xf>
    <xf numFmtId="0" fontId="2" fillId="0" borderId="26" xfId="0" applyFont="1" applyFill="1" applyBorder="1" applyAlignment="1" applyProtection="1">
      <alignment horizontal="center" wrapText="1"/>
    </xf>
    <xf numFmtId="0" fontId="2" fillId="0" borderId="33" xfId="0" applyFont="1" applyFill="1" applyBorder="1" applyAlignment="1" applyProtection="1">
      <alignment horizontal="center" wrapText="1"/>
    </xf>
    <xf numFmtId="0" fontId="2" fillId="25" borderId="9" xfId="0" applyFont="1" applyFill="1" applyBorder="1" applyAlignment="1" applyProtection="1">
      <alignment horizontal="center" wrapText="1"/>
    </xf>
    <xf numFmtId="0" fontId="2" fillId="25" borderId="26" xfId="0" applyFont="1" applyFill="1" applyBorder="1" applyAlignment="1" applyProtection="1">
      <alignment horizontal="center" wrapText="1"/>
    </xf>
    <xf numFmtId="0" fontId="2" fillId="25" borderId="33" xfId="0" applyFont="1" applyFill="1" applyBorder="1" applyAlignment="1" applyProtection="1">
      <alignment horizontal="center" wrapText="1"/>
    </xf>
    <xf numFmtId="0" fontId="1" fillId="25" borderId="48" xfId="0" applyFont="1" applyFill="1" applyBorder="1" applyAlignment="1" applyProtection="1">
      <alignment horizontal="justify" vertical="center" wrapText="1"/>
    </xf>
    <xf numFmtId="0" fontId="1" fillId="25" borderId="49" xfId="0" applyFont="1" applyFill="1" applyBorder="1" applyAlignment="1" applyProtection="1">
      <alignment horizontal="justify" vertical="center" wrapText="1"/>
    </xf>
    <xf numFmtId="0" fontId="1" fillId="25" borderId="50" xfId="0" applyFont="1" applyFill="1" applyBorder="1" applyAlignment="1" applyProtection="1">
      <alignment horizontal="justify" vertical="center" wrapText="1"/>
    </xf>
    <xf numFmtId="0" fontId="3" fillId="24" borderId="12" xfId="32" applyFont="1" applyFill="1" applyBorder="1" applyAlignment="1" applyProtection="1">
      <alignment horizontal="center" vertical="center" wrapText="1"/>
    </xf>
    <xf numFmtId="0" fontId="3" fillId="24" borderId="40" xfId="32" applyFont="1" applyFill="1" applyBorder="1" applyAlignment="1" applyProtection="1">
      <alignment horizontal="center" vertical="center" wrapText="1"/>
    </xf>
    <xf numFmtId="0" fontId="3" fillId="24" borderId="41" xfId="32" applyFont="1" applyFill="1" applyBorder="1" applyAlignment="1" applyProtection="1">
      <alignment horizontal="center" vertical="center" wrapText="1"/>
    </xf>
    <xf numFmtId="0" fontId="2" fillId="30" borderId="40" xfId="32" applyFont="1" applyFill="1" applyBorder="1" applyAlignment="1" applyProtection="1">
      <alignment horizontal="left" vertical="top" wrapText="1"/>
      <protection locked="0"/>
    </xf>
    <xf numFmtId="0" fontId="2" fillId="30" borderId="0" xfId="32" applyFont="1" applyFill="1" applyBorder="1" applyAlignment="1" applyProtection="1">
      <alignment horizontal="left" vertical="top" wrapText="1"/>
      <protection locked="0"/>
    </xf>
    <xf numFmtId="0" fontId="2" fillId="30" borderId="39" xfId="32" applyFont="1" applyFill="1" applyBorder="1" applyAlignment="1" applyProtection="1">
      <alignment horizontal="left" vertical="top" wrapText="1"/>
      <protection locked="0"/>
    </xf>
    <xf numFmtId="0" fontId="2" fillId="30" borderId="92" xfId="32" applyFont="1" applyFill="1" applyBorder="1" applyAlignment="1" applyProtection="1">
      <alignment horizontal="left" vertical="top" wrapText="1"/>
      <protection locked="0"/>
    </xf>
    <xf numFmtId="0" fontId="2" fillId="30" borderId="49" xfId="32" applyFont="1" applyFill="1" applyBorder="1" applyAlignment="1" applyProtection="1">
      <alignment horizontal="left" vertical="top" wrapText="1"/>
      <protection locked="0"/>
    </xf>
    <xf numFmtId="0" fontId="2" fillId="30" borderId="51" xfId="32" applyFont="1" applyFill="1" applyBorder="1" applyAlignment="1" applyProtection="1">
      <alignment horizontal="left" vertical="top" wrapText="1"/>
      <protection locked="0"/>
    </xf>
    <xf numFmtId="0" fontId="2" fillId="0" borderId="40" xfId="32" applyFont="1" applyFill="1" applyBorder="1" applyAlignment="1" applyProtection="1">
      <alignment horizontal="left" vertical="center" wrapText="1"/>
      <protection locked="0"/>
    </xf>
    <xf numFmtId="0" fontId="2" fillId="0" borderId="0" xfId="32" applyFont="1" applyFill="1" applyBorder="1" applyAlignment="1" applyProtection="1">
      <alignment horizontal="left" vertical="center" wrapText="1"/>
      <protection locked="0"/>
    </xf>
    <xf numFmtId="0" fontId="2" fillId="0" borderId="39" xfId="32" applyFont="1" applyFill="1" applyBorder="1" applyAlignment="1" applyProtection="1">
      <alignment horizontal="left" vertical="center" wrapText="1"/>
      <protection locked="0"/>
    </xf>
    <xf numFmtId="0" fontId="2" fillId="0" borderId="41" xfId="32" applyFont="1" applyFill="1" applyBorder="1" applyAlignment="1" applyProtection="1">
      <alignment horizontal="left" vertical="center" wrapText="1"/>
      <protection locked="0"/>
    </xf>
    <xf numFmtId="0" fontId="2" fillId="0" borderId="42" xfId="32" applyFont="1" applyFill="1" applyBorder="1" applyAlignment="1" applyProtection="1">
      <alignment horizontal="left" vertical="center" wrapText="1"/>
      <protection locked="0"/>
    </xf>
    <xf numFmtId="0" fontId="2" fillId="0" borderId="43" xfId="32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165" fontId="2" fillId="0" borderId="53" xfId="35" applyNumberFormat="1" applyFont="1" applyFill="1" applyBorder="1" applyAlignment="1" applyProtection="1">
      <alignment horizontal="center" vertical="center"/>
    </xf>
    <xf numFmtId="165" fontId="2" fillId="0" borderId="91" xfId="35" applyNumberFormat="1" applyFont="1" applyFill="1" applyBorder="1" applyAlignment="1" applyProtection="1">
      <alignment horizontal="center" vertical="center"/>
    </xf>
    <xf numFmtId="0" fontId="3" fillId="24" borderId="37" xfId="32" applyFont="1" applyFill="1" applyBorder="1" applyAlignment="1" applyProtection="1">
      <alignment horizontal="left" vertical="center" wrapText="1"/>
    </xf>
    <xf numFmtId="0" fontId="3" fillId="24" borderId="38" xfId="32" applyFont="1" applyFill="1" applyBorder="1" applyAlignment="1" applyProtection="1">
      <alignment horizontal="left" vertical="center" wrapText="1"/>
    </xf>
    <xf numFmtId="0" fontId="1" fillId="25" borderId="79" xfId="32" applyFont="1" applyFill="1" applyBorder="1" applyAlignment="1" applyProtection="1">
      <alignment vertical="center" wrapText="1"/>
    </xf>
    <xf numFmtId="0" fontId="1" fillId="25" borderId="42" xfId="32" applyFont="1" applyFill="1" applyBorder="1" applyAlignment="1" applyProtection="1">
      <alignment vertical="center" wrapText="1"/>
    </xf>
    <xf numFmtId="0" fontId="1" fillId="25" borderId="93" xfId="32" applyFont="1" applyFill="1" applyBorder="1" applyAlignment="1" applyProtection="1">
      <alignment vertical="center" wrapText="1"/>
    </xf>
    <xf numFmtId="0" fontId="1" fillId="25" borderId="17" xfId="32" applyFont="1" applyFill="1" applyBorder="1" applyAlignment="1" applyProtection="1">
      <alignment vertical="center" wrapText="1"/>
    </xf>
    <xf numFmtId="0" fontId="1" fillId="25" borderId="18" xfId="32" applyFont="1" applyFill="1" applyBorder="1" applyAlignment="1" applyProtection="1">
      <alignment vertical="center" wrapText="1"/>
    </xf>
    <xf numFmtId="0" fontId="1" fillId="25" borderId="48" xfId="32" applyFont="1" applyFill="1" applyBorder="1" applyAlignment="1" applyProtection="1">
      <alignment vertical="center" wrapText="1"/>
    </xf>
    <xf numFmtId="0" fontId="1" fillId="25" borderId="49" xfId="32" applyFont="1" applyFill="1" applyBorder="1" applyAlignment="1" applyProtection="1">
      <alignment vertical="center" wrapText="1"/>
    </xf>
    <xf numFmtId="0" fontId="1" fillId="25" borderId="50" xfId="32" applyFont="1" applyFill="1" applyBorder="1" applyAlignment="1" applyProtection="1">
      <alignment vertical="center" wrapText="1"/>
    </xf>
    <xf numFmtId="0" fontId="1" fillId="25" borderId="27" xfId="32" applyFont="1" applyFill="1" applyBorder="1" applyAlignment="1" applyProtection="1">
      <alignment vertical="center" wrapText="1"/>
    </xf>
    <xf numFmtId="0" fontId="1" fillId="25" borderId="28" xfId="32" applyFont="1" applyFill="1" applyBorder="1" applyAlignment="1" applyProtection="1">
      <alignment vertical="center" wrapText="1"/>
    </xf>
    <xf numFmtId="0" fontId="2" fillId="27" borderId="26" xfId="32" applyFont="1" applyFill="1" applyBorder="1" applyAlignment="1" applyProtection="1">
      <alignment horizontal="center" vertical="center" wrapText="1"/>
    </xf>
    <xf numFmtId="0" fontId="2" fillId="28" borderId="9" xfId="32" applyFont="1" applyFill="1" applyBorder="1" applyAlignment="1" applyProtection="1">
      <alignment horizontal="center" vertical="center" wrapText="1"/>
    </xf>
    <xf numFmtId="0" fontId="2" fillId="28" borderId="33" xfId="32" applyFont="1" applyFill="1" applyBorder="1" applyAlignment="1" applyProtection="1">
      <alignment horizontal="center" vertical="center" wrapText="1"/>
    </xf>
    <xf numFmtId="0" fontId="2" fillId="0" borderId="15" xfId="32" applyFont="1" applyFill="1" applyBorder="1" applyAlignment="1" applyProtection="1">
      <alignment horizontal="left" vertical="center" wrapText="1"/>
    </xf>
    <xf numFmtId="0" fontId="2" fillId="0" borderId="14" xfId="32" applyFont="1" applyFill="1" applyBorder="1" applyAlignment="1" applyProtection="1">
      <alignment horizontal="left" vertical="center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49DB49C-905F-470B-AAEC-89EEAA37C062}"/>
    <cellStyle name="Notas" xfId="33" builtinId="10" customBuiltin="1"/>
    <cellStyle name="Porcentaje" xfId="34" builtinId="5"/>
    <cellStyle name="Porcentaje 2" xfId="35" xr:uid="{0807A858-603D-475F-A6B8-76B0CF1A0476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64"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GestionProcesosContratacion!$C$50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(GestionProcesosContratacion!$F$48,GestionProcesosContratacion!$I$48,GestionProcesosContratacion!$L$48,GestionProcesosContratacion!$O$48,GestionProcesosContratacion!$P$48)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(GestionProcesosContratacion!$F$50,GestionProcesosContratacion!$I$50,GestionProcesosContratacion!$L$50,GestionProcesosContratacion!$O$50,GestionProcesosContratacion!$P$50)</c:f>
              <c:numCache>
                <c:formatCode>0.0%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5-48EB-B00C-55DC27D42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742976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(GestionProcesosContratacion!$F$48,GestionProcesosContratacion!$I$48,GestionProcesosContratacion!$L$48,GestionProcesosContratacion!$O$48,GestionProcesosContratacion!$P$48)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(GestionProcesosContratacion!$F$49,GestionProcesosContratacion!$I$49,GestionProcesosContratacion!$L$49,GestionProcesosContratacion!$O$49,GestionProcesosContratacion!$P$49)</c:f>
              <c:numCache>
                <c:formatCode>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5-48EB-B00C-55DC27D42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742976"/>
        <c:axId val="1"/>
      </c:lineChart>
      <c:catAx>
        <c:axId val="3917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17429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Compras_Sostenibles!$C$50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(Compras_Sostenibles!$F$48,Compras_Sostenibles!$I$48,Compras_Sostenibles!$L$48,Compras_Sostenibles!$O$48,Compras_Sostenibles!$P$48)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(Compras_Sostenibles!$F$50,Compras_Sostenibles!$I$50,Compras_Sostenibles!$L$50,Compras_Sostenibles!$O$50,Compras_Sostenibles!$P$50)</c:f>
              <c:numCache>
                <c:formatCode>0.0%</c:formatCode>
                <c:ptCount val="5"/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C-4026-92AF-CFA644B4F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746816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(Compras_Sostenibles!$F$48,Compras_Sostenibles!$I$48,Compras_Sostenibles!$L$48,Compras_Sostenibles!$O$48,Compras_Sostenibles!$P$48)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(Compras_Sostenibles!$F$49,Compras_Sostenibles!$I$49,Compras_Sostenibles!$L$49,Compras_Sostenibles!$O$49,Compras_Sostenibles!$P$49)</c:f>
              <c:numCache>
                <c:formatCode>0%</c:formatCode>
                <c:ptCount val="5"/>
                <c:pt idx="1">
                  <c:v>0.8</c:v>
                </c:pt>
                <c:pt idx="3">
                  <c:v>0.8</c:v>
                </c:pt>
                <c:pt idx="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C-4026-92AF-CFA644B4F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746816"/>
        <c:axId val="1"/>
      </c:lineChart>
      <c:catAx>
        <c:axId val="391746816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917468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TramiteCertificaciones!$C$49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(TramiteCertificaciones!$F$48,TramiteCertificaciones!$I$48,TramiteCertificaciones!$L$48,TramiteCertificaciones!$O$48,TramiteCertificaciones!$P$48)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(TramiteCertificaciones!$F$49,TramiteCertificaciones!$I$49,TramiteCertificaciones!$L$49,TramiteCertificaciones!$O$49,TramiteCertificaciones!$P$49)</c:f>
              <c:numCache>
                <c:formatCode>0.0%</c:formatCode>
                <c:ptCount val="5"/>
                <c:pt idx="0">
                  <c:v>0.66304347826086951</c:v>
                </c:pt>
                <c:pt idx="1">
                  <c:v>0.9642857142857143</c:v>
                </c:pt>
                <c:pt idx="2">
                  <c:v>1</c:v>
                </c:pt>
                <c:pt idx="3">
                  <c:v>0.73770491803278693</c:v>
                </c:pt>
                <c:pt idx="4">
                  <c:v>0.78378378378378377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A1-4E21-8BB9-EF768A9B0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59059488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(TramiteCertificaciones!$F$48,TramiteCertificaciones!$I$48,TramiteCertificaciones!$L$48,TramiteCertificaciones!$O$48,TramiteCertificaciones!$P$48)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(TramiteCertificaciones!$F$50,TramiteCertificaciones!$I$50,TramiteCertificaciones!$L$50,TramiteCertificaciones!$O$50,TramiteCertificaciones!$P$50)</c:f>
              <c:numCache>
                <c:formatCode>0%</c:formatCode>
                <c:ptCount val="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1-4E21-8BB9-EF768A9B0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059488"/>
        <c:axId val="1"/>
      </c:lineChart>
      <c:catAx>
        <c:axId val="25905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59059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3619461567304087"/>
          <c:y val="0.87398719511525491"/>
          <c:w val="0.63805534308211476"/>
          <c:h val="0.97154855643044613"/>
        </c:manualLayout>
      </c:layout>
      <c:overlay val="0"/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76200</xdr:rowOff>
    </xdr:from>
    <xdr:to>
      <xdr:col>1</xdr:col>
      <xdr:colOff>1181100</xdr:colOff>
      <xdr:row>4</xdr:row>
      <xdr:rowOff>104775</xdr:rowOff>
    </xdr:to>
    <xdr:pic>
      <xdr:nvPicPr>
        <xdr:cNvPr id="17515" name="2 Imagen">
          <a:extLst>
            <a:ext uri="{FF2B5EF4-FFF2-40B4-BE49-F238E27FC236}">
              <a16:creationId xmlns:a16="http://schemas.microsoft.com/office/drawing/2014/main" id="{58065644-547C-AAA1-7B68-1A0789307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47650"/>
          <a:ext cx="733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0335" name="Group 1">
          <a:extLst>
            <a:ext uri="{FF2B5EF4-FFF2-40B4-BE49-F238E27FC236}">
              <a16:creationId xmlns:a16="http://schemas.microsoft.com/office/drawing/2014/main" id="{22FBF1A7-CF6E-DA67-3CA8-5A5BE86B2694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31" name="Rectangle 2">
            <a:extLst>
              <a:ext uri="{FF2B5EF4-FFF2-40B4-BE49-F238E27FC236}">
                <a16:creationId xmlns:a16="http://schemas.microsoft.com/office/drawing/2014/main" id="{83F5FB2F-A268-4A7A-8D16-8E4C14D62EE4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580A1C49-4ED5-9730-72D0-187003B3B4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88" name="Group 15">
          <a:extLst>
            <a:ext uri="{FF2B5EF4-FFF2-40B4-BE49-F238E27FC236}">
              <a16:creationId xmlns:a16="http://schemas.microsoft.com/office/drawing/2014/main" id="{597F8758-AE3B-0845-A0C1-57D355380152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29" name="Rectangle 16">
            <a:extLst>
              <a:ext uri="{FF2B5EF4-FFF2-40B4-BE49-F238E27FC236}">
                <a16:creationId xmlns:a16="http://schemas.microsoft.com/office/drawing/2014/main" id="{E59DC7EF-1EF7-3267-CEA5-64F1B529596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7B113BF-3D71-853D-4C9F-181645923F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89" name="Group 1">
          <a:extLst>
            <a:ext uri="{FF2B5EF4-FFF2-40B4-BE49-F238E27FC236}">
              <a16:creationId xmlns:a16="http://schemas.microsoft.com/office/drawing/2014/main" id="{076405A4-7740-0042-32FC-102493B85A2B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27" name="Rectangle 2">
            <a:extLst>
              <a:ext uri="{FF2B5EF4-FFF2-40B4-BE49-F238E27FC236}">
                <a16:creationId xmlns:a16="http://schemas.microsoft.com/office/drawing/2014/main" id="{4FFF3107-0715-E4D3-6DCB-4314EA3848F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E96BC2E-6F21-B586-E0CA-305CCDC634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0" name="Group 15">
          <a:extLst>
            <a:ext uri="{FF2B5EF4-FFF2-40B4-BE49-F238E27FC236}">
              <a16:creationId xmlns:a16="http://schemas.microsoft.com/office/drawing/2014/main" id="{6E605433-F257-8F87-0446-FB16DDB70841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25" name="Rectangle 16">
            <a:extLst>
              <a:ext uri="{FF2B5EF4-FFF2-40B4-BE49-F238E27FC236}">
                <a16:creationId xmlns:a16="http://schemas.microsoft.com/office/drawing/2014/main" id="{8680E436-FD72-709E-36B8-FEC8D7AB272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9630763-8A30-2F6D-E9DF-2607DABC58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1" name="Group 1">
          <a:extLst>
            <a:ext uri="{FF2B5EF4-FFF2-40B4-BE49-F238E27FC236}">
              <a16:creationId xmlns:a16="http://schemas.microsoft.com/office/drawing/2014/main" id="{ED886301-EFCA-1F75-F2BC-348BBE705788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5123" name="Rectangle 2">
            <a:extLst>
              <a:ext uri="{FF2B5EF4-FFF2-40B4-BE49-F238E27FC236}">
                <a16:creationId xmlns:a16="http://schemas.microsoft.com/office/drawing/2014/main" id="{26FD2E37-F56F-03D3-8C05-0052ECD6E89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6EB29F4B-70D6-76EE-D47B-BADA3F4902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0135167832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2" name="Group 1">
          <a:extLst>
            <a:ext uri="{FF2B5EF4-FFF2-40B4-BE49-F238E27FC236}">
              <a16:creationId xmlns:a16="http://schemas.microsoft.com/office/drawing/2014/main" id="{B21C773E-1486-6E88-74B3-C65C3F1ABFBD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21" name="Rectangle 2">
            <a:extLst>
              <a:ext uri="{FF2B5EF4-FFF2-40B4-BE49-F238E27FC236}">
                <a16:creationId xmlns:a16="http://schemas.microsoft.com/office/drawing/2014/main" id="{F8453C6D-27C1-404E-759D-E192A6688C3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66903C02-342C-F2B5-6F2B-B2872B23A6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3" name="Group 15">
          <a:extLst>
            <a:ext uri="{FF2B5EF4-FFF2-40B4-BE49-F238E27FC236}">
              <a16:creationId xmlns:a16="http://schemas.microsoft.com/office/drawing/2014/main" id="{7C709283-D4EB-D6CC-F4F8-711E919B62CA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19" name="Rectangle 16">
            <a:extLst>
              <a:ext uri="{FF2B5EF4-FFF2-40B4-BE49-F238E27FC236}">
                <a16:creationId xmlns:a16="http://schemas.microsoft.com/office/drawing/2014/main" id="{AC9DF46C-4C21-A6AB-8E4E-B81E9AB6D8E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25CDDE8A-8FB1-B673-9F50-576CE7E03F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4" name="Group 1">
          <a:extLst>
            <a:ext uri="{FF2B5EF4-FFF2-40B4-BE49-F238E27FC236}">
              <a16:creationId xmlns:a16="http://schemas.microsoft.com/office/drawing/2014/main" id="{DA80A224-BBFF-5122-8BD2-B4F387E54A96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17" name="Rectangle 2">
            <a:extLst>
              <a:ext uri="{FF2B5EF4-FFF2-40B4-BE49-F238E27FC236}">
                <a16:creationId xmlns:a16="http://schemas.microsoft.com/office/drawing/2014/main" id="{B7CD9AD0-23D6-87AD-EDB3-EAFBC0D1EBA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171927C0-13E8-5FA4-0579-D0056E266C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5" name="Group 15">
          <a:extLst>
            <a:ext uri="{FF2B5EF4-FFF2-40B4-BE49-F238E27FC236}">
              <a16:creationId xmlns:a16="http://schemas.microsoft.com/office/drawing/2014/main" id="{7EF13BCE-73A7-95AE-BC25-876D5856C386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15" name="Rectangle 16">
            <a:extLst>
              <a:ext uri="{FF2B5EF4-FFF2-40B4-BE49-F238E27FC236}">
                <a16:creationId xmlns:a16="http://schemas.microsoft.com/office/drawing/2014/main" id="{385C7E4D-170C-32AE-0E81-212D63073C6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86D16E32-E03C-413D-5808-16071E6B28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6" name="Group 1">
          <a:extLst>
            <a:ext uri="{FF2B5EF4-FFF2-40B4-BE49-F238E27FC236}">
              <a16:creationId xmlns:a16="http://schemas.microsoft.com/office/drawing/2014/main" id="{F032DD07-1130-C3B1-DBAF-58229032A6E6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5113" name="Rectangle 2">
            <a:extLst>
              <a:ext uri="{FF2B5EF4-FFF2-40B4-BE49-F238E27FC236}">
                <a16:creationId xmlns:a16="http://schemas.microsoft.com/office/drawing/2014/main" id="{CD19D0C7-D9AD-103B-D1C9-300C8B8431B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CE84BB27-E488-B897-085B-7C02463BB9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0135167832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7" name="Group 1">
          <a:extLst>
            <a:ext uri="{FF2B5EF4-FFF2-40B4-BE49-F238E27FC236}">
              <a16:creationId xmlns:a16="http://schemas.microsoft.com/office/drawing/2014/main" id="{A9BCD06A-84E1-3BBB-6510-3A7510B26B53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11" name="Rectangle 2">
            <a:extLst>
              <a:ext uri="{FF2B5EF4-FFF2-40B4-BE49-F238E27FC236}">
                <a16:creationId xmlns:a16="http://schemas.microsoft.com/office/drawing/2014/main" id="{99C80201-AB9C-EBD0-3AFD-87D558ECC0F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AA6D064B-2151-8260-06E9-E7DE0061DB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8" name="Group 15">
          <a:extLst>
            <a:ext uri="{FF2B5EF4-FFF2-40B4-BE49-F238E27FC236}">
              <a16:creationId xmlns:a16="http://schemas.microsoft.com/office/drawing/2014/main" id="{A2D20BE3-27AB-E183-44C0-46293D59B0BF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09" name="Rectangle 16">
            <a:extLst>
              <a:ext uri="{FF2B5EF4-FFF2-40B4-BE49-F238E27FC236}">
                <a16:creationId xmlns:a16="http://schemas.microsoft.com/office/drawing/2014/main" id="{244BED7F-F156-99DA-5074-8D9E1DA748C1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454979A8-D8BA-8BAC-E518-0E636CC49A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9" name="Group 1">
          <a:extLst>
            <a:ext uri="{FF2B5EF4-FFF2-40B4-BE49-F238E27FC236}">
              <a16:creationId xmlns:a16="http://schemas.microsoft.com/office/drawing/2014/main" id="{5BCC5442-35A0-511C-791A-5866EE8E500A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07" name="Rectangle 2">
            <a:extLst>
              <a:ext uri="{FF2B5EF4-FFF2-40B4-BE49-F238E27FC236}">
                <a16:creationId xmlns:a16="http://schemas.microsoft.com/office/drawing/2014/main" id="{30B70DE7-A1D0-9BD5-509E-0699A653817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72A2778B-B00F-427A-502D-FCF4F62A5E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100" name="Group 15">
          <a:extLst>
            <a:ext uri="{FF2B5EF4-FFF2-40B4-BE49-F238E27FC236}">
              <a16:creationId xmlns:a16="http://schemas.microsoft.com/office/drawing/2014/main" id="{AFD6A06A-76AE-D1AB-BF49-741563D685AF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05" name="Rectangle 16">
            <a:extLst>
              <a:ext uri="{FF2B5EF4-FFF2-40B4-BE49-F238E27FC236}">
                <a16:creationId xmlns:a16="http://schemas.microsoft.com/office/drawing/2014/main" id="{DA595F09-126F-A55E-DBE8-E8196560D8F4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FF26523D-61A4-CAB1-3659-9A58A74E9C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101" name="Group 1">
          <a:extLst>
            <a:ext uri="{FF2B5EF4-FFF2-40B4-BE49-F238E27FC236}">
              <a16:creationId xmlns:a16="http://schemas.microsoft.com/office/drawing/2014/main" id="{7802A2B6-3D2B-AE86-8D19-7CB578E1ACA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5103" name="Rectangle 2">
            <a:extLst>
              <a:ext uri="{FF2B5EF4-FFF2-40B4-BE49-F238E27FC236}">
                <a16:creationId xmlns:a16="http://schemas.microsoft.com/office/drawing/2014/main" id="{A2DC6979-2B6E-F658-D60B-885617DCC9E1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F727E6FB-ADD4-CE89-07C5-F9D643F026F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0135167832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333375</xdr:colOff>
      <xdr:row>0</xdr:row>
      <xdr:rowOff>66675</xdr:rowOff>
    </xdr:from>
    <xdr:to>
      <xdr:col>0</xdr:col>
      <xdr:colOff>1628775</xdr:colOff>
      <xdr:row>3</xdr:row>
      <xdr:rowOff>276225</xdr:rowOff>
    </xdr:to>
    <xdr:pic>
      <xdr:nvPicPr>
        <xdr:cNvPr id="345102" name="Imagen 1">
          <a:extLst>
            <a:ext uri="{FF2B5EF4-FFF2-40B4-BE49-F238E27FC236}">
              <a16:creationId xmlns:a16="http://schemas.microsoft.com/office/drawing/2014/main" id="{4E214257-9179-F5F7-B3DF-DD9CCF94F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837" name="Group 1">
          <a:extLst>
            <a:ext uri="{FF2B5EF4-FFF2-40B4-BE49-F238E27FC236}">
              <a16:creationId xmlns:a16="http://schemas.microsoft.com/office/drawing/2014/main" id="{18966225-595F-3DD2-AF7B-EECFC5070B9F}"/>
            </a:ext>
          </a:extLst>
        </xdr:cNvPr>
        <xdr:cNvGrpSpPr>
          <a:grpSpLocks/>
        </xdr:cNvGrpSpPr>
      </xdr:nvGrpSpPr>
      <xdr:grpSpPr bwMode="auto">
        <a:xfrm>
          <a:off x="4514850" y="104775"/>
          <a:ext cx="0" cy="285750"/>
          <a:chOff x="6238875" y="104775"/>
          <a:chExt cx="0" cy="314325"/>
        </a:xfrm>
      </xdr:grpSpPr>
      <xdr:sp macro="" textlink="">
        <xdr:nvSpPr>
          <xdr:cNvPr id="20839" name="Rectangle 2">
            <a:extLst>
              <a:ext uri="{FF2B5EF4-FFF2-40B4-BE49-F238E27FC236}">
                <a16:creationId xmlns:a16="http://schemas.microsoft.com/office/drawing/2014/main" id="{CE86FF08-F9FB-04AC-382F-E496C2DFF2C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540A6E0C-A108-A453-B08C-32F11F5843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8979402676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E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352425</xdr:colOff>
      <xdr:row>0</xdr:row>
      <xdr:rowOff>38100</xdr:rowOff>
    </xdr:from>
    <xdr:to>
      <xdr:col>0</xdr:col>
      <xdr:colOff>1238250</xdr:colOff>
      <xdr:row>3</xdr:row>
      <xdr:rowOff>238125</xdr:rowOff>
    </xdr:to>
    <xdr:pic>
      <xdr:nvPicPr>
        <xdr:cNvPr id="20838" name="5 Imagen">
          <a:extLst>
            <a:ext uri="{FF2B5EF4-FFF2-40B4-BE49-F238E27FC236}">
              <a16:creationId xmlns:a16="http://schemas.microsoft.com/office/drawing/2014/main" id="{BD6D81A8-F1B7-C3EA-D784-A62D44D88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8100"/>
          <a:ext cx="885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</xdr:row>
      <xdr:rowOff>28575</xdr:rowOff>
    </xdr:from>
    <xdr:to>
      <xdr:col>1</xdr:col>
      <xdr:colOff>1390650</xdr:colOff>
      <xdr:row>4</xdr:row>
      <xdr:rowOff>180975</xdr:rowOff>
    </xdr:to>
    <xdr:pic>
      <xdr:nvPicPr>
        <xdr:cNvPr id="18540" name="2 Imagen">
          <a:extLst>
            <a:ext uri="{FF2B5EF4-FFF2-40B4-BE49-F238E27FC236}">
              <a16:creationId xmlns:a16="http://schemas.microsoft.com/office/drawing/2014/main" id="{42F66889-DAFC-D4B2-F168-6749BAE13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00025"/>
          <a:ext cx="8953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1861" name="Group 1">
          <a:extLst>
            <a:ext uri="{FF2B5EF4-FFF2-40B4-BE49-F238E27FC236}">
              <a16:creationId xmlns:a16="http://schemas.microsoft.com/office/drawing/2014/main" id="{80C7C67D-BBAD-EBE4-8187-F74DC67E663B}"/>
            </a:ext>
          </a:extLst>
        </xdr:cNvPr>
        <xdr:cNvGrpSpPr>
          <a:grpSpLocks/>
        </xdr:cNvGrpSpPr>
      </xdr:nvGrpSpPr>
      <xdr:grpSpPr bwMode="auto">
        <a:xfrm>
          <a:off x="5543550" y="104775"/>
          <a:ext cx="0" cy="285750"/>
          <a:chOff x="6238875" y="104775"/>
          <a:chExt cx="0" cy="314325"/>
        </a:xfrm>
      </xdr:grpSpPr>
      <xdr:sp macro="" textlink="">
        <xdr:nvSpPr>
          <xdr:cNvPr id="21863" name="Rectangle 2">
            <a:extLst>
              <a:ext uri="{FF2B5EF4-FFF2-40B4-BE49-F238E27FC236}">
                <a16:creationId xmlns:a16="http://schemas.microsoft.com/office/drawing/2014/main" id="{FE873DF9-F542-7FAA-C707-20ED28795AB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4A56B5EF-A6A0-9F9E-8E60-B7B33975EE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8979402676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E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476250</xdr:colOff>
      <xdr:row>0</xdr:row>
      <xdr:rowOff>114300</xdr:rowOff>
    </xdr:from>
    <xdr:to>
      <xdr:col>0</xdr:col>
      <xdr:colOff>1543050</xdr:colOff>
      <xdr:row>3</xdr:row>
      <xdr:rowOff>219075</xdr:rowOff>
    </xdr:to>
    <xdr:pic>
      <xdr:nvPicPr>
        <xdr:cNvPr id="21862" name="5 Imagen">
          <a:extLst>
            <a:ext uri="{FF2B5EF4-FFF2-40B4-BE49-F238E27FC236}">
              <a16:creationId xmlns:a16="http://schemas.microsoft.com/office/drawing/2014/main" id="{4FB85F6A-A6C6-DA4D-8D5C-FB3CB7EBC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4300"/>
          <a:ext cx="1066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49335" name="Imagen 1">
          <a:extLst>
            <a:ext uri="{FF2B5EF4-FFF2-40B4-BE49-F238E27FC236}">
              <a16:creationId xmlns:a16="http://schemas.microsoft.com/office/drawing/2014/main" id="{90E60778-590A-AB23-90C9-7501AA5C9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952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52</xdr:row>
      <xdr:rowOff>133350</xdr:rowOff>
    </xdr:from>
    <xdr:to>
      <xdr:col>14</xdr:col>
      <xdr:colOff>638175</xdr:colOff>
      <xdr:row>67</xdr:row>
      <xdr:rowOff>47625</xdr:rowOff>
    </xdr:to>
    <xdr:graphicFrame macro="">
      <xdr:nvGraphicFramePr>
        <xdr:cNvPr id="49336" name="1 Gráfico">
          <a:extLst>
            <a:ext uri="{FF2B5EF4-FFF2-40B4-BE49-F238E27FC236}">
              <a16:creationId xmlns:a16="http://schemas.microsoft.com/office/drawing/2014/main" id="{2A0BC90C-0920-843F-4F49-E515D0FAB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6239" name="Group 1">
          <a:extLst>
            <a:ext uri="{FF2B5EF4-FFF2-40B4-BE49-F238E27FC236}">
              <a16:creationId xmlns:a16="http://schemas.microsoft.com/office/drawing/2014/main" id="{B6325E68-AD09-2075-D4FB-5927064E4464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35" name="Rectangle 2">
            <a:extLst>
              <a:ext uri="{FF2B5EF4-FFF2-40B4-BE49-F238E27FC236}">
                <a16:creationId xmlns:a16="http://schemas.microsoft.com/office/drawing/2014/main" id="{2391AA01-3541-FE73-3462-3A4A43957CE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A81D5669-8569-A150-63E9-8B77047AE0F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2" name="Group 15">
          <a:extLst>
            <a:ext uri="{FF2B5EF4-FFF2-40B4-BE49-F238E27FC236}">
              <a16:creationId xmlns:a16="http://schemas.microsoft.com/office/drawing/2014/main" id="{7FA2CD38-84CC-EA4D-0177-F8F512E91665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33" name="Rectangle 16">
            <a:extLst>
              <a:ext uri="{FF2B5EF4-FFF2-40B4-BE49-F238E27FC236}">
                <a16:creationId xmlns:a16="http://schemas.microsoft.com/office/drawing/2014/main" id="{2F886BAF-2CA9-E5D1-51B8-83550A765F61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E6658B0F-52B3-73D7-DE31-5DF786549F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3" name="Group 1">
          <a:extLst>
            <a:ext uri="{FF2B5EF4-FFF2-40B4-BE49-F238E27FC236}">
              <a16:creationId xmlns:a16="http://schemas.microsoft.com/office/drawing/2014/main" id="{3AEF4E7B-ECC9-79F9-7A2E-A7678AC0861B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31" name="Rectangle 2">
            <a:extLst>
              <a:ext uri="{FF2B5EF4-FFF2-40B4-BE49-F238E27FC236}">
                <a16:creationId xmlns:a16="http://schemas.microsoft.com/office/drawing/2014/main" id="{340238CB-0BD5-9EFA-E144-D1193AAC406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26504E68-2C93-F9D6-95A1-849CC479C6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4" name="Group 15">
          <a:extLst>
            <a:ext uri="{FF2B5EF4-FFF2-40B4-BE49-F238E27FC236}">
              <a16:creationId xmlns:a16="http://schemas.microsoft.com/office/drawing/2014/main" id="{7D0C77FF-AB68-6960-9186-4969E22FFA04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29" name="Rectangle 16">
            <a:extLst>
              <a:ext uri="{FF2B5EF4-FFF2-40B4-BE49-F238E27FC236}">
                <a16:creationId xmlns:a16="http://schemas.microsoft.com/office/drawing/2014/main" id="{D4764F23-82B5-120A-DF52-04BD23183FF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36103C97-F85B-04BF-757F-607AD3DEF83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5" name="Group 1">
          <a:extLst>
            <a:ext uri="{FF2B5EF4-FFF2-40B4-BE49-F238E27FC236}">
              <a16:creationId xmlns:a16="http://schemas.microsoft.com/office/drawing/2014/main" id="{DB0094B8-EBC8-4501-4B44-DE60BF99952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1027" name="Rectangle 2">
            <a:extLst>
              <a:ext uri="{FF2B5EF4-FFF2-40B4-BE49-F238E27FC236}">
                <a16:creationId xmlns:a16="http://schemas.microsoft.com/office/drawing/2014/main" id="{6FB925FC-C224-202E-726E-95BCBACEC3A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4FD7EC17-1B01-564F-F281-F6214CDC14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0135167832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6" name="Group 1">
          <a:extLst>
            <a:ext uri="{FF2B5EF4-FFF2-40B4-BE49-F238E27FC236}">
              <a16:creationId xmlns:a16="http://schemas.microsoft.com/office/drawing/2014/main" id="{78EE95D5-CF18-6100-029D-5DC48D53FE4D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25" name="Rectangle 2">
            <a:extLst>
              <a:ext uri="{FF2B5EF4-FFF2-40B4-BE49-F238E27FC236}">
                <a16:creationId xmlns:a16="http://schemas.microsoft.com/office/drawing/2014/main" id="{0140F6FB-B8C2-4413-0596-DE5FD386ED9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B0E8782-AEF8-80B8-04F8-FFA80EDC4C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7" name="Group 15">
          <a:extLst>
            <a:ext uri="{FF2B5EF4-FFF2-40B4-BE49-F238E27FC236}">
              <a16:creationId xmlns:a16="http://schemas.microsoft.com/office/drawing/2014/main" id="{06525A6E-B642-03DA-FA34-453AD14D599F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23" name="Rectangle 16">
            <a:extLst>
              <a:ext uri="{FF2B5EF4-FFF2-40B4-BE49-F238E27FC236}">
                <a16:creationId xmlns:a16="http://schemas.microsoft.com/office/drawing/2014/main" id="{A86806E4-512B-AD41-237D-3B5D25D990C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E14BEAD5-33C5-18FB-4C0F-424F339AEA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8" name="Group 1">
          <a:extLst>
            <a:ext uri="{FF2B5EF4-FFF2-40B4-BE49-F238E27FC236}">
              <a16:creationId xmlns:a16="http://schemas.microsoft.com/office/drawing/2014/main" id="{7C081A1D-B466-71D5-5EDC-22953ED4CB2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21" name="Rectangle 2">
            <a:extLst>
              <a:ext uri="{FF2B5EF4-FFF2-40B4-BE49-F238E27FC236}">
                <a16:creationId xmlns:a16="http://schemas.microsoft.com/office/drawing/2014/main" id="{05E66E90-B277-3959-A92B-97E359E47A34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3582AD69-92D3-E61C-D566-46C556BE39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9" name="Group 15">
          <a:extLst>
            <a:ext uri="{FF2B5EF4-FFF2-40B4-BE49-F238E27FC236}">
              <a16:creationId xmlns:a16="http://schemas.microsoft.com/office/drawing/2014/main" id="{EC42B30C-CE34-E536-3784-02CAB2D2169B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19" name="Rectangle 16">
            <a:extLst>
              <a:ext uri="{FF2B5EF4-FFF2-40B4-BE49-F238E27FC236}">
                <a16:creationId xmlns:a16="http://schemas.microsoft.com/office/drawing/2014/main" id="{3F8EB394-B146-170A-A302-DF187D1D4E21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B58F32DC-0086-234C-FF6E-0A9802F201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1000" name="Group 1">
          <a:extLst>
            <a:ext uri="{FF2B5EF4-FFF2-40B4-BE49-F238E27FC236}">
              <a16:creationId xmlns:a16="http://schemas.microsoft.com/office/drawing/2014/main" id="{D59C8162-224D-0452-0DEB-0928AE50147F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1017" name="Rectangle 2">
            <a:extLst>
              <a:ext uri="{FF2B5EF4-FFF2-40B4-BE49-F238E27FC236}">
                <a16:creationId xmlns:a16="http://schemas.microsoft.com/office/drawing/2014/main" id="{A30C7D2D-FD9C-4E21-C5D2-B7EA26BA42B5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D6E05BCC-12D8-9189-B7C3-32E65673C0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0135167832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1001" name="Group 1">
          <a:extLst>
            <a:ext uri="{FF2B5EF4-FFF2-40B4-BE49-F238E27FC236}">
              <a16:creationId xmlns:a16="http://schemas.microsoft.com/office/drawing/2014/main" id="{59D7F630-2908-E239-D752-BCD815A8C5DA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15" name="Rectangle 2">
            <a:extLst>
              <a:ext uri="{FF2B5EF4-FFF2-40B4-BE49-F238E27FC236}">
                <a16:creationId xmlns:a16="http://schemas.microsoft.com/office/drawing/2014/main" id="{DDA66BA9-70CE-3955-9945-C73B8B0E35F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C912F9C0-0437-C605-E344-DEFFACE1877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1002" name="Group 15">
          <a:extLst>
            <a:ext uri="{FF2B5EF4-FFF2-40B4-BE49-F238E27FC236}">
              <a16:creationId xmlns:a16="http://schemas.microsoft.com/office/drawing/2014/main" id="{286E2826-1F23-3FC1-B57A-20F28A3AAC32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13" name="Rectangle 16">
            <a:extLst>
              <a:ext uri="{FF2B5EF4-FFF2-40B4-BE49-F238E27FC236}">
                <a16:creationId xmlns:a16="http://schemas.microsoft.com/office/drawing/2014/main" id="{8070861A-B993-5A38-40B5-44FB351585F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1A4F9946-7816-FCB9-CCDC-7347DD97D5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1003" name="Group 1">
          <a:extLst>
            <a:ext uri="{FF2B5EF4-FFF2-40B4-BE49-F238E27FC236}">
              <a16:creationId xmlns:a16="http://schemas.microsoft.com/office/drawing/2014/main" id="{92163E0D-E77F-C704-7D7E-FE651E60CD1A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11" name="Rectangle 2">
            <a:extLst>
              <a:ext uri="{FF2B5EF4-FFF2-40B4-BE49-F238E27FC236}">
                <a16:creationId xmlns:a16="http://schemas.microsoft.com/office/drawing/2014/main" id="{AA7A2DFE-EAA0-C7AC-52E4-B7534C3E8BD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7C272ADE-1178-05E9-21CC-5417EFCB57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1004" name="Group 15">
          <a:extLst>
            <a:ext uri="{FF2B5EF4-FFF2-40B4-BE49-F238E27FC236}">
              <a16:creationId xmlns:a16="http://schemas.microsoft.com/office/drawing/2014/main" id="{4FC3247A-A884-4EC9-9F8D-0DAAACED9CF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09" name="Rectangle 16">
            <a:extLst>
              <a:ext uri="{FF2B5EF4-FFF2-40B4-BE49-F238E27FC236}">
                <a16:creationId xmlns:a16="http://schemas.microsoft.com/office/drawing/2014/main" id="{06C70B4D-B999-1AA1-3ADB-BEC3160A6B35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1CF118DF-5C19-BF19-BF2D-E037CF8266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1005" name="Group 1">
          <a:extLst>
            <a:ext uri="{FF2B5EF4-FFF2-40B4-BE49-F238E27FC236}">
              <a16:creationId xmlns:a16="http://schemas.microsoft.com/office/drawing/2014/main" id="{E58E4E66-36A8-2FCF-436D-BA857ACEEF7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1007" name="Rectangle 2">
            <a:extLst>
              <a:ext uri="{FF2B5EF4-FFF2-40B4-BE49-F238E27FC236}">
                <a16:creationId xmlns:a16="http://schemas.microsoft.com/office/drawing/2014/main" id="{5AFF5C71-E724-E69F-F38D-620920C9973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7FA3E93B-49E5-C79B-EBD6-6343DA51DD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0135167832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333375</xdr:colOff>
      <xdr:row>0</xdr:row>
      <xdr:rowOff>66675</xdr:rowOff>
    </xdr:from>
    <xdr:to>
      <xdr:col>0</xdr:col>
      <xdr:colOff>1628775</xdr:colOff>
      <xdr:row>3</xdr:row>
      <xdr:rowOff>276225</xdr:rowOff>
    </xdr:to>
    <xdr:pic>
      <xdr:nvPicPr>
        <xdr:cNvPr id="341006" name="Imagen 1">
          <a:extLst>
            <a:ext uri="{FF2B5EF4-FFF2-40B4-BE49-F238E27FC236}">
              <a16:creationId xmlns:a16="http://schemas.microsoft.com/office/drawing/2014/main" id="{2E51CCDE-2AF1-FCB8-7442-020EE3332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270382" name="Imagen 1">
          <a:extLst>
            <a:ext uri="{FF2B5EF4-FFF2-40B4-BE49-F238E27FC236}">
              <a16:creationId xmlns:a16="http://schemas.microsoft.com/office/drawing/2014/main" id="{174D1716-6533-A64C-8B39-7775C7DC0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52</xdr:row>
      <xdr:rowOff>133350</xdr:rowOff>
    </xdr:from>
    <xdr:to>
      <xdr:col>14</xdr:col>
      <xdr:colOff>638175</xdr:colOff>
      <xdr:row>67</xdr:row>
      <xdr:rowOff>47625</xdr:rowOff>
    </xdr:to>
    <xdr:graphicFrame macro="">
      <xdr:nvGraphicFramePr>
        <xdr:cNvPr id="270383" name="1 Gráfico">
          <a:extLst>
            <a:ext uri="{FF2B5EF4-FFF2-40B4-BE49-F238E27FC236}">
              <a16:creationId xmlns:a16="http://schemas.microsoft.com/office/drawing/2014/main" id="{79E2607A-B3D6-D9B9-FE3E-10EFEE006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73" name="Group 1">
          <a:extLst>
            <a:ext uri="{FF2B5EF4-FFF2-40B4-BE49-F238E27FC236}">
              <a16:creationId xmlns:a16="http://schemas.microsoft.com/office/drawing/2014/main" id="{5E5F9062-7A07-3EFF-8C0B-1D477274048B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73" name="Rectangle 2">
            <a:extLst>
              <a:ext uri="{FF2B5EF4-FFF2-40B4-BE49-F238E27FC236}">
                <a16:creationId xmlns:a16="http://schemas.microsoft.com/office/drawing/2014/main" id="{B8C97F7A-C7BB-2965-5870-38156D601D2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5FC37E65-66C0-BB78-5E79-086045159F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74" name="Group 15">
          <a:extLst>
            <a:ext uri="{FF2B5EF4-FFF2-40B4-BE49-F238E27FC236}">
              <a16:creationId xmlns:a16="http://schemas.microsoft.com/office/drawing/2014/main" id="{17ACC828-3973-4373-732D-72A596ADDFD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71" name="Rectangle 16">
            <a:extLst>
              <a:ext uri="{FF2B5EF4-FFF2-40B4-BE49-F238E27FC236}">
                <a16:creationId xmlns:a16="http://schemas.microsoft.com/office/drawing/2014/main" id="{C142ECD1-C551-0387-37C2-86DA19DFD77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5FFB00A9-4802-2C97-93E9-CB0B42CEF6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75" name="Group 1">
          <a:extLst>
            <a:ext uri="{FF2B5EF4-FFF2-40B4-BE49-F238E27FC236}">
              <a16:creationId xmlns:a16="http://schemas.microsoft.com/office/drawing/2014/main" id="{63608665-4D32-F613-83D3-9E53207FA4CA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69" name="Rectangle 2">
            <a:extLst>
              <a:ext uri="{FF2B5EF4-FFF2-40B4-BE49-F238E27FC236}">
                <a16:creationId xmlns:a16="http://schemas.microsoft.com/office/drawing/2014/main" id="{BA6230A4-B081-4002-9A9A-49595B54FFD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B3C976FD-AF86-5690-49DA-1673043B8D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76" name="Group 15">
          <a:extLst>
            <a:ext uri="{FF2B5EF4-FFF2-40B4-BE49-F238E27FC236}">
              <a16:creationId xmlns:a16="http://schemas.microsoft.com/office/drawing/2014/main" id="{734E39EC-F970-91BE-5F81-D994498F9856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67" name="Rectangle 16">
            <a:extLst>
              <a:ext uri="{FF2B5EF4-FFF2-40B4-BE49-F238E27FC236}">
                <a16:creationId xmlns:a16="http://schemas.microsoft.com/office/drawing/2014/main" id="{79A4F6F1-8234-8545-D81C-AA4F6CA1967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73CB77D-3D6B-03F1-3D65-67BA88803F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77" name="Group 1">
          <a:extLst>
            <a:ext uri="{FF2B5EF4-FFF2-40B4-BE49-F238E27FC236}">
              <a16:creationId xmlns:a16="http://schemas.microsoft.com/office/drawing/2014/main" id="{345AE746-9BBB-DB9C-E0EF-B2FDA5B4FF1A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3065" name="Rectangle 2">
            <a:extLst>
              <a:ext uri="{FF2B5EF4-FFF2-40B4-BE49-F238E27FC236}">
                <a16:creationId xmlns:a16="http://schemas.microsoft.com/office/drawing/2014/main" id="{21833053-3287-8653-3F63-FD092845CFE1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C06BF468-66F4-8CC7-AC94-193BF8D9CF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62998962546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78" name="Group 1">
          <a:extLst>
            <a:ext uri="{FF2B5EF4-FFF2-40B4-BE49-F238E27FC236}">
              <a16:creationId xmlns:a16="http://schemas.microsoft.com/office/drawing/2014/main" id="{4C35D021-0E9E-1809-505B-60E4943F8AED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63" name="Rectangle 2">
            <a:extLst>
              <a:ext uri="{FF2B5EF4-FFF2-40B4-BE49-F238E27FC236}">
                <a16:creationId xmlns:a16="http://schemas.microsoft.com/office/drawing/2014/main" id="{02B96881-D486-6E70-9078-18678971598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A4CE698A-65E3-009E-CAD6-2776B40940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79" name="Group 15">
          <a:extLst>
            <a:ext uri="{FF2B5EF4-FFF2-40B4-BE49-F238E27FC236}">
              <a16:creationId xmlns:a16="http://schemas.microsoft.com/office/drawing/2014/main" id="{CDC230F0-7FD2-8A53-A44B-9F70D31C6B89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61" name="Rectangle 16">
            <a:extLst>
              <a:ext uri="{FF2B5EF4-FFF2-40B4-BE49-F238E27FC236}">
                <a16:creationId xmlns:a16="http://schemas.microsoft.com/office/drawing/2014/main" id="{CBB47E60-E775-BD2C-48D4-D2B766EB1A1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898F8C06-CF4E-3535-D4F4-00021A23EC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80" name="Group 1">
          <a:extLst>
            <a:ext uri="{FF2B5EF4-FFF2-40B4-BE49-F238E27FC236}">
              <a16:creationId xmlns:a16="http://schemas.microsoft.com/office/drawing/2014/main" id="{8AEE19BE-8D91-1D05-B982-C4C184A739C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59" name="Rectangle 2">
            <a:extLst>
              <a:ext uri="{FF2B5EF4-FFF2-40B4-BE49-F238E27FC236}">
                <a16:creationId xmlns:a16="http://schemas.microsoft.com/office/drawing/2014/main" id="{4EBA5C7B-932B-F731-316B-52DCBE0734C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2856711C-92AE-C645-002C-A0965BFF2B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81" name="Group 15">
          <a:extLst>
            <a:ext uri="{FF2B5EF4-FFF2-40B4-BE49-F238E27FC236}">
              <a16:creationId xmlns:a16="http://schemas.microsoft.com/office/drawing/2014/main" id="{9423A013-C196-93D8-AAA3-659D515DA006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57" name="Rectangle 16">
            <a:extLst>
              <a:ext uri="{FF2B5EF4-FFF2-40B4-BE49-F238E27FC236}">
                <a16:creationId xmlns:a16="http://schemas.microsoft.com/office/drawing/2014/main" id="{A1BC676A-E25E-6BED-45D3-BF079A8A679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CBD23BBE-735E-BEE5-5CEB-39BB0C47DF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82" name="Group 1">
          <a:extLst>
            <a:ext uri="{FF2B5EF4-FFF2-40B4-BE49-F238E27FC236}">
              <a16:creationId xmlns:a16="http://schemas.microsoft.com/office/drawing/2014/main" id="{534464FD-90E6-ADF5-AA23-9B07A5F7702E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3055" name="Rectangle 2">
            <a:extLst>
              <a:ext uri="{FF2B5EF4-FFF2-40B4-BE49-F238E27FC236}">
                <a16:creationId xmlns:a16="http://schemas.microsoft.com/office/drawing/2014/main" id="{1C9DD0C6-CA55-2EA3-AD0C-EAAA52C4B29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135F7170-54A4-57AF-7F74-94DFAF4A42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62998962546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83" name="Group 1">
          <a:extLst>
            <a:ext uri="{FF2B5EF4-FFF2-40B4-BE49-F238E27FC236}">
              <a16:creationId xmlns:a16="http://schemas.microsoft.com/office/drawing/2014/main" id="{DAFFE926-6212-F981-B9C9-2C52F28B9759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53" name="Rectangle 2">
            <a:extLst>
              <a:ext uri="{FF2B5EF4-FFF2-40B4-BE49-F238E27FC236}">
                <a16:creationId xmlns:a16="http://schemas.microsoft.com/office/drawing/2014/main" id="{8704591C-CC1A-5688-6C15-1A12A972F37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AF640742-7F23-012D-17D9-8ED300B024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3040" name="Group 15">
          <a:extLst>
            <a:ext uri="{FF2B5EF4-FFF2-40B4-BE49-F238E27FC236}">
              <a16:creationId xmlns:a16="http://schemas.microsoft.com/office/drawing/2014/main" id="{E74A34E9-1C86-2DCC-478C-9AA9F8F50F83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51" name="Rectangle 16">
            <a:extLst>
              <a:ext uri="{FF2B5EF4-FFF2-40B4-BE49-F238E27FC236}">
                <a16:creationId xmlns:a16="http://schemas.microsoft.com/office/drawing/2014/main" id="{ABF2E0BF-27B5-04D7-BA47-562C9E8285D9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C39BDA11-1BD0-2663-6813-0D5F1C22B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3041" name="Group 1">
          <a:extLst>
            <a:ext uri="{FF2B5EF4-FFF2-40B4-BE49-F238E27FC236}">
              <a16:creationId xmlns:a16="http://schemas.microsoft.com/office/drawing/2014/main" id="{96EA2F16-369B-9F89-4E26-23C0C1D38A69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49" name="Rectangle 2">
            <a:extLst>
              <a:ext uri="{FF2B5EF4-FFF2-40B4-BE49-F238E27FC236}">
                <a16:creationId xmlns:a16="http://schemas.microsoft.com/office/drawing/2014/main" id="{CDE0D0E8-B312-B2F5-EFBE-46661AAFB74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39B7D4D0-E372-7E6B-2796-C34BD91BF7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3042" name="Group 15">
          <a:extLst>
            <a:ext uri="{FF2B5EF4-FFF2-40B4-BE49-F238E27FC236}">
              <a16:creationId xmlns:a16="http://schemas.microsoft.com/office/drawing/2014/main" id="{8F5F4AB6-FEDB-9139-A7AA-125B5721CE81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47" name="Rectangle 16">
            <a:extLst>
              <a:ext uri="{FF2B5EF4-FFF2-40B4-BE49-F238E27FC236}">
                <a16:creationId xmlns:a16="http://schemas.microsoft.com/office/drawing/2014/main" id="{A24EBDBA-7DB0-E20A-0927-761E3AD2ABA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4FF2852F-DB19-D61E-E6FC-7BFFD21E60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3043" name="Group 1">
          <a:extLst>
            <a:ext uri="{FF2B5EF4-FFF2-40B4-BE49-F238E27FC236}">
              <a16:creationId xmlns:a16="http://schemas.microsoft.com/office/drawing/2014/main" id="{BE8348DA-609D-7A58-D0E1-9707DB9DC07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3045" name="Rectangle 2">
            <a:extLst>
              <a:ext uri="{FF2B5EF4-FFF2-40B4-BE49-F238E27FC236}">
                <a16:creationId xmlns:a16="http://schemas.microsoft.com/office/drawing/2014/main" id="{072B8995-7614-A44B-C182-CBA2CDAF4F8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4CE4C6A7-BF64-5E93-A0D5-660D8C356A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62998962546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333375</xdr:colOff>
      <xdr:row>0</xdr:row>
      <xdr:rowOff>66675</xdr:rowOff>
    </xdr:from>
    <xdr:to>
      <xdr:col>0</xdr:col>
      <xdr:colOff>1628775</xdr:colOff>
      <xdr:row>3</xdr:row>
      <xdr:rowOff>276225</xdr:rowOff>
    </xdr:to>
    <xdr:pic>
      <xdr:nvPicPr>
        <xdr:cNvPr id="343044" name="Imagen 1">
          <a:extLst>
            <a:ext uri="{FF2B5EF4-FFF2-40B4-BE49-F238E27FC236}">
              <a16:creationId xmlns:a16="http://schemas.microsoft.com/office/drawing/2014/main" id="{D8A99709-6C07-7618-179A-F7B2F7FAC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47288" name="Imagen 1">
          <a:extLst>
            <a:ext uri="{FF2B5EF4-FFF2-40B4-BE49-F238E27FC236}">
              <a16:creationId xmlns:a16="http://schemas.microsoft.com/office/drawing/2014/main" id="{D150CAB8-9C54-A4F1-33D9-46C71A6F4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333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51</xdr:row>
      <xdr:rowOff>133350</xdr:rowOff>
    </xdr:from>
    <xdr:to>
      <xdr:col>14</xdr:col>
      <xdr:colOff>638175</xdr:colOff>
      <xdr:row>66</xdr:row>
      <xdr:rowOff>47625</xdr:rowOff>
    </xdr:to>
    <xdr:graphicFrame macro="">
      <xdr:nvGraphicFramePr>
        <xdr:cNvPr id="47289" name="1 Gráfico">
          <a:extLst>
            <a:ext uri="{FF2B5EF4-FFF2-40B4-BE49-F238E27FC236}">
              <a16:creationId xmlns:a16="http://schemas.microsoft.com/office/drawing/2014/main" id="{F6BE21E7-CB27-D5E0-3767-53F2109F6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gistro_ComprasSostenibl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istro_ComprasSostenibl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8AD49-FF09-48B5-8A47-B515BAE4A462}">
  <sheetPr>
    <tabColor theme="6" tint="-0.249977111117893"/>
  </sheetPr>
  <dimension ref="A1:S171"/>
  <sheetViews>
    <sheetView workbookViewId="0">
      <selection activeCell="C24" sqref="C24:P24"/>
    </sheetView>
  </sheetViews>
  <sheetFormatPr baseColWidth="10" defaultRowHeight="12.75" x14ac:dyDescent="0.2"/>
  <cols>
    <col min="1" max="1" width="3" style="3" customWidth="1"/>
    <col min="2" max="2" width="30" style="3" customWidth="1"/>
    <col min="3" max="3" width="16.85546875" style="3" customWidth="1"/>
    <col min="4" max="4" width="5.85546875" style="3" bestFit="1" customWidth="1"/>
    <col min="5" max="5" width="7" style="3" bestFit="1" customWidth="1"/>
    <col min="6" max="6" width="6.7109375" style="3" bestFit="1" customWidth="1"/>
    <col min="7" max="7" width="6.28515625" style="3" bestFit="1" customWidth="1"/>
    <col min="8" max="8" width="6.85546875" style="3" bestFit="1" customWidth="1"/>
    <col min="9" max="9" width="6.28515625" style="3" bestFit="1" customWidth="1"/>
    <col min="10" max="10" width="7" style="3" bestFit="1" customWidth="1"/>
    <col min="11" max="11" width="6.42578125" style="3" bestFit="1" customWidth="1"/>
    <col min="12" max="12" width="9.42578125" style="3" customWidth="1"/>
    <col min="13" max="13" width="8.42578125" style="3" customWidth="1"/>
    <col min="14" max="14" width="7.28515625" style="3" customWidth="1"/>
    <col min="15" max="15" width="6.5703125" style="3" customWidth="1"/>
    <col min="16" max="16" width="12.140625" style="3" customWidth="1"/>
    <col min="17" max="18" width="11.7109375" style="3" customWidth="1"/>
    <col min="19" max="16384" width="11.42578125" style="3"/>
  </cols>
  <sheetData>
    <row r="1" spans="1:17" ht="13.5" thickBot="1" x14ac:dyDescent="0.25"/>
    <row r="2" spans="1:17" ht="16.5" customHeight="1" x14ac:dyDescent="0.2">
      <c r="B2" s="167"/>
      <c r="C2" s="170" t="s">
        <v>56</v>
      </c>
      <c r="D2" s="171"/>
      <c r="E2" s="171"/>
      <c r="F2" s="171"/>
      <c r="G2" s="171"/>
      <c r="H2" s="171"/>
      <c r="I2" s="171"/>
      <c r="J2" s="171"/>
      <c r="K2" s="171"/>
      <c r="L2" s="171"/>
      <c r="M2" s="172"/>
      <c r="N2" s="173" t="s">
        <v>57</v>
      </c>
      <c r="O2" s="174"/>
      <c r="P2" s="175"/>
    </row>
    <row r="3" spans="1:17" ht="15.75" customHeight="1" x14ac:dyDescent="0.2">
      <c r="B3" s="168"/>
      <c r="C3" s="176" t="s">
        <v>58</v>
      </c>
      <c r="D3" s="177"/>
      <c r="E3" s="177"/>
      <c r="F3" s="177"/>
      <c r="G3" s="177"/>
      <c r="H3" s="177"/>
      <c r="I3" s="177"/>
      <c r="J3" s="177"/>
      <c r="K3" s="177"/>
      <c r="L3" s="177"/>
      <c r="M3" s="178"/>
      <c r="N3" s="179" t="s">
        <v>97</v>
      </c>
      <c r="O3" s="180"/>
      <c r="P3" s="181"/>
    </row>
    <row r="4" spans="1:17" ht="15.75" customHeight="1" x14ac:dyDescent="0.2">
      <c r="B4" s="168"/>
      <c r="C4" s="176" t="s">
        <v>59</v>
      </c>
      <c r="D4" s="177"/>
      <c r="E4" s="177"/>
      <c r="F4" s="177"/>
      <c r="G4" s="177"/>
      <c r="H4" s="177"/>
      <c r="I4" s="177"/>
      <c r="J4" s="177"/>
      <c r="K4" s="177"/>
      <c r="L4" s="177"/>
      <c r="M4" s="178"/>
      <c r="N4" s="179" t="s">
        <v>62</v>
      </c>
      <c r="O4" s="180"/>
      <c r="P4" s="181"/>
    </row>
    <row r="5" spans="1:17" ht="16.5" customHeight="1" thickBot="1" x14ac:dyDescent="0.25">
      <c r="B5" s="169"/>
      <c r="C5" s="182" t="s">
        <v>60</v>
      </c>
      <c r="D5" s="183"/>
      <c r="E5" s="183"/>
      <c r="F5" s="183"/>
      <c r="G5" s="183"/>
      <c r="H5" s="183"/>
      <c r="I5" s="183"/>
      <c r="J5" s="183"/>
      <c r="K5" s="183"/>
      <c r="L5" s="183"/>
      <c r="M5" s="184"/>
      <c r="N5" s="185" t="s">
        <v>61</v>
      </c>
      <c r="O5" s="186"/>
      <c r="P5" s="187"/>
    </row>
    <row r="6" spans="1:17" ht="13.5" thickBot="1" x14ac:dyDescent="0.25"/>
    <row r="7" spans="1:17" x14ac:dyDescent="0.2">
      <c r="A7" s="32"/>
      <c r="B7" s="201" t="s">
        <v>65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3"/>
      <c r="Q7" s="32"/>
    </row>
    <row r="8" spans="1:17" ht="13.5" thickBot="1" x14ac:dyDescent="0.25">
      <c r="A8" s="32"/>
      <c r="B8" s="204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6"/>
      <c r="Q8" s="32"/>
    </row>
    <row r="9" spans="1:17" ht="6.75" customHeight="1" thickBot="1" x14ac:dyDescent="0.25">
      <c r="A9" s="32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32"/>
    </row>
    <row r="10" spans="1:17" ht="26.25" customHeight="1" thickBot="1" x14ac:dyDescent="0.25">
      <c r="A10" s="32"/>
      <c r="B10" s="16" t="s">
        <v>83</v>
      </c>
      <c r="C10" s="17">
        <v>2017</v>
      </c>
      <c r="D10" s="208" t="s">
        <v>1</v>
      </c>
      <c r="E10" s="209"/>
      <c r="F10" s="209"/>
      <c r="G10" s="209"/>
      <c r="H10" s="165" t="s">
        <v>96</v>
      </c>
      <c r="I10" s="165"/>
      <c r="J10" s="165"/>
      <c r="K10" s="209" t="s">
        <v>27</v>
      </c>
      <c r="L10" s="209"/>
      <c r="M10" s="209"/>
      <c r="N10" s="209"/>
      <c r="O10" s="165" t="s">
        <v>35</v>
      </c>
      <c r="P10" s="166"/>
      <c r="Q10" s="32"/>
    </row>
    <row r="11" spans="1:17" ht="4.5" customHeight="1" thickBot="1" x14ac:dyDescent="0.25">
      <c r="A11" s="32"/>
      <c r="B11" s="210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2"/>
      <c r="Q11" s="32"/>
    </row>
    <row r="12" spans="1:17" ht="13.5" thickBot="1" x14ac:dyDescent="0.25">
      <c r="A12" s="32"/>
      <c r="B12" s="23" t="s">
        <v>0</v>
      </c>
      <c r="C12" s="213" t="s">
        <v>46</v>
      </c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4"/>
      <c r="Q12" s="32"/>
    </row>
    <row r="13" spans="1:17" ht="4.5" customHeight="1" thickBot="1" x14ac:dyDescent="0.25">
      <c r="A13" s="32"/>
      <c r="B13" s="215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7"/>
      <c r="Q13" s="32"/>
    </row>
    <row r="14" spans="1:17" ht="13.5" thickBot="1" x14ac:dyDescent="0.25">
      <c r="A14" s="32"/>
      <c r="B14" s="23" t="s">
        <v>6</v>
      </c>
      <c r="C14" s="218" t="s">
        <v>98</v>
      </c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20"/>
      <c r="Q14" s="32"/>
    </row>
    <row r="15" spans="1:17" ht="4.5" customHeight="1" thickBot="1" x14ac:dyDescent="0.25">
      <c r="A15" s="32"/>
      <c r="B15" s="188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90"/>
      <c r="Q15" s="32"/>
    </row>
    <row r="16" spans="1:17" ht="37.5" customHeight="1" thickBot="1" x14ac:dyDescent="0.25">
      <c r="A16" s="32"/>
      <c r="B16" s="23" t="s">
        <v>25</v>
      </c>
      <c r="C16" s="221" t="s">
        <v>99</v>
      </c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3"/>
      <c r="Q16" s="32"/>
    </row>
    <row r="17" spans="1:17" ht="4.5" customHeight="1" thickBot="1" x14ac:dyDescent="0.25">
      <c r="A17" s="32"/>
      <c r="B17" s="188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90"/>
      <c r="Q17" s="32"/>
    </row>
    <row r="18" spans="1:17" ht="26.25" customHeight="1" thickBot="1" x14ac:dyDescent="0.25">
      <c r="A18" s="32"/>
      <c r="B18" s="23" t="s">
        <v>11</v>
      </c>
      <c r="C18" s="191" t="s">
        <v>114</v>
      </c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3"/>
      <c r="Q18" s="32"/>
    </row>
    <row r="19" spans="1:17" ht="4.5" customHeight="1" thickBot="1" x14ac:dyDescent="0.25">
      <c r="A19" s="32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32"/>
    </row>
    <row r="20" spans="1:17" ht="17.25" customHeight="1" thickBot="1" x14ac:dyDescent="0.25">
      <c r="A20" s="32"/>
      <c r="B20" s="195" t="s">
        <v>26</v>
      </c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7"/>
      <c r="Q20" s="32"/>
    </row>
    <row r="21" spans="1:17" ht="4.5" customHeight="1" thickBot="1" x14ac:dyDescent="0.25">
      <c r="A21" s="32"/>
      <c r="B21" s="198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200"/>
      <c r="Q21" s="32"/>
    </row>
    <row r="22" spans="1:17" ht="45.75" customHeight="1" thickBot="1" x14ac:dyDescent="0.25">
      <c r="A22" s="32"/>
      <c r="B22" s="23" t="s">
        <v>3</v>
      </c>
      <c r="C22" s="227" t="s">
        <v>145</v>
      </c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20"/>
      <c r="Q22" s="32"/>
    </row>
    <row r="23" spans="1:17" ht="4.5" customHeight="1" thickBot="1" x14ac:dyDescent="0.25">
      <c r="A23" s="32"/>
      <c r="B23" s="188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90"/>
      <c r="Q23" s="32"/>
    </row>
    <row r="24" spans="1:17" ht="52.5" customHeight="1" thickBot="1" x14ac:dyDescent="0.25">
      <c r="A24" s="32"/>
      <c r="B24" s="23" t="s">
        <v>12</v>
      </c>
      <c r="C24" s="221" t="s">
        <v>146</v>
      </c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9"/>
      <c r="Q24" s="32"/>
    </row>
    <row r="25" spans="1:17" ht="4.5" customHeight="1" thickBot="1" x14ac:dyDescent="0.25">
      <c r="A25" s="32"/>
      <c r="B25" s="188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90"/>
      <c r="Q25" s="32"/>
    </row>
    <row r="26" spans="1:17" ht="13.5" customHeight="1" thickBot="1" x14ac:dyDescent="0.25">
      <c r="A26" s="32"/>
      <c r="B26" s="2" t="s">
        <v>2</v>
      </c>
      <c r="C26" s="230" t="s">
        <v>100</v>
      </c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2"/>
      <c r="Q26" s="32"/>
    </row>
    <row r="27" spans="1:17" ht="4.5" customHeight="1" thickBot="1" x14ac:dyDescent="0.25">
      <c r="A27" s="32"/>
      <c r="B27" s="233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5"/>
      <c r="Q27" s="32"/>
    </row>
    <row r="28" spans="1:17" ht="12.75" customHeight="1" thickBot="1" x14ac:dyDescent="0.25">
      <c r="A28" s="32"/>
      <c r="B28" s="2" t="s">
        <v>13</v>
      </c>
      <c r="C28" s="11" t="s">
        <v>14</v>
      </c>
      <c r="D28" s="227" t="s">
        <v>101</v>
      </c>
      <c r="E28" s="236"/>
      <c r="F28" s="236"/>
      <c r="G28" s="237"/>
      <c r="H28" s="238" t="s">
        <v>15</v>
      </c>
      <c r="I28" s="238"/>
      <c r="J28" s="238"/>
      <c r="K28" s="227" t="s">
        <v>102</v>
      </c>
      <c r="L28" s="236"/>
      <c r="M28" s="237"/>
      <c r="N28" s="239" t="s">
        <v>16</v>
      </c>
      <c r="O28" s="240"/>
      <c r="P28" s="33" t="s">
        <v>103</v>
      </c>
      <c r="Q28" s="32"/>
    </row>
    <row r="29" spans="1:17" ht="4.5" customHeight="1" thickBot="1" x14ac:dyDescent="0.25">
      <c r="A29" s="32"/>
      <c r="B29" s="22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225"/>
      <c r="Q29" s="32"/>
    </row>
    <row r="30" spans="1:17" ht="13.5" thickBot="1" x14ac:dyDescent="0.25">
      <c r="A30" s="32"/>
      <c r="B30" s="2" t="s">
        <v>7</v>
      </c>
      <c r="C30" s="218" t="s">
        <v>104</v>
      </c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20"/>
      <c r="Q30" s="32"/>
    </row>
    <row r="31" spans="1:17" ht="4.5" customHeight="1" thickBot="1" x14ac:dyDescent="0.25">
      <c r="A31" s="32"/>
      <c r="B31" s="188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90"/>
      <c r="Q31" s="32"/>
    </row>
    <row r="32" spans="1:17" ht="13.5" thickBot="1" x14ac:dyDescent="0.25">
      <c r="A32" s="32"/>
      <c r="B32" s="2" t="s">
        <v>4</v>
      </c>
      <c r="C32" s="226" t="s">
        <v>147</v>
      </c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32"/>
    </row>
    <row r="33" spans="1:17" ht="4.5" customHeight="1" thickBot="1" x14ac:dyDescent="0.25">
      <c r="A33" s="32"/>
      <c r="B33" s="188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90"/>
      <c r="Q33" s="32"/>
    </row>
    <row r="34" spans="1:17" ht="13.5" thickBot="1" x14ac:dyDescent="0.25">
      <c r="A34" s="32"/>
      <c r="B34" s="2" t="s">
        <v>23</v>
      </c>
      <c r="C34" s="226" t="s">
        <v>69</v>
      </c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4"/>
      <c r="Q34" s="32"/>
    </row>
    <row r="35" spans="1:17" ht="4.5" customHeight="1" thickBot="1" x14ac:dyDescent="0.25">
      <c r="A35" s="32"/>
      <c r="B35" s="215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7"/>
      <c r="Q35" s="32"/>
    </row>
    <row r="36" spans="1:17" ht="16.5" customHeight="1" thickBot="1" x14ac:dyDescent="0.25">
      <c r="A36" s="32"/>
      <c r="B36" s="2" t="s">
        <v>64</v>
      </c>
      <c r="C36" s="226" t="s">
        <v>69</v>
      </c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4"/>
      <c r="Q36" s="32"/>
    </row>
    <row r="37" spans="1:17" ht="4.5" customHeight="1" thickBot="1" x14ac:dyDescent="0.25">
      <c r="A37" s="3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32"/>
    </row>
    <row r="38" spans="1:17" ht="13.5" thickBot="1" x14ac:dyDescent="0.25">
      <c r="A38" s="32"/>
      <c r="B38" s="241" t="s">
        <v>17</v>
      </c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3"/>
      <c r="P38" s="244"/>
      <c r="Q38" s="32"/>
    </row>
    <row r="39" spans="1:17" ht="13.5" thickBot="1" x14ac:dyDescent="0.25">
      <c r="A39" s="32"/>
      <c r="B39" s="1" t="s">
        <v>22</v>
      </c>
      <c r="C39" s="245" t="s">
        <v>18</v>
      </c>
      <c r="D39" s="246"/>
      <c r="E39" s="246"/>
      <c r="F39" s="246"/>
      <c r="G39" s="247"/>
      <c r="H39" s="245" t="s">
        <v>7</v>
      </c>
      <c r="I39" s="246"/>
      <c r="J39" s="246"/>
      <c r="K39" s="246"/>
      <c r="L39" s="247"/>
      <c r="M39" s="245" t="s">
        <v>19</v>
      </c>
      <c r="N39" s="246"/>
      <c r="O39" s="248"/>
      <c r="P39" s="247"/>
      <c r="Q39" s="32"/>
    </row>
    <row r="40" spans="1:17" ht="12" customHeight="1" x14ac:dyDescent="0.2">
      <c r="A40" s="32"/>
      <c r="B40" s="34" t="s">
        <v>105</v>
      </c>
      <c r="C40" s="249" t="s">
        <v>106</v>
      </c>
      <c r="D40" s="250"/>
      <c r="E40" s="250"/>
      <c r="F40" s="250"/>
      <c r="G40" s="251"/>
      <c r="H40" s="249" t="s">
        <v>104</v>
      </c>
      <c r="I40" s="250"/>
      <c r="J40" s="250"/>
      <c r="K40" s="250"/>
      <c r="L40" s="251"/>
      <c r="M40" s="249" t="s">
        <v>107</v>
      </c>
      <c r="N40" s="250"/>
      <c r="O40" s="250"/>
      <c r="P40" s="252"/>
      <c r="Q40" s="32"/>
    </row>
    <row r="41" spans="1:17" ht="23.25" customHeight="1" x14ac:dyDescent="0.2">
      <c r="A41" s="32"/>
      <c r="B41" s="35" t="s">
        <v>108</v>
      </c>
      <c r="C41" s="249" t="s">
        <v>138</v>
      </c>
      <c r="D41" s="250"/>
      <c r="E41" s="250"/>
      <c r="F41" s="250"/>
      <c r="G41" s="251"/>
      <c r="H41" s="249" t="s">
        <v>104</v>
      </c>
      <c r="I41" s="250"/>
      <c r="J41" s="250"/>
      <c r="K41" s="250"/>
      <c r="L41" s="251"/>
      <c r="M41" s="249" t="s">
        <v>107</v>
      </c>
      <c r="N41" s="250"/>
      <c r="O41" s="250"/>
      <c r="P41" s="252"/>
      <c r="Q41" s="32"/>
    </row>
    <row r="42" spans="1:17" ht="13.5" customHeight="1" x14ac:dyDescent="0.2">
      <c r="A42" s="32"/>
      <c r="B42" s="12"/>
      <c r="C42" s="256"/>
      <c r="D42" s="257"/>
      <c r="E42" s="257"/>
      <c r="F42" s="257"/>
      <c r="G42" s="258"/>
      <c r="H42" s="256"/>
      <c r="I42" s="257"/>
      <c r="J42" s="257"/>
      <c r="K42" s="257"/>
      <c r="L42" s="258"/>
      <c r="M42" s="256"/>
      <c r="N42" s="257"/>
      <c r="O42" s="257"/>
      <c r="P42" s="259"/>
      <c r="Q42" s="32"/>
    </row>
    <row r="43" spans="1:17" ht="12.75" customHeight="1" x14ac:dyDescent="0.2">
      <c r="A43" s="32"/>
      <c r="B43" s="12"/>
      <c r="C43" s="256"/>
      <c r="D43" s="257"/>
      <c r="E43" s="257"/>
      <c r="F43" s="257"/>
      <c r="G43" s="258"/>
      <c r="H43" s="256"/>
      <c r="I43" s="257"/>
      <c r="J43" s="257"/>
      <c r="K43" s="257"/>
      <c r="L43" s="258"/>
      <c r="M43" s="256"/>
      <c r="N43" s="257"/>
      <c r="O43" s="257"/>
      <c r="P43" s="259"/>
      <c r="Q43" s="32"/>
    </row>
    <row r="44" spans="1:17" ht="11.25" customHeight="1" thickBot="1" x14ac:dyDescent="0.25">
      <c r="A44" s="32"/>
      <c r="B44" s="8"/>
      <c r="C44" s="262"/>
      <c r="D44" s="263"/>
      <c r="E44" s="263"/>
      <c r="F44" s="263"/>
      <c r="G44" s="264"/>
      <c r="H44" s="262"/>
      <c r="I44" s="263"/>
      <c r="J44" s="263"/>
      <c r="K44" s="263"/>
      <c r="L44" s="264"/>
      <c r="M44" s="262"/>
      <c r="N44" s="263"/>
      <c r="O44" s="263"/>
      <c r="P44" s="265"/>
      <c r="Q44" s="32"/>
    </row>
    <row r="45" spans="1:17" ht="4.5" customHeight="1" thickBot="1" x14ac:dyDescent="0.25">
      <c r="A45" s="32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2"/>
    </row>
    <row r="46" spans="1:17" ht="13.5" customHeight="1" thickBot="1" x14ac:dyDescent="0.25">
      <c r="A46" s="32"/>
      <c r="B46" s="195" t="s">
        <v>8</v>
      </c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7"/>
      <c r="Q46" s="32"/>
    </row>
    <row r="47" spans="1:17" ht="4.5" customHeight="1" thickBot="1" x14ac:dyDescent="0.25">
      <c r="A47" s="32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6"/>
      <c r="Q47" s="32"/>
    </row>
    <row r="48" spans="1:17" x14ac:dyDescent="0.2">
      <c r="A48" s="32"/>
      <c r="B48" s="266" t="s">
        <v>20</v>
      </c>
      <c r="C48" s="9" t="s">
        <v>9</v>
      </c>
      <c r="D48" s="47" t="s">
        <v>126</v>
      </c>
      <c r="E48" s="47" t="s">
        <v>127</v>
      </c>
      <c r="F48" s="47" t="s">
        <v>128</v>
      </c>
      <c r="G48" s="47" t="s">
        <v>129</v>
      </c>
      <c r="H48" s="47" t="s">
        <v>130</v>
      </c>
      <c r="I48" s="47" t="s">
        <v>131</v>
      </c>
      <c r="J48" s="47" t="s">
        <v>132</v>
      </c>
      <c r="K48" s="47" t="s">
        <v>133</v>
      </c>
      <c r="L48" s="47" t="s">
        <v>134</v>
      </c>
      <c r="M48" s="47" t="s">
        <v>135</v>
      </c>
      <c r="N48" s="47" t="s">
        <v>136</v>
      </c>
      <c r="O48" s="47" t="s">
        <v>137</v>
      </c>
      <c r="P48" s="15" t="s">
        <v>24</v>
      </c>
      <c r="Q48" s="32"/>
    </row>
    <row r="49" spans="1:17" ht="13.5" thickBot="1" x14ac:dyDescent="0.25">
      <c r="A49" s="32"/>
      <c r="B49" s="267"/>
      <c r="C49" s="10" t="s">
        <v>10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45">
        <f>'Registro Toma Poses '!C12</f>
        <v>0</v>
      </c>
      <c r="P49" s="14"/>
      <c r="Q49" s="32"/>
    </row>
    <row r="50" spans="1:17" ht="4.5" customHeight="1" thickBot="1" x14ac:dyDescent="0.25">
      <c r="A50" s="32"/>
      <c r="B50" s="215">
        <v>0.9</v>
      </c>
      <c r="C50" s="268"/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9"/>
      <c r="Q50" s="32"/>
    </row>
    <row r="51" spans="1:17" ht="13.5" thickBot="1" x14ac:dyDescent="0.25">
      <c r="A51" s="32"/>
      <c r="B51" s="195" t="s">
        <v>21</v>
      </c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7"/>
      <c r="Q51" s="32"/>
    </row>
    <row r="52" spans="1:17" x14ac:dyDescent="0.2">
      <c r="A52" s="32"/>
      <c r="B52" s="270" t="s">
        <v>109</v>
      </c>
      <c r="C52" s="271"/>
      <c r="D52" s="271"/>
      <c r="E52" s="271"/>
      <c r="F52" s="271"/>
      <c r="G52" s="271"/>
      <c r="H52" s="271"/>
      <c r="I52" s="271"/>
      <c r="J52" s="271"/>
      <c r="K52" s="271"/>
      <c r="L52" s="271"/>
      <c r="M52" s="271"/>
      <c r="N52" s="271"/>
      <c r="O52" s="271"/>
      <c r="P52" s="272"/>
      <c r="Q52" s="32"/>
    </row>
    <row r="53" spans="1:17" x14ac:dyDescent="0.2">
      <c r="A53" s="32"/>
      <c r="B53" s="273"/>
      <c r="C53" s="274"/>
      <c r="D53" s="274"/>
      <c r="E53" s="274"/>
      <c r="F53" s="274"/>
      <c r="G53" s="274"/>
      <c r="H53" s="274"/>
      <c r="I53" s="274"/>
      <c r="J53" s="274"/>
      <c r="K53" s="274"/>
      <c r="L53" s="274"/>
      <c r="M53" s="274"/>
      <c r="N53" s="274"/>
      <c r="O53" s="274"/>
      <c r="P53" s="275"/>
      <c r="Q53" s="32"/>
    </row>
    <row r="54" spans="1:17" x14ac:dyDescent="0.2">
      <c r="A54" s="32"/>
      <c r="B54" s="273"/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5"/>
      <c r="Q54" s="32"/>
    </row>
    <row r="55" spans="1:17" x14ac:dyDescent="0.2">
      <c r="A55" s="32"/>
      <c r="B55" s="273"/>
      <c r="C55" s="274"/>
      <c r="D55" s="274"/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274"/>
      <c r="P55" s="275"/>
      <c r="Q55" s="32"/>
    </row>
    <row r="56" spans="1:17" x14ac:dyDescent="0.2">
      <c r="A56" s="32"/>
      <c r="B56" s="273"/>
      <c r="C56" s="274"/>
      <c r="D56" s="274"/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5"/>
      <c r="Q56" s="32"/>
    </row>
    <row r="57" spans="1:17" x14ac:dyDescent="0.2">
      <c r="A57" s="32"/>
      <c r="B57" s="273"/>
      <c r="C57" s="274"/>
      <c r="D57" s="274"/>
      <c r="E57" s="274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275"/>
      <c r="Q57" s="32"/>
    </row>
    <row r="58" spans="1:17" x14ac:dyDescent="0.2">
      <c r="A58" s="32"/>
      <c r="B58" s="273"/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5"/>
      <c r="Q58" s="32"/>
    </row>
    <row r="59" spans="1:17" x14ac:dyDescent="0.2">
      <c r="A59" s="32"/>
      <c r="B59" s="273"/>
      <c r="C59" s="274"/>
      <c r="D59" s="274"/>
      <c r="E59" s="274"/>
      <c r="F59" s="274"/>
      <c r="G59" s="274"/>
      <c r="H59" s="274"/>
      <c r="I59" s="274"/>
      <c r="J59" s="274"/>
      <c r="K59" s="274"/>
      <c r="L59" s="274"/>
      <c r="M59" s="274"/>
      <c r="N59" s="274"/>
      <c r="O59" s="274"/>
      <c r="P59" s="275"/>
      <c r="Q59" s="32"/>
    </row>
    <row r="60" spans="1:17" x14ac:dyDescent="0.2">
      <c r="A60" s="32"/>
      <c r="B60" s="273"/>
      <c r="C60" s="274"/>
      <c r="D60" s="274"/>
      <c r="E60" s="27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5"/>
      <c r="Q60" s="32"/>
    </row>
    <row r="61" spans="1:17" x14ac:dyDescent="0.2">
      <c r="A61" s="32"/>
      <c r="B61" s="273"/>
      <c r="C61" s="274"/>
      <c r="D61" s="274"/>
      <c r="E61" s="274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5"/>
      <c r="Q61" s="32"/>
    </row>
    <row r="62" spans="1:17" x14ac:dyDescent="0.2">
      <c r="A62" s="32"/>
      <c r="B62" s="273"/>
      <c r="C62" s="274"/>
      <c r="D62" s="274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5"/>
      <c r="Q62" s="32"/>
    </row>
    <row r="63" spans="1:17" x14ac:dyDescent="0.2">
      <c r="A63" s="32"/>
      <c r="B63" s="273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5"/>
      <c r="Q63" s="32"/>
    </row>
    <row r="64" spans="1:17" x14ac:dyDescent="0.2">
      <c r="A64" s="32"/>
      <c r="B64" s="273"/>
      <c r="C64" s="274"/>
      <c r="D64" s="274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5"/>
      <c r="Q64" s="32"/>
    </row>
    <row r="65" spans="1:17" x14ac:dyDescent="0.2">
      <c r="A65" s="32"/>
      <c r="B65" s="273"/>
      <c r="C65" s="274"/>
      <c r="D65" s="274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5"/>
      <c r="Q65" s="32"/>
    </row>
    <row r="66" spans="1:17" x14ac:dyDescent="0.2">
      <c r="A66" s="32"/>
      <c r="B66" s="273"/>
      <c r="C66" s="274"/>
      <c r="D66" s="274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5"/>
      <c r="Q66" s="32"/>
    </row>
    <row r="67" spans="1:17" ht="13.5" thickBot="1" x14ac:dyDescent="0.25">
      <c r="A67" s="32"/>
      <c r="B67" s="276"/>
      <c r="C67" s="277"/>
      <c r="D67" s="277"/>
      <c r="E67" s="277"/>
      <c r="F67" s="277"/>
      <c r="G67" s="277"/>
      <c r="H67" s="277"/>
      <c r="I67" s="277"/>
      <c r="J67" s="277"/>
      <c r="K67" s="277"/>
      <c r="L67" s="277"/>
      <c r="M67" s="277"/>
      <c r="N67" s="277"/>
      <c r="O67" s="277"/>
      <c r="P67" s="278"/>
      <c r="Q67" s="32"/>
    </row>
    <row r="68" spans="1:17" s="21" customFormat="1" ht="4.5" customHeight="1" thickBot="1" x14ac:dyDescent="0.25">
      <c r="A68" s="279"/>
      <c r="B68" s="279"/>
      <c r="C68" s="279"/>
      <c r="D68" s="279"/>
      <c r="E68" s="279"/>
      <c r="F68" s="279"/>
      <c r="G68" s="279"/>
      <c r="H68" s="279"/>
      <c r="I68" s="279"/>
      <c r="J68" s="279"/>
      <c r="K68" s="279"/>
      <c r="L68" s="279"/>
      <c r="M68" s="279"/>
      <c r="N68" s="279"/>
      <c r="O68" s="279"/>
      <c r="P68" s="279"/>
      <c r="Q68" s="279"/>
    </row>
    <row r="69" spans="1:17" ht="80.25" customHeight="1" thickBot="1" x14ac:dyDescent="0.25">
      <c r="A69" s="32"/>
      <c r="B69" s="20" t="s">
        <v>5</v>
      </c>
      <c r="C69" s="253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5"/>
      <c r="Q69" s="32"/>
    </row>
    <row r="70" spans="1:17" ht="41.25" customHeight="1" thickBot="1" x14ac:dyDescent="0.25">
      <c r="A70" s="32"/>
      <c r="B70" s="19" t="s">
        <v>63</v>
      </c>
      <c r="C70" s="226" t="s">
        <v>139</v>
      </c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4"/>
      <c r="Q70" s="32"/>
    </row>
    <row r="71" spans="1:17" ht="27.75" customHeight="1" thickBot="1" x14ac:dyDescent="0.25">
      <c r="A71" s="32"/>
      <c r="B71" s="19" t="s">
        <v>84</v>
      </c>
      <c r="C71" s="260"/>
      <c r="D71" s="260"/>
      <c r="E71" s="260"/>
      <c r="F71" s="260"/>
      <c r="G71" s="260"/>
      <c r="H71" s="260"/>
      <c r="I71" s="260"/>
      <c r="J71" s="260"/>
      <c r="K71" s="260"/>
      <c r="L71" s="260"/>
      <c r="M71" s="260"/>
      <c r="N71" s="260"/>
      <c r="O71" s="260"/>
      <c r="P71" s="261"/>
      <c r="Q71" s="32"/>
    </row>
    <row r="74" spans="1:17" x14ac:dyDescent="0.2">
      <c r="C74" s="22"/>
    </row>
    <row r="85" spans="1:19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9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9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9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9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9" x14ac:dyDescent="0.2">
      <c r="B90" s="18"/>
      <c r="C90" s="18"/>
      <c r="D90" s="18"/>
      <c r="E90" s="18"/>
      <c r="F90" s="18"/>
      <c r="G90" s="18"/>
      <c r="H90" s="18"/>
      <c r="J90" s="18"/>
      <c r="K90" s="18"/>
      <c r="L90" s="18"/>
      <c r="M90" s="18"/>
    </row>
    <row r="91" spans="1:19" x14ac:dyDescent="0.2">
      <c r="B91" s="18"/>
      <c r="C91" s="18"/>
      <c r="D91" s="18"/>
      <c r="E91" s="18"/>
      <c r="F91" s="18"/>
      <c r="G91" s="18"/>
      <c r="H91" s="18"/>
      <c r="J91" s="18"/>
      <c r="K91" s="18"/>
      <c r="L91" s="18"/>
      <c r="M91" s="18"/>
    </row>
    <row r="92" spans="1:19" x14ac:dyDescent="0.2">
      <c r="B92" s="18"/>
      <c r="C92" s="18"/>
      <c r="D92" s="18"/>
      <c r="E92" s="18"/>
      <c r="F92" s="18"/>
      <c r="G92" s="18"/>
      <c r="H92" s="18"/>
      <c r="J92" s="18"/>
      <c r="K92" s="18"/>
      <c r="L92" s="18"/>
      <c r="M92" s="18"/>
    </row>
    <row r="93" spans="1:19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  <row r="94" spans="1:19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</row>
    <row r="95" spans="1:19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</row>
    <row r="96" spans="1:19" x14ac:dyDescent="0.2">
      <c r="A96" s="38"/>
      <c r="B96" s="38" t="s">
        <v>28</v>
      </c>
      <c r="C96" s="38" t="s">
        <v>27</v>
      </c>
      <c r="D96" s="38" t="s">
        <v>29</v>
      </c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9" t="s">
        <v>69</v>
      </c>
      <c r="R96" s="38"/>
      <c r="S96" s="38"/>
    </row>
    <row r="97" spans="1:19" x14ac:dyDescent="0.2">
      <c r="A97" s="38"/>
      <c r="B97" s="39" t="s">
        <v>30</v>
      </c>
      <c r="C97" s="39" t="s">
        <v>32</v>
      </c>
      <c r="D97" s="40" t="s">
        <v>41</v>
      </c>
      <c r="E97" s="38"/>
      <c r="F97" s="38"/>
      <c r="G97" s="38"/>
      <c r="H97" s="38"/>
      <c r="I97" s="38"/>
      <c r="J97" s="38"/>
      <c r="K97" s="38"/>
      <c r="L97" s="38"/>
      <c r="M97" s="39" t="s">
        <v>66</v>
      </c>
      <c r="N97" s="38"/>
      <c r="O97" s="38"/>
      <c r="P97" s="38"/>
      <c r="Q97" s="39" t="s">
        <v>70</v>
      </c>
      <c r="R97" s="38"/>
      <c r="S97" s="38"/>
    </row>
    <row r="98" spans="1:19" x14ac:dyDescent="0.2">
      <c r="A98" s="38"/>
      <c r="B98" s="39" t="s">
        <v>96</v>
      </c>
      <c r="C98" s="39" t="s">
        <v>33</v>
      </c>
      <c r="D98" s="40" t="s">
        <v>42</v>
      </c>
      <c r="E98" s="38"/>
      <c r="F98" s="38"/>
      <c r="G98" s="38"/>
      <c r="H98" s="38"/>
      <c r="I98" s="38"/>
      <c r="J98" s="38"/>
      <c r="K98" s="38"/>
      <c r="L98" s="38"/>
      <c r="M98" s="39" t="s">
        <v>68</v>
      </c>
      <c r="N98" s="38"/>
      <c r="O98" s="38"/>
      <c r="P98" s="38"/>
      <c r="Q98" s="39" t="s">
        <v>72</v>
      </c>
      <c r="R98" s="38"/>
      <c r="S98" s="38"/>
    </row>
    <row r="99" spans="1:19" x14ac:dyDescent="0.2">
      <c r="A99" s="38"/>
      <c r="B99" s="39" t="s">
        <v>31</v>
      </c>
      <c r="C99" s="39" t="s">
        <v>34</v>
      </c>
      <c r="D99" s="40" t="s">
        <v>43</v>
      </c>
      <c r="E99" s="38"/>
      <c r="F99" s="38"/>
      <c r="G99" s="38"/>
      <c r="H99" s="38"/>
      <c r="I99" s="38"/>
      <c r="J99" s="38"/>
      <c r="K99" s="38"/>
      <c r="L99" s="38"/>
      <c r="M99" s="39" t="s">
        <v>85</v>
      </c>
      <c r="N99" s="38"/>
      <c r="O99" s="38"/>
      <c r="P99" s="38"/>
      <c r="Q99" s="39" t="s">
        <v>71</v>
      </c>
      <c r="R99" s="38"/>
      <c r="S99" s="38"/>
    </row>
    <row r="100" spans="1:19" x14ac:dyDescent="0.2">
      <c r="A100" s="38"/>
      <c r="B100" s="38"/>
      <c r="C100" s="39" t="s">
        <v>35</v>
      </c>
      <c r="D100" s="40" t="s">
        <v>44</v>
      </c>
      <c r="E100" s="38"/>
      <c r="F100" s="38"/>
      <c r="G100" s="38"/>
      <c r="H100" s="38"/>
      <c r="I100" s="38"/>
      <c r="J100" s="38"/>
      <c r="K100" s="38"/>
      <c r="L100" s="38"/>
      <c r="M100" s="39"/>
      <c r="N100" s="38"/>
      <c r="O100" s="38"/>
      <c r="P100" s="38"/>
      <c r="Q100" s="39" t="s">
        <v>73</v>
      </c>
      <c r="R100" s="38"/>
      <c r="S100" s="38"/>
    </row>
    <row r="101" spans="1:19" x14ac:dyDescent="0.2">
      <c r="A101" s="38"/>
      <c r="B101" s="38"/>
      <c r="C101" s="39" t="s">
        <v>36</v>
      </c>
      <c r="D101" s="40" t="s">
        <v>39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38" t="s">
        <v>67</v>
      </c>
      <c r="O101" s="38"/>
      <c r="P101" s="38"/>
      <c r="Q101" s="39" t="s">
        <v>74</v>
      </c>
      <c r="R101" s="38"/>
      <c r="S101" s="38"/>
    </row>
    <row r="102" spans="1:19" x14ac:dyDescent="0.2">
      <c r="A102" s="38"/>
      <c r="B102" s="38"/>
      <c r="C102" s="39" t="s">
        <v>37</v>
      </c>
      <c r="D102" s="40" t="s">
        <v>54</v>
      </c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</row>
    <row r="103" spans="1:19" x14ac:dyDescent="0.2">
      <c r="A103" s="38"/>
      <c r="B103" s="38"/>
      <c r="C103" s="39" t="s">
        <v>38</v>
      </c>
      <c r="D103" s="40" t="s">
        <v>55</v>
      </c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</row>
    <row r="104" spans="1:19" x14ac:dyDescent="0.2">
      <c r="A104" s="38"/>
      <c r="B104" s="38"/>
      <c r="C104" s="38"/>
      <c r="D104" s="40" t="s">
        <v>40</v>
      </c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</row>
    <row r="105" spans="1:19" x14ac:dyDescent="0.2">
      <c r="A105" s="38"/>
      <c r="B105" s="38"/>
      <c r="C105" s="38"/>
      <c r="D105" s="40" t="s">
        <v>45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</row>
    <row r="106" spans="1:19" x14ac:dyDescent="0.2">
      <c r="A106" s="38"/>
      <c r="B106" s="38"/>
      <c r="C106" s="38"/>
      <c r="D106" s="40" t="s">
        <v>110</v>
      </c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</row>
    <row r="107" spans="1:19" ht="12.75" customHeight="1" x14ac:dyDescent="0.2">
      <c r="A107" s="38"/>
      <c r="B107" s="38"/>
      <c r="C107" s="38"/>
      <c r="D107" s="40" t="s">
        <v>46</v>
      </c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</row>
    <row r="108" spans="1:19" x14ac:dyDescent="0.2">
      <c r="A108" s="38"/>
      <c r="B108" s="38"/>
      <c r="C108" s="38"/>
      <c r="D108" s="40" t="s">
        <v>47</v>
      </c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</row>
    <row r="109" spans="1:19" x14ac:dyDescent="0.2">
      <c r="A109" s="38"/>
      <c r="B109" s="38"/>
      <c r="C109" s="38"/>
      <c r="D109" s="40" t="s">
        <v>111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</row>
    <row r="110" spans="1:19" x14ac:dyDescent="0.2">
      <c r="A110" s="38"/>
      <c r="B110" s="38"/>
      <c r="C110" s="38"/>
      <c r="D110" s="40" t="s">
        <v>112</v>
      </c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</row>
    <row r="111" spans="1:19" x14ac:dyDescent="0.2">
      <c r="A111" s="38"/>
      <c r="B111" s="38"/>
      <c r="C111" s="38"/>
      <c r="D111" s="40" t="s">
        <v>113</v>
      </c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</row>
    <row r="112" spans="1:19" x14ac:dyDescent="0.2">
      <c r="A112" s="38"/>
      <c r="B112" s="41"/>
      <c r="C112" s="38"/>
      <c r="D112" s="40" t="s">
        <v>48</v>
      </c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</row>
    <row r="113" spans="1:19" x14ac:dyDescent="0.2">
      <c r="A113" s="38"/>
      <c r="B113" s="41"/>
      <c r="C113" s="38"/>
      <c r="D113" s="40" t="s">
        <v>49</v>
      </c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</row>
    <row r="114" spans="1:19" x14ac:dyDescent="0.2">
      <c r="A114" s="38"/>
      <c r="B114" s="41"/>
      <c r="C114" s="38"/>
      <c r="D114" s="40" t="s">
        <v>50</v>
      </c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</row>
    <row r="115" spans="1:19" x14ac:dyDescent="0.2">
      <c r="A115" s="38"/>
      <c r="B115" s="41"/>
      <c r="C115" s="38"/>
      <c r="D115" s="40" t="s">
        <v>51</v>
      </c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</row>
    <row r="116" spans="1:19" x14ac:dyDescent="0.2">
      <c r="A116" s="38"/>
      <c r="B116" s="41"/>
      <c r="C116" s="38"/>
      <c r="D116" s="40" t="s">
        <v>52</v>
      </c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</row>
    <row r="117" spans="1:19" x14ac:dyDescent="0.2">
      <c r="A117" s="38"/>
      <c r="B117" s="41"/>
      <c r="C117" s="38"/>
      <c r="D117" s="40" t="s">
        <v>53</v>
      </c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</row>
    <row r="118" spans="1:19" x14ac:dyDescent="0.2">
      <c r="A118" s="38"/>
      <c r="B118" s="4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</row>
    <row r="119" spans="1:19" ht="38.25" x14ac:dyDescent="0.2">
      <c r="A119" s="38"/>
      <c r="B119" s="42" t="s">
        <v>75</v>
      </c>
      <c r="C119" s="38"/>
      <c r="D119" s="38">
        <v>2012</v>
      </c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</row>
    <row r="120" spans="1:19" ht="63.75" x14ac:dyDescent="0.2">
      <c r="A120" s="38"/>
      <c r="B120" s="42" t="s">
        <v>76</v>
      </c>
      <c r="C120" s="38"/>
      <c r="D120" s="38">
        <v>2013</v>
      </c>
      <c r="E120" s="38"/>
      <c r="F120" s="37"/>
      <c r="G120" s="37"/>
      <c r="H120" s="37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</row>
    <row r="121" spans="1:19" ht="76.5" x14ac:dyDescent="0.2">
      <c r="A121" s="38"/>
      <c r="B121" s="42" t="s">
        <v>77</v>
      </c>
      <c r="C121" s="38"/>
      <c r="D121" s="38">
        <v>2014</v>
      </c>
      <c r="E121" s="38"/>
      <c r="F121" s="37"/>
      <c r="G121" s="37"/>
      <c r="H121" s="37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</row>
    <row r="122" spans="1:19" ht="63.75" x14ac:dyDescent="0.2">
      <c r="A122" s="38"/>
      <c r="B122" s="42" t="s">
        <v>78</v>
      </c>
      <c r="C122" s="38"/>
      <c r="D122" s="38">
        <v>2016</v>
      </c>
      <c r="E122" s="38"/>
      <c r="F122" s="37"/>
      <c r="G122" s="37"/>
      <c r="H122" s="37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</row>
    <row r="123" spans="1:19" ht="38.25" x14ac:dyDescent="0.2">
      <c r="A123" s="38"/>
      <c r="B123" s="42" t="s">
        <v>82</v>
      </c>
      <c r="C123" s="38"/>
      <c r="D123" s="38">
        <v>2017</v>
      </c>
      <c r="E123" s="38"/>
      <c r="F123" s="37"/>
      <c r="G123" s="37"/>
      <c r="H123" s="37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</row>
    <row r="124" spans="1:19" ht="63.75" x14ac:dyDescent="0.2">
      <c r="A124" s="38"/>
      <c r="B124" s="42" t="s">
        <v>79</v>
      </c>
      <c r="C124" s="38"/>
      <c r="D124" s="38"/>
      <c r="E124" s="38"/>
      <c r="F124" s="37"/>
      <c r="G124" s="37"/>
      <c r="H124" s="37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</row>
    <row r="125" spans="1:19" ht="63.75" x14ac:dyDescent="0.2">
      <c r="A125" s="38"/>
      <c r="B125" s="42" t="s">
        <v>80</v>
      </c>
      <c r="C125" s="38"/>
      <c r="D125" s="38"/>
      <c r="E125" s="38"/>
      <c r="F125" s="37"/>
      <c r="G125" s="37"/>
      <c r="H125" s="37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</row>
    <row r="126" spans="1:19" ht="51" x14ac:dyDescent="0.2">
      <c r="A126" s="38"/>
      <c r="B126" s="42" t="s">
        <v>81</v>
      </c>
      <c r="C126" s="38"/>
      <c r="D126" s="38"/>
      <c r="E126" s="38"/>
      <c r="F126" s="37"/>
      <c r="G126" s="37"/>
      <c r="H126" s="37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</row>
    <row r="127" spans="1:19" x14ac:dyDescent="0.2">
      <c r="A127" s="38"/>
      <c r="B127" s="42" t="s">
        <v>114</v>
      </c>
      <c r="C127" s="37"/>
      <c r="D127" s="37"/>
      <c r="E127" s="37"/>
      <c r="F127" s="37"/>
      <c r="G127" s="37"/>
      <c r="H127" s="37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</row>
    <row r="128" spans="1:19" x14ac:dyDescent="0.2">
      <c r="A128" s="38"/>
      <c r="B128" s="41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</row>
    <row r="129" spans="1:19" x14ac:dyDescent="0.2">
      <c r="A129" s="38"/>
      <c r="B129" s="41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</row>
    <row r="130" spans="1:19" x14ac:dyDescent="0.2">
      <c r="A130" s="38"/>
      <c r="B130" s="41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</row>
    <row r="131" spans="1:19" x14ac:dyDescent="0.2">
      <c r="A131" s="38"/>
      <c r="B131" s="41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</row>
    <row r="132" spans="1:19" x14ac:dyDescent="0.2">
      <c r="A132" s="38"/>
      <c r="B132" s="41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</row>
    <row r="133" spans="1:19" x14ac:dyDescent="0.2">
      <c r="B133" s="43"/>
    </row>
    <row r="134" spans="1:19" x14ac:dyDescent="0.2">
      <c r="B134" s="43"/>
    </row>
    <row r="135" spans="1:19" x14ac:dyDescent="0.2">
      <c r="B135" s="43"/>
    </row>
    <row r="136" spans="1:19" x14ac:dyDescent="0.2">
      <c r="B136" s="43"/>
    </row>
    <row r="137" spans="1:19" x14ac:dyDescent="0.2">
      <c r="B137" s="43"/>
    </row>
    <row r="138" spans="1:19" x14ac:dyDescent="0.2">
      <c r="B138" s="43"/>
    </row>
    <row r="139" spans="1:19" x14ac:dyDescent="0.2">
      <c r="B139" s="43"/>
    </row>
    <row r="140" spans="1:19" x14ac:dyDescent="0.2">
      <c r="B140" s="43"/>
    </row>
    <row r="141" spans="1:19" x14ac:dyDescent="0.2">
      <c r="B141" s="43"/>
    </row>
    <row r="142" spans="1:19" x14ac:dyDescent="0.2">
      <c r="B142" s="43"/>
    </row>
    <row r="143" spans="1:19" x14ac:dyDescent="0.2">
      <c r="B143" s="43"/>
    </row>
    <row r="144" spans="1:19" x14ac:dyDescent="0.2">
      <c r="B144" s="43"/>
    </row>
    <row r="145" spans="2:2" x14ac:dyDescent="0.2">
      <c r="B145" s="43"/>
    </row>
    <row r="146" spans="2:2" x14ac:dyDescent="0.2">
      <c r="B146" s="43"/>
    </row>
    <row r="147" spans="2:2" x14ac:dyDescent="0.2">
      <c r="B147" s="43"/>
    </row>
    <row r="148" spans="2:2" x14ac:dyDescent="0.2">
      <c r="B148" s="43"/>
    </row>
    <row r="149" spans="2:2" x14ac:dyDescent="0.2">
      <c r="B149" s="43"/>
    </row>
    <row r="150" spans="2:2" x14ac:dyDescent="0.2">
      <c r="B150" s="43"/>
    </row>
    <row r="151" spans="2:2" x14ac:dyDescent="0.2">
      <c r="B151" s="43"/>
    </row>
    <row r="152" spans="2:2" x14ac:dyDescent="0.2">
      <c r="B152" s="43"/>
    </row>
    <row r="153" spans="2:2" x14ac:dyDescent="0.2">
      <c r="B153" s="43"/>
    </row>
    <row r="154" spans="2:2" x14ac:dyDescent="0.2">
      <c r="B154" s="43"/>
    </row>
    <row r="155" spans="2:2" x14ac:dyDescent="0.2">
      <c r="B155" s="43"/>
    </row>
    <row r="156" spans="2:2" x14ac:dyDescent="0.2">
      <c r="B156" s="43"/>
    </row>
    <row r="157" spans="2:2" x14ac:dyDescent="0.2">
      <c r="B157" s="43"/>
    </row>
    <row r="158" spans="2:2" x14ac:dyDescent="0.2">
      <c r="B158" s="43"/>
    </row>
    <row r="159" spans="2:2" x14ac:dyDescent="0.2">
      <c r="B159" s="43"/>
    </row>
    <row r="160" spans="2:2" x14ac:dyDescent="0.2">
      <c r="B160" s="43"/>
    </row>
    <row r="161" spans="2:2" x14ac:dyDescent="0.2">
      <c r="B161" s="43"/>
    </row>
    <row r="162" spans="2:2" x14ac:dyDescent="0.2">
      <c r="B162" s="43"/>
    </row>
    <row r="163" spans="2:2" x14ac:dyDescent="0.2">
      <c r="B163" s="43"/>
    </row>
    <row r="164" spans="2:2" x14ac:dyDescent="0.2">
      <c r="B164" s="43"/>
    </row>
    <row r="165" spans="2:2" x14ac:dyDescent="0.2">
      <c r="B165" s="43"/>
    </row>
    <row r="166" spans="2:2" x14ac:dyDescent="0.2">
      <c r="B166" s="43"/>
    </row>
    <row r="167" spans="2:2" x14ac:dyDescent="0.2">
      <c r="B167" s="43"/>
    </row>
    <row r="168" spans="2:2" x14ac:dyDescent="0.2">
      <c r="B168" s="43"/>
    </row>
    <row r="169" spans="2:2" x14ac:dyDescent="0.2">
      <c r="B169" s="43"/>
    </row>
    <row r="170" spans="2:2" x14ac:dyDescent="0.2">
      <c r="B170" s="43"/>
    </row>
    <row r="171" spans="2:2" x14ac:dyDescent="0.2">
      <c r="B171" s="43"/>
    </row>
  </sheetData>
  <mergeCells count="72">
    <mergeCell ref="C71:P71"/>
    <mergeCell ref="C44:G44"/>
    <mergeCell ref="H44:L44"/>
    <mergeCell ref="M44:P44"/>
    <mergeCell ref="B46:P46"/>
    <mergeCell ref="B48:B49"/>
    <mergeCell ref="B50:P50"/>
    <mergeCell ref="B51:P51"/>
    <mergeCell ref="B52:P67"/>
    <mergeCell ref="A68:Q68"/>
    <mergeCell ref="C69:P69"/>
    <mergeCell ref="C70:P70"/>
    <mergeCell ref="C42:G42"/>
    <mergeCell ref="H42:L42"/>
    <mergeCell ref="M42:P42"/>
    <mergeCell ref="C43:G43"/>
    <mergeCell ref="H43:L43"/>
    <mergeCell ref="M43:P43"/>
    <mergeCell ref="C40:G40"/>
    <mergeCell ref="H40:L40"/>
    <mergeCell ref="M40:P40"/>
    <mergeCell ref="C41:G41"/>
    <mergeCell ref="H41:L41"/>
    <mergeCell ref="M41:P41"/>
    <mergeCell ref="B35:P35"/>
    <mergeCell ref="C36:P36"/>
    <mergeCell ref="B38:P38"/>
    <mergeCell ref="C39:G39"/>
    <mergeCell ref="H39:L39"/>
    <mergeCell ref="M39:P39"/>
    <mergeCell ref="C34:P34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C22:P22"/>
    <mergeCell ref="B11:P11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B7:P8"/>
    <mergeCell ref="B9:P9"/>
    <mergeCell ref="D10:G10"/>
    <mergeCell ref="H10:J10"/>
    <mergeCell ref="K10:N10"/>
    <mergeCell ref="O10:P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dataValidations count="7">
    <dataValidation type="list" allowBlank="1" showInputMessage="1" showErrorMessage="1" sqref="H10:J10" xr:uid="{52A52606-15C3-491F-AEC9-335D0AEE15AE}">
      <formula1>$B$97:$B$99</formula1>
    </dataValidation>
    <dataValidation type="list" allowBlank="1" showInputMessage="1" showErrorMessage="1" sqref="O10:P10" xr:uid="{56EE775C-9B51-446D-BF8E-FEF44848D056}">
      <formula1>$C$97:$C$103</formula1>
    </dataValidation>
    <dataValidation type="list" allowBlank="1" showInputMessage="1" showErrorMessage="1" sqref="C12:P12" xr:uid="{BD86A021-3DBC-4921-88A0-F417F61C8FA5}">
      <formula1>$D$97:$D$117</formula1>
    </dataValidation>
    <dataValidation type="list" allowBlank="1" showInputMessage="1" showErrorMessage="1" sqref="C71:P71" xr:uid="{9AA5622C-3C93-4C9A-82D5-64FA243C89F5}">
      <formula1>$M$97:$M$99</formula1>
    </dataValidation>
    <dataValidation type="list" allowBlank="1" showInputMessage="1" showErrorMessage="1" sqref="C34:P34 C36:P36" xr:uid="{8C8CE4B3-3C7A-4D68-AB2F-0212A90E4D90}">
      <formula1>$Q$96:$Q$101</formula1>
    </dataValidation>
    <dataValidation type="list" allowBlank="1" showInputMessage="1" showErrorMessage="1" sqref="C18:P18" xr:uid="{2F2111A0-13D3-4AF1-88BA-FCF3741EB054}">
      <formula1>$B$119:$B$127</formula1>
    </dataValidation>
    <dataValidation type="list" allowBlank="1" showInputMessage="1" showErrorMessage="1" sqref="C10" xr:uid="{E3578C91-B36B-4CB7-BB65-B74A62FFDA0C}">
      <formula1>$D$119:$D$123</formula1>
    </dataValidation>
  </dataValidations>
  <printOptions horizontalCentered="1" verticalCentered="1"/>
  <pageMargins left="0" right="0" top="0" bottom="0" header="0" footer="0"/>
  <pageSetup paperSize="14" scale="75" orientation="portrait" horizontalDpi="4294967294" verticalDpi="4294967294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6A4BD-BF8F-4D99-A9F9-BFC16F97D0AA}">
  <dimension ref="A1:X146"/>
  <sheetViews>
    <sheetView topLeftCell="C4" zoomScale="80" zoomScaleNormal="80" workbookViewId="0">
      <selection activeCell="Q10" sqref="Q10"/>
    </sheetView>
  </sheetViews>
  <sheetFormatPr baseColWidth="10" defaultRowHeight="30" customHeight="1" x14ac:dyDescent="0.2"/>
  <cols>
    <col min="1" max="1" width="28.5703125" style="82" customWidth="1"/>
    <col min="2" max="2" width="27" style="75" bestFit="1" customWidth="1"/>
    <col min="3" max="12" width="15.7109375" style="75" customWidth="1"/>
    <col min="13" max="13" width="5.28515625" style="75" customWidth="1"/>
    <col min="14" max="14" width="10.7109375" style="75" customWidth="1"/>
    <col min="15" max="15" width="27.5703125" style="75" bestFit="1" customWidth="1"/>
    <col min="16" max="18" width="11.42578125" style="107"/>
    <col min="19" max="19" width="11.42578125" style="95" hidden="1" customWidth="1"/>
    <col min="20" max="20" width="11.42578125" style="107"/>
    <col min="21" max="16384" width="11.42578125" style="75"/>
  </cols>
  <sheetData>
    <row r="1" spans="1:24" ht="30" customHeight="1" x14ac:dyDescent="0.25">
      <c r="A1" s="468"/>
      <c r="B1" s="469" t="s">
        <v>56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1"/>
      <c r="N1" s="472" t="s">
        <v>57</v>
      </c>
      <c r="O1" s="473"/>
      <c r="P1" s="106"/>
      <c r="Q1" s="106"/>
      <c r="T1" s="106"/>
      <c r="U1" s="72"/>
      <c r="V1" s="72"/>
      <c r="W1" s="73"/>
      <c r="X1" s="74"/>
    </row>
    <row r="2" spans="1:24" s="53" customFormat="1" ht="30" customHeight="1" x14ac:dyDescent="0.25">
      <c r="A2" s="468"/>
      <c r="B2" s="469" t="s">
        <v>87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1"/>
      <c r="N2" s="472" t="s">
        <v>189</v>
      </c>
      <c r="O2" s="473"/>
      <c r="P2" s="108"/>
      <c r="Q2" s="108"/>
      <c r="R2" s="109"/>
      <c r="S2" s="96">
        <v>0.8</v>
      </c>
      <c r="T2" s="108"/>
      <c r="U2" s="76"/>
      <c r="V2" s="76"/>
      <c r="W2" s="77"/>
      <c r="X2" s="78"/>
    </row>
    <row r="3" spans="1:24" s="53" customFormat="1" ht="30" customHeight="1" x14ac:dyDescent="0.25">
      <c r="A3" s="468"/>
      <c r="B3" s="469" t="s">
        <v>89</v>
      </c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1"/>
      <c r="N3" s="472" t="s">
        <v>190</v>
      </c>
      <c r="O3" s="473"/>
      <c r="P3" s="108"/>
      <c r="Q3" s="108"/>
      <c r="R3" s="109"/>
      <c r="S3" s="96">
        <v>0.79998999999999998</v>
      </c>
      <c r="T3" s="108"/>
      <c r="U3" s="76"/>
      <c r="V3" s="76"/>
      <c r="W3" s="77"/>
      <c r="X3" s="78"/>
    </row>
    <row r="4" spans="1:24" s="53" customFormat="1" ht="30" customHeight="1" x14ac:dyDescent="0.25">
      <c r="A4" s="468"/>
      <c r="B4" s="469" t="s">
        <v>91</v>
      </c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1"/>
      <c r="N4" s="473" t="s">
        <v>61</v>
      </c>
      <c r="O4" s="473"/>
      <c r="P4" s="110"/>
      <c r="Q4" s="110"/>
      <c r="R4" s="109"/>
      <c r="S4" s="96">
        <v>0.65</v>
      </c>
      <c r="T4" s="110"/>
      <c r="U4" s="79"/>
      <c r="V4" s="79"/>
      <c r="W4" s="77"/>
      <c r="X4" s="78"/>
    </row>
    <row r="5" spans="1:24" s="53" customFormat="1" ht="6" customHeight="1" x14ac:dyDescent="0.25">
      <c r="A5" s="99"/>
      <c r="B5" s="100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2"/>
      <c r="N5" s="102"/>
      <c r="O5" s="102"/>
      <c r="P5" s="110"/>
      <c r="Q5" s="110"/>
      <c r="R5" s="109"/>
      <c r="S5" s="96">
        <v>0.64999899999999999</v>
      </c>
      <c r="T5" s="110"/>
      <c r="U5" s="79"/>
      <c r="V5" s="79"/>
      <c r="W5" s="77"/>
      <c r="X5" s="78"/>
    </row>
    <row r="6" spans="1:24" s="53" customFormat="1" ht="24.75" customHeight="1" x14ac:dyDescent="0.2">
      <c r="A6" s="103" t="s">
        <v>0</v>
      </c>
      <c r="B6" s="477" t="str">
        <f>+TramiteCertificaciones!C12</f>
        <v>GESTION CONTRACTUAL</v>
      </c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109"/>
      <c r="Q6" s="109"/>
      <c r="R6" s="109"/>
      <c r="S6" s="96"/>
      <c r="T6" s="109"/>
    </row>
    <row r="7" spans="1:24" s="53" customFormat="1" ht="11.25" customHeight="1" x14ac:dyDescent="0.2">
      <c r="A7" s="105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9"/>
      <c r="Q7" s="109"/>
      <c r="R7" s="109"/>
      <c r="S7" s="96"/>
      <c r="T7" s="109"/>
    </row>
    <row r="8" spans="1:24" s="80" customFormat="1" ht="30" customHeight="1" x14ac:dyDescent="0.2">
      <c r="A8" s="474" t="s">
        <v>92</v>
      </c>
      <c r="B8" s="476" t="s">
        <v>20</v>
      </c>
      <c r="C8" s="476" t="str">
        <f>TramiteCertificaciones!C14</f>
        <v>Trámite de certificaciones</v>
      </c>
      <c r="D8" s="476"/>
      <c r="E8" s="476"/>
      <c r="F8" s="476"/>
      <c r="G8" s="476"/>
      <c r="H8" s="476"/>
      <c r="I8" s="476"/>
      <c r="J8" s="476"/>
      <c r="K8" s="476"/>
      <c r="L8" s="476"/>
      <c r="M8" s="476" t="s">
        <v>94</v>
      </c>
      <c r="N8" s="476"/>
      <c r="O8" s="476"/>
      <c r="P8" s="111"/>
      <c r="Q8" s="111"/>
      <c r="R8" s="111"/>
      <c r="S8" s="95"/>
      <c r="T8" s="111"/>
    </row>
    <row r="9" spans="1:24" s="81" customFormat="1" ht="30" customHeight="1" thickBot="1" x14ac:dyDescent="0.25">
      <c r="A9" s="475"/>
      <c r="B9" s="474"/>
      <c r="C9" s="49" t="s">
        <v>176</v>
      </c>
      <c r="D9" s="49" t="s">
        <v>93</v>
      </c>
      <c r="E9" s="49" t="s">
        <v>177</v>
      </c>
      <c r="F9" s="49" t="s">
        <v>93</v>
      </c>
      <c r="G9" s="49" t="s">
        <v>178</v>
      </c>
      <c r="H9" s="49" t="s">
        <v>93</v>
      </c>
      <c r="I9" s="49" t="s">
        <v>179</v>
      </c>
      <c r="J9" s="49" t="s">
        <v>93</v>
      </c>
      <c r="K9" s="49" t="s">
        <v>10</v>
      </c>
      <c r="L9" s="49" t="s">
        <v>93</v>
      </c>
      <c r="M9" s="474"/>
      <c r="N9" s="474"/>
      <c r="O9" s="474"/>
      <c r="P9" s="112"/>
      <c r="Q9" s="112"/>
      <c r="R9" s="112"/>
      <c r="S9" s="95"/>
      <c r="T9" s="112"/>
    </row>
    <row r="10" spans="1:24" s="53" customFormat="1" ht="90" customHeight="1" x14ac:dyDescent="0.2">
      <c r="A10" s="527" t="s">
        <v>200</v>
      </c>
      <c r="B10" s="131" t="str">
        <f>+TramiteCertificaciones!B40</f>
        <v>Número de solicitudes de certificación tramitadas</v>
      </c>
      <c r="C10" s="115">
        <v>61</v>
      </c>
      <c r="D10" s="460">
        <f>IF(C10=0,"0",C10/C11)</f>
        <v>0.66304347826086951</v>
      </c>
      <c r="E10" s="115">
        <v>27</v>
      </c>
      <c r="F10" s="460">
        <f>IF(E10=0,"0",E10/E11)</f>
        <v>0.9642857142857143</v>
      </c>
      <c r="G10" s="115">
        <v>41</v>
      </c>
      <c r="H10" s="460">
        <f>IF(G10=0,"0",G10/G11)</f>
        <v>1</v>
      </c>
      <c r="I10" s="115">
        <v>45</v>
      </c>
      <c r="J10" s="460">
        <f>IF(I10=0,"0",I10/I11)</f>
        <v>0.73770491803278693</v>
      </c>
      <c r="K10" s="117">
        <f>+C10+E10+G10+I10</f>
        <v>174</v>
      </c>
      <c r="L10" s="462">
        <f>IF(K10=0,"0",K10/K11)</f>
        <v>0.78378378378378377</v>
      </c>
      <c r="M10" s="464" t="s">
        <v>253</v>
      </c>
      <c r="N10" s="464"/>
      <c r="O10" s="465"/>
      <c r="P10" s="109"/>
      <c r="Q10" s="109"/>
      <c r="R10" s="109"/>
      <c r="S10" s="95"/>
      <c r="T10" s="109"/>
    </row>
    <row r="11" spans="1:24" s="53" customFormat="1" ht="117.75" customHeight="1" thickBot="1" x14ac:dyDescent="0.25">
      <c r="A11" s="528"/>
      <c r="B11" s="132" t="str">
        <f>+TramiteCertificaciones!B41</f>
        <v>Número de solicitudes de certificación recibidas</v>
      </c>
      <c r="C11" s="116">
        <v>92</v>
      </c>
      <c r="D11" s="461"/>
      <c r="E11" s="116">
        <v>28</v>
      </c>
      <c r="F11" s="461"/>
      <c r="G11" s="116">
        <v>41</v>
      </c>
      <c r="H11" s="461"/>
      <c r="I11" s="116">
        <v>61</v>
      </c>
      <c r="J11" s="461"/>
      <c r="K11" s="118">
        <f>+C11+E11+G11+I11</f>
        <v>222</v>
      </c>
      <c r="L11" s="463"/>
      <c r="M11" s="466" t="s">
        <v>252</v>
      </c>
      <c r="N11" s="466"/>
      <c r="O11" s="467"/>
      <c r="P11" s="109"/>
      <c r="Q11" s="109"/>
      <c r="R11" s="109"/>
      <c r="S11" s="95"/>
      <c r="T11" s="109"/>
    </row>
    <row r="12" spans="1:24" ht="30" customHeight="1" x14ac:dyDescent="0.2">
      <c r="B12" s="73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66" spans="19:19" ht="30" customHeight="1" x14ac:dyDescent="0.2">
      <c r="S66" s="97"/>
    </row>
    <row r="136" spans="19:19" ht="30" customHeight="1" x14ac:dyDescent="0.2">
      <c r="S136" s="98"/>
    </row>
    <row r="137" spans="19:19" ht="30" customHeight="1" x14ac:dyDescent="0.2">
      <c r="S137" s="98"/>
    </row>
    <row r="138" spans="19:19" ht="30" customHeight="1" x14ac:dyDescent="0.2">
      <c r="S138" s="98"/>
    </row>
    <row r="139" spans="19:19" ht="30" customHeight="1" x14ac:dyDescent="0.2">
      <c r="S139" s="98"/>
    </row>
    <row r="140" spans="19:19" ht="30" customHeight="1" x14ac:dyDescent="0.2">
      <c r="S140" s="98"/>
    </row>
    <row r="141" spans="19:19" ht="30" customHeight="1" x14ac:dyDescent="0.2">
      <c r="S141" s="98"/>
    </row>
    <row r="142" spans="19:19" ht="30" customHeight="1" x14ac:dyDescent="0.2">
      <c r="S142" s="98"/>
    </row>
    <row r="143" spans="19:19" ht="30" customHeight="1" x14ac:dyDescent="0.2">
      <c r="S143" s="98"/>
    </row>
    <row r="144" spans="19:19" ht="30" customHeight="1" x14ac:dyDescent="0.2">
      <c r="S144" s="98"/>
    </row>
    <row r="145" spans="19:19" ht="30" customHeight="1" x14ac:dyDescent="0.2">
      <c r="S145" s="98"/>
    </row>
    <row r="146" spans="19:19" ht="30" customHeight="1" x14ac:dyDescent="0.2">
      <c r="S146" s="98"/>
    </row>
  </sheetData>
  <sheetProtection sheet="1" objects="1" scenarios="1" formatColumns="0" formatRows="0"/>
  <mergeCells count="22">
    <mergeCell ref="N3:O3"/>
    <mergeCell ref="B6:O6"/>
    <mergeCell ref="B4:M4"/>
    <mergeCell ref="N4:O4"/>
    <mergeCell ref="F10:F11"/>
    <mergeCell ref="H10:H11"/>
    <mergeCell ref="A1:A4"/>
    <mergeCell ref="B1:M1"/>
    <mergeCell ref="N1:O1"/>
    <mergeCell ref="B2:M2"/>
    <mergeCell ref="N2:O2"/>
    <mergeCell ref="A8:A9"/>
    <mergeCell ref="B8:B9"/>
    <mergeCell ref="C8:L8"/>
    <mergeCell ref="M8:O9"/>
    <mergeCell ref="B3:M3"/>
    <mergeCell ref="A10:A11"/>
    <mergeCell ref="D10:D11"/>
    <mergeCell ref="J10:J11"/>
    <mergeCell ref="L10:L11"/>
    <mergeCell ref="M10:O10"/>
    <mergeCell ref="M11:O11"/>
  </mergeCells>
  <conditionalFormatting sqref="L10">
    <cfRule type="cellIs" dxfId="3" priority="1" stopIfTrue="1" operator="equal">
      <formula>"0"</formula>
    </cfRule>
    <cfRule type="cellIs" dxfId="2" priority="2" stopIfTrue="1" operator="lessThanOrEqual">
      <formula>$S$5</formula>
    </cfRule>
    <cfRule type="cellIs" dxfId="1" priority="3" stopIfTrue="1" operator="greaterThanOrEqual">
      <formula>$S$2</formula>
    </cfRule>
    <cfRule type="cellIs" dxfId="0" priority="4" stopIfTrue="1" operator="between">
      <formula>$S$4</formula>
      <formula>$S$3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F225-CFD5-4FED-AB19-CD4CEA5B6AC0}">
  <sheetPr>
    <tabColor theme="6" tint="-0.249977111117893"/>
  </sheetPr>
  <dimension ref="A1:F12"/>
  <sheetViews>
    <sheetView topLeftCell="A10" workbookViewId="0">
      <selection activeCell="C24" sqref="C24:P24"/>
    </sheetView>
  </sheetViews>
  <sheetFormatPr baseColWidth="10" defaultRowHeight="12.75" x14ac:dyDescent="0.2"/>
  <cols>
    <col min="1" max="1" width="27.140625" customWidth="1"/>
    <col min="2" max="2" width="40.5703125" customWidth="1"/>
    <col min="3" max="3" width="15.5703125" customWidth="1"/>
    <col min="6" max="6" width="15.85546875" customWidth="1"/>
  </cols>
  <sheetData>
    <row r="1" spans="1:6" ht="18.75" thickTop="1" x14ac:dyDescent="0.25">
      <c r="A1" s="299"/>
      <c r="B1" s="302" t="s">
        <v>56</v>
      </c>
      <c r="C1" s="302"/>
      <c r="D1" s="303" t="s">
        <v>86</v>
      </c>
      <c r="E1" s="304"/>
      <c r="F1" s="305"/>
    </row>
    <row r="2" spans="1:6" ht="18" x14ac:dyDescent="0.25">
      <c r="A2" s="300"/>
      <c r="B2" s="306" t="s">
        <v>87</v>
      </c>
      <c r="C2" s="306"/>
      <c r="D2" s="307" t="s">
        <v>88</v>
      </c>
      <c r="E2" s="308"/>
      <c r="F2" s="309"/>
    </row>
    <row r="3" spans="1:6" ht="18" x14ac:dyDescent="0.25">
      <c r="A3" s="300"/>
      <c r="B3" s="306" t="s">
        <v>89</v>
      </c>
      <c r="C3" s="306"/>
      <c r="D3" s="307" t="s">
        <v>90</v>
      </c>
      <c r="E3" s="308"/>
      <c r="F3" s="309"/>
    </row>
    <row r="4" spans="1:6" ht="27.75" customHeight="1" thickBot="1" x14ac:dyDescent="0.3">
      <c r="A4" s="301"/>
      <c r="B4" s="310" t="s">
        <v>91</v>
      </c>
      <c r="C4" s="310"/>
      <c r="D4" s="311" t="s">
        <v>61</v>
      </c>
      <c r="E4" s="312"/>
      <c r="F4" s="313"/>
    </row>
    <row r="5" spans="1:6" ht="18.75" thickTop="1" x14ac:dyDescent="0.25">
      <c r="A5" s="25"/>
      <c r="B5" s="24"/>
      <c r="C5" s="26"/>
      <c r="D5" s="27"/>
      <c r="E5" s="27"/>
      <c r="F5" s="27"/>
    </row>
    <row r="6" spans="1:6" ht="15.75" x14ac:dyDescent="0.25">
      <c r="A6" s="28" t="s">
        <v>0</v>
      </c>
      <c r="C6" s="290"/>
      <c r="D6" s="290"/>
      <c r="E6" s="290"/>
      <c r="F6" s="290"/>
    </row>
    <row r="7" spans="1:6" ht="13.5" thickBot="1" x14ac:dyDescent="0.25">
      <c r="A7" s="28"/>
    </row>
    <row r="8" spans="1:6" ht="14.25" thickTop="1" thickBot="1" x14ac:dyDescent="0.25">
      <c r="A8" s="291" t="s">
        <v>92</v>
      </c>
      <c r="B8" s="293" t="s">
        <v>141</v>
      </c>
      <c r="C8" s="295"/>
      <c r="D8" s="295"/>
      <c r="E8" s="295"/>
      <c r="F8" s="296"/>
    </row>
    <row r="9" spans="1:6" ht="13.5" thickBot="1" x14ac:dyDescent="0.25">
      <c r="A9" s="292"/>
      <c r="B9" s="294"/>
      <c r="C9" s="31" t="s">
        <v>93</v>
      </c>
      <c r="D9" s="297" t="s">
        <v>94</v>
      </c>
      <c r="E9" s="297"/>
      <c r="F9" s="298"/>
    </row>
    <row r="10" spans="1:6" ht="50.45" customHeight="1" thickBot="1" x14ac:dyDescent="0.25">
      <c r="A10" s="280" t="s">
        <v>95</v>
      </c>
      <c r="B10" s="29"/>
      <c r="C10" s="282"/>
      <c r="D10" s="284"/>
      <c r="E10" s="285"/>
      <c r="F10" s="286"/>
    </row>
    <row r="11" spans="1:6" ht="115.9" customHeight="1" thickBot="1" x14ac:dyDescent="0.25">
      <c r="A11" s="281"/>
      <c r="B11" s="29"/>
      <c r="C11" s="283"/>
      <c r="D11" s="287"/>
      <c r="E11" s="288"/>
      <c r="F11" s="289"/>
    </row>
    <row r="12" spans="1:6" x14ac:dyDescent="0.2">
      <c r="C12" s="46">
        <f>C10</f>
        <v>0</v>
      </c>
    </row>
  </sheetData>
  <mergeCells count="17">
    <mergeCell ref="A1:A4"/>
    <mergeCell ref="B1:C1"/>
    <mergeCell ref="D1:F1"/>
    <mergeCell ref="B2:C2"/>
    <mergeCell ref="D2:F2"/>
    <mergeCell ref="B3:C3"/>
    <mergeCell ref="D3:F3"/>
    <mergeCell ref="B4:C4"/>
    <mergeCell ref="D4:F4"/>
    <mergeCell ref="A10:A11"/>
    <mergeCell ref="C10:C11"/>
    <mergeCell ref="D10:F11"/>
    <mergeCell ref="C6:F6"/>
    <mergeCell ref="A8:A9"/>
    <mergeCell ref="B8:B9"/>
    <mergeCell ref="C8:F8"/>
    <mergeCell ref="D9:F9"/>
  </mergeCells>
  <pageMargins left="0.7" right="0.7" top="0.75" bottom="0.75" header="0.3" footer="0.3"/>
  <pageSetup paperSize="14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E2D21-0284-402F-B58C-E9074317DABF}">
  <sheetPr>
    <tabColor theme="3" tint="0.39997558519241921"/>
  </sheetPr>
  <dimension ref="A1:S171"/>
  <sheetViews>
    <sheetView workbookViewId="0">
      <selection activeCell="C24" sqref="C24:P24"/>
    </sheetView>
  </sheetViews>
  <sheetFormatPr baseColWidth="10" defaultRowHeight="12.75" x14ac:dyDescent="0.2"/>
  <cols>
    <col min="1" max="1" width="3" style="3" customWidth="1"/>
    <col min="2" max="2" width="30" style="3" customWidth="1"/>
    <col min="3" max="3" width="16.85546875" style="3" customWidth="1"/>
    <col min="4" max="4" width="6" style="3" bestFit="1" customWidth="1"/>
    <col min="5" max="5" width="6.42578125" style="3" customWidth="1"/>
    <col min="6" max="6" width="6.5703125" style="3" bestFit="1" customWidth="1"/>
    <col min="7" max="7" width="6.140625" style="3" bestFit="1" customWidth="1"/>
    <col min="8" max="8" width="6.42578125" style="3" bestFit="1" customWidth="1"/>
    <col min="9" max="9" width="6" style="3" bestFit="1" customWidth="1"/>
    <col min="10" max="11" width="6.5703125" style="3" bestFit="1" customWidth="1"/>
    <col min="12" max="12" width="9.140625" style="3" customWidth="1"/>
    <col min="13" max="13" width="8.42578125" style="3" customWidth="1"/>
    <col min="14" max="14" width="6.42578125" style="3" customWidth="1"/>
    <col min="15" max="15" width="6.5703125" style="3" customWidth="1"/>
    <col min="16" max="16" width="12.140625" style="3" customWidth="1"/>
    <col min="17" max="18" width="11.7109375" style="3" customWidth="1"/>
    <col min="19" max="16384" width="11.42578125" style="3"/>
  </cols>
  <sheetData>
    <row r="1" spans="1:18" ht="13.5" thickBot="1" x14ac:dyDescent="0.25"/>
    <row r="2" spans="1:18" ht="16.5" customHeight="1" x14ac:dyDescent="0.2">
      <c r="B2" s="167"/>
      <c r="C2" s="170" t="s">
        <v>56</v>
      </c>
      <c r="D2" s="171"/>
      <c r="E2" s="171"/>
      <c r="F2" s="171"/>
      <c r="G2" s="171"/>
      <c r="H2" s="171"/>
      <c r="I2" s="171"/>
      <c r="J2" s="171"/>
      <c r="K2" s="171"/>
      <c r="L2" s="171"/>
      <c r="M2" s="172"/>
      <c r="N2" s="173" t="s">
        <v>57</v>
      </c>
      <c r="O2" s="174"/>
      <c r="P2" s="175"/>
    </row>
    <row r="3" spans="1:18" ht="15.75" customHeight="1" x14ac:dyDescent="0.2">
      <c r="B3" s="168"/>
      <c r="C3" s="176" t="s">
        <v>58</v>
      </c>
      <c r="D3" s="177"/>
      <c r="E3" s="177"/>
      <c r="F3" s="177"/>
      <c r="G3" s="177"/>
      <c r="H3" s="177"/>
      <c r="I3" s="177"/>
      <c r="J3" s="177"/>
      <c r="K3" s="177"/>
      <c r="L3" s="177"/>
      <c r="M3" s="178"/>
      <c r="N3" s="179" t="s">
        <v>97</v>
      </c>
      <c r="O3" s="180"/>
      <c r="P3" s="181"/>
    </row>
    <row r="4" spans="1:18" ht="15.75" customHeight="1" x14ac:dyDescent="0.2">
      <c r="B4" s="168"/>
      <c r="C4" s="176" t="s">
        <v>59</v>
      </c>
      <c r="D4" s="177"/>
      <c r="E4" s="177"/>
      <c r="F4" s="177"/>
      <c r="G4" s="177"/>
      <c r="H4" s="177"/>
      <c r="I4" s="177"/>
      <c r="J4" s="177"/>
      <c r="K4" s="177"/>
      <c r="L4" s="177"/>
      <c r="M4" s="178"/>
      <c r="N4" s="179" t="s">
        <v>62</v>
      </c>
      <c r="O4" s="180"/>
      <c r="P4" s="181"/>
    </row>
    <row r="5" spans="1:18" ht="16.5" customHeight="1" thickBot="1" x14ac:dyDescent="0.25">
      <c r="B5" s="169"/>
      <c r="C5" s="182" t="s">
        <v>60</v>
      </c>
      <c r="D5" s="183"/>
      <c r="E5" s="183"/>
      <c r="F5" s="183"/>
      <c r="G5" s="183"/>
      <c r="H5" s="183"/>
      <c r="I5" s="183"/>
      <c r="J5" s="183"/>
      <c r="K5" s="183"/>
      <c r="L5" s="183"/>
      <c r="M5" s="184"/>
      <c r="N5" s="185" t="s">
        <v>61</v>
      </c>
      <c r="O5" s="186"/>
      <c r="P5" s="187"/>
    </row>
    <row r="6" spans="1:18" ht="13.5" thickBot="1" x14ac:dyDescent="0.25"/>
    <row r="7" spans="1:18" x14ac:dyDescent="0.2">
      <c r="A7" s="32"/>
      <c r="B7" s="201" t="s">
        <v>65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3"/>
      <c r="Q7" s="32"/>
    </row>
    <row r="8" spans="1:18" ht="13.5" thickBot="1" x14ac:dyDescent="0.25">
      <c r="A8" s="32"/>
      <c r="B8" s="204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6"/>
      <c r="Q8" s="32"/>
    </row>
    <row r="9" spans="1:18" ht="6.75" customHeight="1" thickBot="1" x14ac:dyDescent="0.25">
      <c r="A9" s="32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32"/>
    </row>
    <row r="10" spans="1:18" ht="26.25" customHeight="1" thickBot="1" x14ac:dyDescent="0.25">
      <c r="A10" s="32"/>
      <c r="B10" s="16" t="s">
        <v>83</v>
      </c>
      <c r="C10" s="17">
        <v>2017</v>
      </c>
      <c r="D10" s="208" t="s">
        <v>1</v>
      </c>
      <c r="E10" s="209"/>
      <c r="F10" s="209"/>
      <c r="G10" s="209"/>
      <c r="H10" s="165" t="s">
        <v>30</v>
      </c>
      <c r="I10" s="165"/>
      <c r="J10" s="165"/>
      <c r="K10" s="209" t="s">
        <v>27</v>
      </c>
      <c r="L10" s="209"/>
      <c r="M10" s="209"/>
      <c r="N10" s="209"/>
      <c r="O10" s="165" t="s">
        <v>36</v>
      </c>
      <c r="P10" s="166"/>
      <c r="Q10" s="32"/>
    </row>
    <row r="11" spans="1:18" ht="4.5" customHeight="1" thickBot="1" x14ac:dyDescent="0.25">
      <c r="A11" s="32"/>
      <c r="B11" s="210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2"/>
      <c r="Q11" s="32"/>
    </row>
    <row r="12" spans="1:18" ht="13.5" thickBot="1" x14ac:dyDescent="0.25">
      <c r="A12" s="32"/>
      <c r="B12" s="23" t="s">
        <v>0</v>
      </c>
      <c r="C12" s="213" t="s">
        <v>46</v>
      </c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4"/>
      <c r="Q12" s="32"/>
      <c r="R12" s="44"/>
    </row>
    <row r="13" spans="1:18" ht="4.5" customHeight="1" thickBot="1" x14ac:dyDescent="0.25">
      <c r="A13" s="32"/>
      <c r="B13" s="215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7"/>
      <c r="Q13" s="32"/>
    </row>
    <row r="14" spans="1:18" ht="13.5" thickBot="1" x14ac:dyDescent="0.25">
      <c r="A14" s="32"/>
      <c r="B14" s="23" t="s">
        <v>6</v>
      </c>
      <c r="C14" s="314" t="s">
        <v>115</v>
      </c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6"/>
      <c r="Q14" s="32"/>
    </row>
    <row r="15" spans="1:18" ht="4.5" customHeight="1" thickBot="1" x14ac:dyDescent="0.25">
      <c r="A15" s="32"/>
      <c r="B15" s="188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90"/>
      <c r="Q15" s="32"/>
    </row>
    <row r="16" spans="1:18" ht="27" customHeight="1" thickBot="1" x14ac:dyDescent="0.25">
      <c r="A16" s="32"/>
      <c r="B16" s="23" t="s">
        <v>25</v>
      </c>
      <c r="C16" s="221" t="s">
        <v>144</v>
      </c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3"/>
      <c r="Q16" s="32"/>
    </row>
    <row r="17" spans="1:17" ht="4.5" customHeight="1" thickBot="1" x14ac:dyDescent="0.25">
      <c r="A17" s="32"/>
      <c r="B17" s="188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90"/>
      <c r="Q17" s="32"/>
    </row>
    <row r="18" spans="1:17" ht="26.25" customHeight="1" thickBot="1" x14ac:dyDescent="0.25">
      <c r="A18" s="32"/>
      <c r="B18" s="23" t="s">
        <v>11</v>
      </c>
      <c r="C18" s="191" t="s">
        <v>114</v>
      </c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3"/>
      <c r="Q18" s="32"/>
    </row>
    <row r="19" spans="1:17" ht="4.5" customHeight="1" thickBot="1" x14ac:dyDescent="0.25">
      <c r="A19" s="32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32"/>
    </row>
    <row r="20" spans="1:17" ht="17.25" customHeight="1" thickBot="1" x14ac:dyDescent="0.25">
      <c r="A20" s="32"/>
      <c r="B20" s="195" t="s">
        <v>26</v>
      </c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7"/>
      <c r="Q20" s="32"/>
    </row>
    <row r="21" spans="1:17" ht="4.5" customHeight="1" thickBot="1" x14ac:dyDescent="0.25">
      <c r="A21" s="32"/>
      <c r="B21" s="198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200"/>
      <c r="Q21" s="32"/>
    </row>
    <row r="22" spans="1:17" ht="45.75" customHeight="1" thickBot="1" x14ac:dyDescent="0.25">
      <c r="A22" s="32"/>
      <c r="B22" s="23" t="s">
        <v>3</v>
      </c>
      <c r="C22" s="317" t="s">
        <v>142</v>
      </c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6"/>
      <c r="Q22" s="32"/>
    </row>
    <row r="23" spans="1:17" ht="4.5" customHeight="1" thickBot="1" x14ac:dyDescent="0.25">
      <c r="A23" s="32"/>
      <c r="B23" s="188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90"/>
      <c r="Q23" s="32"/>
    </row>
    <row r="24" spans="1:17" ht="52.5" customHeight="1" thickBot="1" x14ac:dyDescent="0.25">
      <c r="A24" s="32"/>
      <c r="B24" s="23" t="s">
        <v>12</v>
      </c>
      <c r="C24" s="221" t="s">
        <v>143</v>
      </c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9"/>
      <c r="Q24" s="32"/>
    </row>
    <row r="25" spans="1:17" ht="4.5" customHeight="1" thickBot="1" x14ac:dyDescent="0.25">
      <c r="A25" s="32"/>
      <c r="B25" s="188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90"/>
      <c r="Q25" s="32"/>
    </row>
    <row r="26" spans="1:17" ht="13.5" customHeight="1" thickBot="1" x14ac:dyDescent="0.25">
      <c r="A26" s="32"/>
      <c r="B26" s="2" t="s">
        <v>2</v>
      </c>
      <c r="C26" s="318">
        <v>0.6</v>
      </c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2"/>
      <c r="Q26" s="32"/>
    </row>
    <row r="27" spans="1:17" ht="4.5" customHeight="1" thickBot="1" x14ac:dyDescent="0.25">
      <c r="A27" s="32"/>
      <c r="B27" s="233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5"/>
      <c r="Q27" s="32"/>
    </row>
    <row r="28" spans="1:17" ht="12.75" customHeight="1" thickBot="1" x14ac:dyDescent="0.25">
      <c r="A28" s="32"/>
      <c r="B28" s="2" t="s">
        <v>13</v>
      </c>
      <c r="C28" s="11" t="s">
        <v>14</v>
      </c>
      <c r="D28" s="227" t="s">
        <v>116</v>
      </c>
      <c r="E28" s="236"/>
      <c r="F28" s="236"/>
      <c r="G28" s="237"/>
      <c r="H28" s="238" t="s">
        <v>15</v>
      </c>
      <c r="I28" s="238"/>
      <c r="J28" s="238"/>
      <c r="K28" s="227" t="s">
        <v>117</v>
      </c>
      <c r="L28" s="236"/>
      <c r="M28" s="237"/>
      <c r="N28" s="239" t="s">
        <v>16</v>
      </c>
      <c r="O28" s="240"/>
      <c r="P28" s="33" t="s">
        <v>118</v>
      </c>
      <c r="Q28" s="32"/>
    </row>
    <row r="29" spans="1:17" ht="4.5" customHeight="1" thickBot="1" x14ac:dyDescent="0.25">
      <c r="A29" s="32"/>
      <c r="B29" s="22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225"/>
      <c r="Q29" s="32"/>
    </row>
    <row r="30" spans="1:17" ht="13.5" thickBot="1" x14ac:dyDescent="0.25">
      <c r="A30" s="32"/>
      <c r="B30" s="2" t="s">
        <v>7</v>
      </c>
      <c r="C30" s="226" t="s">
        <v>119</v>
      </c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4"/>
      <c r="Q30" s="32"/>
    </row>
    <row r="31" spans="1:17" ht="4.5" customHeight="1" thickBot="1" x14ac:dyDescent="0.25">
      <c r="A31" s="32"/>
      <c r="B31" s="188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90"/>
      <c r="Q31" s="32"/>
    </row>
    <row r="32" spans="1:17" ht="13.5" thickBot="1" x14ac:dyDescent="0.25">
      <c r="A32" s="32"/>
      <c r="B32" s="2" t="s">
        <v>4</v>
      </c>
      <c r="C32" s="226" t="s">
        <v>148</v>
      </c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32"/>
    </row>
    <row r="33" spans="1:17" ht="4.5" customHeight="1" thickBot="1" x14ac:dyDescent="0.25">
      <c r="A33" s="32"/>
      <c r="B33" s="188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90"/>
      <c r="Q33" s="32"/>
    </row>
    <row r="34" spans="1:17" ht="13.5" thickBot="1" x14ac:dyDescent="0.25">
      <c r="A34" s="32"/>
      <c r="B34" s="2" t="s">
        <v>23</v>
      </c>
      <c r="C34" s="226" t="s">
        <v>69</v>
      </c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4"/>
      <c r="Q34" s="32"/>
    </row>
    <row r="35" spans="1:17" ht="4.5" customHeight="1" thickBot="1" x14ac:dyDescent="0.25">
      <c r="A35" s="32"/>
      <c r="B35" s="215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7"/>
      <c r="Q35" s="32"/>
    </row>
    <row r="36" spans="1:17" ht="16.5" customHeight="1" thickBot="1" x14ac:dyDescent="0.25">
      <c r="A36" s="32"/>
      <c r="B36" s="2" t="s">
        <v>64</v>
      </c>
      <c r="C36" s="226" t="s">
        <v>69</v>
      </c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4"/>
      <c r="Q36" s="32"/>
    </row>
    <row r="37" spans="1:17" ht="4.5" customHeight="1" thickBot="1" x14ac:dyDescent="0.25">
      <c r="A37" s="3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32"/>
    </row>
    <row r="38" spans="1:17" ht="13.5" thickBot="1" x14ac:dyDescent="0.25">
      <c r="A38" s="32"/>
      <c r="B38" s="241" t="s">
        <v>17</v>
      </c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3"/>
      <c r="P38" s="244"/>
      <c r="Q38" s="32"/>
    </row>
    <row r="39" spans="1:17" ht="13.5" thickBot="1" x14ac:dyDescent="0.25">
      <c r="A39" s="32"/>
      <c r="B39" s="1" t="s">
        <v>22</v>
      </c>
      <c r="C39" s="245" t="s">
        <v>18</v>
      </c>
      <c r="D39" s="246"/>
      <c r="E39" s="246"/>
      <c r="F39" s="246"/>
      <c r="G39" s="247"/>
      <c r="H39" s="245" t="s">
        <v>7</v>
      </c>
      <c r="I39" s="246"/>
      <c r="J39" s="246"/>
      <c r="K39" s="246"/>
      <c r="L39" s="247"/>
      <c r="M39" s="245" t="s">
        <v>19</v>
      </c>
      <c r="N39" s="246"/>
      <c r="O39" s="248"/>
      <c r="P39" s="247"/>
      <c r="Q39" s="32"/>
    </row>
    <row r="40" spans="1:17" ht="24" customHeight="1" x14ac:dyDescent="0.2">
      <c r="A40" s="32"/>
      <c r="B40" s="35" t="s">
        <v>120</v>
      </c>
      <c r="C40" s="249" t="s">
        <v>106</v>
      </c>
      <c r="D40" s="250"/>
      <c r="E40" s="250"/>
      <c r="F40" s="250"/>
      <c r="G40" s="251"/>
      <c r="H40" s="249" t="s">
        <v>121</v>
      </c>
      <c r="I40" s="250"/>
      <c r="J40" s="250"/>
      <c r="K40" s="250"/>
      <c r="L40" s="251"/>
      <c r="M40" s="249" t="s">
        <v>122</v>
      </c>
      <c r="N40" s="250"/>
      <c r="O40" s="250"/>
      <c r="P40" s="252"/>
      <c r="Q40" s="32"/>
    </row>
    <row r="41" spans="1:17" ht="23.25" customHeight="1" x14ac:dyDescent="0.2">
      <c r="A41" s="32"/>
      <c r="B41" s="35" t="s">
        <v>123</v>
      </c>
      <c r="C41" s="249" t="s">
        <v>106</v>
      </c>
      <c r="D41" s="250"/>
      <c r="E41" s="250"/>
      <c r="F41" s="250"/>
      <c r="G41" s="251"/>
      <c r="H41" s="249" t="s">
        <v>121</v>
      </c>
      <c r="I41" s="250"/>
      <c r="J41" s="250"/>
      <c r="K41" s="250"/>
      <c r="L41" s="251"/>
      <c r="M41" s="249" t="s">
        <v>122</v>
      </c>
      <c r="N41" s="250"/>
      <c r="O41" s="250"/>
      <c r="P41" s="252"/>
      <c r="Q41" s="32"/>
    </row>
    <row r="42" spans="1:17" ht="13.5" customHeight="1" x14ac:dyDescent="0.2">
      <c r="A42" s="32"/>
      <c r="B42" s="12"/>
      <c r="C42" s="256"/>
      <c r="D42" s="257"/>
      <c r="E42" s="257"/>
      <c r="F42" s="257"/>
      <c r="G42" s="258"/>
      <c r="H42" s="256"/>
      <c r="I42" s="257"/>
      <c r="J42" s="257"/>
      <c r="K42" s="257"/>
      <c r="L42" s="258"/>
      <c r="M42" s="256"/>
      <c r="N42" s="257"/>
      <c r="O42" s="257"/>
      <c r="P42" s="259"/>
      <c r="Q42" s="32"/>
    </row>
    <row r="43" spans="1:17" ht="12.75" customHeight="1" x14ac:dyDescent="0.2">
      <c r="A43" s="32"/>
      <c r="B43" s="12"/>
      <c r="C43" s="256"/>
      <c r="D43" s="257"/>
      <c r="E43" s="257"/>
      <c r="F43" s="257"/>
      <c r="G43" s="258"/>
      <c r="H43" s="256"/>
      <c r="I43" s="257"/>
      <c r="J43" s="257"/>
      <c r="K43" s="257"/>
      <c r="L43" s="258"/>
      <c r="M43" s="256"/>
      <c r="N43" s="257"/>
      <c r="O43" s="257"/>
      <c r="P43" s="259"/>
      <c r="Q43" s="32"/>
    </row>
    <row r="44" spans="1:17" ht="11.25" customHeight="1" thickBot="1" x14ac:dyDescent="0.25">
      <c r="A44" s="32"/>
      <c r="B44" s="8"/>
      <c r="C44" s="262"/>
      <c r="D44" s="263"/>
      <c r="E44" s="263"/>
      <c r="F44" s="263"/>
      <c r="G44" s="264"/>
      <c r="H44" s="262"/>
      <c r="I44" s="263"/>
      <c r="J44" s="263"/>
      <c r="K44" s="263"/>
      <c r="L44" s="264"/>
      <c r="M44" s="262"/>
      <c r="N44" s="263"/>
      <c r="O44" s="263"/>
      <c r="P44" s="265"/>
      <c r="Q44" s="32"/>
    </row>
    <row r="45" spans="1:17" ht="4.5" customHeight="1" thickBot="1" x14ac:dyDescent="0.25">
      <c r="A45" s="32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2"/>
    </row>
    <row r="46" spans="1:17" ht="13.5" customHeight="1" thickBot="1" x14ac:dyDescent="0.25">
      <c r="A46" s="32"/>
      <c r="B46" s="195" t="s">
        <v>8</v>
      </c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7"/>
      <c r="Q46" s="32"/>
    </row>
    <row r="47" spans="1:17" ht="4.5" customHeight="1" thickBot="1" x14ac:dyDescent="0.25">
      <c r="A47" s="32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6"/>
      <c r="Q47" s="32"/>
    </row>
    <row r="48" spans="1:17" x14ac:dyDescent="0.2">
      <c r="A48" s="32"/>
      <c r="B48" s="266" t="s">
        <v>20</v>
      </c>
      <c r="C48" s="9" t="s">
        <v>9</v>
      </c>
      <c r="D48" s="48" t="s">
        <v>126</v>
      </c>
      <c r="E48" s="48" t="s">
        <v>127</v>
      </c>
      <c r="F48" s="48" t="s">
        <v>128</v>
      </c>
      <c r="G48" s="48" t="s">
        <v>129</v>
      </c>
      <c r="H48" s="48" t="s">
        <v>130</v>
      </c>
      <c r="I48" s="48" t="s">
        <v>131</v>
      </c>
      <c r="J48" s="48" t="s">
        <v>132</v>
      </c>
      <c r="K48" s="48" t="s">
        <v>133</v>
      </c>
      <c r="L48" s="48" t="s">
        <v>134</v>
      </c>
      <c r="M48" s="48" t="s">
        <v>135</v>
      </c>
      <c r="N48" s="48" t="s">
        <v>136</v>
      </c>
      <c r="O48" s="48" t="s">
        <v>137</v>
      </c>
      <c r="P48" s="15" t="s">
        <v>24</v>
      </c>
      <c r="Q48" s="32"/>
    </row>
    <row r="49" spans="1:17" ht="13.5" thickBot="1" x14ac:dyDescent="0.25">
      <c r="A49" s="32"/>
      <c r="B49" s="267"/>
      <c r="C49" s="10" t="s">
        <v>10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36" t="str">
        <f>'Regis Opor Term Pro'!D12</f>
        <v>0%</v>
      </c>
      <c r="P49" s="14"/>
      <c r="Q49" s="32"/>
    </row>
    <row r="50" spans="1:17" ht="4.5" customHeight="1" thickBot="1" x14ac:dyDescent="0.25">
      <c r="A50" s="32"/>
      <c r="B50" s="215">
        <v>0.9</v>
      </c>
      <c r="C50" s="268"/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9"/>
      <c r="Q50" s="32"/>
    </row>
    <row r="51" spans="1:17" ht="13.5" thickBot="1" x14ac:dyDescent="0.25">
      <c r="A51" s="32"/>
      <c r="B51" s="195" t="s">
        <v>21</v>
      </c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7"/>
      <c r="Q51" s="32"/>
    </row>
    <row r="52" spans="1:17" x14ac:dyDescent="0.2">
      <c r="A52" s="32"/>
      <c r="B52" s="270" t="s">
        <v>109</v>
      </c>
      <c r="C52" s="271"/>
      <c r="D52" s="271"/>
      <c r="E52" s="271"/>
      <c r="F52" s="271"/>
      <c r="G52" s="271"/>
      <c r="H52" s="271"/>
      <c r="I52" s="271"/>
      <c r="J52" s="271"/>
      <c r="K52" s="271"/>
      <c r="L52" s="271"/>
      <c r="M52" s="271"/>
      <c r="N52" s="271"/>
      <c r="O52" s="271"/>
      <c r="P52" s="272"/>
      <c r="Q52" s="32"/>
    </row>
    <row r="53" spans="1:17" x14ac:dyDescent="0.2">
      <c r="A53" s="32"/>
      <c r="B53" s="273"/>
      <c r="C53" s="274"/>
      <c r="D53" s="274"/>
      <c r="E53" s="274"/>
      <c r="F53" s="274"/>
      <c r="G53" s="274"/>
      <c r="H53" s="274"/>
      <c r="I53" s="274"/>
      <c r="J53" s="274"/>
      <c r="K53" s="274"/>
      <c r="L53" s="274"/>
      <c r="M53" s="274"/>
      <c r="N53" s="274"/>
      <c r="O53" s="274"/>
      <c r="P53" s="275"/>
      <c r="Q53" s="32"/>
    </row>
    <row r="54" spans="1:17" x14ac:dyDescent="0.2">
      <c r="A54" s="32"/>
      <c r="B54" s="273"/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5"/>
      <c r="Q54" s="32"/>
    </row>
    <row r="55" spans="1:17" x14ac:dyDescent="0.2">
      <c r="A55" s="32"/>
      <c r="B55" s="273"/>
      <c r="C55" s="274"/>
      <c r="D55" s="274"/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274"/>
      <c r="P55" s="275"/>
      <c r="Q55" s="32"/>
    </row>
    <row r="56" spans="1:17" x14ac:dyDescent="0.2">
      <c r="A56" s="32"/>
      <c r="B56" s="273"/>
      <c r="C56" s="274"/>
      <c r="D56" s="274"/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5"/>
      <c r="Q56" s="32"/>
    </row>
    <row r="57" spans="1:17" x14ac:dyDescent="0.2">
      <c r="A57" s="32"/>
      <c r="B57" s="273"/>
      <c r="C57" s="274"/>
      <c r="D57" s="274"/>
      <c r="E57" s="274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275"/>
      <c r="Q57" s="32"/>
    </row>
    <row r="58" spans="1:17" x14ac:dyDescent="0.2">
      <c r="A58" s="32"/>
      <c r="B58" s="273"/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5"/>
      <c r="Q58" s="32"/>
    </row>
    <row r="59" spans="1:17" x14ac:dyDescent="0.2">
      <c r="A59" s="32"/>
      <c r="B59" s="273"/>
      <c r="C59" s="274"/>
      <c r="D59" s="274"/>
      <c r="E59" s="274"/>
      <c r="F59" s="274"/>
      <c r="G59" s="274"/>
      <c r="H59" s="274"/>
      <c r="I59" s="274"/>
      <c r="J59" s="274"/>
      <c r="K59" s="274"/>
      <c r="L59" s="274"/>
      <c r="M59" s="274"/>
      <c r="N59" s="274"/>
      <c r="O59" s="274"/>
      <c r="P59" s="275"/>
      <c r="Q59" s="32"/>
    </row>
    <row r="60" spans="1:17" x14ac:dyDescent="0.2">
      <c r="A60" s="32"/>
      <c r="B60" s="273"/>
      <c r="C60" s="274"/>
      <c r="D60" s="274"/>
      <c r="E60" s="27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5"/>
      <c r="Q60" s="32"/>
    </row>
    <row r="61" spans="1:17" x14ac:dyDescent="0.2">
      <c r="A61" s="32"/>
      <c r="B61" s="273"/>
      <c r="C61" s="274"/>
      <c r="D61" s="274"/>
      <c r="E61" s="274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5"/>
      <c r="Q61" s="32"/>
    </row>
    <row r="62" spans="1:17" x14ac:dyDescent="0.2">
      <c r="A62" s="32"/>
      <c r="B62" s="273"/>
      <c r="C62" s="274"/>
      <c r="D62" s="274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5"/>
      <c r="Q62" s="32"/>
    </row>
    <row r="63" spans="1:17" x14ac:dyDescent="0.2">
      <c r="A63" s="32"/>
      <c r="B63" s="273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5"/>
      <c r="Q63" s="32"/>
    </row>
    <row r="64" spans="1:17" x14ac:dyDescent="0.2">
      <c r="A64" s="32"/>
      <c r="B64" s="273"/>
      <c r="C64" s="274"/>
      <c r="D64" s="274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5"/>
      <c r="Q64" s="32"/>
    </row>
    <row r="65" spans="1:17" x14ac:dyDescent="0.2">
      <c r="A65" s="32"/>
      <c r="B65" s="273"/>
      <c r="C65" s="274"/>
      <c r="D65" s="274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5"/>
      <c r="Q65" s="32"/>
    </row>
    <row r="66" spans="1:17" x14ac:dyDescent="0.2">
      <c r="A66" s="32"/>
      <c r="B66" s="273"/>
      <c r="C66" s="274"/>
      <c r="D66" s="274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5"/>
      <c r="Q66" s="32"/>
    </row>
    <row r="67" spans="1:17" ht="13.5" thickBot="1" x14ac:dyDescent="0.25">
      <c r="A67" s="32"/>
      <c r="B67" s="276"/>
      <c r="C67" s="277"/>
      <c r="D67" s="277"/>
      <c r="E67" s="277"/>
      <c r="F67" s="277"/>
      <c r="G67" s="277"/>
      <c r="H67" s="277"/>
      <c r="I67" s="277"/>
      <c r="J67" s="277"/>
      <c r="K67" s="277"/>
      <c r="L67" s="277"/>
      <c r="M67" s="277"/>
      <c r="N67" s="277"/>
      <c r="O67" s="277"/>
      <c r="P67" s="278"/>
      <c r="Q67" s="32"/>
    </row>
    <row r="68" spans="1:17" s="21" customFormat="1" ht="4.5" customHeight="1" thickBot="1" x14ac:dyDescent="0.25">
      <c r="A68" s="279"/>
      <c r="B68" s="279"/>
      <c r="C68" s="279"/>
      <c r="D68" s="279"/>
      <c r="E68" s="279"/>
      <c r="F68" s="279"/>
      <c r="G68" s="279"/>
      <c r="H68" s="279"/>
      <c r="I68" s="279"/>
      <c r="J68" s="279"/>
      <c r="K68" s="279"/>
      <c r="L68" s="279"/>
      <c r="M68" s="279"/>
      <c r="N68" s="279"/>
      <c r="O68" s="279"/>
      <c r="P68" s="279"/>
      <c r="Q68" s="279"/>
    </row>
    <row r="69" spans="1:17" ht="49.5" customHeight="1" thickBot="1" x14ac:dyDescent="0.25">
      <c r="A69" s="32"/>
      <c r="B69" s="20" t="s">
        <v>5</v>
      </c>
      <c r="C69" s="253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5"/>
      <c r="Q69" s="32"/>
    </row>
    <row r="70" spans="1:17" ht="41.25" customHeight="1" thickBot="1" x14ac:dyDescent="0.25">
      <c r="A70" s="32"/>
      <c r="B70" s="19" t="s">
        <v>63</v>
      </c>
      <c r="C70" s="226" t="s">
        <v>140</v>
      </c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4"/>
      <c r="Q70" s="32"/>
    </row>
    <row r="71" spans="1:17" ht="27.75" customHeight="1" thickBot="1" x14ac:dyDescent="0.25">
      <c r="A71" s="32"/>
      <c r="B71" s="19" t="s">
        <v>84</v>
      </c>
      <c r="C71" s="260"/>
      <c r="D71" s="260"/>
      <c r="E71" s="260"/>
      <c r="F71" s="260"/>
      <c r="G71" s="260"/>
      <c r="H71" s="260"/>
      <c r="I71" s="260"/>
      <c r="J71" s="260"/>
      <c r="K71" s="260"/>
      <c r="L71" s="260"/>
      <c r="M71" s="260"/>
      <c r="N71" s="260"/>
      <c r="O71" s="260"/>
      <c r="P71" s="261"/>
      <c r="Q71" s="32"/>
    </row>
    <row r="74" spans="1:17" x14ac:dyDescent="0.2">
      <c r="C74" s="22"/>
    </row>
    <row r="85" spans="1:19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9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9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9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9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9" x14ac:dyDescent="0.2">
      <c r="B90" s="18"/>
      <c r="C90" s="18"/>
      <c r="D90" s="18"/>
      <c r="E90" s="18"/>
      <c r="F90" s="18"/>
      <c r="G90" s="18"/>
      <c r="H90" s="18"/>
      <c r="J90" s="18"/>
      <c r="K90" s="18"/>
      <c r="L90" s="18"/>
      <c r="M90" s="18"/>
    </row>
    <row r="91" spans="1:19" x14ac:dyDescent="0.2">
      <c r="B91" s="18"/>
      <c r="C91" s="18"/>
      <c r="D91" s="18"/>
      <c r="E91" s="18"/>
      <c r="F91" s="18"/>
      <c r="G91" s="18"/>
      <c r="H91" s="18"/>
      <c r="J91" s="18"/>
      <c r="K91" s="18"/>
      <c r="L91" s="18"/>
      <c r="M91" s="18"/>
    </row>
    <row r="92" spans="1:19" x14ac:dyDescent="0.2">
      <c r="B92" s="18"/>
      <c r="C92" s="18"/>
      <c r="D92" s="18"/>
      <c r="E92" s="18"/>
      <c r="F92" s="18"/>
      <c r="G92" s="18"/>
      <c r="H92" s="18"/>
      <c r="J92" s="18"/>
      <c r="K92" s="18"/>
      <c r="L92" s="18"/>
      <c r="M92" s="18"/>
    </row>
    <row r="93" spans="1:19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  <row r="94" spans="1:19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</row>
    <row r="95" spans="1:19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</row>
    <row r="96" spans="1:19" x14ac:dyDescent="0.2">
      <c r="A96" s="38"/>
      <c r="B96" s="38" t="s">
        <v>28</v>
      </c>
      <c r="C96" s="38" t="s">
        <v>27</v>
      </c>
      <c r="D96" s="38" t="s">
        <v>29</v>
      </c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9" t="s">
        <v>69</v>
      </c>
      <c r="R96" s="38"/>
      <c r="S96" s="38"/>
    </row>
    <row r="97" spans="1:19" x14ac:dyDescent="0.2">
      <c r="A97" s="38"/>
      <c r="B97" s="39" t="s">
        <v>30</v>
      </c>
      <c r="C97" s="39" t="s">
        <v>32</v>
      </c>
      <c r="D97" s="40" t="s">
        <v>41</v>
      </c>
      <c r="E97" s="38"/>
      <c r="F97" s="38"/>
      <c r="G97" s="38"/>
      <c r="H97" s="38"/>
      <c r="I97" s="38"/>
      <c r="J97" s="38"/>
      <c r="K97" s="38"/>
      <c r="L97" s="38"/>
      <c r="M97" s="39" t="s">
        <v>66</v>
      </c>
      <c r="N97" s="38"/>
      <c r="O97" s="38"/>
      <c r="P97" s="38"/>
      <c r="Q97" s="39" t="s">
        <v>70</v>
      </c>
      <c r="R97" s="38"/>
      <c r="S97" s="38"/>
    </row>
    <row r="98" spans="1:19" x14ac:dyDescent="0.2">
      <c r="A98" s="38"/>
      <c r="B98" s="39" t="s">
        <v>96</v>
      </c>
      <c r="C98" s="39" t="s">
        <v>33</v>
      </c>
      <c r="D98" s="40" t="s">
        <v>42</v>
      </c>
      <c r="E98" s="38"/>
      <c r="F98" s="38"/>
      <c r="G98" s="38"/>
      <c r="H98" s="38"/>
      <c r="I98" s="38"/>
      <c r="J98" s="38"/>
      <c r="K98" s="38"/>
      <c r="L98" s="38"/>
      <c r="M98" s="39" t="s">
        <v>68</v>
      </c>
      <c r="N98" s="38"/>
      <c r="O98" s="38"/>
      <c r="P98" s="38"/>
      <c r="Q98" s="39" t="s">
        <v>72</v>
      </c>
      <c r="R98" s="38"/>
      <c r="S98" s="38"/>
    </row>
    <row r="99" spans="1:19" x14ac:dyDescent="0.2">
      <c r="A99" s="38"/>
      <c r="B99" s="39" t="s">
        <v>31</v>
      </c>
      <c r="C99" s="39" t="s">
        <v>34</v>
      </c>
      <c r="D99" s="40" t="s">
        <v>43</v>
      </c>
      <c r="E99" s="38"/>
      <c r="F99" s="38"/>
      <c r="G99" s="38"/>
      <c r="H99" s="38"/>
      <c r="I99" s="38"/>
      <c r="J99" s="38"/>
      <c r="K99" s="38"/>
      <c r="L99" s="38"/>
      <c r="M99" s="39" t="s">
        <v>85</v>
      </c>
      <c r="N99" s="38"/>
      <c r="O99" s="38"/>
      <c r="P99" s="38"/>
      <c r="Q99" s="39" t="s">
        <v>71</v>
      </c>
      <c r="R99" s="38"/>
      <c r="S99" s="38"/>
    </row>
    <row r="100" spans="1:19" x14ac:dyDescent="0.2">
      <c r="A100" s="38"/>
      <c r="B100" s="38"/>
      <c r="C100" s="39" t="s">
        <v>35</v>
      </c>
      <c r="D100" s="40" t="s">
        <v>44</v>
      </c>
      <c r="E100" s="38"/>
      <c r="F100" s="38"/>
      <c r="G100" s="38"/>
      <c r="H100" s="38"/>
      <c r="I100" s="38"/>
      <c r="J100" s="38"/>
      <c r="K100" s="38"/>
      <c r="L100" s="38"/>
      <c r="M100" s="39"/>
      <c r="N100" s="38"/>
      <c r="O100" s="38"/>
      <c r="P100" s="38"/>
      <c r="Q100" s="39" t="s">
        <v>73</v>
      </c>
      <c r="R100" s="38"/>
      <c r="S100" s="38"/>
    </row>
    <row r="101" spans="1:19" x14ac:dyDescent="0.2">
      <c r="A101" s="38"/>
      <c r="B101" s="38"/>
      <c r="C101" s="39" t="s">
        <v>36</v>
      </c>
      <c r="D101" s="40" t="s">
        <v>39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38" t="s">
        <v>67</v>
      </c>
      <c r="O101" s="38"/>
      <c r="P101" s="38"/>
      <c r="Q101" s="39" t="s">
        <v>74</v>
      </c>
      <c r="R101" s="38"/>
      <c r="S101" s="38"/>
    </row>
    <row r="102" spans="1:19" x14ac:dyDescent="0.2">
      <c r="A102" s="38"/>
      <c r="B102" s="38"/>
      <c r="C102" s="39" t="s">
        <v>37</v>
      </c>
      <c r="D102" s="40" t="s">
        <v>54</v>
      </c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</row>
    <row r="103" spans="1:19" x14ac:dyDescent="0.2">
      <c r="A103" s="38"/>
      <c r="B103" s="38"/>
      <c r="C103" s="39" t="s">
        <v>38</v>
      </c>
      <c r="D103" s="40" t="s">
        <v>55</v>
      </c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</row>
    <row r="104" spans="1:19" x14ac:dyDescent="0.2">
      <c r="A104" s="38"/>
      <c r="B104" s="38"/>
      <c r="C104" s="38"/>
      <c r="D104" s="40" t="s">
        <v>40</v>
      </c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</row>
    <row r="105" spans="1:19" x14ac:dyDescent="0.2">
      <c r="A105" s="38"/>
      <c r="B105" s="38"/>
      <c r="C105" s="38"/>
      <c r="D105" s="40" t="s">
        <v>45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</row>
    <row r="106" spans="1:19" x14ac:dyDescent="0.2">
      <c r="A106" s="38"/>
      <c r="B106" s="38"/>
      <c r="C106" s="38"/>
      <c r="D106" s="40" t="s">
        <v>110</v>
      </c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</row>
    <row r="107" spans="1:19" ht="12.75" customHeight="1" x14ac:dyDescent="0.2">
      <c r="A107" s="38"/>
      <c r="B107" s="38"/>
      <c r="C107" s="38"/>
      <c r="D107" s="40" t="s">
        <v>46</v>
      </c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</row>
    <row r="108" spans="1:19" x14ac:dyDescent="0.2">
      <c r="A108" s="38"/>
      <c r="B108" s="38"/>
      <c r="C108" s="38"/>
      <c r="D108" s="40" t="s">
        <v>47</v>
      </c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</row>
    <row r="109" spans="1:19" x14ac:dyDescent="0.2">
      <c r="A109" s="38"/>
      <c r="B109" s="38"/>
      <c r="C109" s="38"/>
      <c r="D109" s="40" t="s">
        <v>111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</row>
    <row r="110" spans="1:19" x14ac:dyDescent="0.2">
      <c r="A110" s="38"/>
      <c r="B110" s="38"/>
      <c r="C110" s="38"/>
      <c r="D110" s="40" t="s">
        <v>112</v>
      </c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</row>
    <row r="111" spans="1:19" x14ac:dyDescent="0.2">
      <c r="A111" s="38"/>
      <c r="B111" s="38"/>
      <c r="C111" s="38"/>
      <c r="D111" s="40" t="s">
        <v>113</v>
      </c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</row>
    <row r="112" spans="1:19" x14ac:dyDescent="0.2">
      <c r="A112" s="38"/>
      <c r="B112" s="41"/>
      <c r="C112" s="38"/>
      <c r="D112" s="40" t="s">
        <v>48</v>
      </c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</row>
    <row r="113" spans="1:19" x14ac:dyDescent="0.2">
      <c r="A113" s="38"/>
      <c r="B113" s="41"/>
      <c r="C113" s="38"/>
      <c r="D113" s="40" t="s">
        <v>49</v>
      </c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</row>
    <row r="114" spans="1:19" x14ac:dyDescent="0.2">
      <c r="A114" s="38"/>
      <c r="B114" s="41"/>
      <c r="C114" s="38"/>
      <c r="D114" s="40" t="s">
        <v>50</v>
      </c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</row>
    <row r="115" spans="1:19" x14ac:dyDescent="0.2">
      <c r="A115" s="38"/>
      <c r="B115" s="41"/>
      <c r="C115" s="38"/>
      <c r="D115" s="40" t="s">
        <v>51</v>
      </c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</row>
    <row r="116" spans="1:19" x14ac:dyDescent="0.2">
      <c r="A116" s="38"/>
      <c r="B116" s="41"/>
      <c r="C116" s="38"/>
      <c r="D116" s="40" t="s">
        <v>52</v>
      </c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</row>
    <row r="117" spans="1:19" x14ac:dyDescent="0.2">
      <c r="A117" s="38"/>
      <c r="B117" s="41"/>
      <c r="C117" s="38"/>
      <c r="D117" s="40" t="s">
        <v>53</v>
      </c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</row>
    <row r="118" spans="1:19" x14ac:dyDescent="0.2">
      <c r="A118" s="38"/>
      <c r="B118" s="4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</row>
    <row r="119" spans="1:19" ht="38.25" x14ac:dyDescent="0.2">
      <c r="A119" s="38"/>
      <c r="B119" s="42" t="s">
        <v>75</v>
      </c>
      <c r="C119" s="38"/>
      <c r="D119" s="38">
        <v>2012</v>
      </c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</row>
    <row r="120" spans="1:19" ht="63.75" x14ac:dyDescent="0.2">
      <c r="A120" s="38"/>
      <c r="B120" s="42" t="s">
        <v>76</v>
      </c>
      <c r="C120" s="38"/>
      <c r="D120" s="38">
        <v>2013</v>
      </c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</row>
    <row r="121" spans="1:19" ht="76.5" x14ac:dyDescent="0.2">
      <c r="A121" s="38"/>
      <c r="B121" s="42" t="s">
        <v>77</v>
      </c>
      <c r="C121" s="38"/>
      <c r="D121" s="38">
        <v>2014</v>
      </c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</row>
    <row r="122" spans="1:19" ht="63.75" x14ac:dyDescent="0.2">
      <c r="A122" s="38"/>
      <c r="B122" s="42" t="s">
        <v>78</v>
      </c>
      <c r="C122" s="38"/>
      <c r="D122" s="38">
        <v>2016</v>
      </c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</row>
    <row r="123" spans="1:19" ht="38.25" x14ac:dyDescent="0.2">
      <c r="A123" s="38"/>
      <c r="B123" s="42" t="s">
        <v>82</v>
      </c>
      <c r="C123" s="38"/>
      <c r="D123" s="38">
        <v>2017</v>
      </c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</row>
    <row r="124" spans="1:19" ht="63.75" x14ac:dyDescent="0.2">
      <c r="A124" s="38"/>
      <c r="B124" s="42" t="s">
        <v>79</v>
      </c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</row>
    <row r="125" spans="1:19" ht="63.75" x14ac:dyDescent="0.2">
      <c r="A125" s="38"/>
      <c r="B125" s="42" t="s">
        <v>80</v>
      </c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</row>
    <row r="126" spans="1:19" ht="51" x14ac:dyDescent="0.2">
      <c r="A126" s="38"/>
      <c r="B126" s="42" t="s">
        <v>81</v>
      </c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</row>
    <row r="127" spans="1:19" x14ac:dyDescent="0.2">
      <c r="A127" s="38"/>
      <c r="B127" s="42" t="s">
        <v>114</v>
      </c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</row>
    <row r="128" spans="1:19" x14ac:dyDescent="0.2">
      <c r="A128" s="38"/>
      <c r="B128" s="41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</row>
    <row r="129" spans="1:19" x14ac:dyDescent="0.2">
      <c r="A129" s="38"/>
      <c r="B129" s="41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</row>
    <row r="130" spans="1:19" x14ac:dyDescent="0.2">
      <c r="A130" s="38"/>
      <c r="B130" s="41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</row>
    <row r="131" spans="1:19" x14ac:dyDescent="0.2">
      <c r="A131" s="38"/>
      <c r="B131" s="41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</row>
    <row r="132" spans="1:19" x14ac:dyDescent="0.2">
      <c r="A132" s="38"/>
      <c r="B132" s="41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</row>
    <row r="133" spans="1:19" x14ac:dyDescent="0.2">
      <c r="B133" s="43"/>
    </row>
    <row r="134" spans="1:19" x14ac:dyDescent="0.2">
      <c r="B134" s="43"/>
    </row>
    <row r="135" spans="1:19" x14ac:dyDescent="0.2">
      <c r="B135" s="43"/>
    </row>
    <row r="136" spans="1:19" x14ac:dyDescent="0.2">
      <c r="B136" s="43"/>
    </row>
    <row r="137" spans="1:19" x14ac:dyDescent="0.2">
      <c r="B137" s="43"/>
    </row>
    <row r="138" spans="1:19" x14ac:dyDescent="0.2">
      <c r="B138" s="43"/>
    </row>
    <row r="139" spans="1:19" x14ac:dyDescent="0.2">
      <c r="B139" s="43"/>
    </row>
    <row r="140" spans="1:19" x14ac:dyDescent="0.2">
      <c r="B140" s="43"/>
    </row>
    <row r="141" spans="1:19" x14ac:dyDescent="0.2">
      <c r="B141" s="43"/>
    </row>
    <row r="142" spans="1:19" x14ac:dyDescent="0.2">
      <c r="B142" s="43"/>
    </row>
    <row r="143" spans="1:19" x14ac:dyDescent="0.2">
      <c r="B143" s="43"/>
    </row>
    <row r="144" spans="1:19" x14ac:dyDescent="0.2">
      <c r="B144" s="43"/>
    </row>
    <row r="145" spans="2:2" x14ac:dyDescent="0.2">
      <c r="B145" s="43"/>
    </row>
    <row r="146" spans="2:2" x14ac:dyDescent="0.2">
      <c r="B146" s="43"/>
    </row>
    <row r="147" spans="2:2" x14ac:dyDescent="0.2">
      <c r="B147" s="43"/>
    </row>
    <row r="148" spans="2:2" x14ac:dyDescent="0.2">
      <c r="B148" s="43"/>
    </row>
    <row r="149" spans="2:2" x14ac:dyDescent="0.2">
      <c r="B149" s="43"/>
    </row>
    <row r="150" spans="2:2" x14ac:dyDescent="0.2">
      <c r="B150" s="43"/>
    </row>
    <row r="151" spans="2:2" x14ac:dyDescent="0.2">
      <c r="B151" s="43"/>
    </row>
    <row r="152" spans="2:2" x14ac:dyDescent="0.2">
      <c r="B152" s="43"/>
    </row>
    <row r="153" spans="2:2" x14ac:dyDescent="0.2">
      <c r="B153" s="43"/>
    </row>
    <row r="154" spans="2:2" x14ac:dyDescent="0.2">
      <c r="B154" s="43"/>
    </row>
    <row r="155" spans="2:2" x14ac:dyDescent="0.2">
      <c r="B155" s="43"/>
    </row>
    <row r="156" spans="2:2" x14ac:dyDescent="0.2">
      <c r="B156" s="43"/>
    </row>
    <row r="157" spans="2:2" x14ac:dyDescent="0.2">
      <c r="B157" s="43"/>
    </row>
    <row r="158" spans="2:2" x14ac:dyDescent="0.2">
      <c r="B158" s="43"/>
    </row>
    <row r="159" spans="2:2" x14ac:dyDescent="0.2">
      <c r="B159" s="43"/>
    </row>
    <row r="160" spans="2:2" x14ac:dyDescent="0.2">
      <c r="B160" s="43"/>
    </row>
    <row r="161" spans="2:2" x14ac:dyDescent="0.2">
      <c r="B161" s="43"/>
    </row>
    <row r="162" spans="2:2" x14ac:dyDescent="0.2">
      <c r="B162" s="43"/>
    </row>
    <row r="163" spans="2:2" x14ac:dyDescent="0.2">
      <c r="B163" s="43"/>
    </row>
    <row r="164" spans="2:2" x14ac:dyDescent="0.2">
      <c r="B164" s="43"/>
    </row>
    <row r="165" spans="2:2" x14ac:dyDescent="0.2">
      <c r="B165" s="43"/>
    </row>
    <row r="166" spans="2:2" x14ac:dyDescent="0.2">
      <c r="B166" s="43"/>
    </row>
    <row r="167" spans="2:2" x14ac:dyDescent="0.2">
      <c r="B167" s="43"/>
    </row>
    <row r="168" spans="2:2" x14ac:dyDescent="0.2">
      <c r="B168" s="43"/>
    </row>
    <row r="169" spans="2:2" x14ac:dyDescent="0.2">
      <c r="B169" s="43"/>
    </row>
    <row r="170" spans="2:2" x14ac:dyDescent="0.2">
      <c r="B170" s="43"/>
    </row>
    <row r="171" spans="2:2" x14ac:dyDescent="0.2">
      <c r="B171" s="43"/>
    </row>
  </sheetData>
  <mergeCells count="72">
    <mergeCell ref="C71:P71"/>
    <mergeCell ref="C44:G44"/>
    <mergeCell ref="H44:L44"/>
    <mergeCell ref="M44:P44"/>
    <mergeCell ref="B46:P46"/>
    <mergeCell ref="B48:B49"/>
    <mergeCell ref="B50:P50"/>
    <mergeCell ref="B51:P51"/>
    <mergeCell ref="B52:P67"/>
    <mergeCell ref="A68:Q68"/>
    <mergeCell ref="C69:P69"/>
    <mergeCell ref="C70:P70"/>
    <mergeCell ref="C42:G42"/>
    <mergeCell ref="H42:L42"/>
    <mergeCell ref="M42:P42"/>
    <mergeCell ref="C43:G43"/>
    <mergeCell ref="H43:L43"/>
    <mergeCell ref="M43:P43"/>
    <mergeCell ref="C40:G40"/>
    <mergeCell ref="H40:L40"/>
    <mergeCell ref="M40:P40"/>
    <mergeCell ref="C41:G41"/>
    <mergeCell ref="H41:L41"/>
    <mergeCell ref="M41:P41"/>
    <mergeCell ref="B35:P35"/>
    <mergeCell ref="C36:P36"/>
    <mergeCell ref="B38:P38"/>
    <mergeCell ref="C39:G39"/>
    <mergeCell ref="H39:L39"/>
    <mergeCell ref="M39:P39"/>
    <mergeCell ref="C34:P34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C22:P22"/>
    <mergeCell ref="B11:P11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B7:P8"/>
    <mergeCell ref="B9:P9"/>
    <mergeCell ref="D10:G10"/>
    <mergeCell ref="H10:J10"/>
    <mergeCell ref="K10:N10"/>
    <mergeCell ref="O10:P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dataValidations count="7">
    <dataValidation type="list" allowBlank="1" showInputMessage="1" showErrorMessage="1" sqref="H10:J10" xr:uid="{28EB147B-2006-46BC-B3A7-850E17A5FFAE}">
      <formula1>$B$97:$B$99</formula1>
    </dataValidation>
    <dataValidation type="list" allowBlank="1" showInputMessage="1" showErrorMessage="1" sqref="O10:P10" xr:uid="{CF05521A-3C33-44A3-9589-CF46C3935D9E}">
      <formula1>$C$97:$C$103</formula1>
    </dataValidation>
    <dataValidation type="list" allowBlank="1" showInputMessage="1" showErrorMessage="1" sqref="C12:P12" xr:uid="{BE66501C-F096-4A83-A374-067DA3F8DC19}">
      <formula1>$D$97:$D$117</formula1>
    </dataValidation>
    <dataValidation type="list" allowBlank="1" showInputMessage="1" showErrorMessage="1" sqref="C71:P71" xr:uid="{53C0B878-0A1E-4F3C-8359-F697C5753E1A}">
      <formula1>$M$97:$M$99</formula1>
    </dataValidation>
    <dataValidation type="list" allowBlank="1" showInputMessage="1" showErrorMessage="1" sqref="C34:P34 C36:P36" xr:uid="{51509F6F-B075-439F-AF65-C52421AFE7F7}">
      <formula1>$Q$96:$Q$101</formula1>
    </dataValidation>
    <dataValidation type="list" allowBlank="1" showInputMessage="1" showErrorMessage="1" sqref="C18:P18" xr:uid="{5ECAE5A4-CE48-413D-96EE-ABE71ED31F1A}">
      <formula1>$B$119:$B$127</formula1>
    </dataValidation>
    <dataValidation type="list" allowBlank="1" showInputMessage="1" showErrorMessage="1" sqref="C10" xr:uid="{99DE712E-E64C-434B-A5A2-D3CCE13E0256}">
      <formula1>$D$119:$D$123</formula1>
    </dataValidation>
  </dataValidations>
  <printOptions horizontalCentered="1" verticalCentered="1"/>
  <pageMargins left="0" right="0" top="0" bottom="0" header="0" footer="0"/>
  <pageSetup paperSize="14" scale="75" orientation="portrait" horizontalDpi="4294967294" verticalDpi="4294967294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DEA8-51C4-4AD4-BBE0-9508EB4E0817}">
  <sheetPr>
    <tabColor theme="3" tint="0.39997558519241921"/>
  </sheetPr>
  <dimension ref="A1:G12"/>
  <sheetViews>
    <sheetView topLeftCell="A8" workbookViewId="0">
      <selection activeCell="C24" sqref="C24:P24"/>
    </sheetView>
  </sheetViews>
  <sheetFormatPr baseColWidth="10" defaultRowHeight="12.75" x14ac:dyDescent="0.2"/>
  <cols>
    <col min="1" max="1" width="23.85546875" customWidth="1"/>
    <col min="2" max="2" width="34.5703125" customWidth="1"/>
    <col min="3" max="3" width="24.7109375" customWidth="1"/>
    <col min="4" max="4" width="12.42578125" customWidth="1"/>
    <col min="7" max="7" width="24.28515625" customWidth="1"/>
  </cols>
  <sheetData>
    <row r="1" spans="1:7" ht="18.75" thickTop="1" x14ac:dyDescent="0.25">
      <c r="A1" s="299"/>
      <c r="B1" s="302" t="s">
        <v>56</v>
      </c>
      <c r="C1" s="302"/>
      <c r="D1" s="302"/>
      <c r="E1" s="303" t="s">
        <v>86</v>
      </c>
      <c r="F1" s="304"/>
      <c r="G1" s="305"/>
    </row>
    <row r="2" spans="1:7" ht="18" x14ac:dyDescent="0.25">
      <c r="A2" s="300"/>
      <c r="B2" s="306" t="s">
        <v>87</v>
      </c>
      <c r="C2" s="306"/>
      <c r="D2" s="306"/>
      <c r="E2" s="307" t="s">
        <v>88</v>
      </c>
      <c r="F2" s="308"/>
      <c r="G2" s="309"/>
    </row>
    <row r="3" spans="1:7" ht="21.75" customHeight="1" x14ac:dyDescent="0.25">
      <c r="A3" s="300"/>
      <c r="B3" s="306" t="s">
        <v>89</v>
      </c>
      <c r="C3" s="306"/>
      <c r="D3" s="306"/>
      <c r="E3" s="307" t="s">
        <v>90</v>
      </c>
      <c r="F3" s="308"/>
      <c r="G3" s="309"/>
    </row>
    <row r="4" spans="1:7" ht="29.25" customHeight="1" thickBot="1" x14ac:dyDescent="0.3">
      <c r="A4" s="301"/>
      <c r="B4" s="310" t="s">
        <v>91</v>
      </c>
      <c r="C4" s="310"/>
      <c r="D4" s="310"/>
      <c r="E4" s="311" t="s">
        <v>61</v>
      </c>
      <c r="F4" s="312"/>
      <c r="G4" s="313"/>
    </row>
    <row r="5" spans="1:7" ht="18.75" thickTop="1" x14ac:dyDescent="0.25">
      <c r="A5" s="25"/>
      <c r="B5" s="24"/>
      <c r="C5" s="26"/>
      <c r="D5" s="26"/>
      <c r="E5" s="27"/>
      <c r="F5" s="27"/>
      <c r="G5" s="27"/>
    </row>
    <row r="6" spans="1:7" ht="15.75" x14ac:dyDescent="0.25">
      <c r="A6" s="28" t="s">
        <v>0</v>
      </c>
      <c r="C6" s="290" t="s">
        <v>95</v>
      </c>
      <c r="D6" s="290"/>
      <c r="E6" s="290"/>
      <c r="F6" s="290"/>
      <c r="G6" s="290"/>
    </row>
    <row r="7" spans="1:7" ht="13.5" thickBot="1" x14ac:dyDescent="0.25">
      <c r="A7" s="28"/>
    </row>
    <row r="8" spans="1:7" ht="14.25" thickTop="1" thickBot="1" x14ac:dyDescent="0.25">
      <c r="A8" s="291" t="s">
        <v>92</v>
      </c>
      <c r="B8" s="293" t="s">
        <v>20</v>
      </c>
      <c r="C8" s="295" t="s">
        <v>115</v>
      </c>
      <c r="D8" s="295"/>
      <c r="E8" s="295"/>
      <c r="F8" s="295"/>
      <c r="G8" s="296"/>
    </row>
    <row r="9" spans="1:7" ht="13.5" thickBot="1" x14ac:dyDescent="0.25">
      <c r="A9" s="292"/>
      <c r="B9" s="294"/>
      <c r="C9" s="31" t="s">
        <v>69</v>
      </c>
      <c r="D9" s="31" t="s">
        <v>93</v>
      </c>
      <c r="E9" s="297" t="s">
        <v>94</v>
      </c>
      <c r="F9" s="297"/>
      <c r="G9" s="298"/>
    </row>
    <row r="10" spans="1:7" ht="80.45" customHeight="1" thickBot="1" x14ac:dyDescent="0.25">
      <c r="A10" s="280" t="s">
        <v>95</v>
      </c>
      <c r="B10" s="29" t="s">
        <v>124</v>
      </c>
      <c r="C10" s="30"/>
      <c r="D10" s="282" t="str">
        <f>IF(C11=0,"0%",C10/C11)</f>
        <v>0%</v>
      </c>
      <c r="E10" s="284"/>
      <c r="F10" s="285"/>
      <c r="G10" s="286"/>
    </row>
    <row r="11" spans="1:7" ht="245.45" customHeight="1" thickBot="1" x14ac:dyDescent="0.25">
      <c r="A11" s="281"/>
      <c r="B11" s="29" t="s">
        <v>125</v>
      </c>
      <c r="C11" s="30"/>
      <c r="D11" s="283"/>
      <c r="E11" s="287"/>
      <c r="F11" s="288"/>
      <c r="G11" s="289"/>
    </row>
    <row r="12" spans="1:7" x14ac:dyDescent="0.2">
      <c r="D12" s="46" t="str">
        <f>D10</f>
        <v>0%</v>
      </c>
    </row>
  </sheetData>
  <mergeCells count="17">
    <mergeCell ref="A1:A4"/>
    <mergeCell ref="B1:D1"/>
    <mergeCell ref="E1:G1"/>
    <mergeCell ref="B2:D2"/>
    <mergeCell ref="E2:G2"/>
    <mergeCell ref="B3:D3"/>
    <mergeCell ref="E3:G3"/>
    <mergeCell ref="B4:D4"/>
    <mergeCell ref="E4:G4"/>
    <mergeCell ref="A10:A11"/>
    <mergeCell ref="D10:D11"/>
    <mergeCell ref="E10:G11"/>
    <mergeCell ref="C6:G6"/>
    <mergeCell ref="A8:A9"/>
    <mergeCell ref="B8:B9"/>
    <mergeCell ref="C8:G8"/>
    <mergeCell ref="E9:G9"/>
  </mergeCells>
  <pageMargins left="0.7" right="0.7" top="0.75" bottom="0.75" header="0.3" footer="0.3"/>
  <pageSetup paperSize="14" scale="6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3E265-6D2D-4073-9D4D-78D611A6B66C}">
  <dimension ref="A1:S187"/>
  <sheetViews>
    <sheetView tabSelected="1" zoomScale="115" zoomScaleNormal="115" workbookViewId="0">
      <selection activeCell="Q36" sqref="Q36"/>
    </sheetView>
  </sheetViews>
  <sheetFormatPr baseColWidth="10" defaultRowHeight="12.75" x14ac:dyDescent="0.2"/>
  <cols>
    <col min="1" max="1" width="3" style="50" customWidth="1"/>
    <col min="2" max="2" width="30" style="50" customWidth="1"/>
    <col min="3" max="3" width="16.85546875" style="50" customWidth="1"/>
    <col min="4" max="4" width="5" style="50" bestFit="1" customWidth="1"/>
    <col min="5" max="5" width="4.7109375" style="50" bestFit="1" customWidth="1"/>
    <col min="6" max="6" width="9.5703125" style="50" bestFit="1" customWidth="1"/>
    <col min="7" max="7" width="5.42578125" style="50" bestFit="1" customWidth="1"/>
    <col min="8" max="8" width="5.140625" style="50" bestFit="1" customWidth="1"/>
    <col min="9" max="9" width="9.5703125" style="50" bestFit="1" customWidth="1"/>
    <col min="10" max="10" width="4.140625" style="50" bestFit="1" customWidth="1"/>
    <col min="11" max="11" width="6.42578125" style="50" bestFit="1" customWidth="1"/>
    <col min="12" max="12" width="9.5703125" style="50" bestFit="1" customWidth="1"/>
    <col min="13" max="13" width="8.42578125" style="50" customWidth="1"/>
    <col min="14" max="14" width="6.42578125" style="50" customWidth="1"/>
    <col min="15" max="15" width="11" style="50" customWidth="1"/>
    <col min="16" max="16" width="12.140625" style="50" customWidth="1"/>
    <col min="17" max="18" width="11.7109375" style="50" customWidth="1"/>
    <col min="19" max="19" width="11.42578125" style="95" hidden="1" customWidth="1"/>
    <col min="20" max="16384" width="11.42578125" style="50"/>
  </cols>
  <sheetData>
    <row r="1" spans="1:19" ht="5.0999999999999996" customHeight="1" thickBot="1" x14ac:dyDescent="0.25"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9" ht="16.5" customHeight="1" x14ac:dyDescent="0.2">
      <c r="B2" s="437"/>
      <c r="C2" s="440" t="s">
        <v>56</v>
      </c>
      <c r="D2" s="441"/>
      <c r="E2" s="441"/>
      <c r="F2" s="441"/>
      <c r="G2" s="441"/>
      <c r="H2" s="441"/>
      <c r="I2" s="441"/>
      <c r="J2" s="441"/>
      <c r="K2" s="441"/>
      <c r="L2" s="441"/>
      <c r="M2" s="442"/>
      <c r="N2" s="443" t="s">
        <v>185</v>
      </c>
      <c r="O2" s="444"/>
      <c r="P2" s="445"/>
      <c r="S2" s="96">
        <v>0.8</v>
      </c>
    </row>
    <row r="3" spans="1:19" ht="15.75" customHeight="1" x14ac:dyDescent="0.2">
      <c r="B3" s="438"/>
      <c r="C3" s="446" t="s">
        <v>58</v>
      </c>
      <c r="D3" s="447"/>
      <c r="E3" s="447"/>
      <c r="F3" s="447"/>
      <c r="G3" s="447"/>
      <c r="H3" s="447"/>
      <c r="I3" s="447"/>
      <c r="J3" s="447"/>
      <c r="K3" s="447"/>
      <c r="L3" s="447"/>
      <c r="M3" s="448"/>
      <c r="N3" s="449" t="s">
        <v>189</v>
      </c>
      <c r="O3" s="450"/>
      <c r="P3" s="451"/>
      <c r="S3" s="96">
        <v>0.79998999999999998</v>
      </c>
    </row>
    <row r="4" spans="1:19" ht="15.75" customHeight="1" x14ac:dyDescent="0.2">
      <c r="B4" s="438"/>
      <c r="C4" s="446" t="s">
        <v>59</v>
      </c>
      <c r="D4" s="447"/>
      <c r="E4" s="447"/>
      <c r="F4" s="447"/>
      <c r="G4" s="447"/>
      <c r="H4" s="447"/>
      <c r="I4" s="447"/>
      <c r="J4" s="447"/>
      <c r="K4" s="447"/>
      <c r="L4" s="447"/>
      <c r="M4" s="448"/>
      <c r="N4" s="449" t="s">
        <v>186</v>
      </c>
      <c r="O4" s="450"/>
      <c r="P4" s="451"/>
      <c r="S4" s="96">
        <v>0.65</v>
      </c>
    </row>
    <row r="5" spans="1:19" ht="16.5" customHeight="1" thickBot="1" x14ac:dyDescent="0.25">
      <c r="B5" s="439"/>
      <c r="C5" s="452" t="s">
        <v>60</v>
      </c>
      <c r="D5" s="453"/>
      <c r="E5" s="453"/>
      <c r="F5" s="453"/>
      <c r="G5" s="453"/>
      <c r="H5" s="453"/>
      <c r="I5" s="453"/>
      <c r="J5" s="453"/>
      <c r="K5" s="453"/>
      <c r="L5" s="453"/>
      <c r="M5" s="454"/>
      <c r="N5" s="455" t="s">
        <v>61</v>
      </c>
      <c r="O5" s="456"/>
      <c r="P5" s="457"/>
      <c r="S5" s="96">
        <v>0.64999899999999999</v>
      </c>
    </row>
    <row r="6" spans="1:19" ht="5.25" customHeight="1" thickBot="1" x14ac:dyDescent="0.25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S6" s="96"/>
    </row>
    <row r="7" spans="1:19" x14ac:dyDescent="0.2">
      <c r="A7" s="52"/>
      <c r="B7" s="419" t="s">
        <v>65</v>
      </c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1"/>
      <c r="Q7" s="52"/>
      <c r="S7" s="96"/>
    </row>
    <row r="8" spans="1:19" ht="13.5" thickBot="1" x14ac:dyDescent="0.25">
      <c r="A8" s="52"/>
      <c r="B8" s="422"/>
      <c r="C8" s="423"/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4"/>
      <c r="Q8" s="52"/>
    </row>
    <row r="9" spans="1:19" ht="6.75" customHeight="1" thickBot="1" x14ac:dyDescent="0.25">
      <c r="A9" s="52"/>
      <c r="B9" s="425"/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425"/>
      <c r="N9" s="425"/>
      <c r="O9" s="425"/>
      <c r="P9" s="425"/>
      <c r="Q9" s="52"/>
    </row>
    <row r="10" spans="1:19" ht="26.25" customHeight="1" thickBot="1" x14ac:dyDescent="0.25">
      <c r="A10" s="52"/>
      <c r="B10" s="86" t="s">
        <v>83</v>
      </c>
      <c r="C10" s="426">
        <v>2024</v>
      </c>
      <c r="D10" s="427"/>
      <c r="E10" s="427"/>
      <c r="F10" s="427"/>
      <c r="G10" s="427"/>
      <c r="H10" s="427"/>
      <c r="I10" s="428"/>
      <c r="J10" s="429" t="s">
        <v>1</v>
      </c>
      <c r="K10" s="430"/>
      <c r="L10" s="430"/>
      <c r="M10" s="430"/>
      <c r="N10" s="431" t="s">
        <v>220</v>
      </c>
      <c r="O10" s="432"/>
      <c r="P10" s="433"/>
      <c r="Q10" s="52"/>
    </row>
    <row r="11" spans="1:19" ht="4.5" customHeight="1" thickBot="1" x14ac:dyDescent="0.25">
      <c r="A11" s="52"/>
      <c r="B11" s="434"/>
      <c r="C11" s="435"/>
      <c r="D11" s="435"/>
      <c r="E11" s="435"/>
      <c r="F11" s="435"/>
      <c r="G11" s="435"/>
      <c r="H11" s="435"/>
      <c r="I11" s="435"/>
      <c r="J11" s="435"/>
      <c r="K11" s="435"/>
      <c r="L11" s="435"/>
      <c r="M11" s="435"/>
      <c r="N11" s="435"/>
      <c r="O11" s="435"/>
      <c r="P11" s="436"/>
      <c r="Q11" s="52"/>
    </row>
    <row r="12" spans="1:19" ht="13.5" thickBot="1" x14ac:dyDescent="0.25">
      <c r="A12" s="52"/>
      <c r="B12" s="58" t="s">
        <v>0</v>
      </c>
      <c r="C12" s="370" t="s">
        <v>167</v>
      </c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1"/>
      <c r="Q12" s="52"/>
    </row>
    <row r="13" spans="1:19" ht="4.5" customHeight="1" thickBot="1" x14ac:dyDescent="0.25">
      <c r="A13" s="52"/>
      <c r="B13" s="386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  <c r="N13" s="387"/>
      <c r="O13" s="387"/>
      <c r="P13" s="388"/>
      <c r="Q13" s="52"/>
    </row>
    <row r="14" spans="1:19" ht="18" customHeight="1" thickBot="1" x14ac:dyDescent="0.25">
      <c r="A14" s="52"/>
      <c r="B14" s="58" t="s">
        <v>6</v>
      </c>
      <c r="C14" s="409" t="s">
        <v>194</v>
      </c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1"/>
      <c r="Q14" s="52"/>
    </row>
    <row r="15" spans="1:19" ht="4.5" customHeight="1" thickBot="1" x14ac:dyDescent="0.25">
      <c r="A15" s="52"/>
      <c r="B15" s="382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4"/>
      <c r="Q15" s="52"/>
    </row>
    <row r="16" spans="1:19" ht="32.25" customHeight="1" thickBot="1" x14ac:dyDescent="0.25">
      <c r="A16" s="52"/>
      <c r="B16" s="58" t="s">
        <v>25</v>
      </c>
      <c r="C16" s="409" t="s">
        <v>218</v>
      </c>
      <c r="D16" s="410"/>
      <c r="E16" s="410"/>
      <c r="F16" s="410"/>
      <c r="G16" s="410"/>
      <c r="H16" s="410"/>
      <c r="I16" s="410"/>
      <c r="J16" s="410"/>
      <c r="K16" s="410"/>
      <c r="L16" s="410"/>
      <c r="M16" s="410"/>
      <c r="N16" s="410"/>
      <c r="O16" s="410"/>
      <c r="P16" s="411"/>
      <c r="Q16" s="52"/>
    </row>
    <row r="17" spans="1:17" ht="4.5" customHeight="1" thickBot="1" x14ac:dyDescent="0.25">
      <c r="A17" s="52"/>
      <c r="B17" s="382"/>
      <c r="C17" s="383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4"/>
      <c r="Q17" s="52"/>
    </row>
    <row r="18" spans="1:17" ht="26.25" customHeight="1" thickBot="1" x14ac:dyDescent="0.25">
      <c r="A18" s="52"/>
      <c r="B18" s="58" t="s">
        <v>11</v>
      </c>
      <c r="C18" s="412" t="s">
        <v>222</v>
      </c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4"/>
      <c r="Q18" s="52"/>
    </row>
    <row r="19" spans="1:17" ht="4.5" customHeight="1" thickBot="1" x14ac:dyDescent="0.25">
      <c r="A19" s="52"/>
      <c r="B19" s="415"/>
      <c r="C19" s="415"/>
      <c r="D19" s="415"/>
      <c r="E19" s="415"/>
      <c r="F19" s="415"/>
      <c r="G19" s="415"/>
      <c r="H19" s="415"/>
      <c r="I19" s="415"/>
      <c r="J19" s="415"/>
      <c r="K19" s="415"/>
      <c r="L19" s="415"/>
      <c r="M19" s="415"/>
      <c r="N19" s="415"/>
      <c r="O19" s="415"/>
      <c r="P19" s="415"/>
      <c r="Q19" s="52"/>
    </row>
    <row r="20" spans="1:17" ht="17.25" customHeight="1" thickBot="1" x14ac:dyDescent="0.25">
      <c r="A20" s="52"/>
      <c r="B20" s="351" t="s">
        <v>26</v>
      </c>
      <c r="C20" s="352"/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3"/>
      <c r="Q20" s="52"/>
    </row>
    <row r="21" spans="1:17" ht="4.5" customHeight="1" thickBot="1" x14ac:dyDescent="0.25">
      <c r="A21" s="52"/>
      <c r="B21" s="416"/>
      <c r="C21" s="417"/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8"/>
      <c r="Q21" s="52"/>
    </row>
    <row r="22" spans="1:17" ht="51" customHeight="1" thickBot="1" x14ac:dyDescent="0.25">
      <c r="A22" s="52"/>
      <c r="B22" s="58" t="s">
        <v>3</v>
      </c>
      <c r="C22" s="389" t="s">
        <v>213</v>
      </c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390"/>
      <c r="O22" s="390"/>
      <c r="P22" s="391"/>
      <c r="Q22" s="52"/>
    </row>
    <row r="23" spans="1:17" ht="4.5" customHeight="1" thickBot="1" x14ac:dyDescent="0.25">
      <c r="A23" s="52"/>
      <c r="B23" s="382"/>
      <c r="C23" s="383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4"/>
      <c r="Q23" s="52"/>
    </row>
    <row r="24" spans="1:17" ht="82.5" customHeight="1" thickBot="1" x14ac:dyDescent="0.25">
      <c r="A24" s="52"/>
      <c r="B24" s="58" t="s">
        <v>12</v>
      </c>
      <c r="C24" s="392" t="s">
        <v>214</v>
      </c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4"/>
      <c r="Q24" s="52"/>
    </row>
    <row r="25" spans="1:17" ht="4.5" customHeight="1" thickBot="1" x14ac:dyDescent="0.25">
      <c r="A25" s="52"/>
      <c r="B25" s="395"/>
      <c r="C25" s="396"/>
      <c r="D25" s="396"/>
      <c r="E25" s="396"/>
      <c r="F25" s="396"/>
      <c r="G25" s="396"/>
      <c r="H25" s="396"/>
      <c r="I25" s="396"/>
      <c r="J25" s="396"/>
      <c r="K25" s="396"/>
      <c r="L25" s="396"/>
      <c r="M25" s="396"/>
      <c r="N25" s="396"/>
      <c r="O25" s="396"/>
      <c r="P25" s="397"/>
      <c r="Q25" s="52"/>
    </row>
    <row r="26" spans="1:17" ht="13.5" customHeight="1" thickBot="1" x14ac:dyDescent="0.25">
      <c r="A26" s="52"/>
      <c r="B26" s="59" t="s">
        <v>2</v>
      </c>
      <c r="C26" s="127">
        <v>0.95</v>
      </c>
      <c r="D26" s="398" t="s">
        <v>195</v>
      </c>
      <c r="E26" s="398"/>
      <c r="F26" s="398"/>
      <c r="G26" s="398"/>
      <c r="H26" s="398"/>
      <c r="I26" s="398"/>
      <c r="J26" s="398"/>
      <c r="K26" s="398"/>
      <c r="L26" s="398"/>
      <c r="M26" s="398"/>
      <c r="N26" s="398"/>
      <c r="O26" s="398"/>
      <c r="P26" s="399"/>
      <c r="Q26" s="52"/>
    </row>
    <row r="27" spans="1:17" ht="4.5" customHeight="1" thickBot="1" x14ac:dyDescent="0.25">
      <c r="A27" s="52"/>
      <c r="B27" s="400"/>
      <c r="C27" s="401"/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401"/>
      <c r="P27" s="402"/>
      <c r="Q27" s="52"/>
    </row>
    <row r="28" spans="1:17" ht="12.75" customHeight="1" thickBot="1" x14ac:dyDescent="0.25">
      <c r="A28" s="52"/>
      <c r="B28" s="59" t="s">
        <v>13</v>
      </c>
      <c r="C28" s="60" t="s">
        <v>14</v>
      </c>
      <c r="D28" s="403" t="s">
        <v>216</v>
      </c>
      <c r="E28" s="404"/>
      <c r="F28" s="404"/>
      <c r="G28" s="405"/>
      <c r="H28" s="406" t="s">
        <v>15</v>
      </c>
      <c r="I28" s="406"/>
      <c r="J28" s="406"/>
      <c r="K28" s="403" t="s">
        <v>196</v>
      </c>
      <c r="L28" s="404"/>
      <c r="M28" s="405"/>
      <c r="N28" s="407" t="s">
        <v>16</v>
      </c>
      <c r="O28" s="408"/>
      <c r="P28" s="128" t="s">
        <v>215</v>
      </c>
      <c r="Q28" s="52"/>
    </row>
    <row r="29" spans="1:17" ht="4.5" customHeight="1" thickBot="1" x14ac:dyDescent="0.25">
      <c r="A29" s="52"/>
      <c r="B29" s="379"/>
      <c r="C29" s="380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380"/>
      <c r="P29" s="381"/>
      <c r="Q29" s="52"/>
    </row>
    <row r="30" spans="1:17" ht="13.5" thickBot="1" x14ac:dyDescent="0.25">
      <c r="A30" s="52"/>
      <c r="B30" s="84" t="s">
        <v>7</v>
      </c>
      <c r="C30" s="369" t="s">
        <v>184</v>
      </c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1"/>
      <c r="Q30" s="52"/>
    </row>
    <row r="31" spans="1:17" ht="4.5" customHeight="1" thickBot="1" x14ac:dyDescent="0.25">
      <c r="A31" s="52"/>
      <c r="B31" s="382"/>
      <c r="C31" s="383"/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4"/>
      <c r="Q31" s="52"/>
    </row>
    <row r="32" spans="1:17" ht="13.5" thickBot="1" x14ac:dyDescent="0.25">
      <c r="A32" s="52"/>
      <c r="B32" s="84" t="s">
        <v>4</v>
      </c>
      <c r="C32" s="385" t="s">
        <v>71</v>
      </c>
      <c r="D32" s="370"/>
      <c r="E32" s="370"/>
      <c r="F32" s="370"/>
      <c r="G32" s="370"/>
      <c r="H32" s="370"/>
      <c r="I32" s="370"/>
      <c r="J32" s="370"/>
      <c r="K32" s="370"/>
      <c r="L32" s="370"/>
      <c r="M32" s="370"/>
      <c r="N32" s="370"/>
      <c r="O32" s="370"/>
      <c r="P32" s="371"/>
      <c r="Q32" s="52"/>
    </row>
    <row r="33" spans="1:17" ht="4.5" customHeight="1" thickBot="1" x14ac:dyDescent="0.25">
      <c r="A33" s="52"/>
      <c r="B33" s="382"/>
      <c r="C33" s="383"/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P33" s="384"/>
      <c r="Q33" s="52"/>
    </row>
    <row r="34" spans="1:17" ht="13.5" thickBot="1" x14ac:dyDescent="0.25">
      <c r="A34" s="52"/>
      <c r="B34" s="84" t="s">
        <v>23</v>
      </c>
      <c r="C34" s="385" t="s">
        <v>71</v>
      </c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1"/>
      <c r="Q34" s="52"/>
    </row>
    <row r="35" spans="1:17" ht="4.5" customHeight="1" thickBot="1" x14ac:dyDescent="0.25">
      <c r="A35" s="52"/>
      <c r="B35" s="386"/>
      <c r="C35" s="387"/>
      <c r="D35" s="387"/>
      <c r="E35" s="387"/>
      <c r="F35" s="387"/>
      <c r="G35" s="387"/>
      <c r="H35" s="387"/>
      <c r="I35" s="387"/>
      <c r="J35" s="387"/>
      <c r="K35" s="387"/>
      <c r="L35" s="387"/>
      <c r="M35" s="387"/>
      <c r="N35" s="387"/>
      <c r="O35" s="387"/>
      <c r="P35" s="388"/>
      <c r="Q35" s="52"/>
    </row>
    <row r="36" spans="1:17" ht="16.5" customHeight="1" thickBot="1" x14ac:dyDescent="0.25">
      <c r="A36" s="52"/>
      <c r="B36" s="84" t="s">
        <v>64</v>
      </c>
      <c r="C36" s="369" t="s">
        <v>71</v>
      </c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1"/>
      <c r="Q36" s="52"/>
    </row>
    <row r="37" spans="1:17" ht="4.5" customHeight="1" thickBot="1" x14ac:dyDescent="0.25">
      <c r="A37" s="52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52"/>
    </row>
    <row r="38" spans="1:17" ht="13.5" thickBot="1" x14ac:dyDescent="0.25">
      <c r="A38" s="52"/>
      <c r="B38" s="372" t="s">
        <v>17</v>
      </c>
      <c r="C38" s="373"/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3"/>
      <c r="O38" s="374"/>
      <c r="P38" s="375"/>
      <c r="Q38" s="52"/>
    </row>
    <row r="39" spans="1:17" x14ac:dyDescent="0.2">
      <c r="A39" s="52"/>
      <c r="B39" s="88" t="s">
        <v>22</v>
      </c>
      <c r="C39" s="372" t="s">
        <v>18</v>
      </c>
      <c r="D39" s="373"/>
      <c r="E39" s="373"/>
      <c r="F39" s="373"/>
      <c r="G39" s="375"/>
      <c r="H39" s="372" t="s">
        <v>7</v>
      </c>
      <c r="I39" s="373"/>
      <c r="J39" s="373"/>
      <c r="K39" s="373"/>
      <c r="L39" s="375"/>
      <c r="M39" s="372" t="s">
        <v>19</v>
      </c>
      <c r="N39" s="373"/>
      <c r="O39" s="374"/>
      <c r="P39" s="375"/>
      <c r="Q39" s="52"/>
    </row>
    <row r="40" spans="1:17" ht="54" customHeight="1" x14ac:dyDescent="0.2">
      <c r="A40" s="52"/>
      <c r="B40" s="134" t="s">
        <v>197</v>
      </c>
      <c r="C40" s="376" t="s">
        <v>198</v>
      </c>
      <c r="D40" s="377"/>
      <c r="E40" s="377"/>
      <c r="F40" s="377"/>
      <c r="G40" s="378"/>
      <c r="H40" s="360" t="s">
        <v>199</v>
      </c>
      <c r="I40" s="360"/>
      <c r="J40" s="360"/>
      <c r="K40" s="360"/>
      <c r="L40" s="360"/>
      <c r="M40" s="360" t="s">
        <v>200</v>
      </c>
      <c r="N40" s="360"/>
      <c r="O40" s="360"/>
      <c r="P40" s="361"/>
      <c r="Q40" s="52"/>
    </row>
    <row r="41" spans="1:17" ht="55.5" customHeight="1" x14ac:dyDescent="0.2">
      <c r="A41" s="52"/>
      <c r="B41" s="135" t="s">
        <v>201</v>
      </c>
      <c r="C41" s="357" t="s">
        <v>198</v>
      </c>
      <c r="D41" s="358"/>
      <c r="E41" s="358"/>
      <c r="F41" s="358"/>
      <c r="G41" s="359"/>
      <c r="H41" s="360" t="s">
        <v>199</v>
      </c>
      <c r="I41" s="360"/>
      <c r="J41" s="360"/>
      <c r="K41" s="360"/>
      <c r="L41" s="360"/>
      <c r="M41" s="360" t="s">
        <v>200</v>
      </c>
      <c r="N41" s="360"/>
      <c r="O41" s="360"/>
      <c r="P41" s="361"/>
      <c r="Q41" s="52"/>
    </row>
    <row r="42" spans="1:17" ht="13.5" customHeight="1" x14ac:dyDescent="0.2">
      <c r="A42" s="52"/>
      <c r="B42" s="133"/>
      <c r="C42" s="365"/>
      <c r="D42" s="365"/>
      <c r="E42" s="365"/>
      <c r="F42" s="365"/>
      <c r="G42" s="365"/>
      <c r="H42" s="365"/>
      <c r="I42" s="365"/>
      <c r="J42" s="365"/>
      <c r="K42" s="365"/>
      <c r="L42" s="365"/>
      <c r="M42" s="365"/>
      <c r="N42" s="365"/>
      <c r="O42" s="365"/>
      <c r="P42" s="366"/>
      <c r="Q42" s="52"/>
    </row>
    <row r="43" spans="1:17" ht="12.75" customHeight="1" x14ac:dyDescent="0.2">
      <c r="A43" s="52"/>
      <c r="B43" s="89"/>
      <c r="C43" s="367"/>
      <c r="D43" s="367"/>
      <c r="E43" s="367"/>
      <c r="F43" s="367"/>
      <c r="G43" s="367"/>
      <c r="H43" s="367"/>
      <c r="I43" s="367"/>
      <c r="J43" s="367"/>
      <c r="K43" s="367"/>
      <c r="L43" s="367"/>
      <c r="M43" s="367"/>
      <c r="N43" s="367"/>
      <c r="O43" s="367"/>
      <c r="P43" s="368"/>
      <c r="Q43" s="52"/>
    </row>
    <row r="44" spans="1:17" ht="11.25" customHeight="1" thickBot="1" x14ac:dyDescent="0.25">
      <c r="A44" s="52"/>
      <c r="B44" s="90"/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50"/>
      <c r="Q44" s="52"/>
    </row>
    <row r="45" spans="1:17" ht="4.5" customHeight="1" thickBot="1" x14ac:dyDescent="0.25">
      <c r="A45" s="52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52"/>
    </row>
    <row r="46" spans="1:17" ht="13.5" customHeight="1" thickBot="1" x14ac:dyDescent="0.25">
      <c r="A46" s="52"/>
      <c r="B46" s="351" t="s">
        <v>8</v>
      </c>
      <c r="C46" s="352"/>
      <c r="D46" s="352"/>
      <c r="E46" s="352"/>
      <c r="F46" s="352"/>
      <c r="G46" s="352"/>
      <c r="H46" s="352"/>
      <c r="I46" s="352"/>
      <c r="J46" s="352"/>
      <c r="K46" s="352"/>
      <c r="L46" s="352"/>
      <c r="M46" s="352"/>
      <c r="N46" s="352"/>
      <c r="O46" s="352"/>
      <c r="P46" s="353"/>
      <c r="Q46" s="52"/>
    </row>
    <row r="47" spans="1:17" ht="4.5" customHeight="1" thickBot="1" x14ac:dyDescent="0.25">
      <c r="A47" s="52"/>
      <c r="B47" s="92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93"/>
      <c r="Q47" s="52"/>
    </row>
    <row r="48" spans="1:17" x14ac:dyDescent="0.2">
      <c r="A48" s="52"/>
      <c r="B48" s="346" t="s">
        <v>20</v>
      </c>
      <c r="C48" s="138" t="s">
        <v>9</v>
      </c>
      <c r="D48" s="139" t="s">
        <v>149</v>
      </c>
      <c r="E48" s="139" t="s">
        <v>150</v>
      </c>
      <c r="F48" s="139" t="s">
        <v>151</v>
      </c>
      <c r="G48" s="139" t="s">
        <v>152</v>
      </c>
      <c r="H48" s="139" t="s">
        <v>153</v>
      </c>
      <c r="I48" s="139" t="s">
        <v>154</v>
      </c>
      <c r="J48" s="139" t="s">
        <v>155</v>
      </c>
      <c r="K48" s="139" t="s">
        <v>156</v>
      </c>
      <c r="L48" s="139" t="s">
        <v>157</v>
      </c>
      <c r="M48" s="139" t="s">
        <v>158</v>
      </c>
      <c r="N48" s="139" t="s">
        <v>159</v>
      </c>
      <c r="O48" s="139" t="s">
        <v>160</v>
      </c>
      <c r="P48" s="140" t="s">
        <v>24</v>
      </c>
      <c r="Q48" s="52"/>
    </row>
    <row r="49" spans="1:19" s="52" customFormat="1" ht="13.5" customHeight="1" x14ac:dyDescent="0.2">
      <c r="B49" s="347"/>
      <c r="C49" s="141" t="s">
        <v>2</v>
      </c>
      <c r="D49" s="147"/>
      <c r="E49" s="147"/>
      <c r="F49" s="148">
        <f>+$C$26</f>
        <v>0.95</v>
      </c>
      <c r="G49" s="147"/>
      <c r="H49" s="147"/>
      <c r="I49" s="148">
        <f>+$C$26</f>
        <v>0.95</v>
      </c>
      <c r="J49" s="147"/>
      <c r="K49" s="147"/>
      <c r="L49" s="148">
        <f>+$C$26</f>
        <v>0.95</v>
      </c>
      <c r="M49" s="147"/>
      <c r="N49" s="147"/>
      <c r="O49" s="148">
        <f>+$C$26</f>
        <v>0.95</v>
      </c>
      <c r="P49" s="149">
        <f>+$C$26</f>
        <v>0.95</v>
      </c>
      <c r="S49" s="98"/>
    </row>
    <row r="50" spans="1:19" ht="20.25" customHeight="1" thickBot="1" x14ac:dyDescent="0.25">
      <c r="A50" s="52"/>
      <c r="B50" s="348"/>
      <c r="C50" s="142" t="s">
        <v>10</v>
      </c>
      <c r="D50" s="143"/>
      <c r="E50" s="143"/>
      <c r="F50" s="144">
        <f>IFERROR(Reg_GestionProcesosCont!C10/Reg_GestionProcesosCont!C11," ")</f>
        <v>1</v>
      </c>
      <c r="G50" s="145"/>
      <c r="H50" s="145"/>
      <c r="I50" s="144">
        <f>IFERROR(Reg_GestionProcesosCont!E10/Reg_GestionProcesosCont!E11," ")</f>
        <v>1</v>
      </c>
      <c r="J50" s="145"/>
      <c r="K50" s="145"/>
      <c r="L50" s="144">
        <f>IFERROR(Reg_GestionProcesosCont!G10/Reg_GestionProcesosCont!G11," ")</f>
        <v>1</v>
      </c>
      <c r="M50" s="145"/>
      <c r="N50" s="145"/>
      <c r="O50" s="144">
        <f>IFERROR(Reg_GestionProcesosCont!I10/Reg_GestionProcesosCont!I11," ")</f>
        <v>1</v>
      </c>
      <c r="P50" s="146">
        <f>IFERROR(Reg_GestionProcesosCont!L10," ")</f>
        <v>1</v>
      </c>
      <c r="Q50" s="52"/>
    </row>
    <row r="51" spans="1:19" ht="6" customHeight="1" thickBot="1" x14ac:dyDescent="0.25"/>
    <row r="52" spans="1:19" ht="22.5" customHeight="1" thickBot="1" x14ac:dyDescent="0.25">
      <c r="A52" s="52"/>
      <c r="B52" s="362" t="s">
        <v>217</v>
      </c>
      <c r="C52" s="363"/>
      <c r="D52" s="363"/>
      <c r="E52" s="363"/>
      <c r="F52" s="363"/>
      <c r="G52" s="363"/>
      <c r="H52" s="363"/>
      <c r="I52" s="363"/>
      <c r="J52" s="363"/>
      <c r="K52" s="363"/>
      <c r="L52" s="363"/>
      <c r="M52" s="363"/>
      <c r="N52" s="363"/>
      <c r="O52" s="363"/>
      <c r="P52" s="364"/>
      <c r="Q52" s="52"/>
    </row>
    <row r="53" spans="1:19" x14ac:dyDescent="0.2">
      <c r="A53" s="52"/>
      <c r="B53" s="324"/>
      <c r="C53" s="325"/>
      <c r="D53" s="325"/>
      <c r="E53" s="325"/>
      <c r="F53" s="325"/>
      <c r="G53" s="325"/>
      <c r="H53" s="325"/>
      <c r="I53" s="325"/>
      <c r="J53" s="325"/>
      <c r="K53" s="325"/>
      <c r="L53" s="325"/>
      <c r="M53" s="325"/>
      <c r="N53" s="325"/>
      <c r="O53" s="325"/>
      <c r="P53" s="326"/>
      <c r="Q53" s="52"/>
    </row>
    <row r="54" spans="1:19" x14ac:dyDescent="0.2">
      <c r="A54" s="52"/>
      <c r="B54" s="327"/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328"/>
      <c r="N54" s="328"/>
      <c r="O54" s="328"/>
      <c r="P54" s="329"/>
      <c r="Q54" s="52"/>
    </row>
    <row r="55" spans="1:19" x14ac:dyDescent="0.2">
      <c r="A55" s="52"/>
      <c r="B55" s="327"/>
      <c r="C55" s="328"/>
      <c r="D55" s="328"/>
      <c r="E55" s="328"/>
      <c r="F55" s="328"/>
      <c r="G55" s="328"/>
      <c r="H55" s="328"/>
      <c r="I55" s="328"/>
      <c r="J55" s="328"/>
      <c r="K55" s="328"/>
      <c r="L55" s="328"/>
      <c r="M55" s="328"/>
      <c r="N55" s="328"/>
      <c r="O55" s="328"/>
      <c r="P55" s="329"/>
      <c r="Q55" s="52"/>
    </row>
    <row r="56" spans="1:19" x14ac:dyDescent="0.2">
      <c r="A56" s="52"/>
      <c r="B56" s="327"/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328"/>
      <c r="N56" s="328"/>
      <c r="O56" s="328"/>
      <c r="P56" s="329"/>
      <c r="Q56" s="52"/>
    </row>
    <row r="57" spans="1:19" x14ac:dyDescent="0.2">
      <c r="A57" s="52"/>
      <c r="B57" s="327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328"/>
      <c r="N57" s="328"/>
      <c r="O57" s="328"/>
      <c r="P57" s="329"/>
      <c r="Q57" s="52"/>
    </row>
    <row r="58" spans="1:19" x14ac:dyDescent="0.2">
      <c r="A58" s="52"/>
      <c r="B58" s="327"/>
      <c r="C58" s="328"/>
      <c r="D58" s="328"/>
      <c r="E58" s="328"/>
      <c r="F58" s="328"/>
      <c r="G58" s="328"/>
      <c r="H58" s="328"/>
      <c r="I58" s="328"/>
      <c r="J58" s="328"/>
      <c r="K58" s="328"/>
      <c r="L58" s="328"/>
      <c r="M58" s="328"/>
      <c r="N58" s="328"/>
      <c r="O58" s="328"/>
      <c r="P58" s="329"/>
      <c r="Q58" s="52"/>
    </row>
    <row r="59" spans="1:19" x14ac:dyDescent="0.2">
      <c r="A59" s="52"/>
      <c r="B59" s="327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328"/>
      <c r="N59" s="328"/>
      <c r="O59" s="328"/>
      <c r="P59" s="329"/>
      <c r="Q59" s="52"/>
    </row>
    <row r="60" spans="1:19" x14ac:dyDescent="0.2">
      <c r="A60" s="52"/>
      <c r="B60" s="327"/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328"/>
      <c r="N60" s="328"/>
      <c r="O60" s="328"/>
      <c r="P60" s="329"/>
      <c r="Q60" s="52"/>
    </row>
    <row r="61" spans="1:19" x14ac:dyDescent="0.2">
      <c r="A61" s="52"/>
      <c r="B61" s="327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328"/>
      <c r="N61" s="328"/>
      <c r="O61" s="328"/>
      <c r="P61" s="329"/>
      <c r="Q61" s="52"/>
    </row>
    <row r="62" spans="1:19" x14ac:dyDescent="0.2">
      <c r="A62" s="52"/>
      <c r="B62" s="327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328"/>
      <c r="N62" s="328"/>
      <c r="O62" s="328"/>
      <c r="P62" s="329"/>
      <c r="Q62" s="52"/>
    </row>
    <row r="63" spans="1:19" x14ac:dyDescent="0.2">
      <c r="A63" s="52"/>
      <c r="B63" s="327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328"/>
      <c r="N63" s="328"/>
      <c r="O63" s="328"/>
      <c r="P63" s="329"/>
      <c r="Q63" s="52"/>
    </row>
    <row r="64" spans="1:19" x14ac:dyDescent="0.2">
      <c r="A64" s="52"/>
      <c r="B64" s="327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328"/>
      <c r="N64" s="328"/>
      <c r="O64" s="328"/>
      <c r="P64" s="329"/>
      <c r="Q64" s="52"/>
    </row>
    <row r="65" spans="1:19" x14ac:dyDescent="0.2">
      <c r="A65" s="52"/>
      <c r="B65" s="327"/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328"/>
      <c r="N65" s="328"/>
      <c r="O65" s="328"/>
      <c r="P65" s="329"/>
      <c r="Q65" s="52"/>
    </row>
    <row r="66" spans="1:19" x14ac:dyDescent="0.2">
      <c r="A66" s="52"/>
      <c r="B66" s="327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328"/>
      <c r="N66" s="328"/>
      <c r="O66" s="328"/>
      <c r="P66" s="329"/>
      <c r="Q66" s="52"/>
    </row>
    <row r="67" spans="1:19" x14ac:dyDescent="0.2">
      <c r="A67" s="52"/>
      <c r="B67" s="327"/>
      <c r="C67" s="328"/>
      <c r="D67" s="328"/>
      <c r="E67" s="328"/>
      <c r="F67" s="328"/>
      <c r="G67" s="328"/>
      <c r="H67" s="328"/>
      <c r="I67" s="328"/>
      <c r="J67" s="328"/>
      <c r="K67" s="328"/>
      <c r="L67" s="328"/>
      <c r="M67" s="328"/>
      <c r="N67" s="328"/>
      <c r="O67" s="328"/>
      <c r="P67" s="329"/>
      <c r="Q67" s="52"/>
    </row>
    <row r="68" spans="1:19" ht="13.5" thickBot="1" x14ac:dyDescent="0.25">
      <c r="A68" s="52"/>
      <c r="B68" s="330"/>
      <c r="C68" s="331"/>
      <c r="D68" s="331"/>
      <c r="E68" s="331"/>
      <c r="F68" s="331"/>
      <c r="G68" s="331"/>
      <c r="H68" s="331"/>
      <c r="I68" s="331"/>
      <c r="J68" s="331"/>
      <c r="K68" s="331"/>
      <c r="L68" s="331"/>
      <c r="M68" s="331"/>
      <c r="N68" s="331"/>
      <c r="O68" s="331"/>
      <c r="P68" s="332"/>
      <c r="Q68" s="52"/>
    </row>
    <row r="69" spans="1:19" s="53" customFormat="1" ht="4.5" customHeight="1" thickBot="1" x14ac:dyDescent="0.25">
      <c r="A69" s="333"/>
      <c r="B69" s="333"/>
      <c r="C69" s="333"/>
      <c r="D69" s="333"/>
      <c r="E69" s="333"/>
      <c r="F69" s="333"/>
      <c r="G69" s="333"/>
      <c r="H69" s="333"/>
      <c r="I69" s="333"/>
      <c r="J69" s="333"/>
      <c r="K69" s="333"/>
      <c r="L69" s="333"/>
      <c r="M69" s="333"/>
      <c r="N69" s="333"/>
      <c r="O69" s="333"/>
      <c r="P69" s="333"/>
      <c r="Q69" s="333"/>
      <c r="S69" s="97"/>
    </row>
    <row r="70" spans="1:19" ht="15" customHeight="1" x14ac:dyDescent="0.2">
      <c r="A70" s="52"/>
      <c r="B70" s="334" t="s">
        <v>5</v>
      </c>
      <c r="C70" s="337" t="s">
        <v>180</v>
      </c>
      <c r="D70" s="338"/>
      <c r="E70" s="338"/>
      <c r="F70" s="338"/>
      <c r="G70" s="338"/>
      <c r="H70" s="338"/>
      <c r="I70" s="338"/>
      <c r="J70" s="338"/>
      <c r="K70" s="338"/>
      <c r="L70" s="338"/>
      <c r="M70" s="338"/>
      <c r="N70" s="338"/>
      <c r="O70" s="338"/>
      <c r="P70" s="339"/>
      <c r="Q70" s="52"/>
    </row>
    <row r="71" spans="1:19" ht="49.5" customHeight="1" x14ac:dyDescent="0.2">
      <c r="A71" s="52"/>
      <c r="B71" s="335"/>
      <c r="C71" s="340" t="s">
        <v>229</v>
      </c>
      <c r="D71" s="341"/>
      <c r="E71" s="341"/>
      <c r="F71" s="341"/>
      <c r="G71" s="341"/>
      <c r="H71" s="341"/>
      <c r="I71" s="341"/>
      <c r="J71" s="341"/>
      <c r="K71" s="341"/>
      <c r="L71" s="341"/>
      <c r="M71" s="341"/>
      <c r="N71" s="341"/>
      <c r="O71" s="341"/>
      <c r="P71" s="342"/>
      <c r="Q71" s="52"/>
    </row>
    <row r="72" spans="1:19" ht="15" customHeight="1" x14ac:dyDescent="0.2">
      <c r="A72" s="52"/>
      <c r="B72" s="335"/>
      <c r="C72" s="343" t="s">
        <v>181</v>
      </c>
      <c r="D72" s="344"/>
      <c r="E72" s="344"/>
      <c r="F72" s="344"/>
      <c r="G72" s="344"/>
      <c r="H72" s="344"/>
      <c r="I72" s="344"/>
      <c r="J72" s="344"/>
      <c r="K72" s="344"/>
      <c r="L72" s="344"/>
      <c r="M72" s="344"/>
      <c r="N72" s="344"/>
      <c r="O72" s="344"/>
      <c r="P72" s="345"/>
      <c r="Q72" s="52"/>
    </row>
    <row r="73" spans="1:19" ht="49.5" customHeight="1" x14ac:dyDescent="0.2">
      <c r="A73" s="52"/>
      <c r="B73" s="335"/>
      <c r="C73" s="340" t="s">
        <v>230</v>
      </c>
      <c r="D73" s="341"/>
      <c r="E73" s="341"/>
      <c r="F73" s="341"/>
      <c r="G73" s="341"/>
      <c r="H73" s="341"/>
      <c r="I73" s="341"/>
      <c r="J73" s="341"/>
      <c r="K73" s="341"/>
      <c r="L73" s="341"/>
      <c r="M73" s="341"/>
      <c r="N73" s="341"/>
      <c r="O73" s="341"/>
      <c r="P73" s="342"/>
      <c r="Q73" s="52"/>
    </row>
    <row r="74" spans="1:19" ht="18" customHeight="1" x14ac:dyDescent="0.2">
      <c r="A74" s="52"/>
      <c r="B74" s="335"/>
      <c r="C74" s="343" t="s">
        <v>182</v>
      </c>
      <c r="D74" s="344"/>
      <c r="E74" s="344"/>
      <c r="F74" s="344"/>
      <c r="G74" s="344"/>
      <c r="H74" s="344"/>
      <c r="I74" s="344"/>
      <c r="J74" s="344"/>
      <c r="K74" s="344"/>
      <c r="L74" s="344"/>
      <c r="M74" s="344"/>
      <c r="N74" s="344"/>
      <c r="O74" s="344"/>
      <c r="P74" s="345"/>
      <c r="Q74" s="52"/>
    </row>
    <row r="75" spans="1:19" ht="49.5" customHeight="1" x14ac:dyDescent="0.2">
      <c r="A75" s="52"/>
      <c r="B75" s="335"/>
      <c r="C75" s="340" t="s">
        <v>247</v>
      </c>
      <c r="D75" s="341"/>
      <c r="E75" s="341"/>
      <c r="F75" s="341"/>
      <c r="G75" s="341"/>
      <c r="H75" s="341"/>
      <c r="I75" s="341"/>
      <c r="J75" s="341"/>
      <c r="K75" s="341"/>
      <c r="L75" s="341"/>
      <c r="M75" s="341"/>
      <c r="N75" s="341"/>
      <c r="O75" s="341"/>
      <c r="P75" s="342"/>
      <c r="Q75" s="52"/>
    </row>
    <row r="76" spans="1:19" ht="17.25" customHeight="1" x14ac:dyDescent="0.2">
      <c r="A76" s="52"/>
      <c r="B76" s="335"/>
      <c r="C76" s="343" t="s">
        <v>183</v>
      </c>
      <c r="D76" s="344"/>
      <c r="E76" s="344"/>
      <c r="F76" s="344"/>
      <c r="G76" s="344"/>
      <c r="H76" s="344"/>
      <c r="I76" s="344"/>
      <c r="J76" s="344"/>
      <c r="K76" s="344"/>
      <c r="L76" s="344"/>
      <c r="M76" s="344"/>
      <c r="N76" s="344"/>
      <c r="O76" s="344"/>
      <c r="P76" s="345"/>
      <c r="Q76" s="52"/>
    </row>
    <row r="77" spans="1:19" ht="49.5" customHeight="1" thickBot="1" x14ac:dyDescent="0.25">
      <c r="A77" s="52"/>
      <c r="B77" s="336"/>
      <c r="C77" s="354" t="s">
        <v>248</v>
      </c>
      <c r="D77" s="355"/>
      <c r="E77" s="355"/>
      <c r="F77" s="355"/>
      <c r="G77" s="355"/>
      <c r="H77" s="355"/>
      <c r="I77" s="355"/>
      <c r="J77" s="355"/>
      <c r="K77" s="355"/>
      <c r="L77" s="355"/>
      <c r="M77" s="355"/>
      <c r="N77" s="355"/>
      <c r="O77" s="355"/>
      <c r="P77" s="356"/>
      <c r="Q77" s="52"/>
    </row>
    <row r="78" spans="1:19" ht="30.75" customHeight="1" thickBot="1" x14ac:dyDescent="0.25">
      <c r="A78" s="52"/>
      <c r="B78" s="54" t="s">
        <v>63</v>
      </c>
      <c r="C78" s="319" t="s">
        <v>193</v>
      </c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1"/>
      <c r="Q78" s="52"/>
    </row>
    <row r="79" spans="1:19" ht="27.75" customHeight="1" thickBot="1" x14ac:dyDescent="0.25">
      <c r="A79" s="52"/>
      <c r="B79" s="54" t="s">
        <v>84</v>
      </c>
      <c r="C79" s="322" t="s">
        <v>85</v>
      </c>
      <c r="D79" s="322"/>
      <c r="E79" s="322"/>
      <c r="F79" s="322"/>
      <c r="G79" s="322"/>
      <c r="H79" s="322"/>
      <c r="I79" s="322"/>
      <c r="J79" s="322"/>
      <c r="K79" s="322"/>
      <c r="L79" s="322"/>
      <c r="M79" s="322"/>
      <c r="N79" s="322"/>
      <c r="O79" s="322"/>
      <c r="P79" s="323"/>
      <c r="Q79" s="52"/>
    </row>
    <row r="82" spans="2:19" x14ac:dyDescent="0.2">
      <c r="C82" s="55"/>
    </row>
    <row r="83" spans="2:19" hidden="1" x14ac:dyDescent="0.2">
      <c r="C83" s="50">
        <v>2018</v>
      </c>
    </row>
    <row r="84" spans="2:19" hidden="1" x14ac:dyDescent="0.2">
      <c r="C84" s="50">
        <v>2019</v>
      </c>
    </row>
    <row r="90" spans="2:19" s="51" customFormat="1" x14ac:dyDescent="0.2">
      <c r="S90" s="95"/>
    </row>
    <row r="91" spans="2:19" s="51" customFormat="1" x14ac:dyDescent="0.2"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S91" s="95"/>
    </row>
    <row r="92" spans="2:19" s="51" customFormat="1" x14ac:dyDescent="0.2"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S92" s="95"/>
    </row>
    <row r="93" spans="2:19" s="51" customFormat="1" x14ac:dyDescent="0.2"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S93" s="95"/>
    </row>
    <row r="94" spans="2:19" s="51" customFormat="1" x14ac:dyDescent="0.2"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S94" s="95"/>
    </row>
    <row r="95" spans="2:19" s="51" customFormat="1" x14ac:dyDescent="0.2">
      <c r="B95" s="120"/>
      <c r="C95" s="120"/>
      <c r="D95" s="120"/>
      <c r="E95" s="120"/>
      <c r="F95" s="120"/>
      <c r="G95" s="125"/>
      <c r="H95" s="125"/>
      <c r="I95" s="125"/>
      <c r="J95" s="125"/>
      <c r="K95" s="125"/>
      <c r="L95" s="125"/>
      <c r="M95" s="125"/>
      <c r="N95" s="125"/>
      <c r="O95" s="125"/>
      <c r="S95" s="95"/>
    </row>
    <row r="96" spans="2:19" s="51" customFormat="1" x14ac:dyDescent="0.2">
      <c r="B96" s="120"/>
      <c r="C96" s="120"/>
      <c r="D96" s="120"/>
      <c r="E96" s="120"/>
      <c r="F96" s="120"/>
      <c r="G96" s="125"/>
      <c r="H96" s="125"/>
      <c r="I96" s="125"/>
      <c r="J96" s="125"/>
      <c r="K96" s="125"/>
      <c r="L96" s="125"/>
      <c r="M96" s="125"/>
      <c r="N96" s="125"/>
      <c r="O96" s="125"/>
      <c r="S96" s="95"/>
    </row>
    <row r="97" spans="2:19" s="51" customFormat="1" x14ac:dyDescent="0.2">
      <c r="B97" s="120"/>
      <c r="C97" s="120"/>
      <c r="D97" s="120"/>
      <c r="E97" s="120"/>
      <c r="F97" s="120"/>
      <c r="G97" s="125"/>
      <c r="H97" s="125"/>
      <c r="I97" s="125"/>
      <c r="J97" s="125"/>
      <c r="K97" s="125"/>
      <c r="L97" s="125"/>
      <c r="M97" s="125"/>
      <c r="N97" s="125"/>
      <c r="O97" s="125"/>
      <c r="S97" s="95"/>
    </row>
    <row r="98" spans="2:19" s="51" customFormat="1" x14ac:dyDescent="0.2">
      <c r="B98" s="120"/>
      <c r="C98" s="120"/>
      <c r="D98" s="120"/>
      <c r="E98" s="120"/>
      <c r="F98" s="120"/>
      <c r="G98" s="125"/>
      <c r="H98" s="125"/>
      <c r="I98" s="125"/>
      <c r="J98" s="125"/>
      <c r="K98" s="125"/>
      <c r="L98" s="125"/>
      <c r="M98" s="125"/>
      <c r="N98" s="125"/>
      <c r="O98" s="125"/>
      <c r="S98" s="95"/>
    </row>
    <row r="99" spans="2:19" s="51" customFormat="1" x14ac:dyDescent="0.2">
      <c r="B99" s="120"/>
      <c r="C99" s="120"/>
      <c r="D99" s="120"/>
      <c r="E99" s="120"/>
      <c r="F99" s="120"/>
      <c r="G99" s="125"/>
      <c r="H99" s="125"/>
      <c r="I99" s="125"/>
      <c r="J99" s="125"/>
      <c r="K99" s="125"/>
      <c r="L99" s="125"/>
      <c r="M99" s="125"/>
      <c r="N99" s="125"/>
      <c r="O99" s="125"/>
      <c r="S99" s="95"/>
    </row>
    <row r="100" spans="2:19" s="51" customFormat="1" x14ac:dyDescent="0.2">
      <c r="B100" s="120"/>
      <c r="C100" s="120"/>
      <c r="D100" s="120"/>
      <c r="E100" s="120"/>
      <c r="F100" s="120"/>
      <c r="G100" s="125"/>
      <c r="H100" s="125"/>
      <c r="I100" s="125"/>
      <c r="J100" s="125"/>
      <c r="K100" s="125"/>
      <c r="L100" s="125"/>
      <c r="M100" s="125"/>
      <c r="N100" s="125"/>
      <c r="O100" s="125"/>
      <c r="S100" s="95"/>
    </row>
    <row r="101" spans="2:19" s="51" customFormat="1" x14ac:dyDescent="0.2">
      <c r="B101" s="120"/>
      <c r="C101" s="120"/>
      <c r="D101" s="120"/>
      <c r="E101" s="120"/>
      <c r="F101" s="120"/>
      <c r="G101" s="125"/>
      <c r="H101" s="125"/>
      <c r="I101" s="125"/>
      <c r="J101" s="125"/>
      <c r="K101" s="125"/>
      <c r="L101" s="125"/>
      <c r="M101" s="125"/>
      <c r="N101" s="125"/>
      <c r="O101" s="125"/>
      <c r="P101" s="119"/>
      <c r="S101" s="95"/>
    </row>
    <row r="102" spans="2:19" s="51" customFormat="1" x14ac:dyDescent="0.2">
      <c r="B102" s="120"/>
      <c r="C102" s="120"/>
      <c r="D102" s="120"/>
      <c r="E102" s="120"/>
      <c r="F102" s="120"/>
      <c r="G102" s="125"/>
      <c r="H102" s="125"/>
      <c r="I102" s="125"/>
      <c r="J102" s="125"/>
      <c r="K102" s="125"/>
      <c r="L102" s="125"/>
      <c r="M102" s="125"/>
      <c r="N102" s="125"/>
      <c r="O102" s="125"/>
      <c r="P102" s="119"/>
      <c r="S102" s="95"/>
    </row>
    <row r="103" spans="2:19" s="51" customFormat="1" x14ac:dyDescent="0.2">
      <c r="B103" s="120"/>
      <c r="C103" s="120"/>
      <c r="D103" s="120"/>
      <c r="E103" s="120"/>
      <c r="F103" s="120"/>
      <c r="G103" s="125"/>
      <c r="H103" s="125"/>
      <c r="I103" s="125"/>
      <c r="J103" s="125"/>
      <c r="K103" s="125"/>
      <c r="L103" s="125"/>
      <c r="M103" s="125"/>
      <c r="N103" s="125"/>
      <c r="O103" s="125"/>
      <c r="P103" s="119"/>
      <c r="S103" s="95"/>
    </row>
    <row r="104" spans="2:19" s="51" customFormat="1" x14ac:dyDescent="0.2">
      <c r="B104" s="120"/>
      <c r="C104" s="120"/>
      <c r="D104" s="120"/>
      <c r="E104" s="120"/>
      <c r="F104" s="120"/>
      <c r="G104" s="125"/>
      <c r="H104" s="125"/>
      <c r="I104" s="125"/>
      <c r="J104" s="125"/>
      <c r="K104" s="125"/>
      <c r="L104" s="125"/>
      <c r="M104" s="125"/>
      <c r="N104" s="125"/>
      <c r="O104" s="125"/>
      <c r="P104" s="119"/>
      <c r="Q104" s="56" t="s">
        <v>69</v>
      </c>
      <c r="S104" s="95"/>
    </row>
    <row r="105" spans="2:19" s="51" customFormat="1" x14ac:dyDescent="0.2">
      <c r="B105" s="124"/>
      <c r="C105" s="124"/>
      <c r="D105" s="120"/>
      <c r="E105" s="120"/>
      <c r="F105" s="120"/>
      <c r="G105" s="125"/>
      <c r="H105" s="125"/>
      <c r="I105" s="125"/>
      <c r="J105" s="125"/>
      <c r="K105" s="125"/>
      <c r="L105" s="125"/>
      <c r="M105" s="125"/>
      <c r="N105" s="125"/>
      <c r="O105" s="125"/>
      <c r="P105" s="119"/>
      <c r="Q105" s="56" t="s">
        <v>70</v>
      </c>
      <c r="S105" s="95"/>
    </row>
    <row r="106" spans="2:19" s="51" customFormat="1" x14ac:dyDescent="0.2">
      <c r="B106" s="124"/>
      <c r="C106" s="124"/>
      <c r="D106" s="120"/>
      <c r="E106" s="120"/>
      <c r="F106" s="120"/>
      <c r="G106" s="125"/>
      <c r="H106" s="125"/>
      <c r="I106" s="125"/>
      <c r="J106" s="125"/>
      <c r="K106" s="125"/>
      <c r="L106" s="125"/>
      <c r="M106" s="125"/>
      <c r="N106" s="125"/>
      <c r="O106" s="125"/>
      <c r="P106" s="119"/>
      <c r="Q106" s="56" t="s">
        <v>72</v>
      </c>
      <c r="S106" s="95"/>
    </row>
    <row r="107" spans="2:19" s="51" customFormat="1" x14ac:dyDescent="0.2">
      <c r="B107" s="124"/>
      <c r="C107" s="124"/>
      <c r="D107" s="120"/>
      <c r="E107" s="120"/>
      <c r="F107" s="120"/>
      <c r="G107" s="125"/>
      <c r="H107" s="125"/>
      <c r="I107" s="125"/>
      <c r="J107" s="125"/>
      <c r="K107" s="125"/>
      <c r="L107" s="125"/>
      <c r="M107" s="125"/>
      <c r="N107" s="125"/>
      <c r="O107" s="125"/>
      <c r="P107" s="119"/>
      <c r="Q107" s="56" t="s">
        <v>71</v>
      </c>
      <c r="S107" s="95"/>
    </row>
    <row r="108" spans="2:19" s="51" customFormat="1" x14ac:dyDescent="0.2">
      <c r="B108" s="120"/>
      <c r="C108" s="124"/>
      <c r="D108" s="120"/>
      <c r="E108" s="120"/>
      <c r="F108" s="120"/>
      <c r="G108" s="125"/>
      <c r="H108" s="125"/>
      <c r="I108" s="125"/>
      <c r="J108" s="125"/>
      <c r="K108" s="125"/>
      <c r="L108" s="125"/>
      <c r="M108" s="126"/>
      <c r="N108" s="125"/>
      <c r="O108" s="125"/>
      <c r="P108" s="119"/>
      <c r="Q108" s="56" t="s">
        <v>73</v>
      </c>
      <c r="S108" s="95"/>
    </row>
    <row r="109" spans="2:19" s="51" customFormat="1" x14ac:dyDescent="0.2">
      <c r="B109" s="120"/>
      <c r="C109" s="124"/>
      <c r="D109" s="120"/>
      <c r="E109" s="120"/>
      <c r="F109" s="120"/>
      <c r="G109" s="125"/>
      <c r="H109" s="125"/>
      <c r="I109" s="125"/>
      <c r="J109" s="125"/>
      <c r="K109" s="125"/>
      <c r="L109" s="125"/>
      <c r="M109" s="125"/>
      <c r="N109" s="125" t="s">
        <v>67</v>
      </c>
      <c r="O109" s="125"/>
      <c r="P109" s="119"/>
      <c r="Q109" s="56" t="s">
        <v>74</v>
      </c>
      <c r="S109" s="95"/>
    </row>
    <row r="110" spans="2:19" s="51" customFormat="1" x14ac:dyDescent="0.2">
      <c r="B110" s="120"/>
      <c r="C110" s="124"/>
      <c r="D110" s="120"/>
      <c r="E110" s="120"/>
      <c r="F110" s="120"/>
      <c r="G110" s="125"/>
      <c r="H110" s="125"/>
      <c r="I110" s="125"/>
      <c r="J110" s="125"/>
      <c r="K110" s="125"/>
      <c r="L110" s="125"/>
      <c r="M110" s="125"/>
      <c r="N110" s="125"/>
      <c r="O110" s="125"/>
      <c r="P110" s="119"/>
      <c r="S110" s="95"/>
    </row>
    <row r="111" spans="2:19" s="51" customFormat="1" x14ac:dyDescent="0.2">
      <c r="B111" s="120"/>
      <c r="C111" s="124"/>
      <c r="D111" s="120"/>
      <c r="E111" s="120"/>
      <c r="F111" s="120"/>
      <c r="G111" s="125"/>
      <c r="H111" s="125"/>
      <c r="I111" s="125"/>
      <c r="J111" s="125"/>
      <c r="K111" s="125"/>
      <c r="L111" s="125"/>
      <c r="M111" s="125"/>
      <c r="N111" s="125"/>
      <c r="O111" s="125"/>
      <c r="P111" s="119"/>
      <c r="S111" s="95"/>
    </row>
    <row r="112" spans="2:19" s="51" customFormat="1" x14ac:dyDescent="0.2">
      <c r="B112" s="120"/>
      <c r="C112" s="120"/>
      <c r="D112" s="120"/>
      <c r="E112" s="120"/>
      <c r="F112" s="120"/>
      <c r="G112" s="125"/>
      <c r="H112" s="125"/>
      <c r="I112" s="125"/>
      <c r="J112" s="125"/>
      <c r="K112" s="125"/>
      <c r="L112" s="125"/>
      <c r="M112" s="125"/>
      <c r="N112" s="125"/>
      <c r="O112" s="125"/>
      <c r="P112" s="119"/>
      <c r="S112" s="95"/>
    </row>
    <row r="113" spans="2:19" s="51" customFormat="1" x14ac:dyDescent="0.2">
      <c r="B113" s="120"/>
      <c r="C113" s="120"/>
      <c r="D113" s="120"/>
      <c r="E113" s="120"/>
      <c r="F113" s="120"/>
      <c r="G113" s="125"/>
      <c r="H113" s="125"/>
      <c r="I113" s="125"/>
      <c r="J113" s="125"/>
      <c r="K113" s="125"/>
      <c r="L113" s="125"/>
      <c r="M113" s="125"/>
      <c r="N113" s="125"/>
      <c r="O113" s="125"/>
      <c r="P113" s="119"/>
      <c r="S113" s="95"/>
    </row>
    <row r="114" spans="2:19" s="51" customFormat="1" x14ac:dyDescent="0.2">
      <c r="B114" s="120"/>
      <c r="C114" s="120"/>
      <c r="D114" s="120"/>
      <c r="E114" s="120"/>
      <c r="F114" s="120"/>
      <c r="G114" s="125"/>
      <c r="H114" s="125"/>
      <c r="I114" s="125"/>
      <c r="J114" s="125"/>
      <c r="K114" s="125"/>
      <c r="L114" s="125"/>
      <c r="M114" s="125"/>
      <c r="N114" s="125"/>
      <c r="O114" s="125"/>
      <c r="P114" s="119"/>
      <c r="Q114" s="56">
        <v>2015</v>
      </c>
      <c r="S114" s="95"/>
    </row>
    <row r="115" spans="2:19" s="51" customFormat="1" ht="12.75" customHeight="1" x14ac:dyDescent="0.2">
      <c r="B115" s="120"/>
      <c r="C115" s="120"/>
      <c r="D115" s="120"/>
      <c r="E115" s="120"/>
      <c r="F115" s="120"/>
      <c r="G115" s="125"/>
      <c r="H115" s="125"/>
      <c r="I115" s="125"/>
      <c r="J115" s="125"/>
      <c r="K115" s="125"/>
      <c r="L115" s="125"/>
      <c r="M115" s="125"/>
      <c r="N115" s="125"/>
      <c r="O115" s="125"/>
      <c r="Q115" s="56">
        <v>2016</v>
      </c>
      <c r="S115" s="95"/>
    </row>
    <row r="116" spans="2:19" s="51" customFormat="1" x14ac:dyDescent="0.2">
      <c r="B116" s="120"/>
      <c r="C116" s="120"/>
      <c r="D116" s="120"/>
      <c r="E116" s="120"/>
      <c r="F116" s="120"/>
      <c r="G116" s="125"/>
      <c r="H116" s="125"/>
      <c r="I116" s="125"/>
      <c r="J116" s="125"/>
      <c r="K116" s="125"/>
      <c r="L116" s="125"/>
      <c r="M116" s="125"/>
      <c r="N116" s="125"/>
      <c r="O116" s="125"/>
      <c r="Q116" s="56">
        <v>2017</v>
      </c>
      <c r="S116" s="95"/>
    </row>
    <row r="117" spans="2:19" s="51" customFormat="1" x14ac:dyDescent="0.2">
      <c r="B117" s="120"/>
      <c r="C117" s="120"/>
      <c r="D117" s="120"/>
      <c r="E117" s="120"/>
      <c r="F117" s="120"/>
      <c r="G117" s="125"/>
      <c r="H117" s="125"/>
      <c r="I117" s="125"/>
      <c r="J117" s="125"/>
      <c r="K117" s="125"/>
      <c r="L117" s="125"/>
      <c r="M117" s="125"/>
      <c r="N117" s="125"/>
      <c r="O117" s="125"/>
      <c r="Q117" s="56">
        <v>2018</v>
      </c>
      <c r="S117" s="95"/>
    </row>
    <row r="118" spans="2:19" s="51" customFormat="1" x14ac:dyDescent="0.2">
      <c r="B118" s="120"/>
      <c r="C118" s="120"/>
      <c r="D118" s="120"/>
      <c r="E118" s="120"/>
      <c r="F118" s="120"/>
      <c r="G118" s="125"/>
      <c r="H118" s="125"/>
      <c r="I118" s="125"/>
      <c r="J118" s="125"/>
      <c r="K118" s="125"/>
      <c r="L118" s="125"/>
      <c r="M118" s="125"/>
      <c r="N118" s="125"/>
      <c r="O118" s="125"/>
      <c r="S118" s="95"/>
    </row>
    <row r="119" spans="2:19" s="51" customFormat="1" x14ac:dyDescent="0.2">
      <c r="B119" s="120"/>
      <c r="C119" s="120"/>
      <c r="D119" s="120"/>
      <c r="E119" s="120"/>
      <c r="F119" s="120"/>
      <c r="G119" s="125"/>
      <c r="H119" s="125"/>
      <c r="I119" s="125"/>
      <c r="J119" s="125"/>
      <c r="K119" s="125"/>
      <c r="L119" s="125"/>
      <c r="M119" s="125"/>
      <c r="N119" s="125"/>
      <c r="O119" s="125"/>
      <c r="S119" s="95"/>
    </row>
    <row r="120" spans="2:19" s="51" customFormat="1" x14ac:dyDescent="0.2">
      <c r="B120" s="121"/>
      <c r="C120" s="120"/>
      <c r="D120" s="120"/>
      <c r="E120" s="120"/>
      <c r="F120" s="120"/>
      <c r="G120" s="125"/>
      <c r="H120" s="125"/>
      <c r="I120" s="125"/>
      <c r="J120" s="125"/>
      <c r="K120" s="125"/>
      <c r="L120" s="125"/>
      <c r="M120" s="125"/>
      <c r="N120" s="125"/>
      <c r="O120" s="125"/>
      <c r="S120" s="95"/>
    </row>
    <row r="121" spans="2:19" s="51" customFormat="1" x14ac:dyDescent="0.2">
      <c r="B121" s="121"/>
      <c r="C121" s="120"/>
      <c r="D121" s="120"/>
      <c r="E121" s="120"/>
      <c r="F121" s="120"/>
      <c r="G121" s="125"/>
      <c r="H121" s="125"/>
      <c r="I121" s="125"/>
      <c r="J121" s="125"/>
      <c r="K121" s="125"/>
      <c r="L121" s="125"/>
      <c r="M121" s="125"/>
      <c r="N121" s="125"/>
      <c r="O121" s="125"/>
      <c r="S121" s="95"/>
    </row>
    <row r="122" spans="2:19" s="51" customFormat="1" x14ac:dyDescent="0.2">
      <c r="B122" s="121"/>
      <c r="C122" s="120"/>
      <c r="D122" s="120"/>
      <c r="E122" s="120"/>
      <c r="F122" s="120"/>
      <c r="G122" s="125"/>
      <c r="H122" s="125"/>
      <c r="I122" s="125"/>
      <c r="J122" s="125"/>
      <c r="K122" s="125"/>
      <c r="L122" s="125"/>
      <c r="M122" s="125"/>
      <c r="N122" s="125"/>
      <c r="O122" s="125"/>
      <c r="S122" s="95"/>
    </row>
    <row r="123" spans="2:19" s="51" customFormat="1" x14ac:dyDescent="0.2">
      <c r="B123" s="121"/>
      <c r="C123" s="120"/>
      <c r="D123" s="120"/>
      <c r="E123" s="120"/>
      <c r="F123" s="120"/>
      <c r="G123" s="125"/>
      <c r="H123" s="125"/>
      <c r="I123" s="125"/>
      <c r="J123" s="125"/>
      <c r="K123" s="125"/>
      <c r="L123" s="125"/>
      <c r="M123" s="125"/>
      <c r="N123" s="125"/>
      <c r="O123" s="125"/>
      <c r="S123" s="95"/>
    </row>
    <row r="124" spans="2:19" s="51" customFormat="1" x14ac:dyDescent="0.2">
      <c r="B124" s="121"/>
      <c r="C124" s="120"/>
      <c r="D124" s="120"/>
      <c r="E124" s="120"/>
      <c r="F124" s="120"/>
      <c r="G124" s="125"/>
      <c r="H124" s="125"/>
      <c r="I124" s="125"/>
      <c r="J124" s="125"/>
      <c r="K124" s="125"/>
      <c r="L124" s="125"/>
      <c r="M124" s="125"/>
      <c r="N124" s="125"/>
      <c r="O124" s="125"/>
      <c r="S124" s="95"/>
    </row>
    <row r="125" spans="2:19" s="51" customFormat="1" x14ac:dyDescent="0.2">
      <c r="B125" s="121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S125" s="95"/>
    </row>
    <row r="126" spans="2:19" s="51" customFormat="1" x14ac:dyDescent="0.2">
      <c r="B126" s="121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S126" s="95"/>
    </row>
    <row r="127" spans="2:19" s="51" customFormat="1" x14ac:dyDescent="0.2">
      <c r="B127" s="122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S127" s="95"/>
    </row>
    <row r="128" spans="2:19" s="51" customFormat="1" x14ac:dyDescent="0.2">
      <c r="B128" s="122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S128" s="95"/>
    </row>
    <row r="129" spans="2:19" s="51" customFormat="1" x14ac:dyDescent="0.2">
      <c r="B129" s="161" t="s">
        <v>221</v>
      </c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S129" s="95"/>
    </row>
    <row r="130" spans="2:19" s="51" customFormat="1" x14ac:dyDescent="0.2">
      <c r="B130" s="161" t="s">
        <v>222</v>
      </c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S130" s="95"/>
    </row>
    <row r="131" spans="2:19" s="51" customFormat="1" x14ac:dyDescent="0.2">
      <c r="B131" s="161" t="s">
        <v>223</v>
      </c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S131" s="95"/>
    </row>
    <row r="132" spans="2:19" s="51" customFormat="1" x14ac:dyDescent="0.2">
      <c r="B132" s="161" t="s">
        <v>224</v>
      </c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S132" s="95"/>
    </row>
    <row r="133" spans="2:19" s="51" customFormat="1" x14ac:dyDescent="0.2">
      <c r="B133" s="161" t="s">
        <v>225</v>
      </c>
      <c r="C133" s="120"/>
      <c r="D133" s="120"/>
      <c r="E133" s="120"/>
      <c r="F133" s="120"/>
      <c r="G133" s="125"/>
      <c r="H133" s="125"/>
      <c r="I133" s="125"/>
      <c r="J133" s="125"/>
      <c r="K133" s="125"/>
      <c r="L133" s="125"/>
      <c r="M133" s="125"/>
      <c r="N133" s="125"/>
      <c r="O133" s="125"/>
      <c r="S133" s="95"/>
    </row>
    <row r="134" spans="2:19" s="51" customFormat="1" x14ac:dyDescent="0.2">
      <c r="B134" s="161" t="s">
        <v>226</v>
      </c>
      <c r="C134" s="120"/>
      <c r="D134" s="120"/>
      <c r="E134" s="120"/>
      <c r="F134" s="120"/>
      <c r="G134" s="125"/>
      <c r="H134" s="125"/>
      <c r="I134" s="125"/>
      <c r="J134" s="125"/>
      <c r="K134" s="125"/>
      <c r="L134" s="125"/>
      <c r="M134" s="125"/>
      <c r="N134" s="125"/>
      <c r="O134" s="125"/>
      <c r="S134" s="95"/>
    </row>
    <row r="135" spans="2:19" s="51" customFormat="1" x14ac:dyDescent="0.2">
      <c r="B135" s="161" t="s">
        <v>227</v>
      </c>
      <c r="C135" s="120"/>
      <c r="D135" s="120"/>
      <c r="E135" s="120"/>
      <c r="F135" s="120"/>
      <c r="G135" s="125"/>
      <c r="H135" s="125"/>
      <c r="I135" s="125"/>
      <c r="J135" s="125"/>
      <c r="K135" s="125"/>
      <c r="L135" s="125"/>
      <c r="M135" s="125"/>
      <c r="N135" s="125"/>
      <c r="O135" s="125"/>
      <c r="S135" s="95"/>
    </row>
    <row r="136" spans="2:19" s="52" customFormat="1" x14ac:dyDescent="0.2">
      <c r="B136" s="121"/>
      <c r="C136" s="120"/>
      <c r="D136" s="120"/>
      <c r="E136" s="120"/>
      <c r="F136" s="120"/>
      <c r="G136" s="125"/>
      <c r="H136" s="125"/>
      <c r="I136" s="125"/>
      <c r="J136" s="125"/>
      <c r="K136" s="125"/>
      <c r="L136" s="125"/>
      <c r="M136" s="125"/>
      <c r="N136" s="125"/>
      <c r="O136" s="125"/>
      <c r="P136" s="51"/>
      <c r="S136" s="98"/>
    </row>
    <row r="137" spans="2:19" s="52" customFormat="1" x14ac:dyDescent="0.2">
      <c r="B137" s="120" t="s">
        <v>29</v>
      </c>
      <c r="C137" s="120"/>
      <c r="D137" s="120"/>
      <c r="E137" s="120"/>
      <c r="F137" s="120"/>
      <c r="G137" s="125"/>
      <c r="H137" s="125"/>
      <c r="I137" s="125"/>
      <c r="J137" s="125"/>
      <c r="K137" s="125"/>
      <c r="L137" s="125"/>
      <c r="M137" s="125"/>
      <c r="N137" s="125"/>
      <c r="O137" s="125"/>
      <c r="P137" s="51"/>
      <c r="S137" s="98"/>
    </row>
    <row r="138" spans="2:19" s="52" customFormat="1" x14ac:dyDescent="0.2">
      <c r="B138" s="57" t="s">
        <v>55</v>
      </c>
      <c r="C138" s="120"/>
      <c r="D138" s="120"/>
      <c r="E138" s="120"/>
      <c r="F138" s="120"/>
      <c r="G138" s="125"/>
      <c r="H138" s="125"/>
      <c r="I138" s="125"/>
      <c r="J138" s="125"/>
      <c r="K138" s="125"/>
      <c r="L138" s="125"/>
      <c r="M138" s="125"/>
      <c r="N138" s="125"/>
      <c r="O138" s="125"/>
      <c r="P138" s="51"/>
      <c r="S138" s="98"/>
    </row>
    <row r="139" spans="2:19" s="52" customFormat="1" x14ac:dyDescent="0.2">
      <c r="B139" s="57" t="s">
        <v>166</v>
      </c>
      <c r="C139" s="120"/>
      <c r="D139" s="120"/>
      <c r="E139" s="120"/>
      <c r="F139" s="120"/>
      <c r="G139" s="125"/>
      <c r="H139" s="125"/>
      <c r="I139" s="125"/>
      <c r="J139" s="125"/>
      <c r="K139" s="125"/>
      <c r="L139" s="125"/>
      <c r="M139" s="125"/>
      <c r="N139" s="125"/>
      <c r="O139" s="125"/>
      <c r="P139" s="51"/>
      <c r="S139" s="98"/>
    </row>
    <row r="140" spans="2:19" s="52" customFormat="1" x14ac:dyDescent="0.2">
      <c r="B140" s="57" t="s">
        <v>39</v>
      </c>
      <c r="C140" s="120"/>
      <c r="D140" s="120"/>
      <c r="E140" s="120"/>
      <c r="F140" s="120"/>
      <c r="G140" s="125"/>
      <c r="H140" s="125"/>
      <c r="I140" s="125"/>
      <c r="J140" s="125"/>
      <c r="K140" s="125"/>
      <c r="L140" s="125"/>
      <c r="M140" s="125"/>
      <c r="N140" s="125"/>
      <c r="O140" s="125"/>
      <c r="P140" s="51"/>
      <c r="S140" s="98"/>
    </row>
    <row r="141" spans="2:19" s="52" customFormat="1" x14ac:dyDescent="0.2">
      <c r="B141" s="57" t="s">
        <v>172</v>
      </c>
      <c r="C141" s="120"/>
      <c r="D141" s="120"/>
      <c r="E141" s="120"/>
      <c r="F141" s="120"/>
      <c r="G141" s="125"/>
      <c r="H141" s="125"/>
      <c r="I141" s="125"/>
      <c r="J141" s="125"/>
      <c r="K141" s="125"/>
      <c r="L141" s="125"/>
      <c r="M141" s="125"/>
      <c r="N141" s="125"/>
      <c r="O141" s="125"/>
      <c r="P141" s="51"/>
      <c r="S141" s="98"/>
    </row>
    <row r="142" spans="2:19" s="52" customFormat="1" x14ac:dyDescent="0.2">
      <c r="B142" s="57" t="s">
        <v>191</v>
      </c>
      <c r="C142" s="120"/>
      <c r="D142" s="120"/>
      <c r="E142" s="120"/>
      <c r="F142" s="120"/>
      <c r="G142" s="125"/>
      <c r="H142" s="125"/>
      <c r="I142" s="125"/>
      <c r="J142" s="125"/>
      <c r="K142" s="125"/>
      <c r="L142" s="125"/>
      <c r="M142" s="125"/>
      <c r="N142" s="125"/>
      <c r="O142" s="125"/>
      <c r="P142" s="51"/>
      <c r="S142" s="98"/>
    </row>
    <row r="143" spans="2:19" s="52" customFormat="1" x14ac:dyDescent="0.2">
      <c r="B143" s="57" t="s">
        <v>174</v>
      </c>
      <c r="C143" s="120"/>
      <c r="D143" s="120"/>
      <c r="E143" s="120"/>
      <c r="F143" s="120"/>
      <c r="G143" s="125"/>
      <c r="H143" s="125"/>
      <c r="I143" s="125"/>
      <c r="J143" s="125"/>
      <c r="K143" s="125"/>
      <c r="L143" s="125"/>
      <c r="M143" s="125"/>
      <c r="N143" s="125"/>
      <c r="O143" s="125"/>
      <c r="P143" s="51"/>
      <c r="S143" s="98"/>
    </row>
    <row r="144" spans="2:19" s="52" customFormat="1" x14ac:dyDescent="0.2">
      <c r="B144" s="57" t="s">
        <v>53</v>
      </c>
      <c r="C144" s="120"/>
      <c r="D144" s="120"/>
      <c r="E144" s="120"/>
      <c r="F144" s="120"/>
      <c r="G144" s="125"/>
      <c r="H144" s="125"/>
      <c r="I144" s="125"/>
      <c r="J144" s="125"/>
      <c r="K144" s="125"/>
      <c r="L144" s="125"/>
      <c r="M144" s="125"/>
      <c r="N144" s="125"/>
      <c r="O144" s="125"/>
      <c r="P144" s="51"/>
      <c r="S144" s="98"/>
    </row>
    <row r="145" spans="2:19" s="52" customFormat="1" x14ac:dyDescent="0.2">
      <c r="B145" s="57" t="s">
        <v>163</v>
      </c>
      <c r="C145" s="120"/>
      <c r="D145" s="120"/>
      <c r="E145" s="120"/>
      <c r="F145" s="120"/>
      <c r="G145" s="125"/>
      <c r="H145" s="125"/>
      <c r="I145" s="125"/>
      <c r="J145" s="125"/>
      <c r="K145" s="125"/>
      <c r="L145" s="125"/>
      <c r="M145" s="125"/>
      <c r="N145" s="125"/>
      <c r="O145" s="125"/>
      <c r="P145" s="51"/>
      <c r="S145" s="98"/>
    </row>
    <row r="146" spans="2:19" s="52" customFormat="1" x14ac:dyDescent="0.2">
      <c r="B146" s="57" t="s">
        <v>167</v>
      </c>
      <c r="C146" s="120"/>
      <c r="D146" s="120"/>
      <c r="E146" s="120"/>
      <c r="F146" s="120"/>
      <c r="G146" s="125"/>
      <c r="H146" s="125"/>
      <c r="I146" s="125"/>
      <c r="J146" s="125"/>
      <c r="K146" s="125"/>
      <c r="L146" s="125"/>
      <c r="M146" s="125"/>
      <c r="N146" s="125"/>
      <c r="O146" s="125"/>
      <c r="P146" s="51"/>
      <c r="S146" s="98"/>
    </row>
    <row r="147" spans="2:19" x14ac:dyDescent="0.2">
      <c r="B147" s="123" t="s">
        <v>187</v>
      </c>
      <c r="C147" s="120"/>
      <c r="D147" s="120"/>
      <c r="E147" s="120"/>
      <c r="F147" s="120"/>
      <c r="G147" s="125"/>
      <c r="H147" s="125"/>
      <c r="I147" s="125"/>
      <c r="J147" s="125"/>
      <c r="K147" s="125"/>
      <c r="L147" s="125"/>
      <c r="M147" s="125"/>
      <c r="N147" s="125"/>
      <c r="O147" s="125"/>
      <c r="P147" s="51"/>
    </row>
    <row r="148" spans="2:19" x14ac:dyDescent="0.2">
      <c r="B148" s="57" t="s">
        <v>165</v>
      </c>
      <c r="C148" s="120"/>
      <c r="D148" s="120"/>
      <c r="E148" s="120"/>
      <c r="F148" s="120"/>
      <c r="G148" s="125"/>
      <c r="H148" s="125"/>
      <c r="I148" s="125"/>
      <c r="J148" s="125"/>
      <c r="K148" s="125"/>
      <c r="L148" s="125"/>
      <c r="M148" s="125"/>
      <c r="N148" s="125"/>
      <c r="O148" s="125"/>
      <c r="P148" s="51"/>
    </row>
    <row r="149" spans="2:19" x14ac:dyDescent="0.2">
      <c r="B149" s="57" t="s">
        <v>170</v>
      </c>
      <c r="C149" s="120"/>
      <c r="D149" s="120"/>
      <c r="E149" s="120"/>
      <c r="F149" s="120"/>
      <c r="G149" s="125"/>
      <c r="H149" s="125"/>
      <c r="I149" s="125"/>
      <c r="J149" s="125"/>
      <c r="K149" s="125"/>
      <c r="L149" s="125"/>
      <c r="M149" s="125"/>
      <c r="N149" s="125"/>
      <c r="O149" s="125"/>
      <c r="P149" s="51"/>
    </row>
    <row r="150" spans="2:19" x14ac:dyDescent="0.2">
      <c r="B150" s="57" t="s">
        <v>173</v>
      </c>
      <c r="C150" s="120"/>
      <c r="D150" s="120"/>
      <c r="E150" s="120"/>
      <c r="F150" s="120"/>
      <c r="G150" s="125"/>
      <c r="H150" s="125"/>
      <c r="I150" s="125"/>
      <c r="J150" s="125"/>
      <c r="K150" s="125"/>
      <c r="L150" s="125"/>
      <c r="M150" s="125"/>
      <c r="N150" s="125"/>
      <c r="O150" s="125"/>
      <c r="P150" s="51"/>
    </row>
    <row r="151" spans="2:19" x14ac:dyDescent="0.2">
      <c r="B151" s="57" t="s">
        <v>171</v>
      </c>
      <c r="C151" s="120"/>
      <c r="D151" s="120"/>
      <c r="E151" s="120"/>
      <c r="F151" s="120"/>
      <c r="G151" s="125"/>
      <c r="H151" s="125"/>
      <c r="I151" s="125"/>
      <c r="J151" s="125"/>
      <c r="K151" s="125"/>
      <c r="L151" s="125"/>
      <c r="M151" s="125"/>
      <c r="N151" s="125"/>
      <c r="O151" s="125"/>
      <c r="P151" s="51"/>
    </row>
    <row r="152" spans="2:19" x14ac:dyDescent="0.2">
      <c r="B152" s="57" t="s">
        <v>168</v>
      </c>
      <c r="C152" s="120"/>
      <c r="D152" s="120"/>
      <c r="E152" s="120"/>
      <c r="F152" s="120"/>
      <c r="G152" s="125"/>
      <c r="H152" s="125"/>
      <c r="I152" s="125"/>
      <c r="J152" s="125"/>
      <c r="K152" s="125"/>
      <c r="L152" s="125"/>
      <c r="M152" s="125"/>
      <c r="N152" s="125"/>
      <c r="O152" s="125"/>
      <c r="P152" s="51"/>
    </row>
    <row r="153" spans="2:19" x14ac:dyDescent="0.2">
      <c r="B153" s="57" t="s">
        <v>161</v>
      </c>
      <c r="C153" s="120"/>
      <c r="D153" s="120"/>
      <c r="E153" s="120"/>
      <c r="F153" s="120"/>
      <c r="G153" s="125"/>
      <c r="H153" s="125"/>
      <c r="I153" s="125"/>
      <c r="J153" s="125"/>
      <c r="K153" s="125"/>
      <c r="L153" s="125"/>
      <c r="M153" s="125"/>
      <c r="N153" s="125"/>
      <c r="O153" s="125"/>
      <c r="P153" s="51"/>
    </row>
    <row r="154" spans="2:19" x14ac:dyDescent="0.2">
      <c r="B154" s="57" t="s">
        <v>169</v>
      </c>
      <c r="C154" s="120"/>
      <c r="D154" s="120"/>
      <c r="E154" s="120"/>
      <c r="F154" s="120"/>
      <c r="G154" s="125"/>
      <c r="H154" s="125"/>
      <c r="I154" s="125"/>
      <c r="J154" s="125"/>
      <c r="K154" s="125"/>
      <c r="L154" s="125"/>
      <c r="M154" s="125"/>
      <c r="N154" s="125"/>
      <c r="O154" s="125"/>
      <c r="P154" s="51"/>
    </row>
    <row r="155" spans="2:19" x14ac:dyDescent="0.2">
      <c r="B155" s="57" t="s">
        <v>162</v>
      </c>
      <c r="C155" s="120"/>
      <c r="D155" s="120"/>
      <c r="E155" s="120"/>
      <c r="F155" s="120"/>
      <c r="G155" s="125"/>
      <c r="H155" s="125"/>
      <c r="I155" s="125"/>
      <c r="J155" s="125"/>
      <c r="K155" s="125"/>
      <c r="L155" s="125"/>
      <c r="M155" s="125"/>
      <c r="N155" s="125"/>
      <c r="O155" s="125"/>
      <c r="P155" s="51"/>
    </row>
    <row r="156" spans="2:19" x14ac:dyDescent="0.2">
      <c r="B156" s="57" t="s">
        <v>164</v>
      </c>
      <c r="C156" s="120"/>
      <c r="D156" s="120"/>
      <c r="E156" s="120"/>
      <c r="F156" s="120"/>
      <c r="G156" s="125"/>
      <c r="H156" s="125"/>
      <c r="I156" s="125"/>
      <c r="J156" s="125"/>
      <c r="K156" s="125"/>
      <c r="L156" s="125"/>
      <c r="M156" s="125"/>
      <c r="N156" s="125"/>
      <c r="O156" s="125"/>
      <c r="P156" s="51"/>
    </row>
    <row r="157" spans="2:19" x14ac:dyDescent="0.2">
      <c r="B157" s="57" t="s">
        <v>46</v>
      </c>
      <c r="C157" s="120"/>
      <c r="D157" s="120"/>
      <c r="E157" s="120"/>
      <c r="F157" s="120"/>
      <c r="G157" s="125"/>
      <c r="H157" s="125"/>
      <c r="I157" s="125"/>
      <c r="J157" s="125"/>
      <c r="K157" s="125"/>
      <c r="L157" s="125"/>
      <c r="M157" s="125"/>
      <c r="N157" s="125"/>
      <c r="O157" s="125"/>
      <c r="P157" s="51"/>
    </row>
    <row r="158" spans="2:19" x14ac:dyDescent="0.2">
      <c r="B158" s="57" t="s">
        <v>54</v>
      </c>
      <c r="C158" s="120"/>
      <c r="D158" s="120"/>
      <c r="E158" s="120"/>
      <c r="F158" s="120"/>
      <c r="G158" s="125"/>
      <c r="H158" s="125"/>
      <c r="I158" s="125"/>
      <c r="J158" s="125"/>
      <c r="K158" s="125"/>
      <c r="L158" s="125"/>
      <c r="M158" s="125"/>
      <c r="N158" s="125"/>
      <c r="O158" s="125"/>
      <c r="P158" s="51"/>
    </row>
    <row r="159" spans="2:19" x14ac:dyDescent="0.2">
      <c r="B159" s="57" t="s">
        <v>45</v>
      </c>
      <c r="C159" s="120"/>
      <c r="D159" s="120"/>
      <c r="E159" s="120"/>
      <c r="F159" s="120"/>
      <c r="G159" s="125"/>
      <c r="H159" s="125"/>
      <c r="I159" s="125"/>
      <c r="J159" s="125"/>
      <c r="K159" s="125"/>
      <c r="L159" s="125"/>
      <c r="M159" s="125"/>
      <c r="N159" s="125"/>
      <c r="O159" s="125"/>
      <c r="P159" s="51"/>
    </row>
    <row r="160" spans="2:19" x14ac:dyDescent="0.2">
      <c r="B160" s="57" t="s">
        <v>47</v>
      </c>
      <c r="C160" s="120"/>
      <c r="D160" s="120"/>
      <c r="E160" s="120"/>
      <c r="F160" s="120"/>
      <c r="G160" s="125"/>
      <c r="H160" s="125"/>
      <c r="I160" s="125"/>
      <c r="J160" s="125"/>
      <c r="K160" s="125"/>
      <c r="L160" s="125"/>
      <c r="M160" s="125"/>
      <c r="N160" s="125"/>
      <c r="O160" s="125"/>
      <c r="P160" s="51"/>
    </row>
    <row r="161" spans="2:16" x14ac:dyDescent="0.2">
      <c r="B161" s="57" t="s">
        <v>113</v>
      </c>
      <c r="C161" s="120"/>
      <c r="D161" s="120"/>
      <c r="E161" s="120"/>
      <c r="F161" s="120"/>
      <c r="G161" s="125"/>
      <c r="H161" s="125"/>
      <c r="I161" s="125"/>
      <c r="J161" s="125"/>
      <c r="K161" s="125"/>
      <c r="L161" s="125"/>
      <c r="M161" s="125"/>
      <c r="N161" s="125"/>
      <c r="O161" s="125"/>
      <c r="P161" s="51"/>
    </row>
    <row r="162" spans="2:16" x14ac:dyDescent="0.2">
      <c r="B162" s="57" t="s">
        <v>111</v>
      </c>
      <c r="C162" s="120"/>
      <c r="D162" s="120"/>
      <c r="E162" s="120"/>
      <c r="F162" s="120"/>
      <c r="G162" s="125"/>
      <c r="H162" s="125"/>
      <c r="I162" s="125"/>
      <c r="J162" s="125"/>
      <c r="K162" s="125"/>
      <c r="L162" s="125"/>
      <c r="M162" s="125"/>
      <c r="N162" s="125"/>
      <c r="O162" s="125"/>
      <c r="P162" s="51"/>
    </row>
    <row r="163" spans="2:16" x14ac:dyDescent="0.2">
      <c r="B163" s="57" t="s">
        <v>40</v>
      </c>
      <c r="C163" s="120"/>
      <c r="D163" s="120"/>
      <c r="E163" s="120"/>
      <c r="F163" s="120"/>
      <c r="G163" s="125"/>
      <c r="H163" s="125"/>
      <c r="I163" s="125"/>
      <c r="J163" s="125"/>
      <c r="K163" s="125"/>
      <c r="L163" s="125"/>
      <c r="M163" s="125"/>
      <c r="N163" s="125"/>
      <c r="O163" s="125"/>
      <c r="P163" s="51"/>
    </row>
    <row r="164" spans="2:16" x14ac:dyDescent="0.2">
      <c r="B164" s="57" t="s">
        <v>110</v>
      </c>
      <c r="C164" s="120"/>
      <c r="D164" s="120"/>
      <c r="E164" s="120"/>
      <c r="F164" s="120"/>
      <c r="G164" s="125"/>
      <c r="H164" s="125"/>
      <c r="I164" s="125"/>
      <c r="J164" s="125"/>
      <c r="K164" s="125"/>
      <c r="L164" s="125"/>
      <c r="M164" s="125"/>
      <c r="N164" s="125"/>
      <c r="O164" s="125"/>
      <c r="P164" s="51"/>
    </row>
    <row r="165" spans="2:16" x14ac:dyDescent="0.2">
      <c r="B165" s="120"/>
      <c r="C165" s="120"/>
      <c r="D165" s="120"/>
      <c r="E165" s="120"/>
      <c r="F165" s="120"/>
      <c r="G165" s="125"/>
      <c r="H165" s="125"/>
      <c r="I165" s="125"/>
      <c r="J165" s="125"/>
      <c r="K165" s="125"/>
      <c r="L165" s="125"/>
      <c r="M165" s="125"/>
      <c r="N165" s="125"/>
      <c r="O165" s="125"/>
      <c r="P165" s="51"/>
    </row>
    <row r="166" spans="2:16" x14ac:dyDescent="0.2">
      <c r="B166" s="120"/>
      <c r="C166" s="120"/>
      <c r="D166" s="120"/>
      <c r="E166" s="120"/>
      <c r="F166" s="120"/>
      <c r="G166" s="125"/>
      <c r="H166" s="125"/>
      <c r="I166" s="125"/>
      <c r="J166" s="125"/>
      <c r="K166" s="125"/>
      <c r="L166" s="125"/>
      <c r="M166" s="125"/>
      <c r="N166" s="125"/>
      <c r="O166" s="125"/>
      <c r="P166" s="51"/>
    </row>
    <row r="167" spans="2:16" x14ac:dyDescent="0.2">
      <c r="B167" s="120"/>
      <c r="C167" s="120"/>
      <c r="D167" s="120"/>
      <c r="E167" s="120"/>
      <c r="F167" s="120"/>
      <c r="G167" s="125"/>
      <c r="H167" s="125"/>
      <c r="I167" s="125"/>
      <c r="J167" s="125"/>
      <c r="K167" s="125"/>
      <c r="L167" s="125"/>
      <c r="M167" s="125"/>
      <c r="N167" s="125"/>
      <c r="O167" s="125"/>
      <c r="P167" s="51"/>
    </row>
    <row r="168" spans="2:16" x14ac:dyDescent="0.2">
      <c r="B168" s="120" t="s">
        <v>188</v>
      </c>
      <c r="C168" s="120"/>
      <c r="D168" s="120"/>
      <c r="E168" s="120"/>
      <c r="F168" s="120"/>
      <c r="G168" s="125"/>
      <c r="H168" s="125"/>
      <c r="I168" s="125"/>
      <c r="J168" s="125"/>
      <c r="K168" s="125"/>
      <c r="L168" s="125"/>
      <c r="M168" s="125"/>
      <c r="N168" s="125"/>
      <c r="O168" s="125"/>
      <c r="P168" s="51"/>
    </row>
    <row r="169" spans="2:16" x14ac:dyDescent="0.2">
      <c r="B169" s="124" t="s">
        <v>66</v>
      </c>
      <c r="C169" s="120"/>
      <c r="D169" s="120"/>
      <c r="E169" s="120"/>
      <c r="F169" s="120"/>
      <c r="G169" s="125"/>
      <c r="H169" s="125"/>
      <c r="I169" s="125"/>
      <c r="J169" s="125"/>
      <c r="K169" s="125"/>
      <c r="L169" s="125"/>
      <c r="M169" s="125"/>
      <c r="N169" s="125"/>
      <c r="O169" s="125"/>
    </row>
    <row r="170" spans="2:16" x14ac:dyDescent="0.2">
      <c r="B170" s="124" t="s">
        <v>85</v>
      </c>
      <c r="C170" s="120"/>
      <c r="D170" s="120"/>
      <c r="E170" s="120"/>
      <c r="F170" s="120"/>
      <c r="G170" s="125"/>
      <c r="H170" s="125"/>
      <c r="I170" s="125"/>
      <c r="J170" s="125"/>
      <c r="K170" s="125"/>
      <c r="L170" s="125"/>
      <c r="M170" s="125"/>
      <c r="N170" s="125"/>
      <c r="O170" s="125"/>
    </row>
    <row r="171" spans="2:16" x14ac:dyDescent="0.2">
      <c r="B171" s="120"/>
      <c r="C171" s="120"/>
      <c r="D171" s="120"/>
      <c r="E171" s="120"/>
      <c r="F171" s="120"/>
      <c r="G171" s="125"/>
      <c r="H171" s="125"/>
      <c r="I171" s="125"/>
      <c r="J171" s="125"/>
      <c r="K171" s="125"/>
      <c r="L171" s="125"/>
      <c r="M171" s="125"/>
      <c r="N171" s="125"/>
      <c r="O171" s="125"/>
    </row>
    <row r="172" spans="2:16" x14ac:dyDescent="0.2">
      <c r="B172" s="121"/>
      <c r="C172" s="120"/>
      <c r="D172" s="120"/>
      <c r="E172" s="120"/>
      <c r="F172" s="120"/>
      <c r="G172" s="125"/>
      <c r="H172" s="125"/>
      <c r="I172" s="125"/>
      <c r="J172" s="125"/>
      <c r="K172" s="125"/>
      <c r="L172" s="125"/>
      <c r="M172" s="125"/>
      <c r="N172" s="125"/>
      <c r="O172" s="125"/>
    </row>
    <row r="173" spans="2:16" x14ac:dyDescent="0.2">
      <c r="B173" s="121"/>
      <c r="C173" s="120"/>
      <c r="D173" s="120"/>
      <c r="E173" s="120"/>
      <c r="F173" s="120"/>
      <c r="G173" s="125"/>
      <c r="H173" s="125"/>
      <c r="I173" s="125"/>
      <c r="J173" s="125"/>
      <c r="K173" s="125"/>
      <c r="L173" s="125"/>
      <c r="M173" s="125"/>
      <c r="N173" s="125"/>
      <c r="O173" s="125"/>
    </row>
    <row r="174" spans="2:16" x14ac:dyDescent="0.2">
      <c r="B174" s="121"/>
      <c r="C174" s="120"/>
      <c r="D174" s="120"/>
      <c r="E174" s="120"/>
      <c r="F174" s="120"/>
      <c r="G174" s="125"/>
      <c r="H174" s="125"/>
      <c r="I174" s="125"/>
      <c r="J174" s="125"/>
      <c r="K174" s="125"/>
      <c r="L174" s="125"/>
      <c r="M174" s="125"/>
      <c r="N174" s="125"/>
      <c r="O174" s="125"/>
    </row>
    <row r="175" spans="2:16" x14ac:dyDescent="0.2">
      <c r="B175" s="121"/>
      <c r="C175" s="120"/>
      <c r="D175" s="120"/>
      <c r="E175" s="120"/>
      <c r="F175" s="120"/>
      <c r="G175" s="125"/>
      <c r="H175" s="125"/>
      <c r="I175" s="125"/>
      <c r="J175" s="125"/>
      <c r="K175" s="125"/>
      <c r="L175" s="125"/>
      <c r="M175" s="125"/>
      <c r="N175" s="125"/>
      <c r="O175" s="125"/>
    </row>
    <row r="176" spans="2:16" x14ac:dyDescent="0.2">
      <c r="B176" s="121"/>
      <c r="C176" s="120"/>
      <c r="D176" s="120"/>
      <c r="E176" s="120"/>
      <c r="F176" s="120"/>
      <c r="G176" s="125"/>
      <c r="H176" s="125"/>
      <c r="I176" s="125"/>
      <c r="J176" s="125"/>
      <c r="K176" s="125"/>
      <c r="L176" s="125"/>
      <c r="M176" s="125"/>
      <c r="N176" s="125"/>
      <c r="O176" s="125"/>
    </row>
    <row r="177" spans="2:15" x14ac:dyDescent="0.2">
      <c r="B177" s="121"/>
      <c r="C177" s="120"/>
      <c r="D177" s="120"/>
      <c r="E177" s="120"/>
      <c r="F177" s="120"/>
      <c r="G177" s="125"/>
      <c r="H177" s="125"/>
      <c r="I177" s="125"/>
      <c r="J177" s="125"/>
      <c r="K177" s="125"/>
      <c r="L177" s="125"/>
      <c r="M177" s="125"/>
      <c r="N177" s="125"/>
      <c r="O177" s="125"/>
    </row>
    <row r="178" spans="2:15" x14ac:dyDescent="0.2">
      <c r="B178" s="121"/>
      <c r="C178" s="120"/>
      <c r="D178" s="120"/>
      <c r="E178" s="120"/>
      <c r="F178" s="120"/>
      <c r="G178" s="125"/>
      <c r="H178" s="125"/>
      <c r="I178" s="125"/>
      <c r="J178" s="125"/>
      <c r="K178" s="125"/>
      <c r="L178" s="125"/>
      <c r="M178" s="125"/>
      <c r="N178" s="125"/>
      <c r="O178" s="125"/>
    </row>
    <row r="179" spans="2:15" x14ac:dyDescent="0.2">
      <c r="B179" s="51"/>
      <c r="C179" s="51"/>
      <c r="D179" s="51"/>
      <c r="E179" s="51"/>
      <c r="F179" s="51"/>
      <c r="G179" s="52"/>
      <c r="H179" s="52"/>
      <c r="I179" s="52"/>
      <c r="J179" s="52"/>
      <c r="K179" s="52"/>
      <c r="L179" s="52"/>
      <c r="M179" s="52"/>
      <c r="N179" s="52"/>
      <c r="O179" s="52"/>
    </row>
    <row r="180" spans="2:15" x14ac:dyDescent="0.2">
      <c r="B180" s="51"/>
      <c r="C180" s="51"/>
      <c r="D180" s="51"/>
      <c r="E180" s="51"/>
      <c r="F180" s="51"/>
      <c r="G180" s="52"/>
      <c r="H180" s="52"/>
      <c r="I180" s="52"/>
      <c r="J180" s="52"/>
      <c r="K180" s="52"/>
      <c r="L180" s="52"/>
      <c r="M180" s="52"/>
      <c r="N180" s="52"/>
      <c r="O180" s="52"/>
    </row>
    <row r="181" spans="2:15" x14ac:dyDescent="0.2">
      <c r="B181" s="51"/>
      <c r="C181" s="51"/>
      <c r="D181" s="51"/>
      <c r="E181" s="51"/>
      <c r="F181" s="51"/>
      <c r="G181" s="52"/>
      <c r="H181" s="52"/>
      <c r="I181" s="52"/>
      <c r="J181" s="52"/>
      <c r="K181" s="52"/>
      <c r="L181" s="52"/>
      <c r="M181" s="52"/>
      <c r="N181" s="52"/>
      <c r="O181" s="52"/>
    </row>
    <row r="182" spans="2:15" x14ac:dyDescent="0.2">
      <c r="B182" s="51"/>
      <c r="C182" s="51"/>
      <c r="D182" s="51"/>
      <c r="E182" s="51"/>
      <c r="F182" s="51"/>
      <c r="G182" s="52"/>
      <c r="H182" s="52"/>
      <c r="I182" s="52"/>
      <c r="J182" s="52"/>
      <c r="K182" s="52"/>
      <c r="L182" s="52"/>
      <c r="M182" s="52"/>
      <c r="N182" s="52"/>
      <c r="O182" s="52"/>
    </row>
    <row r="183" spans="2:15" x14ac:dyDescent="0.2">
      <c r="B183" s="51"/>
      <c r="C183" s="51"/>
      <c r="D183" s="51"/>
      <c r="E183" s="51"/>
      <c r="F183" s="51"/>
      <c r="G183" s="52"/>
      <c r="H183" s="52"/>
      <c r="I183" s="52"/>
      <c r="J183" s="52"/>
      <c r="K183" s="52"/>
      <c r="L183" s="52"/>
      <c r="M183" s="52"/>
      <c r="N183" s="52"/>
      <c r="O183" s="52"/>
    </row>
    <row r="184" spans="2:15" x14ac:dyDescent="0.2"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</row>
    <row r="185" spans="2:15" x14ac:dyDescent="0.2"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</row>
    <row r="186" spans="2:15" x14ac:dyDescent="0.2"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</row>
    <row r="187" spans="2:15" x14ac:dyDescent="0.2"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</row>
  </sheetData>
  <sheetProtection formatColumns="0" formatRows="0"/>
  <mergeCells count="78"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C34:P34"/>
    <mergeCell ref="C24:P24"/>
    <mergeCell ref="B25:P25"/>
    <mergeCell ref="D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B52:P52"/>
    <mergeCell ref="C42:G42"/>
    <mergeCell ref="H42:L42"/>
    <mergeCell ref="M42:P42"/>
    <mergeCell ref="C43:G43"/>
    <mergeCell ref="H43:L43"/>
    <mergeCell ref="M43:P43"/>
    <mergeCell ref="B48:B50"/>
    <mergeCell ref="C44:G44"/>
    <mergeCell ref="H44:L44"/>
    <mergeCell ref="M44:P44"/>
    <mergeCell ref="B46:P46"/>
    <mergeCell ref="C77:P77"/>
    <mergeCell ref="C75:P75"/>
    <mergeCell ref="C76:P76"/>
    <mergeCell ref="C78:P78"/>
    <mergeCell ref="C79:P79"/>
    <mergeCell ref="B53:P68"/>
    <mergeCell ref="A69:Q69"/>
    <mergeCell ref="B70:B77"/>
    <mergeCell ref="C70:P70"/>
    <mergeCell ref="C71:P71"/>
    <mergeCell ref="C72:P72"/>
    <mergeCell ref="C73:P73"/>
    <mergeCell ref="C74:P74"/>
  </mergeCells>
  <conditionalFormatting sqref="F50">
    <cfRule type="cellIs" dxfId="63" priority="17" stopIfTrue="1" operator="equal">
      <formula>"0"</formula>
    </cfRule>
    <cfRule type="cellIs" dxfId="62" priority="18" stopIfTrue="1" operator="lessThanOrEqual">
      <formula>$S$5</formula>
    </cfRule>
    <cfRule type="cellIs" dxfId="61" priority="19" stopIfTrue="1" operator="greaterThanOrEqual">
      <formula>$S$2</formula>
    </cfRule>
    <cfRule type="cellIs" dxfId="48" priority="20" stopIfTrue="1" operator="between">
      <formula>$S$4</formula>
      <formula>$S$3</formula>
    </cfRule>
  </conditionalFormatting>
  <conditionalFormatting sqref="I50">
    <cfRule type="cellIs" dxfId="60" priority="13" stopIfTrue="1" operator="equal">
      <formula>"0"</formula>
    </cfRule>
    <cfRule type="cellIs" dxfId="59" priority="14" stopIfTrue="1" operator="lessThanOrEqual">
      <formula>$S$5</formula>
    </cfRule>
    <cfRule type="cellIs" dxfId="58" priority="15" stopIfTrue="1" operator="greaterThanOrEqual">
      <formula>$S$2</formula>
    </cfRule>
    <cfRule type="cellIs" dxfId="47" priority="16" stopIfTrue="1" operator="between">
      <formula>$S$4</formula>
      <formula>$S$3</formula>
    </cfRule>
  </conditionalFormatting>
  <conditionalFormatting sqref="L50">
    <cfRule type="cellIs" dxfId="57" priority="9" stopIfTrue="1" operator="equal">
      <formula>"0"</formula>
    </cfRule>
    <cfRule type="cellIs" dxfId="56" priority="10" stopIfTrue="1" operator="lessThanOrEqual">
      <formula>$S$5</formula>
    </cfRule>
    <cfRule type="cellIs" dxfId="55" priority="11" stopIfTrue="1" operator="greaterThanOrEqual">
      <formula>$S$2</formula>
    </cfRule>
    <cfRule type="cellIs" dxfId="46" priority="12" stopIfTrue="1" operator="between">
      <formula>$S$4</formula>
      <formula>$S$3</formula>
    </cfRule>
  </conditionalFormatting>
  <conditionalFormatting sqref="O50">
    <cfRule type="cellIs" dxfId="54" priority="5" stopIfTrue="1" operator="equal">
      <formula>"0"</formula>
    </cfRule>
    <cfRule type="cellIs" dxfId="53" priority="6" stopIfTrue="1" operator="lessThanOrEqual">
      <formula>$S$5</formula>
    </cfRule>
    <cfRule type="cellIs" dxfId="52" priority="7" stopIfTrue="1" operator="greaterThanOrEqual">
      <formula>$S$2</formula>
    </cfRule>
    <cfRule type="cellIs" dxfId="45" priority="8" stopIfTrue="1" operator="between">
      <formula>$S$4</formula>
      <formula>$S$3</formula>
    </cfRule>
  </conditionalFormatting>
  <conditionalFormatting sqref="P50">
    <cfRule type="cellIs" dxfId="51" priority="1" stopIfTrue="1" operator="equal">
      <formula>"0"</formula>
    </cfRule>
    <cfRule type="cellIs" dxfId="50" priority="2" stopIfTrue="1" operator="lessThanOrEqual">
      <formula>$S$5</formula>
    </cfRule>
    <cfRule type="cellIs" dxfId="49" priority="3" stopIfTrue="1" operator="greaterThanOrEqual">
      <formula>$S$2</formula>
    </cfRule>
    <cfRule type="cellIs" dxfId="44" priority="4" stopIfTrue="1" operator="between">
      <formula>$S$4</formula>
      <formula>$S$3</formula>
    </cfRule>
  </conditionalFormatting>
  <dataValidations count="6">
    <dataValidation type="list" allowBlank="1" showInputMessage="1" showErrorMessage="1" sqref="C79:P79" xr:uid="{141313A4-B21C-4BE8-A19E-E0E4D51168AF}">
      <formula1>$B$169:$B$170</formula1>
    </dataValidation>
    <dataValidation type="list" allowBlank="1" showInputMessage="1" showErrorMessage="1" sqref="C12:P12" xr:uid="{2B08AF15-3BBC-48A7-9D4E-12CE4A3071AA}">
      <formula1>$B$138:$B$164</formula1>
    </dataValidation>
    <dataValidation type="list" allowBlank="1" showInputMessage="1" showErrorMessage="1" sqref="C10:I10" xr:uid="{EBC88653-8F4A-4853-BB4C-570C3ECA5411}">
      <formula1>"2022,2023,2024,2025,2026,2027"</formula1>
    </dataValidation>
    <dataValidation type="list" allowBlank="1" showInputMessage="1" showErrorMessage="1" sqref="N10:P10" xr:uid="{E89C8673-9950-4898-9816-E29A3644471B}">
      <formula1>"Economicos,Eficiencia,Eficacia, Efectividad,Calidad"</formula1>
    </dataValidation>
    <dataValidation type="list" allowBlank="1" showInputMessage="1" showErrorMessage="1" sqref="C32:P32 C34:P34 C36:P36" xr:uid="{A990650A-1D16-4E31-BA98-714A0817A511}">
      <formula1>$Q$104:$Q$109</formula1>
    </dataValidation>
    <dataValidation type="list" allowBlank="1" showInputMessage="1" showErrorMessage="1" sqref="C18:P18" xr:uid="{0A90C0F6-71DA-4CE6-B854-9B45CFA2F366}">
      <formula1>$B$129:$B$135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E406A-5EA0-4878-B284-C68FB38242D7}">
  <dimension ref="A1:X146"/>
  <sheetViews>
    <sheetView topLeftCell="B4" zoomScale="80" zoomScaleNormal="80" workbookViewId="0">
      <selection activeCell="O14" sqref="O14"/>
    </sheetView>
  </sheetViews>
  <sheetFormatPr baseColWidth="10" defaultRowHeight="30" customHeight="1" x14ac:dyDescent="0.2"/>
  <cols>
    <col min="1" max="1" width="28.5703125" style="82" customWidth="1"/>
    <col min="2" max="2" width="27" style="75" bestFit="1" customWidth="1"/>
    <col min="3" max="12" width="15.7109375" style="75" customWidth="1"/>
    <col min="13" max="13" width="5.28515625" style="75" customWidth="1"/>
    <col min="14" max="14" width="10.7109375" style="75" customWidth="1"/>
    <col min="15" max="15" width="27.5703125" style="75" bestFit="1" customWidth="1"/>
    <col min="16" max="18" width="11.42578125" style="107"/>
    <col min="19" max="19" width="11.42578125" style="95" hidden="1" customWidth="1"/>
    <col min="20" max="20" width="11.42578125" style="107"/>
    <col min="21" max="16384" width="11.42578125" style="75"/>
  </cols>
  <sheetData>
    <row r="1" spans="1:24" ht="30" customHeight="1" x14ac:dyDescent="0.25">
      <c r="A1" s="468"/>
      <c r="B1" s="469" t="s">
        <v>56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1"/>
      <c r="N1" s="472" t="s">
        <v>57</v>
      </c>
      <c r="O1" s="473"/>
      <c r="P1" s="106"/>
      <c r="Q1" s="106"/>
      <c r="T1" s="106"/>
      <c r="U1" s="72"/>
      <c r="V1" s="72"/>
      <c r="W1" s="73"/>
      <c r="X1" s="74"/>
    </row>
    <row r="2" spans="1:24" s="53" customFormat="1" ht="30" customHeight="1" x14ac:dyDescent="0.25">
      <c r="A2" s="468"/>
      <c r="B2" s="469" t="s">
        <v>87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1"/>
      <c r="N2" s="472" t="s">
        <v>189</v>
      </c>
      <c r="O2" s="473"/>
      <c r="P2" s="108"/>
      <c r="Q2" s="108"/>
      <c r="R2" s="109"/>
      <c r="S2" s="96">
        <v>0.8</v>
      </c>
      <c r="T2" s="108"/>
      <c r="U2" s="76"/>
      <c r="V2" s="76"/>
      <c r="W2" s="77"/>
      <c r="X2" s="78"/>
    </row>
    <row r="3" spans="1:24" s="53" customFormat="1" ht="30" customHeight="1" x14ac:dyDescent="0.25">
      <c r="A3" s="468"/>
      <c r="B3" s="469" t="s">
        <v>89</v>
      </c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1"/>
      <c r="N3" s="472" t="s">
        <v>190</v>
      </c>
      <c r="O3" s="473"/>
      <c r="P3" s="108"/>
      <c r="Q3" s="108"/>
      <c r="R3" s="109"/>
      <c r="S3" s="96">
        <v>0.79998999999999998</v>
      </c>
      <c r="T3" s="108"/>
      <c r="U3" s="76"/>
      <c r="V3" s="76"/>
      <c r="W3" s="77"/>
      <c r="X3" s="78"/>
    </row>
    <row r="4" spans="1:24" s="53" customFormat="1" ht="30" customHeight="1" x14ac:dyDescent="0.25">
      <c r="A4" s="468"/>
      <c r="B4" s="469" t="s">
        <v>91</v>
      </c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1"/>
      <c r="N4" s="473" t="s">
        <v>61</v>
      </c>
      <c r="O4" s="473"/>
      <c r="P4" s="110"/>
      <c r="Q4" s="110"/>
      <c r="R4" s="109"/>
      <c r="S4" s="96">
        <v>0.65</v>
      </c>
      <c r="T4" s="110"/>
      <c r="U4" s="79"/>
      <c r="V4" s="79"/>
      <c r="W4" s="77"/>
      <c r="X4" s="78"/>
    </row>
    <row r="5" spans="1:24" s="53" customFormat="1" ht="6" customHeight="1" x14ac:dyDescent="0.25">
      <c r="A5" s="99"/>
      <c r="B5" s="100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2"/>
      <c r="N5" s="102"/>
      <c r="O5" s="102"/>
      <c r="P5" s="110"/>
      <c r="Q5" s="110"/>
      <c r="R5" s="109"/>
      <c r="S5" s="96">
        <v>0.64999899999999999</v>
      </c>
      <c r="T5" s="110"/>
      <c r="U5" s="79"/>
      <c r="V5" s="79"/>
      <c r="W5" s="77"/>
      <c r="X5" s="78"/>
    </row>
    <row r="6" spans="1:24" s="53" customFormat="1" ht="24.75" customHeight="1" x14ac:dyDescent="0.2">
      <c r="A6" s="103" t="s">
        <v>0</v>
      </c>
      <c r="B6" s="477" t="str">
        <f>+GestionProcesosContratacion!C12</f>
        <v>GESTION CONTRACTUAL</v>
      </c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109"/>
      <c r="Q6" s="109"/>
      <c r="R6" s="109"/>
      <c r="S6" s="96"/>
      <c r="T6" s="109"/>
    </row>
    <row r="7" spans="1:24" s="53" customFormat="1" ht="11.25" customHeight="1" x14ac:dyDescent="0.2">
      <c r="A7" s="105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9"/>
      <c r="Q7" s="109"/>
      <c r="R7" s="109"/>
      <c r="S7" s="96"/>
      <c r="T7" s="109"/>
    </row>
    <row r="8" spans="1:24" s="80" customFormat="1" ht="30" customHeight="1" x14ac:dyDescent="0.2">
      <c r="A8" s="474" t="s">
        <v>92</v>
      </c>
      <c r="B8" s="476" t="s">
        <v>20</v>
      </c>
      <c r="C8" s="476" t="str">
        <f>GestionProcesosContratacion!C14</f>
        <v>Gestión de los procesos de contratación</v>
      </c>
      <c r="D8" s="476"/>
      <c r="E8" s="476"/>
      <c r="F8" s="476"/>
      <c r="G8" s="476"/>
      <c r="H8" s="476"/>
      <c r="I8" s="476"/>
      <c r="J8" s="476"/>
      <c r="K8" s="476"/>
      <c r="L8" s="476"/>
      <c r="M8" s="476" t="s">
        <v>94</v>
      </c>
      <c r="N8" s="476"/>
      <c r="O8" s="476"/>
      <c r="P8" s="111"/>
      <c r="Q8" s="111"/>
      <c r="R8" s="111"/>
      <c r="S8" s="95"/>
      <c r="T8" s="111"/>
    </row>
    <row r="9" spans="1:24" s="81" customFormat="1" ht="30" customHeight="1" thickBot="1" x14ac:dyDescent="0.25">
      <c r="A9" s="475"/>
      <c r="B9" s="474"/>
      <c r="C9" s="49" t="s">
        <v>176</v>
      </c>
      <c r="D9" s="49" t="s">
        <v>93</v>
      </c>
      <c r="E9" s="49" t="s">
        <v>177</v>
      </c>
      <c r="F9" s="49" t="s">
        <v>93</v>
      </c>
      <c r="G9" s="49" t="s">
        <v>178</v>
      </c>
      <c r="H9" s="49" t="s">
        <v>93</v>
      </c>
      <c r="I9" s="49" t="s">
        <v>179</v>
      </c>
      <c r="J9" s="49" t="s">
        <v>93</v>
      </c>
      <c r="K9" s="49" t="s">
        <v>10</v>
      </c>
      <c r="L9" s="49" t="s">
        <v>93</v>
      </c>
      <c r="M9" s="474"/>
      <c r="N9" s="474"/>
      <c r="O9" s="474"/>
      <c r="P9" s="112"/>
      <c r="Q9" s="112"/>
      <c r="R9" s="112"/>
      <c r="S9" s="95"/>
      <c r="T9" s="112"/>
    </row>
    <row r="10" spans="1:24" s="53" customFormat="1" ht="90" customHeight="1" x14ac:dyDescent="0.2">
      <c r="A10" s="458" t="s">
        <v>200</v>
      </c>
      <c r="B10" s="136" t="str">
        <f>+GestionProcesosContratacion!B40</f>
        <v>Número de procesos y solicitudes de contratación tramitadas</v>
      </c>
      <c r="C10" s="115">
        <v>168</v>
      </c>
      <c r="D10" s="460">
        <f>IF(C10=0,"0",C10/C11)</f>
        <v>1</v>
      </c>
      <c r="E10" s="115">
        <v>58</v>
      </c>
      <c r="F10" s="460">
        <f>IF(E10=0,"0",E10/E11)</f>
        <v>1</v>
      </c>
      <c r="G10" s="115">
        <v>96</v>
      </c>
      <c r="H10" s="460">
        <f>IF(G10=0,"0",G10/G11)</f>
        <v>1</v>
      </c>
      <c r="I10" s="115">
        <v>57</v>
      </c>
      <c r="J10" s="460">
        <f>IF(I10=0,"0",I10/I11)</f>
        <v>1</v>
      </c>
      <c r="K10" s="117">
        <f>+C10+E10+G10+I10</f>
        <v>379</v>
      </c>
      <c r="L10" s="462">
        <f>IF(K10=0,"0",K10/K11)</f>
        <v>1</v>
      </c>
      <c r="M10" s="464" t="s">
        <v>249</v>
      </c>
      <c r="N10" s="464"/>
      <c r="O10" s="465"/>
      <c r="P10" s="109"/>
      <c r="Q10" s="109"/>
      <c r="R10" s="109"/>
      <c r="S10" s="95"/>
      <c r="T10" s="109"/>
    </row>
    <row r="11" spans="1:24" s="53" customFormat="1" ht="117.75" customHeight="1" thickBot="1" x14ac:dyDescent="0.25">
      <c r="A11" s="459"/>
      <c r="B11" s="137" t="str">
        <f>+GestionProcesosContratacion!B41</f>
        <v>Número de procesos y solicitudes de contratación recibidas</v>
      </c>
      <c r="C11" s="116">
        <v>168</v>
      </c>
      <c r="D11" s="461"/>
      <c r="E11" s="116">
        <v>58</v>
      </c>
      <c r="F11" s="461"/>
      <c r="G11" s="116">
        <v>96</v>
      </c>
      <c r="H11" s="461"/>
      <c r="I11" s="116">
        <v>57</v>
      </c>
      <c r="J11" s="461"/>
      <c r="K11" s="118">
        <f>+C11+E11+G11+I11</f>
        <v>379</v>
      </c>
      <c r="L11" s="463"/>
      <c r="M11" s="466" t="s">
        <v>249</v>
      </c>
      <c r="N11" s="466"/>
      <c r="O11" s="467"/>
      <c r="P11" s="109"/>
      <c r="Q11" s="109"/>
      <c r="R11" s="109"/>
      <c r="S11" s="95"/>
      <c r="T11" s="109"/>
    </row>
    <row r="12" spans="1:24" ht="30" customHeight="1" x14ac:dyDescent="0.2">
      <c r="B12" s="73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66" spans="19:19" ht="30" customHeight="1" x14ac:dyDescent="0.2">
      <c r="S66" s="97"/>
    </row>
    <row r="136" spans="19:19" ht="30" customHeight="1" x14ac:dyDescent="0.2">
      <c r="S136" s="98"/>
    </row>
    <row r="137" spans="19:19" ht="30" customHeight="1" x14ac:dyDescent="0.2">
      <c r="S137" s="98"/>
    </row>
    <row r="138" spans="19:19" ht="30" customHeight="1" x14ac:dyDescent="0.2">
      <c r="S138" s="98"/>
    </row>
    <row r="139" spans="19:19" ht="30" customHeight="1" x14ac:dyDescent="0.2">
      <c r="S139" s="98"/>
    </row>
    <row r="140" spans="19:19" ht="30" customHeight="1" x14ac:dyDescent="0.2">
      <c r="S140" s="98"/>
    </row>
    <row r="141" spans="19:19" ht="30" customHeight="1" x14ac:dyDescent="0.2">
      <c r="S141" s="98"/>
    </row>
    <row r="142" spans="19:19" ht="30" customHeight="1" x14ac:dyDescent="0.2">
      <c r="S142" s="98"/>
    </row>
    <row r="143" spans="19:19" ht="30" customHeight="1" x14ac:dyDescent="0.2">
      <c r="S143" s="98"/>
    </row>
    <row r="144" spans="19:19" ht="30" customHeight="1" x14ac:dyDescent="0.2">
      <c r="S144" s="98"/>
    </row>
    <row r="145" spans="19:19" ht="30" customHeight="1" x14ac:dyDescent="0.2">
      <c r="S145" s="98"/>
    </row>
    <row r="146" spans="19:19" ht="30" customHeight="1" x14ac:dyDescent="0.2">
      <c r="S146" s="98"/>
    </row>
  </sheetData>
  <sheetProtection sheet="1" objects="1" scenarios="1" formatColumns="0" formatRows="0"/>
  <mergeCells count="22">
    <mergeCell ref="N3:O3"/>
    <mergeCell ref="B6:O6"/>
    <mergeCell ref="B4:M4"/>
    <mergeCell ref="N4:O4"/>
    <mergeCell ref="F10:F11"/>
    <mergeCell ref="H10:H11"/>
    <mergeCell ref="A1:A4"/>
    <mergeCell ref="B1:M1"/>
    <mergeCell ref="N1:O1"/>
    <mergeCell ref="B2:M2"/>
    <mergeCell ref="N2:O2"/>
    <mergeCell ref="A8:A9"/>
    <mergeCell ref="B8:B9"/>
    <mergeCell ref="C8:L8"/>
    <mergeCell ref="M8:O9"/>
    <mergeCell ref="B3:M3"/>
    <mergeCell ref="A10:A11"/>
    <mergeCell ref="D10:D11"/>
    <mergeCell ref="J10:J11"/>
    <mergeCell ref="L10:L11"/>
    <mergeCell ref="M10:O10"/>
    <mergeCell ref="M11:O11"/>
  </mergeCells>
  <conditionalFormatting sqref="L10">
    <cfRule type="cellIs" dxfId="43" priority="1" stopIfTrue="1" operator="equal">
      <formula>"0"</formula>
    </cfRule>
    <cfRule type="cellIs" dxfId="42" priority="2" stopIfTrue="1" operator="lessThanOrEqual">
      <formula>$S$5</formula>
    </cfRule>
    <cfRule type="cellIs" dxfId="41" priority="3" stopIfTrue="1" operator="greaterThanOrEqual">
      <formula>$S$2</formula>
    </cfRule>
    <cfRule type="cellIs" dxfId="40" priority="4" stopIfTrue="1" operator="between">
      <formula>$S$4</formula>
      <formula>$S$3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26797-7C7C-4173-9FCA-2A7DE9322585}">
  <dimension ref="A1:S187"/>
  <sheetViews>
    <sheetView topLeftCell="A75" zoomScale="140" zoomScaleNormal="140" workbookViewId="0">
      <selection activeCell="G82" sqref="G82"/>
    </sheetView>
  </sheetViews>
  <sheetFormatPr baseColWidth="10" defaultRowHeight="12.75" x14ac:dyDescent="0.2"/>
  <cols>
    <col min="1" max="1" width="3" style="50" customWidth="1"/>
    <col min="2" max="2" width="30" style="50" customWidth="1"/>
    <col min="3" max="3" width="16.85546875" style="50" customWidth="1"/>
    <col min="4" max="4" width="5" style="50" bestFit="1" customWidth="1"/>
    <col min="5" max="5" width="4.7109375" style="50" bestFit="1" customWidth="1"/>
    <col min="6" max="6" width="8" style="50" customWidth="1"/>
    <col min="7" max="7" width="5.42578125" style="50" bestFit="1" customWidth="1"/>
    <col min="8" max="8" width="5.140625" style="50" bestFit="1" customWidth="1"/>
    <col min="9" max="9" width="9.5703125" style="50" bestFit="1" customWidth="1"/>
    <col min="10" max="10" width="4.140625" style="50" bestFit="1" customWidth="1"/>
    <col min="11" max="11" width="6.42578125" style="50" bestFit="1" customWidth="1"/>
    <col min="12" max="12" width="9.5703125" style="50" bestFit="1" customWidth="1"/>
    <col min="13" max="13" width="8.42578125" style="50" customWidth="1"/>
    <col min="14" max="14" width="6.42578125" style="50" customWidth="1"/>
    <col min="15" max="15" width="11" style="50" customWidth="1"/>
    <col min="16" max="16" width="12.140625" style="50" customWidth="1"/>
    <col min="17" max="17" width="72.85546875" style="50" customWidth="1"/>
    <col min="18" max="18" width="11.7109375" style="50" customWidth="1"/>
    <col min="19" max="19" width="11.42578125" style="95" hidden="1" customWidth="1"/>
    <col min="20" max="16384" width="11.42578125" style="50"/>
  </cols>
  <sheetData>
    <row r="1" spans="1:19" ht="13.5" thickBot="1" x14ac:dyDescent="0.25"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9" ht="16.5" customHeight="1" x14ac:dyDescent="0.2">
      <c r="B2" s="437"/>
      <c r="C2" s="440" t="s">
        <v>56</v>
      </c>
      <c r="D2" s="441"/>
      <c r="E2" s="441"/>
      <c r="F2" s="441"/>
      <c r="G2" s="441"/>
      <c r="H2" s="441"/>
      <c r="I2" s="441"/>
      <c r="J2" s="441"/>
      <c r="K2" s="441"/>
      <c r="L2" s="441"/>
      <c r="M2" s="442"/>
      <c r="N2" s="443" t="s">
        <v>185</v>
      </c>
      <c r="O2" s="444"/>
      <c r="P2" s="445"/>
      <c r="S2" s="96">
        <v>0.8</v>
      </c>
    </row>
    <row r="3" spans="1:19" ht="15.75" customHeight="1" x14ac:dyDescent="0.2">
      <c r="B3" s="438"/>
      <c r="C3" s="446" t="s">
        <v>58</v>
      </c>
      <c r="D3" s="447"/>
      <c r="E3" s="447"/>
      <c r="F3" s="447"/>
      <c r="G3" s="447"/>
      <c r="H3" s="447"/>
      <c r="I3" s="447"/>
      <c r="J3" s="447"/>
      <c r="K3" s="447"/>
      <c r="L3" s="447"/>
      <c r="M3" s="448"/>
      <c r="N3" s="449" t="s">
        <v>189</v>
      </c>
      <c r="O3" s="450"/>
      <c r="P3" s="451"/>
      <c r="S3" s="96">
        <v>0.79998999999999998</v>
      </c>
    </row>
    <row r="4" spans="1:19" ht="15.75" customHeight="1" x14ac:dyDescent="0.2">
      <c r="B4" s="438"/>
      <c r="C4" s="446" t="s">
        <v>59</v>
      </c>
      <c r="D4" s="447"/>
      <c r="E4" s="447"/>
      <c r="F4" s="447"/>
      <c r="G4" s="447"/>
      <c r="H4" s="447"/>
      <c r="I4" s="447"/>
      <c r="J4" s="447"/>
      <c r="K4" s="447"/>
      <c r="L4" s="447"/>
      <c r="M4" s="448"/>
      <c r="N4" s="449" t="s">
        <v>186</v>
      </c>
      <c r="O4" s="450"/>
      <c r="P4" s="451"/>
      <c r="S4" s="96">
        <v>0.65</v>
      </c>
    </row>
    <row r="5" spans="1:19" ht="16.5" customHeight="1" thickBot="1" x14ac:dyDescent="0.25">
      <c r="B5" s="439"/>
      <c r="C5" s="452" t="s">
        <v>60</v>
      </c>
      <c r="D5" s="453"/>
      <c r="E5" s="453"/>
      <c r="F5" s="453"/>
      <c r="G5" s="453"/>
      <c r="H5" s="453"/>
      <c r="I5" s="453"/>
      <c r="J5" s="453"/>
      <c r="K5" s="453"/>
      <c r="L5" s="453"/>
      <c r="M5" s="454"/>
      <c r="N5" s="455" t="s">
        <v>61</v>
      </c>
      <c r="O5" s="456"/>
      <c r="P5" s="457"/>
      <c r="S5" s="96">
        <v>0.64999899999999999</v>
      </c>
    </row>
    <row r="6" spans="1:19" ht="5.25" customHeight="1" thickBot="1" x14ac:dyDescent="0.25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S6" s="96"/>
    </row>
    <row r="7" spans="1:19" x14ac:dyDescent="0.2">
      <c r="A7" s="52"/>
      <c r="B7" s="419" t="s">
        <v>65</v>
      </c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1"/>
      <c r="Q7" s="52"/>
      <c r="S7" s="96"/>
    </row>
    <row r="8" spans="1:19" ht="13.5" thickBot="1" x14ac:dyDescent="0.25">
      <c r="A8" s="52"/>
      <c r="B8" s="422"/>
      <c r="C8" s="423"/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4"/>
      <c r="Q8" s="52"/>
    </row>
    <row r="9" spans="1:19" ht="3" customHeight="1" thickBot="1" x14ac:dyDescent="0.25">
      <c r="A9" s="52"/>
      <c r="B9" s="425"/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425"/>
      <c r="N9" s="425"/>
      <c r="O9" s="425"/>
      <c r="P9" s="425"/>
      <c r="Q9" s="52"/>
    </row>
    <row r="10" spans="1:19" ht="26.25" customHeight="1" thickBot="1" x14ac:dyDescent="0.25">
      <c r="A10" s="52"/>
      <c r="B10" s="86" t="s">
        <v>83</v>
      </c>
      <c r="C10" s="426">
        <v>2024</v>
      </c>
      <c r="D10" s="427"/>
      <c r="E10" s="427"/>
      <c r="F10" s="427"/>
      <c r="G10" s="427"/>
      <c r="H10" s="427"/>
      <c r="I10" s="428"/>
      <c r="J10" s="429" t="s">
        <v>1</v>
      </c>
      <c r="K10" s="430"/>
      <c r="L10" s="430"/>
      <c r="M10" s="430"/>
      <c r="N10" s="431" t="s">
        <v>192</v>
      </c>
      <c r="O10" s="432"/>
      <c r="P10" s="433"/>
      <c r="Q10" s="52"/>
    </row>
    <row r="11" spans="1:19" ht="4.5" customHeight="1" thickBot="1" x14ac:dyDescent="0.25">
      <c r="A11" s="52"/>
      <c r="B11" s="434"/>
      <c r="C11" s="435"/>
      <c r="D11" s="435"/>
      <c r="E11" s="435"/>
      <c r="F11" s="435"/>
      <c r="G11" s="435"/>
      <c r="H11" s="435"/>
      <c r="I11" s="435"/>
      <c r="J11" s="435"/>
      <c r="K11" s="435"/>
      <c r="L11" s="435"/>
      <c r="M11" s="435"/>
      <c r="N11" s="435"/>
      <c r="O11" s="435"/>
      <c r="P11" s="436"/>
      <c r="Q11" s="52"/>
    </row>
    <row r="12" spans="1:19" ht="13.5" thickBot="1" x14ac:dyDescent="0.25">
      <c r="A12" s="52"/>
      <c r="B12" s="58" t="s">
        <v>0</v>
      </c>
      <c r="C12" s="370" t="s">
        <v>167</v>
      </c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1"/>
      <c r="Q12" s="52"/>
    </row>
    <row r="13" spans="1:19" ht="4.5" customHeight="1" thickBot="1" x14ac:dyDescent="0.25">
      <c r="A13" s="52"/>
      <c r="B13" s="386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  <c r="N13" s="387"/>
      <c r="O13" s="387"/>
      <c r="P13" s="388"/>
      <c r="Q13" s="52"/>
    </row>
    <row r="14" spans="1:19" ht="18" customHeight="1" thickBot="1" x14ac:dyDescent="0.25">
      <c r="A14" s="52"/>
      <c r="B14" s="58" t="s">
        <v>6</v>
      </c>
      <c r="C14" s="409" t="s">
        <v>219</v>
      </c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1"/>
      <c r="Q14" s="52"/>
    </row>
    <row r="15" spans="1:19" ht="4.5" customHeight="1" thickBot="1" x14ac:dyDescent="0.25">
      <c r="A15" s="52"/>
      <c r="B15" s="382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4"/>
      <c r="Q15" s="52"/>
    </row>
    <row r="16" spans="1:19" ht="32.25" customHeight="1" thickBot="1" x14ac:dyDescent="0.25">
      <c r="A16" s="52"/>
      <c r="B16" s="58" t="s">
        <v>25</v>
      </c>
      <c r="C16" s="478" t="s">
        <v>234</v>
      </c>
      <c r="D16" s="479"/>
      <c r="E16" s="479"/>
      <c r="F16" s="479"/>
      <c r="G16" s="479"/>
      <c r="H16" s="479"/>
      <c r="I16" s="479"/>
      <c r="J16" s="479"/>
      <c r="K16" s="479"/>
      <c r="L16" s="479"/>
      <c r="M16" s="479"/>
      <c r="N16" s="479"/>
      <c r="O16" s="479"/>
      <c r="P16" s="480"/>
      <c r="Q16" s="52"/>
    </row>
    <row r="17" spans="1:17" ht="4.5" customHeight="1" thickBot="1" x14ac:dyDescent="0.25">
      <c r="A17" s="52"/>
      <c r="B17" s="382"/>
      <c r="C17" s="383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4"/>
      <c r="Q17" s="52"/>
    </row>
    <row r="18" spans="1:17" ht="26.25" customHeight="1" thickBot="1" x14ac:dyDescent="0.25">
      <c r="A18" s="52"/>
      <c r="B18" s="58" t="s">
        <v>11</v>
      </c>
      <c r="C18" s="412" t="s">
        <v>221</v>
      </c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4"/>
      <c r="Q18" s="160"/>
    </row>
    <row r="19" spans="1:17" ht="4.5" customHeight="1" thickBot="1" x14ac:dyDescent="0.25">
      <c r="A19" s="52"/>
      <c r="B19" s="415"/>
      <c r="C19" s="415"/>
      <c r="D19" s="415"/>
      <c r="E19" s="415"/>
      <c r="F19" s="415"/>
      <c r="G19" s="415"/>
      <c r="H19" s="415"/>
      <c r="I19" s="415"/>
      <c r="J19" s="415"/>
      <c r="K19" s="415"/>
      <c r="L19" s="415"/>
      <c r="M19" s="415"/>
      <c r="N19" s="415"/>
      <c r="O19" s="415"/>
      <c r="P19" s="415"/>
      <c r="Q19" s="52"/>
    </row>
    <row r="20" spans="1:17" ht="17.25" customHeight="1" thickBot="1" x14ac:dyDescent="0.25">
      <c r="A20" s="52"/>
      <c r="B20" s="351" t="s">
        <v>26</v>
      </c>
      <c r="C20" s="352"/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3"/>
      <c r="Q20" s="52"/>
    </row>
    <row r="21" spans="1:17" ht="4.5" customHeight="1" thickBot="1" x14ac:dyDescent="0.25">
      <c r="A21" s="52"/>
      <c r="B21" s="416"/>
      <c r="C21" s="417"/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8"/>
      <c r="Q21" s="52"/>
    </row>
    <row r="22" spans="1:17" ht="51" customHeight="1" thickBot="1" x14ac:dyDescent="0.25">
      <c r="A22" s="52"/>
      <c r="B22" s="58" t="s">
        <v>3</v>
      </c>
      <c r="C22" s="389" t="s">
        <v>235</v>
      </c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390"/>
      <c r="O22" s="390"/>
      <c r="P22" s="391"/>
      <c r="Q22" s="52"/>
    </row>
    <row r="23" spans="1:17" ht="4.5" customHeight="1" thickBot="1" x14ac:dyDescent="0.25">
      <c r="A23" s="52"/>
      <c r="B23" s="382"/>
      <c r="C23" s="383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4"/>
      <c r="Q23" s="52"/>
    </row>
    <row r="24" spans="1:17" ht="108.75" customHeight="1" thickBot="1" x14ac:dyDescent="0.25">
      <c r="A24" s="52"/>
      <c r="B24" s="58" t="s">
        <v>12</v>
      </c>
      <c r="C24" s="481" t="s">
        <v>236</v>
      </c>
      <c r="D24" s="482"/>
      <c r="E24" s="482"/>
      <c r="F24" s="482"/>
      <c r="G24" s="482"/>
      <c r="H24" s="482"/>
      <c r="I24" s="482"/>
      <c r="J24" s="482"/>
      <c r="K24" s="482"/>
      <c r="L24" s="482"/>
      <c r="M24" s="482"/>
      <c r="N24" s="482"/>
      <c r="O24" s="482"/>
      <c r="P24" s="483"/>
      <c r="Q24" s="52"/>
    </row>
    <row r="25" spans="1:17" ht="4.5" customHeight="1" thickBot="1" x14ac:dyDescent="0.25">
      <c r="A25" s="52"/>
      <c r="B25" s="395"/>
      <c r="C25" s="396"/>
      <c r="D25" s="396"/>
      <c r="E25" s="396"/>
      <c r="F25" s="396"/>
      <c r="G25" s="396"/>
      <c r="H25" s="396"/>
      <c r="I25" s="396"/>
      <c r="J25" s="396"/>
      <c r="K25" s="396"/>
      <c r="L25" s="396"/>
      <c r="M25" s="396"/>
      <c r="N25" s="396"/>
      <c r="O25" s="396"/>
      <c r="P25" s="397"/>
      <c r="Q25" s="52"/>
    </row>
    <row r="26" spans="1:17" ht="13.5" customHeight="1" thickBot="1" x14ac:dyDescent="0.25">
      <c r="A26" s="52"/>
      <c r="B26" s="59" t="s">
        <v>2</v>
      </c>
      <c r="C26" s="484">
        <v>0.8</v>
      </c>
      <c r="D26" s="485"/>
      <c r="E26" s="485"/>
      <c r="F26" s="485"/>
      <c r="G26" s="485"/>
      <c r="H26" s="485"/>
      <c r="I26" s="485"/>
      <c r="J26" s="485"/>
      <c r="K26" s="485"/>
      <c r="L26" s="485"/>
      <c r="M26" s="485"/>
      <c r="N26" s="485"/>
      <c r="O26" s="485"/>
      <c r="P26" s="486"/>
      <c r="Q26" s="52"/>
    </row>
    <row r="27" spans="1:17" ht="4.5" customHeight="1" thickBot="1" x14ac:dyDescent="0.25">
      <c r="A27" s="52"/>
      <c r="B27" s="400"/>
      <c r="C27" s="401"/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401"/>
      <c r="P27" s="402"/>
      <c r="Q27" s="52"/>
    </row>
    <row r="28" spans="1:17" ht="12.75" customHeight="1" thickBot="1" x14ac:dyDescent="0.25">
      <c r="A28" s="52"/>
      <c r="B28" s="59" t="s">
        <v>13</v>
      </c>
      <c r="C28" s="60" t="s">
        <v>14</v>
      </c>
      <c r="D28" s="487" t="s">
        <v>175</v>
      </c>
      <c r="E28" s="488"/>
      <c r="F28" s="488"/>
      <c r="G28" s="489"/>
      <c r="H28" s="406" t="s">
        <v>15</v>
      </c>
      <c r="I28" s="406"/>
      <c r="J28" s="406"/>
      <c r="K28" s="487" t="s">
        <v>237</v>
      </c>
      <c r="L28" s="488"/>
      <c r="M28" s="489"/>
      <c r="N28" s="407" t="s">
        <v>16</v>
      </c>
      <c r="O28" s="408"/>
      <c r="P28" s="61" t="s">
        <v>238</v>
      </c>
      <c r="Q28" s="52"/>
    </row>
    <row r="29" spans="1:17" ht="4.5" customHeight="1" thickBot="1" x14ac:dyDescent="0.25">
      <c r="A29" s="52"/>
      <c r="B29" s="379"/>
      <c r="C29" s="380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380"/>
      <c r="P29" s="381"/>
      <c r="Q29" s="52"/>
    </row>
    <row r="30" spans="1:17" ht="13.5" thickBot="1" x14ac:dyDescent="0.25">
      <c r="A30" s="52"/>
      <c r="B30" s="84" t="s">
        <v>7</v>
      </c>
      <c r="C30" s="369" t="s">
        <v>184</v>
      </c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1"/>
      <c r="Q30" s="52"/>
    </row>
    <row r="31" spans="1:17" ht="4.5" customHeight="1" thickBot="1" x14ac:dyDescent="0.25">
      <c r="A31" s="52"/>
      <c r="B31" s="382"/>
      <c r="C31" s="383"/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4"/>
      <c r="Q31" s="52"/>
    </row>
    <row r="32" spans="1:17" ht="13.5" thickBot="1" x14ac:dyDescent="0.25">
      <c r="A32" s="52"/>
      <c r="B32" s="84" t="s">
        <v>4</v>
      </c>
      <c r="C32" s="385" t="s">
        <v>70</v>
      </c>
      <c r="D32" s="370"/>
      <c r="E32" s="370"/>
      <c r="F32" s="370"/>
      <c r="G32" s="370"/>
      <c r="H32" s="370"/>
      <c r="I32" s="370"/>
      <c r="J32" s="370"/>
      <c r="K32" s="370"/>
      <c r="L32" s="370"/>
      <c r="M32" s="370"/>
      <c r="N32" s="370"/>
      <c r="O32" s="370"/>
      <c r="P32" s="371"/>
      <c r="Q32" s="52"/>
    </row>
    <row r="33" spans="1:17" ht="4.5" customHeight="1" thickBot="1" x14ac:dyDescent="0.25">
      <c r="A33" s="52"/>
      <c r="B33" s="382"/>
      <c r="C33" s="383"/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P33" s="384"/>
      <c r="Q33" s="52"/>
    </row>
    <row r="34" spans="1:17" ht="13.5" thickBot="1" x14ac:dyDescent="0.25">
      <c r="A34" s="52"/>
      <c r="B34" s="84" t="s">
        <v>23</v>
      </c>
      <c r="C34" s="385" t="s">
        <v>70</v>
      </c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1"/>
      <c r="Q34" s="52"/>
    </row>
    <row r="35" spans="1:17" ht="4.5" customHeight="1" thickBot="1" x14ac:dyDescent="0.25">
      <c r="A35" s="52"/>
      <c r="B35" s="386"/>
      <c r="C35" s="387"/>
      <c r="D35" s="387"/>
      <c r="E35" s="387"/>
      <c r="F35" s="387"/>
      <c r="G35" s="387"/>
      <c r="H35" s="387"/>
      <c r="I35" s="387"/>
      <c r="J35" s="387"/>
      <c r="K35" s="387"/>
      <c r="L35" s="387"/>
      <c r="M35" s="387"/>
      <c r="N35" s="387"/>
      <c r="O35" s="387"/>
      <c r="P35" s="388"/>
      <c r="Q35" s="52"/>
    </row>
    <row r="36" spans="1:17" ht="16.5" customHeight="1" thickBot="1" x14ac:dyDescent="0.25">
      <c r="A36" s="52"/>
      <c r="B36" s="84" t="s">
        <v>64</v>
      </c>
      <c r="C36" s="369" t="s">
        <v>70</v>
      </c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1"/>
      <c r="Q36" s="52"/>
    </row>
    <row r="37" spans="1:17" ht="4.5" customHeight="1" thickBot="1" x14ac:dyDescent="0.25">
      <c r="A37" s="52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52"/>
    </row>
    <row r="38" spans="1:17" ht="13.5" thickBot="1" x14ac:dyDescent="0.25">
      <c r="A38" s="52"/>
      <c r="B38" s="372" t="s">
        <v>17</v>
      </c>
      <c r="C38" s="373"/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3"/>
      <c r="O38" s="374"/>
      <c r="P38" s="375"/>
      <c r="Q38" s="52"/>
    </row>
    <row r="39" spans="1:17" x14ac:dyDescent="0.2">
      <c r="A39" s="52"/>
      <c r="B39" s="88" t="s">
        <v>22</v>
      </c>
      <c r="C39" s="372" t="s">
        <v>18</v>
      </c>
      <c r="D39" s="373"/>
      <c r="E39" s="373"/>
      <c r="F39" s="373"/>
      <c r="G39" s="375"/>
      <c r="H39" s="372" t="s">
        <v>7</v>
      </c>
      <c r="I39" s="373"/>
      <c r="J39" s="373"/>
      <c r="K39" s="373"/>
      <c r="L39" s="375"/>
      <c r="M39" s="372" t="s">
        <v>19</v>
      </c>
      <c r="N39" s="373"/>
      <c r="O39" s="374"/>
      <c r="P39" s="375"/>
      <c r="Q39" s="52"/>
    </row>
    <row r="40" spans="1:17" ht="54" customHeight="1" x14ac:dyDescent="0.2">
      <c r="A40" s="52"/>
      <c r="B40" s="150" t="s">
        <v>239</v>
      </c>
      <c r="C40" s="490" t="s">
        <v>240</v>
      </c>
      <c r="D40" s="491"/>
      <c r="E40" s="491"/>
      <c r="F40" s="491"/>
      <c r="G40" s="492"/>
      <c r="H40" s="360" t="s">
        <v>241</v>
      </c>
      <c r="I40" s="360"/>
      <c r="J40" s="360"/>
      <c r="K40" s="360"/>
      <c r="L40" s="360"/>
      <c r="M40" s="360" t="s">
        <v>200</v>
      </c>
      <c r="N40" s="360"/>
      <c r="O40" s="360"/>
      <c r="P40" s="361"/>
      <c r="Q40" s="52"/>
    </row>
    <row r="41" spans="1:17" ht="55.5" customHeight="1" x14ac:dyDescent="0.2">
      <c r="A41" s="52"/>
      <c r="B41" s="151" t="s">
        <v>242</v>
      </c>
      <c r="C41" s="490" t="s">
        <v>240</v>
      </c>
      <c r="D41" s="491"/>
      <c r="E41" s="491"/>
      <c r="F41" s="491"/>
      <c r="G41" s="492"/>
      <c r="H41" s="360" t="s">
        <v>241</v>
      </c>
      <c r="I41" s="360"/>
      <c r="J41" s="360"/>
      <c r="K41" s="360"/>
      <c r="L41" s="360"/>
      <c r="M41" s="360" t="s">
        <v>200</v>
      </c>
      <c r="N41" s="360"/>
      <c r="O41" s="360"/>
      <c r="P41" s="361"/>
      <c r="Q41" s="52"/>
    </row>
    <row r="42" spans="1:17" ht="13.5" customHeight="1" x14ac:dyDescent="0.2">
      <c r="A42" s="52"/>
      <c r="B42" s="89"/>
      <c r="C42" s="490"/>
      <c r="D42" s="491"/>
      <c r="E42" s="491"/>
      <c r="F42" s="491"/>
      <c r="G42" s="492"/>
      <c r="H42" s="367"/>
      <c r="I42" s="367"/>
      <c r="J42" s="367"/>
      <c r="K42" s="367"/>
      <c r="L42" s="367"/>
      <c r="M42" s="367"/>
      <c r="N42" s="367"/>
      <c r="O42" s="367"/>
      <c r="P42" s="368"/>
      <c r="Q42" s="52"/>
    </row>
    <row r="43" spans="1:17" ht="12.75" customHeight="1" x14ac:dyDescent="0.2">
      <c r="A43" s="52"/>
      <c r="B43" s="89"/>
      <c r="C43" s="367"/>
      <c r="D43" s="367"/>
      <c r="E43" s="367"/>
      <c r="F43" s="367"/>
      <c r="G43" s="367"/>
      <c r="H43" s="367"/>
      <c r="I43" s="367"/>
      <c r="J43" s="367"/>
      <c r="K43" s="367"/>
      <c r="L43" s="367"/>
      <c r="M43" s="367"/>
      <c r="N43" s="367"/>
      <c r="O43" s="367"/>
      <c r="P43" s="368"/>
      <c r="Q43" s="52"/>
    </row>
    <row r="44" spans="1:17" ht="11.25" customHeight="1" thickBot="1" x14ac:dyDescent="0.25">
      <c r="A44" s="52"/>
      <c r="B44" s="90"/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50"/>
      <c r="Q44" s="52"/>
    </row>
    <row r="45" spans="1:17" ht="4.5" customHeight="1" thickBot="1" x14ac:dyDescent="0.25">
      <c r="A45" s="52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52"/>
    </row>
    <row r="46" spans="1:17" ht="13.5" customHeight="1" thickBot="1" x14ac:dyDescent="0.25">
      <c r="A46" s="52"/>
      <c r="B46" s="351" t="s">
        <v>8</v>
      </c>
      <c r="C46" s="352"/>
      <c r="D46" s="352"/>
      <c r="E46" s="352"/>
      <c r="F46" s="352"/>
      <c r="G46" s="352"/>
      <c r="H46" s="352"/>
      <c r="I46" s="352"/>
      <c r="J46" s="352"/>
      <c r="K46" s="352"/>
      <c r="L46" s="352"/>
      <c r="M46" s="352"/>
      <c r="N46" s="352"/>
      <c r="O46" s="352"/>
      <c r="P46" s="353"/>
      <c r="Q46" s="52"/>
    </row>
    <row r="47" spans="1:17" ht="4.5" customHeight="1" thickBot="1" x14ac:dyDescent="0.25">
      <c r="A47" s="52"/>
      <c r="B47" s="92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93"/>
      <c r="Q47" s="52"/>
    </row>
    <row r="48" spans="1:17" ht="13.5" thickBot="1" x14ac:dyDescent="0.25">
      <c r="A48" s="52"/>
      <c r="B48" s="493" t="s">
        <v>20</v>
      </c>
      <c r="C48" s="154" t="s">
        <v>9</v>
      </c>
      <c r="D48" s="152" t="s">
        <v>149</v>
      </c>
      <c r="E48" s="152" t="s">
        <v>150</v>
      </c>
      <c r="F48" s="152" t="s">
        <v>151</v>
      </c>
      <c r="G48" s="152" t="s">
        <v>152</v>
      </c>
      <c r="H48" s="152" t="s">
        <v>153</v>
      </c>
      <c r="I48" s="152" t="s">
        <v>154</v>
      </c>
      <c r="J48" s="152" t="s">
        <v>155</v>
      </c>
      <c r="K48" s="152" t="s">
        <v>156</v>
      </c>
      <c r="L48" s="152" t="s">
        <v>157</v>
      </c>
      <c r="M48" s="152" t="s">
        <v>158</v>
      </c>
      <c r="N48" s="152" t="s">
        <v>159</v>
      </c>
      <c r="O48" s="152" t="s">
        <v>160</v>
      </c>
      <c r="P48" s="153" t="s">
        <v>24</v>
      </c>
      <c r="Q48" s="52"/>
    </row>
    <row r="49" spans="1:17" ht="15" customHeight="1" x14ac:dyDescent="0.2">
      <c r="A49" s="52"/>
      <c r="B49" s="494"/>
      <c r="C49" s="155" t="s">
        <v>2</v>
      </c>
      <c r="D49" s="156"/>
      <c r="E49" s="156"/>
      <c r="F49" s="156"/>
      <c r="G49" s="156"/>
      <c r="H49" s="156"/>
      <c r="I49" s="157">
        <f>+$C$26</f>
        <v>0.8</v>
      </c>
      <c r="J49" s="156"/>
      <c r="K49" s="156"/>
      <c r="L49" s="156"/>
      <c r="M49" s="156"/>
      <c r="N49" s="156"/>
      <c r="O49" s="157">
        <f>+$C$26</f>
        <v>0.8</v>
      </c>
      <c r="P49" s="158">
        <f>+$C$26</f>
        <v>0.8</v>
      </c>
      <c r="Q49" s="52"/>
    </row>
    <row r="50" spans="1:17" ht="13.5" thickBot="1" x14ac:dyDescent="0.25">
      <c r="A50" s="52"/>
      <c r="B50" s="495"/>
      <c r="C50" s="159" t="s">
        <v>10</v>
      </c>
      <c r="D50" s="67"/>
      <c r="E50" s="67"/>
      <c r="F50" s="67"/>
      <c r="G50" s="162"/>
      <c r="H50" s="162"/>
      <c r="I50" s="163">
        <f>IFERROR(Registro_ComprasSostenibles!C10/Registro_ComprasSostenibles!C11," ")</f>
        <v>1</v>
      </c>
      <c r="J50" s="162"/>
      <c r="K50" s="162"/>
      <c r="L50" s="162" t="str">
        <f>IFERROR(Registro_ComprasSostenibles!#REF!/Registro_ComprasSostenibles!#REF!," ")</f>
        <v xml:space="preserve"> </v>
      </c>
      <c r="M50" s="162"/>
      <c r="N50" s="162"/>
      <c r="O50" s="163">
        <f>IFERROR(Registro_ComprasSostenibles!E10/Registro_ComprasSostenibles!E11," ")</f>
        <v>1</v>
      </c>
      <c r="P50" s="164" t="str">
        <f>+IFERROR([1]egistro_ComprasSostenibles!L10," ")</f>
        <v xml:space="preserve"> </v>
      </c>
      <c r="Q50" s="52"/>
    </row>
    <row r="51" spans="1:17" ht="13.5" thickBot="1" x14ac:dyDescent="0.25"/>
    <row r="52" spans="1:17" ht="22.5" customHeight="1" thickBot="1" x14ac:dyDescent="0.25">
      <c r="A52" s="52"/>
      <c r="B52" s="362" t="s">
        <v>217</v>
      </c>
      <c r="C52" s="363"/>
      <c r="D52" s="363"/>
      <c r="E52" s="363"/>
      <c r="F52" s="363"/>
      <c r="G52" s="363"/>
      <c r="H52" s="363"/>
      <c r="I52" s="363"/>
      <c r="J52" s="363"/>
      <c r="K52" s="363"/>
      <c r="L52" s="363"/>
      <c r="M52" s="363"/>
      <c r="N52" s="363"/>
      <c r="O52" s="363"/>
      <c r="P52" s="364"/>
      <c r="Q52" s="52"/>
    </row>
    <row r="53" spans="1:17" x14ac:dyDescent="0.2">
      <c r="A53" s="52"/>
      <c r="B53" s="324"/>
      <c r="C53" s="325"/>
      <c r="D53" s="325"/>
      <c r="E53" s="325"/>
      <c r="F53" s="325"/>
      <c r="G53" s="325"/>
      <c r="H53" s="325"/>
      <c r="I53" s="325"/>
      <c r="J53" s="325"/>
      <c r="K53" s="325"/>
      <c r="L53" s="325"/>
      <c r="M53" s="325"/>
      <c r="N53" s="325"/>
      <c r="O53" s="325"/>
      <c r="P53" s="326"/>
      <c r="Q53" s="52"/>
    </row>
    <row r="54" spans="1:17" x14ac:dyDescent="0.2">
      <c r="A54" s="52"/>
      <c r="B54" s="327"/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328"/>
      <c r="N54" s="328"/>
      <c r="O54" s="328"/>
      <c r="P54" s="329"/>
      <c r="Q54" s="52"/>
    </row>
    <row r="55" spans="1:17" x14ac:dyDescent="0.2">
      <c r="A55" s="52"/>
      <c r="B55" s="327"/>
      <c r="C55" s="328"/>
      <c r="D55" s="328"/>
      <c r="E55" s="328"/>
      <c r="F55" s="328"/>
      <c r="G55" s="328"/>
      <c r="H55" s="328"/>
      <c r="I55" s="328"/>
      <c r="J55" s="328"/>
      <c r="K55" s="328"/>
      <c r="L55" s="328"/>
      <c r="M55" s="328"/>
      <c r="N55" s="328"/>
      <c r="O55" s="328"/>
      <c r="P55" s="329"/>
      <c r="Q55" s="52"/>
    </row>
    <row r="56" spans="1:17" x14ac:dyDescent="0.2">
      <c r="A56" s="52"/>
      <c r="B56" s="327"/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328"/>
      <c r="N56" s="328"/>
      <c r="O56" s="328"/>
      <c r="P56" s="329"/>
      <c r="Q56" s="52"/>
    </row>
    <row r="57" spans="1:17" x14ac:dyDescent="0.2">
      <c r="A57" s="52"/>
      <c r="B57" s="327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328"/>
      <c r="N57" s="328"/>
      <c r="O57" s="328"/>
      <c r="P57" s="329"/>
      <c r="Q57" s="52"/>
    </row>
    <row r="58" spans="1:17" x14ac:dyDescent="0.2">
      <c r="A58" s="52"/>
      <c r="B58" s="327"/>
      <c r="C58" s="328"/>
      <c r="D58" s="328"/>
      <c r="E58" s="328"/>
      <c r="F58" s="328"/>
      <c r="G58" s="328"/>
      <c r="H58" s="328"/>
      <c r="I58" s="328"/>
      <c r="J58" s="328"/>
      <c r="K58" s="328"/>
      <c r="L58" s="328"/>
      <c r="M58" s="328"/>
      <c r="N58" s="328"/>
      <c r="O58" s="328"/>
      <c r="P58" s="329"/>
      <c r="Q58" s="52"/>
    </row>
    <row r="59" spans="1:17" x14ac:dyDescent="0.2">
      <c r="A59" s="52"/>
      <c r="B59" s="327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328"/>
      <c r="N59" s="328"/>
      <c r="O59" s="328"/>
      <c r="P59" s="329"/>
      <c r="Q59" s="52"/>
    </row>
    <row r="60" spans="1:17" x14ac:dyDescent="0.2">
      <c r="A60" s="52"/>
      <c r="B60" s="327"/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328"/>
      <c r="N60" s="328"/>
      <c r="O60" s="328"/>
      <c r="P60" s="329"/>
      <c r="Q60" s="52"/>
    </row>
    <row r="61" spans="1:17" x14ac:dyDescent="0.2">
      <c r="A61" s="52"/>
      <c r="B61" s="327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328"/>
      <c r="N61" s="328"/>
      <c r="O61" s="328"/>
      <c r="P61" s="329"/>
      <c r="Q61" s="52"/>
    </row>
    <row r="62" spans="1:17" x14ac:dyDescent="0.2">
      <c r="A62" s="52"/>
      <c r="B62" s="327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328"/>
      <c r="N62" s="328"/>
      <c r="O62" s="328"/>
      <c r="P62" s="329"/>
      <c r="Q62" s="52"/>
    </row>
    <row r="63" spans="1:17" x14ac:dyDescent="0.2">
      <c r="A63" s="52"/>
      <c r="B63" s="327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328"/>
      <c r="N63" s="328"/>
      <c r="O63" s="328"/>
      <c r="P63" s="329"/>
      <c r="Q63" s="52"/>
    </row>
    <row r="64" spans="1:17" x14ac:dyDescent="0.2">
      <c r="A64" s="52"/>
      <c r="B64" s="327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328"/>
      <c r="N64" s="328"/>
      <c r="O64" s="328"/>
      <c r="P64" s="329"/>
      <c r="Q64" s="52"/>
    </row>
    <row r="65" spans="1:19" x14ac:dyDescent="0.2">
      <c r="A65" s="52"/>
      <c r="B65" s="327"/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328"/>
      <c r="N65" s="328"/>
      <c r="O65" s="328"/>
      <c r="P65" s="329"/>
      <c r="Q65" s="52"/>
    </row>
    <row r="66" spans="1:19" x14ac:dyDescent="0.2">
      <c r="A66" s="52"/>
      <c r="B66" s="327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328"/>
      <c r="N66" s="328"/>
      <c r="O66" s="328"/>
      <c r="P66" s="329"/>
      <c r="Q66" s="52"/>
    </row>
    <row r="67" spans="1:19" x14ac:dyDescent="0.2">
      <c r="A67" s="52"/>
      <c r="B67" s="327"/>
      <c r="C67" s="328"/>
      <c r="D67" s="328"/>
      <c r="E67" s="328"/>
      <c r="F67" s="328"/>
      <c r="G67" s="328"/>
      <c r="H67" s="328"/>
      <c r="I67" s="328"/>
      <c r="J67" s="328"/>
      <c r="K67" s="328"/>
      <c r="L67" s="328"/>
      <c r="M67" s="328"/>
      <c r="N67" s="328"/>
      <c r="O67" s="328"/>
      <c r="P67" s="329"/>
      <c r="Q67" s="52"/>
    </row>
    <row r="68" spans="1:19" ht="13.5" thickBot="1" x14ac:dyDescent="0.25">
      <c r="A68" s="52"/>
      <c r="B68" s="330"/>
      <c r="C68" s="331"/>
      <c r="D68" s="331"/>
      <c r="E68" s="331"/>
      <c r="F68" s="331"/>
      <c r="G68" s="331"/>
      <c r="H68" s="331"/>
      <c r="I68" s="331"/>
      <c r="J68" s="331"/>
      <c r="K68" s="331"/>
      <c r="L68" s="331"/>
      <c r="M68" s="331"/>
      <c r="N68" s="331"/>
      <c r="O68" s="331"/>
      <c r="P68" s="332"/>
      <c r="Q68" s="52"/>
    </row>
    <row r="69" spans="1:19" s="53" customFormat="1" ht="4.5" customHeight="1" thickBot="1" x14ac:dyDescent="0.25">
      <c r="A69" s="333"/>
      <c r="B69" s="333"/>
      <c r="C69" s="333"/>
      <c r="D69" s="333"/>
      <c r="E69" s="333"/>
      <c r="F69" s="333"/>
      <c r="G69" s="333"/>
      <c r="H69" s="333"/>
      <c r="I69" s="333"/>
      <c r="J69" s="333"/>
      <c r="K69" s="333"/>
      <c r="L69" s="333"/>
      <c r="M69" s="333"/>
      <c r="N69" s="333"/>
      <c r="O69" s="333"/>
      <c r="P69" s="333"/>
      <c r="Q69" s="333"/>
      <c r="S69" s="97"/>
    </row>
    <row r="70" spans="1:19" ht="15" customHeight="1" x14ac:dyDescent="0.2">
      <c r="A70" s="52"/>
      <c r="B70" s="334" t="s">
        <v>5</v>
      </c>
      <c r="C70" s="337" t="s">
        <v>243</v>
      </c>
      <c r="D70" s="338"/>
      <c r="E70" s="338"/>
      <c r="F70" s="338"/>
      <c r="G70" s="338"/>
      <c r="H70" s="338"/>
      <c r="I70" s="338"/>
      <c r="J70" s="338"/>
      <c r="K70" s="338"/>
      <c r="L70" s="338"/>
      <c r="M70" s="338"/>
      <c r="N70" s="338"/>
      <c r="O70" s="338"/>
      <c r="P70" s="339"/>
      <c r="Q70" s="52"/>
    </row>
    <row r="71" spans="1:19" ht="49.5" customHeight="1" x14ac:dyDescent="0.2">
      <c r="A71" s="52"/>
      <c r="B71" s="335"/>
      <c r="C71" s="496" t="s">
        <v>245</v>
      </c>
      <c r="D71" s="497"/>
      <c r="E71" s="497"/>
      <c r="F71" s="497"/>
      <c r="G71" s="497"/>
      <c r="H71" s="497"/>
      <c r="I71" s="497"/>
      <c r="J71" s="497"/>
      <c r="K71" s="497"/>
      <c r="L71" s="497"/>
      <c r="M71" s="497"/>
      <c r="N71" s="497"/>
      <c r="O71" s="497"/>
      <c r="P71" s="498"/>
      <c r="Q71" s="52"/>
    </row>
    <row r="72" spans="1:19" ht="15" customHeight="1" x14ac:dyDescent="0.2">
      <c r="A72" s="52"/>
      <c r="B72" s="335"/>
      <c r="C72" s="496"/>
      <c r="D72" s="497"/>
      <c r="E72" s="497"/>
      <c r="F72" s="497"/>
      <c r="G72" s="497"/>
      <c r="H72" s="497"/>
      <c r="I72" s="497"/>
      <c r="J72" s="497"/>
      <c r="K72" s="497"/>
      <c r="L72" s="497"/>
      <c r="M72" s="497"/>
      <c r="N72" s="497"/>
      <c r="O72" s="497"/>
      <c r="P72" s="498"/>
      <c r="Q72" s="52"/>
    </row>
    <row r="73" spans="1:19" ht="49.5" customHeight="1" x14ac:dyDescent="0.2">
      <c r="A73" s="52"/>
      <c r="B73" s="335"/>
      <c r="C73" s="499"/>
      <c r="D73" s="500"/>
      <c r="E73" s="500"/>
      <c r="F73" s="500"/>
      <c r="G73" s="500"/>
      <c r="H73" s="500"/>
      <c r="I73" s="500"/>
      <c r="J73" s="500"/>
      <c r="K73" s="500"/>
      <c r="L73" s="500"/>
      <c r="M73" s="500"/>
      <c r="N73" s="500"/>
      <c r="O73" s="500"/>
      <c r="P73" s="501"/>
      <c r="Q73" s="52"/>
    </row>
    <row r="74" spans="1:19" ht="18" customHeight="1" x14ac:dyDescent="0.2">
      <c r="A74" s="52"/>
      <c r="B74" s="335"/>
      <c r="C74" s="343" t="s">
        <v>244</v>
      </c>
      <c r="D74" s="344"/>
      <c r="E74" s="344"/>
      <c r="F74" s="344"/>
      <c r="G74" s="344"/>
      <c r="H74" s="344"/>
      <c r="I74" s="344"/>
      <c r="J74" s="344"/>
      <c r="K74" s="344"/>
      <c r="L74" s="344"/>
      <c r="M74" s="344"/>
      <c r="N74" s="344"/>
      <c r="O74" s="344"/>
      <c r="P74" s="345"/>
      <c r="Q74" s="52"/>
    </row>
    <row r="75" spans="1:19" ht="49.5" customHeight="1" x14ac:dyDescent="0.2">
      <c r="A75" s="52"/>
      <c r="B75" s="335"/>
      <c r="C75" s="502" t="s">
        <v>251</v>
      </c>
      <c r="D75" s="503"/>
      <c r="E75" s="503"/>
      <c r="F75" s="503"/>
      <c r="G75" s="503"/>
      <c r="H75" s="503"/>
      <c r="I75" s="503"/>
      <c r="J75" s="503"/>
      <c r="K75" s="503"/>
      <c r="L75" s="503"/>
      <c r="M75" s="503"/>
      <c r="N75" s="503"/>
      <c r="O75" s="503"/>
      <c r="P75" s="504"/>
      <c r="Q75" s="52"/>
    </row>
    <row r="76" spans="1:19" ht="17.25" customHeight="1" x14ac:dyDescent="0.2">
      <c r="A76" s="52"/>
      <c r="B76" s="335"/>
      <c r="C76" s="502"/>
      <c r="D76" s="503"/>
      <c r="E76" s="503"/>
      <c r="F76" s="503"/>
      <c r="G76" s="503"/>
      <c r="H76" s="503"/>
      <c r="I76" s="503"/>
      <c r="J76" s="503"/>
      <c r="K76" s="503"/>
      <c r="L76" s="503"/>
      <c r="M76" s="503"/>
      <c r="N76" s="503"/>
      <c r="O76" s="503"/>
      <c r="P76" s="504"/>
      <c r="Q76" s="52"/>
    </row>
    <row r="77" spans="1:19" ht="49.5" customHeight="1" thickBot="1" x14ac:dyDescent="0.25">
      <c r="A77" s="52"/>
      <c r="B77" s="336"/>
      <c r="C77" s="505"/>
      <c r="D77" s="506"/>
      <c r="E77" s="506"/>
      <c r="F77" s="506"/>
      <c r="G77" s="506"/>
      <c r="H77" s="506"/>
      <c r="I77" s="506"/>
      <c r="J77" s="506"/>
      <c r="K77" s="506"/>
      <c r="L77" s="506"/>
      <c r="M77" s="506"/>
      <c r="N77" s="506"/>
      <c r="O77" s="506"/>
      <c r="P77" s="507"/>
      <c r="Q77" s="52"/>
    </row>
    <row r="78" spans="1:19" ht="30.75" customHeight="1" thickBot="1" x14ac:dyDescent="0.25">
      <c r="A78" s="52"/>
      <c r="B78" s="54" t="s">
        <v>63</v>
      </c>
      <c r="C78" s="319" t="s">
        <v>193</v>
      </c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1"/>
      <c r="Q78" s="52"/>
    </row>
    <row r="79" spans="1:19" ht="27.75" customHeight="1" thickBot="1" x14ac:dyDescent="0.25">
      <c r="A79" s="52"/>
      <c r="B79" s="54" t="s">
        <v>84</v>
      </c>
      <c r="C79" s="322" t="s">
        <v>85</v>
      </c>
      <c r="D79" s="322"/>
      <c r="E79" s="322"/>
      <c r="F79" s="322"/>
      <c r="G79" s="322"/>
      <c r="H79" s="322"/>
      <c r="I79" s="322"/>
      <c r="J79" s="322"/>
      <c r="K79" s="322"/>
      <c r="L79" s="322"/>
      <c r="M79" s="322"/>
      <c r="N79" s="322"/>
      <c r="O79" s="322"/>
      <c r="P79" s="323"/>
      <c r="Q79" s="52"/>
    </row>
    <row r="82" spans="2:19" x14ac:dyDescent="0.2">
      <c r="C82" s="55"/>
    </row>
    <row r="83" spans="2:19" hidden="1" x14ac:dyDescent="0.2">
      <c r="C83" s="50">
        <v>2018</v>
      </c>
    </row>
    <row r="84" spans="2:19" hidden="1" x14ac:dyDescent="0.2">
      <c r="C84" s="50">
        <v>2019</v>
      </c>
    </row>
    <row r="90" spans="2:19" s="51" customFormat="1" x14ac:dyDescent="0.2">
      <c r="S90" s="95"/>
    </row>
    <row r="91" spans="2:19" s="51" customFormat="1" x14ac:dyDescent="0.2"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S91" s="95"/>
    </row>
    <row r="92" spans="2:19" s="51" customFormat="1" x14ac:dyDescent="0.2"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S92" s="95"/>
    </row>
    <row r="93" spans="2:19" s="51" customFormat="1" x14ac:dyDescent="0.2"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S93" s="95"/>
    </row>
    <row r="94" spans="2:19" s="51" customFormat="1" x14ac:dyDescent="0.2"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S94" s="95"/>
    </row>
    <row r="95" spans="2:19" s="51" customFormat="1" x14ac:dyDescent="0.2">
      <c r="B95" s="120"/>
      <c r="C95" s="120"/>
      <c r="D95" s="120"/>
      <c r="E95" s="120"/>
      <c r="F95" s="120"/>
      <c r="G95" s="125"/>
      <c r="H95" s="125"/>
      <c r="I95" s="125"/>
      <c r="J95" s="125"/>
      <c r="K95" s="125"/>
      <c r="L95" s="125"/>
      <c r="M95" s="125"/>
      <c r="N95" s="125"/>
      <c r="O95" s="125"/>
      <c r="S95" s="95"/>
    </row>
    <row r="96" spans="2:19" s="51" customFormat="1" x14ac:dyDescent="0.2">
      <c r="B96" s="120"/>
      <c r="C96" s="120"/>
      <c r="D96" s="120"/>
      <c r="E96" s="120"/>
      <c r="F96" s="120"/>
      <c r="G96" s="125"/>
      <c r="H96" s="125"/>
      <c r="I96" s="125"/>
      <c r="J96" s="125"/>
      <c r="K96" s="125"/>
      <c r="L96" s="125"/>
      <c r="M96" s="125"/>
      <c r="N96" s="125"/>
      <c r="O96" s="125"/>
      <c r="S96" s="95"/>
    </row>
    <row r="97" spans="2:19" s="51" customFormat="1" x14ac:dyDescent="0.2">
      <c r="B97" s="120"/>
      <c r="C97" s="120"/>
      <c r="D97" s="120"/>
      <c r="E97" s="120"/>
      <c r="F97" s="120"/>
      <c r="G97" s="125"/>
      <c r="H97" s="125"/>
      <c r="I97" s="125"/>
      <c r="J97" s="125"/>
      <c r="K97" s="125"/>
      <c r="L97" s="125"/>
      <c r="M97" s="125"/>
      <c r="N97" s="125"/>
      <c r="O97" s="125"/>
      <c r="S97" s="95"/>
    </row>
    <row r="98" spans="2:19" s="51" customFormat="1" x14ac:dyDescent="0.2">
      <c r="B98" s="120"/>
      <c r="C98" s="120"/>
      <c r="D98" s="120"/>
      <c r="E98" s="120"/>
      <c r="F98" s="120"/>
      <c r="G98" s="125"/>
      <c r="H98" s="125"/>
      <c r="I98" s="125"/>
      <c r="J98" s="125"/>
      <c r="K98" s="125"/>
      <c r="L98" s="125"/>
      <c r="M98" s="125"/>
      <c r="N98" s="125"/>
      <c r="O98" s="125"/>
      <c r="S98" s="95"/>
    </row>
    <row r="99" spans="2:19" s="51" customFormat="1" x14ac:dyDescent="0.2">
      <c r="B99" s="120"/>
      <c r="C99" s="120"/>
      <c r="D99" s="120"/>
      <c r="E99" s="120"/>
      <c r="F99" s="120"/>
      <c r="G99" s="125"/>
      <c r="H99" s="125"/>
      <c r="I99" s="125"/>
      <c r="J99" s="125"/>
      <c r="K99" s="125"/>
      <c r="L99" s="125"/>
      <c r="M99" s="125"/>
      <c r="N99" s="125"/>
      <c r="O99" s="125"/>
      <c r="S99" s="95"/>
    </row>
    <row r="100" spans="2:19" s="51" customFormat="1" x14ac:dyDescent="0.2">
      <c r="B100" s="120"/>
      <c r="C100" s="120"/>
      <c r="D100" s="120"/>
      <c r="E100" s="120"/>
      <c r="F100" s="120"/>
      <c r="G100" s="125"/>
      <c r="H100" s="125"/>
      <c r="I100" s="125"/>
      <c r="J100" s="125"/>
      <c r="K100" s="125"/>
      <c r="L100" s="125"/>
      <c r="M100" s="125"/>
      <c r="N100" s="125"/>
      <c r="O100" s="125"/>
      <c r="S100" s="95"/>
    </row>
    <row r="101" spans="2:19" s="51" customFormat="1" x14ac:dyDescent="0.2">
      <c r="B101" s="120"/>
      <c r="C101" s="120"/>
      <c r="D101" s="120"/>
      <c r="E101" s="120"/>
      <c r="F101" s="120"/>
      <c r="G101" s="125"/>
      <c r="H101" s="125"/>
      <c r="I101" s="125"/>
      <c r="J101" s="125"/>
      <c r="K101" s="125"/>
      <c r="L101" s="125"/>
      <c r="M101" s="125"/>
      <c r="N101" s="125"/>
      <c r="O101" s="125"/>
      <c r="P101" s="119"/>
      <c r="S101" s="95"/>
    </row>
    <row r="102" spans="2:19" s="51" customFormat="1" x14ac:dyDescent="0.2">
      <c r="B102" s="120"/>
      <c r="C102" s="120"/>
      <c r="D102" s="120"/>
      <c r="E102" s="120"/>
      <c r="F102" s="120"/>
      <c r="G102" s="125"/>
      <c r="H102" s="125"/>
      <c r="I102" s="125"/>
      <c r="J102" s="125"/>
      <c r="K102" s="125"/>
      <c r="L102" s="125"/>
      <c r="M102" s="125"/>
      <c r="N102" s="125"/>
      <c r="O102" s="125"/>
      <c r="P102" s="119"/>
      <c r="S102" s="95"/>
    </row>
    <row r="103" spans="2:19" s="51" customFormat="1" x14ac:dyDescent="0.2">
      <c r="B103" s="120"/>
      <c r="C103" s="120"/>
      <c r="D103" s="120"/>
      <c r="E103" s="120"/>
      <c r="F103" s="120"/>
      <c r="G103" s="125"/>
      <c r="H103" s="125"/>
      <c r="I103" s="125"/>
      <c r="J103" s="125"/>
      <c r="K103" s="125"/>
      <c r="L103" s="125"/>
      <c r="M103" s="125"/>
      <c r="N103" s="125"/>
      <c r="O103" s="125"/>
      <c r="P103" s="119"/>
      <c r="S103" s="95"/>
    </row>
    <row r="104" spans="2:19" s="51" customFormat="1" x14ac:dyDescent="0.2">
      <c r="B104" s="120"/>
      <c r="C104" s="120"/>
      <c r="D104" s="120"/>
      <c r="E104" s="120"/>
      <c r="F104" s="120"/>
      <c r="G104" s="125"/>
      <c r="H104" s="125"/>
      <c r="I104" s="125"/>
      <c r="J104" s="125"/>
      <c r="K104" s="125"/>
      <c r="L104" s="125"/>
      <c r="M104" s="125"/>
      <c r="N104" s="125"/>
      <c r="O104" s="125"/>
      <c r="P104" s="119"/>
      <c r="Q104" s="56" t="s">
        <v>69</v>
      </c>
      <c r="S104" s="95"/>
    </row>
    <row r="105" spans="2:19" s="51" customFormat="1" x14ac:dyDescent="0.2">
      <c r="B105" s="124"/>
      <c r="C105" s="124"/>
      <c r="D105" s="120"/>
      <c r="E105" s="120"/>
      <c r="F105" s="120"/>
      <c r="G105" s="125"/>
      <c r="H105" s="125"/>
      <c r="I105" s="125"/>
      <c r="J105" s="125"/>
      <c r="K105" s="125"/>
      <c r="L105" s="125"/>
      <c r="M105" s="125"/>
      <c r="N105" s="125"/>
      <c r="O105" s="125"/>
      <c r="P105" s="119"/>
      <c r="Q105" s="56" t="s">
        <v>70</v>
      </c>
      <c r="S105" s="95"/>
    </row>
    <row r="106" spans="2:19" s="51" customFormat="1" x14ac:dyDescent="0.2">
      <c r="B106" s="124"/>
      <c r="C106" s="124"/>
      <c r="D106" s="120"/>
      <c r="E106" s="120"/>
      <c r="F106" s="120"/>
      <c r="G106" s="125"/>
      <c r="H106" s="125"/>
      <c r="I106" s="125"/>
      <c r="J106" s="125"/>
      <c r="K106" s="125"/>
      <c r="L106" s="125"/>
      <c r="M106" s="125"/>
      <c r="N106" s="125"/>
      <c r="O106" s="125"/>
      <c r="P106" s="119"/>
      <c r="Q106" s="56" t="s">
        <v>72</v>
      </c>
      <c r="S106" s="95"/>
    </row>
    <row r="107" spans="2:19" s="51" customFormat="1" x14ac:dyDescent="0.2">
      <c r="B107" s="124"/>
      <c r="C107" s="124"/>
      <c r="D107" s="120"/>
      <c r="E107" s="120"/>
      <c r="F107" s="120"/>
      <c r="G107" s="125"/>
      <c r="H107" s="125"/>
      <c r="I107" s="125"/>
      <c r="J107" s="125"/>
      <c r="K107" s="125"/>
      <c r="L107" s="125"/>
      <c r="M107" s="125"/>
      <c r="N107" s="125"/>
      <c r="O107" s="125"/>
      <c r="P107" s="119"/>
      <c r="Q107" s="56" t="s">
        <v>71</v>
      </c>
      <c r="S107" s="95"/>
    </row>
    <row r="108" spans="2:19" s="51" customFormat="1" x14ac:dyDescent="0.2">
      <c r="B108" s="120"/>
      <c r="C108" s="124"/>
      <c r="D108" s="120"/>
      <c r="E108" s="120"/>
      <c r="F108" s="120"/>
      <c r="G108" s="125"/>
      <c r="H108" s="125"/>
      <c r="I108" s="125"/>
      <c r="J108" s="125"/>
      <c r="K108" s="125"/>
      <c r="L108" s="125"/>
      <c r="M108" s="126"/>
      <c r="N108" s="125"/>
      <c r="O108" s="125"/>
      <c r="P108" s="119"/>
      <c r="Q108" s="56" t="s">
        <v>73</v>
      </c>
      <c r="S108" s="95"/>
    </row>
    <row r="109" spans="2:19" s="51" customFormat="1" x14ac:dyDescent="0.2">
      <c r="B109" s="120"/>
      <c r="C109" s="124"/>
      <c r="D109" s="120"/>
      <c r="E109" s="120"/>
      <c r="F109" s="120"/>
      <c r="G109" s="125"/>
      <c r="H109" s="125"/>
      <c r="I109" s="125"/>
      <c r="J109" s="125"/>
      <c r="K109" s="125"/>
      <c r="L109" s="125"/>
      <c r="M109" s="125"/>
      <c r="N109" s="125" t="s">
        <v>67</v>
      </c>
      <c r="O109" s="125"/>
      <c r="P109" s="119"/>
      <c r="Q109" s="56" t="s">
        <v>74</v>
      </c>
      <c r="S109" s="95"/>
    </row>
    <row r="110" spans="2:19" s="51" customFormat="1" x14ac:dyDescent="0.2">
      <c r="B110" s="120"/>
      <c r="C110" s="124"/>
      <c r="D110" s="120"/>
      <c r="E110" s="120"/>
      <c r="F110" s="120"/>
      <c r="G110" s="125"/>
      <c r="H110" s="125"/>
      <c r="I110" s="125"/>
      <c r="J110" s="125"/>
      <c r="K110" s="125"/>
      <c r="L110" s="125"/>
      <c r="M110" s="125"/>
      <c r="N110" s="125"/>
      <c r="O110" s="125"/>
      <c r="P110" s="119"/>
      <c r="S110" s="95"/>
    </row>
    <row r="111" spans="2:19" s="51" customFormat="1" x14ac:dyDescent="0.2">
      <c r="B111" s="120"/>
      <c r="C111" s="124"/>
      <c r="D111" s="120"/>
      <c r="E111" s="120"/>
      <c r="F111" s="120"/>
      <c r="G111" s="125"/>
      <c r="H111" s="125"/>
      <c r="I111" s="125"/>
      <c r="J111" s="125"/>
      <c r="K111" s="125"/>
      <c r="L111" s="125"/>
      <c r="M111" s="125"/>
      <c r="N111" s="125"/>
      <c r="O111" s="125"/>
      <c r="P111" s="119"/>
      <c r="S111" s="95"/>
    </row>
    <row r="112" spans="2:19" s="51" customFormat="1" x14ac:dyDescent="0.2">
      <c r="B112" s="120"/>
      <c r="C112" s="120"/>
      <c r="D112" s="120"/>
      <c r="E112" s="120"/>
      <c r="F112" s="120"/>
      <c r="G112" s="125"/>
      <c r="H112" s="125"/>
      <c r="I112" s="125"/>
      <c r="J112" s="125"/>
      <c r="K112" s="125"/>
      <c r="L112" s="125"/>
      <c r="M112" s="125"/>
      <c r="N112" s="125"/>
      <c r="O112" s="125"/>
      <c r="P112" s="119"/>
      <c r="S112" s="95"/>
    </row>
    <row r="113" spans="2:19" s="51" customFormat="1" x14ac:dyDescent="0.2">
      <c r="B113" s="120"/>
      <c r="C113" s="120"/>
      <c r="D113" s="120"/>
      <c r="E113" s="120"/>
      <c r="F113" s="120"/>
      <c r="G113" s="125"/>
      <c r="H113" s="125"/>
      <c r="I113" s="125"/>
      <c r="J113" s="125"/>
      <c r="K113" s="125"/>
      <c r="L113" s="125"/>
      <c r="M113" s="125"/>
      <c r="N113" s="125"/>
      <c r="O113" s="125"/>
      <c r="P113" s="119"/>
      <c r="S113" s="95"/>
    </row>
    <row r="114" spans="2:19" s="51" customFormat="1" x14ac:dyDescent="0.2">
      <c r="B114" s="120"/>
      <c r="C114" s="120"/>
      <c r="D114" s="120"/>
      <c r="E114" s="120"/>
      <c r="F114" s="120"/>
      <c r="G114" s="125"/>
      <c r="H114" s="125"/>
      <c r="I114" s="125"/>
      <c r="J114" s="125"/>
      <c r="K114" s="125"/>
      <c r="L114" s="125"/>
      <c r="M114" s="125"/>
      <c r="N114" s="125"/>
      <c r="O114" s="125"/>
      <c r="P114" s="119"/>
      <c r="Q114" s="56">
        <v>2015</v>
      </c>
      <c r="S114" s="95"/>
    </row>
    <row r="115" spans="2:19" s="51" customFormat="1" ht="12.75" customHeight="1" x14ac:dyDescent="0.2">
      <c r="B115" s="120"/>
      <c r="C115" s="120"/>
      <c r="D115" s="120"/>
      <c r="E115" s="120"/>
      <c r="F115" s="120"/>
      <c r="G115" s="125"/>
      <c r="H115" s="125"/>
      <c r="I115" s="125"/>
      <c r="J115" s="125"/>
      <c r="K115" s="125"/>
      <c r="L115" s="125"/>
      <c r="M115" s="125"/>
      <c r="N115" s="125"/>
      <c r="O115" s="125"/>
      <c r="Q115" s="56">
        <v>2016</v>
      </c>
      <c r="S115" s="95"/>
    </row>
    <row r="116" spans="2:19" s="51" customFormat="1" x14ac:dyDescent="0.2">
      <c r="B116" s="120"/>
      <c r="C116" s="120"/>
      <c r="D116" s="120"/>
      <c r="E116" s="120"/>
      <c r="F116" s="120"/>
      <c r="G116" s="125"/>
      <c r="H116" s="125"/>
      <c r="I116" s="125"/>
      <c r="J116" s="125"/>
      <c r="K116" s="125"/>
      <c r="L116" s="125"/>
      <c r="M116" s="125"/>
      <c r="N116" s="125"/>
      <c r="O116" s="125"/>
      <c r="Q116" s="56">
        <v>2017</v>
      </c>
      <c r="S116" s="95"/>
    </row>
    <row r="117" spans="2:19" s="51" customFormat="1" x14ac:dyDescent="0.2">
      <c r="B117" s="120"/>
      <c r="C117" s="120"/>
      <c r="D117" s="120"/>
      <c r="E117" s="120"/>
      <c r="F117" s="120"/>
      <c r="G117" s="125"/>
      <c r="H117" s="125"/>
      <c r="I117" s="125"/>
      <c r="J117" s="125"/>
      <c r="K117" s="125"/>
      <c r="L117" s="125"/>
      <c r="M117" s="125"/>
      <c r="N117" s="125"/>
      <c r="O117" s="125"/>
      <c r="Q117" s="56">
        <v>2018</v>
      </c>
      <c r="S117" s="95"/>
    </row>
    <row r="118" spans="2:19" s="51" customFormat="1" x14ac:dyDescent="0.2">
      <c r="B118" s="120"/>
      <c r="C118" s="120"/>
      <c r="D118" s="120"/>
      <c r="E118" s="120"/>
      <c r="F118" s="120"/>
      <c r="G118" s="125"/>
      <c r="H118" s="125"/>
      <c r="I118" s="125"/>
      <c r="J118" s="125"/>
      <c r="K118" s="125"/>
      <c r="L118" s="125"/>
      <c r="M118" s="125"/>
      <c r="N118" s="125"/>
      <c r="O118" s="125"/>
      <c r="S118" s="95"/>
    </row>
    <row r="119" spans="2:19" s="51" customFormat="1" x14ac:dyDescent="0.2">
      <c r="B119" s="120"/>
      <c r="C119" s="120"/>
      <c r="D119" s="120"/>
      <c r="E119" s="120"/>
      <c r="F119" s="120"/>
      <c r="G119" s="125"/>
      <c r="H119" s="125"/>
      <c r="I119" s="125"/>
      <c r="J119" s="125"/>
      <c r="K119" s="125"/>
      <c r="L119" s="125"/>
      <c r="M119" s="125"/>
      <c r="N119" s="125"/>
      <c r="O119" s="125"/>
      <c r="S119" s="95"/>
    </row>
    <row r="120" spans="2:19" s="51" customFormat="1" x14ac:dyDescent="0.2">
      <c r="B120" s="121"/>
      <c r="C120" s="120"/>
      <c r="D120" s="120"/>
      <c r="E120" s="120"/>
      <c r="F120" s="120"/>
      <c r="G120" s="125"/>
      <c r="H120" s="125"/>
      <c r="I120" s="125"/>
      <c r="J120" s="125"/>
      <c r="K120" s="125"/>
      <c r="L120" s="125"/>
      <c r="M120" s="125"/>
      <c r="N120" s="125"/>
      <c r="O120" s="125"/>
      <c r="S120" s="95"/>
    </row>
    <row r="121" spans="2:19" s="51" customFormat="1" x14ac:dyDescent="0.2">
      <c r="B121" s="121"/>
      <c r="C121" s="120"/>
      <c r="D121" s="120"/>
      <c r="E121" s="120"/>
      <c r="F121" s="120"/>
      <c r="G121" s="125"/>
      <c r="H121" s="125"/>
      <c r="I121" s="125"/>
      <c r="J121" s="125"/>
      <c r="K121" s="125"/>
      <c r="L121" s="125"/>
      <c r="M121" s="125"/>
      <c r="N121" s="125"/>
      <c r="O121" s="125"/>
      <c r="S121" s="95"/>
    </row>
    <row r="122" spans="2:19" s="51" customFormat="1" x14ac:dyDescent="0.2">
      <c r="B122" s="121"/>
      <c r="C122" s="120"/>
      <c r="D122" s="120"/>
      <c r="E122" s="120"/>
      <c r="F122" s="120"/>
      <c r="G122" s="125"/>
      <c r="H122" s="125"/>
      <c r="I122" s="125"/>
      <c r="J122" s="125"/>
      <c r="K122" s="125"/>
      <c r="L122" s="125"/>
      <c r="M122" s="125"/>
      <c r="N122" s="125"/>
      <c r="O122" s="125"/>
      <c r="S122" s="95"/>
    </row>
    <row r="123" spans="2:19" s="51" customFormat="1" x14ac:dyDescent="0.2">
      <c r="B123" s="121"/>
      <c r="C123" s="120"/>
      <c r="D123" s="120"/>
      <c r="E123" s="120"/>
      <c r="F123" s="120"/>
      <c r="G123" s="125"/>
      <c r="H123" s="125"/>
      <c r="I123" s="125"/>
      <c r="J123" s="125"/>
      <c r="K123" s="125"/>
      <c r="L123" s="125"/>
      <c r="M123" s="125"/>
      <c r="N123" s="125"/>
      <c r="O123" s="125"/>
      <c r="S123" s="95"/>
    </row>
    <row r="124" spans="2:19" s="51" customFormat="1" x14ac:dyDescent="0.2">
      <c r="B124" s="121"/>
      <c r="C124" s="120"/>
      <c r="D124" s="120"/>
      <c r="E124" s="120"/>
      <c r="F124" s="120"/>
      <c r="G124" s="125"/>
      <c r="H124" s="125"/>
      <c r="I124" s="125"/>
      <c r="J124" s="125"/>
      <c r="K124" s="125"/>
      <c r="L124" s="125"/>
      <c r="M124" s="125"/>
      <c r="N124" s="125"/>
      <c r="O124" s="125"/>
      <c r="S124" s="95"/>
    </row>
    <row r="125" spans="2:19" s="51" customFormat="1" x14ac:dyDescent="0.2">
      <c r="B125" s="121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S125" s="95"/>
    </row>
    <row r="126" spans="2:19" s="51" customFormat="1" x14ac:dyDescent="0.2">
      <c r="B126" s="121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S126" s="95"/>
    </row>
    <row r="127" spans="2:19" s="51" customFormat="1" x14ac:dyDescent="0.2">
      <c r="B127" s="122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S127" s="95"/>
    </row>
    <row r="128" spans="2:19" s="51" customFormat="1" x14ac:dyDescent="0.2">
      <c r="B128" s="122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S128" s="95"/>
    </row>
    <row r="129" spans="2:19" s="51" customFormat="1" x14ac:dyDescent="0.2">
      <c r="B129" s="161" t="s">
        <v>221</v>
      </c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S129" s="95"/>
    </row>
    <row r="130" spans="2:19" s="51" customFormat="1" x14ac:dyDescent="0.2">
      <c r="B130" s="161" t="s">
        <v>222</v>
      </c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S130" s="95"/>
    </row>
    <row r="131" spans="2:19" s="51" customFormat="1" x14ac:dyDescent="0.2">
      <c r="B131" s="161" t="s">
        <v>223</v>
      </c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S131" s="95"/>
    </row>
    <row r="132" spans="2:19" s="51" customFormat="1" x14ac:dyDescent="0.2">
      <c r="B132" s="161" t="s">
        <v>224</v>
      </c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S132" s="95"/>
    </row>
    <row r="133" spans="2:19" s="51" customFormat="1" x14ac:dyDescent="0.2">
      <c r="B133" s="161" t="s">
        <v>225</v>
      </c>
      <c r="C133" s="120"/>
      <c r="D133" s="120"/>
      <c r="E133" s="120"/>
      <c r="F133" s="120"/>
      <c r="G133" s="125"/>
      <c r="H133" s="125"/>
      <c r="I133" s="125"/>
      <c r="J133" s="125"/>
      <c r="K133" s="125"/>
      <c r="L133" s="125"/>
      <c r="M133" s="125"/>
      <c r="N133" s="125"/>
      <c r="O133" s="125"/>
      <c r="S133" s="95"/>
    </row>
    <row r="134" spans="2:19" s="51" customFormat="1" x14ac:dyDescent="0.2">
      <c r="B134" s="161" t="s">
        <v>226</v>
      </c>
      <c r="C134" s="120"/>
      <c r="D134" s="120"/>
      <c r="E134" s="120"/>
      <c r="F134" s="120"/>
      <c r="G134" s="125"/>
      <c r="H134" s="125"/>
      <c r="I134" s="125"/>
      <c r="J134" s="125"/>
      <c r="K134" s="125"/>
      <c r="L134" s="125"/>
      <c r="M134" s="125"/>
      <c r="N134" s="125"/>
      <c r="O134" s="125"/>
      <c r="S134" s="95"/>
    </row>
    <row r="135" spans="2:19" s="51" customFormat="1" x14ac:dyDescent="0.2">
      <c r="B135" s="161" t="s">
        <v>227</v>
      </c>
      <c r="C135" s="120"/>
      <c r="D135" s="120"/>
      <c r="E135" s="120"/>
      <c r="F135" s="120"/>
      <c r="G135" s="125"/>
      <c r="H135" s="125"/>
      <c r="I135" s="125"/>
      <c r="J135" s="125"/>
      <c r="K135" s="125"/>
      <c r="L135" s="125"/>
      <c r="M135" s="125"/>
      <c r="N135" s="125"/>
      <c r="O135" s="125"/>
      <c r="S135" s="95"/>
    </row>
    <row r="136" spans="2:19" s="52" customFormat="1" x14ac:dyDescent="0.2">
      <c r="B136" s="121"/>
      <c r="C136" s="120"/>
      <c r="D136" s="120"/>
      <c r="E136" s="120"/>
      <c r="F136" s="120"/>
      <c r="G136" s="125"/>
      <c r="H136" s="125"/>
      <c r="I136" s="125"/>
      <c r="J136" s="125"/>
      <c r="K136" s="125"/>
      <c r="L136" s="125"/>
      <c r="M136" s="125"/>
      <c r="N136" s="125"/>
      <c r="O136" s="125"/>
      <c r="P136" s="51"/>
      <c r="S136" s="98"/>
    </row>
    <row r="137" spans="2:19" s="52" customFormat="1" x14ac:dyDescent="0.2">
      <c r="B137" s="120" t="s">
        <v>29</v>
      </c>
      <c r="C137" s="120"/>
      <c r="D137" s="120"/>
      <c r="E137" s="120"/>
      <c r="F137" s="120"/>
      <c r="G137" s="125"/>
      <c r="H137" s="125"/>
      <c r="I137" s="125"/>
      <c r="J137" s="125"/>
      <c r="K137" s="125"/>
      <c r="L137" s="125"/>
      <c r="M137" s="125"/>
      <c r="N137" s="125"/>
      <c r="O137" s="125"/>
      <c r="P137" s="51"/>
      <c r="S137" s="98"/>
    </row>
    <row r="138" spans="2:19" s="52" customFormat="1" x14ac:dyDescent="0.2">
      <c r="B138" s="57" t="s">
        <v>55</v>
      </c>
      <c r="C138" s="120"/>
      <c r="D138" s="120"/>
      <c r="E138" s="120"/>
      <c r="F138" s="120"/>
      <c r="G138" s="125"/>
      <c r="H138" s="125"/>
      <c r="I138" s="125"/>
      <c r="J138" s="125"/>
      <c r="K138" s="125"/>
      <c r="L138" s="125"/>
      <c r="M138" s="125"/>
      <c r="N138" s="125"/>
      <c r="O138" s="125"/>
      <c r="P138" s="51"/>
      <c r="S138" s="98"/>
    </row>
    <row r="139" spans="2:19" s="52" customFormat="1" x14ac:dyDescent="0.2">
      <c r="B139" s="57" t="s">
        <v>166</v>
      </c>
      <c r="C139" s="120"/>
      <c r="D139" s="120"/>
      <c r="E139" s="120"/>
      <c r="F139" s="120"/>
      <c r="G139" s="125"/>
      <c r="H139" s="125"/>
      <c r="I139" s="125"/>
      <c r="J139" s="125"/>
      <c r="K139" s="125"/>
      <c r="L139" s="125"/>
      <c r="M139" s="125"/>
      <c r="N139" s="125"/>
      <c r="O139" s="125"/>
      <c r="P139" s="51"/>
      <c r="S139" s="98"/>
    </row>
    <row r="140" spans="2:19" s="52" customFormat="1" x14ac:dyDescent="0.2">
      <c r="B140" s="57" t="s">
        <v>39</v>
      </c>
      <c r="C140" s="120"/>
      <c r="D140" s="120"/>
      <c r="E140" s="120"/>
      <c r="F140" s="120"/>
      <c r="G140" s="125"/>
      <c r="H140" s="125"/>
      <c r="I140" s="125"/>
      <c r="J140" s="125"/>
      <c r="K140" s="125"/>
      <c r="L140" s="125"/>
      <c r="M140" s="125"/>
      <c r="N140" s="125"/>
      <c r="O140" s="125"/>
      <c r="P140" s="51"/>
      <c r="S140" s="98"/>
    </row>
    <row r="141" spans="2:19" s="52" customFormat="1" x14ac:dyDescent="0.2">
      <c r="B141" s="57" t="s">
        <v>172</v>
      </c>
      <c r="C141" s="120"/>
      <c r="D141" s="120"/>
      <c r="E141" s="120"/>
      <c r="F141" s="120"/>
      <c r="G141" s="125"/>
      <c r="H141" s="125"/>
      <c r="I141" s="125"/>
      <c r="J141" s="125"/>
      <c r="K141" s="125"/>
      <c r="L141" s="125"/>
      <c r="M141" s="125"/>
      <c r="N141" s="125"/>
      <c r="O141" s="125"/>
      <c r="P141" s="51"/>
      <c r="S141" s="98"/>
    </row>
    <row r="142" spans="2:19" s="52" customFormat="1" x14ac:dyDescent="0.2">
      <c r="B142" s="57" t="s">
        <v>191</v>
      </c>
      <c r="C142" s="120"/>
      <c r="D142" s="120"/>
      <c r="E142" s="120"/>
      <c r="F142" s="120"/>
      <c r="G142" s="125"/>
      <c r="H142" s="125"/>
      <c r="I142" s="125"/>
      <c r="J142" s="125"/>
      <c r="K142" s="125"/>
      <c r="L142" s="125"/>
      <c r="M142" s="125"/>
      <c r="N142" s="125"/>
      <c r="O142" s="125"/>
      <c r="P142" s="51"/>
      <c r="S142" s="98"/>
    </row>
    <row r="143" spans="2:19" s="52" customFormat="1" x14ac:dyDescent="0.2">
      <c r="B143" s="57" t="s">
        <v>174</v>
      </c>
      <c r="C143" s="120"/>
      <c r="D143" s="120"/>
      <c r="E143" s="120"/>
      <c r="F143" s="120"/>
      <c r="G143" s="125"/>
      <c r="H143" s="125"/>
      <c r="I143" s="125"/>
      <c r="J143" s="125"/>
      <c r="K143" s="125"/>
      <c r="L143" s="125"/>
      <c r="M143" s="125"/>
      <c r="N143" s="125"/>
      <c r="O143" s="125"/>
      <c r="P143" s="51"/>
      <c r="S143" s="98"/>
    </row>
    <row r="144" spans="2:19" s="52" customFormat="1" x14ac:dyDescent="0.2">
      <c r="B144" s="57" t="s">
        <v>53</v>
      </c>
      <c r="C144" s="120"/>
      <c r="D144" s="120"/>
      <c r="E144" s="120"/>
      <c r="F144" s="120"/>
      <c r="G144" s="125"/>
      <c r="H144" s="125"/>
      <c r="I144" s="125"/>
      <c r="J144" s="125"/>
      <c r="K144" s="125"/>
      <c r="L144" s="125"/>
      <c r="M144" s="125"/>
      <c r="N144" s="125"/>
      <c r="O144" s="125"/>
      <c r="P144" s="51"/>
      <c r="S144" s="98"/>
    </row>
    <row r="145" spans="2:19" s="52" customFormat="1" x14ac:dyDescent="0.2">
      <c r="B145" s="57" t="s">
        <v>163</v>
      </c>
      <c r="C145" s="120"/>
      <c r="D145" s="120"/>
      <c r="E145" s="120"/>
      <c r="F145" s="120"/>
      <c r="G145" s="125"/>
      <c r="H145" s="125"/>
      <c r="I145" s="125"/>
      <c r="J145" s="125"/>
      <c r="K145" s="125"/>
      <c r="L145" s="125"/>
      <c r="M145" s="125"/>
      <c r="N145" s="125"/>
      <c r="O145" s="125"/>
      <c r="P145" s="51"/>
      <c r="S145" s="98"/>
    </row>
    <row r="146" spans="2:19" s="52" customFormat="1" x14ac:dyDescent="0.2">
      <c r="B146" s="57" t="s">
        <v>167</v>
      </c>
      <c r="C146" s="120"/>
      <c r="D146" s="120"/>
      <c r="E146" s="120"/>
      <c r="F146" s="120"/>
      <c r="G146" s="125"/>
      <c r="H146" s="125"/>
      <c r="I146" s="125"/>
      <c r="J146" s="125"/>
      <c r="K146" s="125"/>
      <c r="L146" s="125"/>
      <c r="M146" s="125"/>
      <c r="N146" s="125"/>
      <c r="O146" s="125"/>
      <c r="P146" s="51"/>
      <c r="S146" s="98"/>
    </row>
    <row r="147" spans="2:19" x14ac:dyDescent="0.2">
      <c r="B147" s="123" t="s">
        <v>187</v>
      </c>
      <c r="C147" s="120"/>
      <c r="D147" s="120"/>
      <c r="E147" s="120"/>
      <c r="F147" s="120"/>
      <c r="G147" s="125"/>
      <c r="H147" s="125"/>
      <c r="I147" s="125"/>
      <c r="J147" s="125"/>
      <c r="K147" s="125"/>
      <c r="L147" s="125"/>
      <c r="M147" s="125"/>
      <c r="N147" s="125"/>
      <c r="O147" s="125"/>
      <c r="P147" s="51"/>
    </row>
    <row r="148" spans="2:19" x14ac:dyDescent="0.2">
      <c r="B148" s="57" t="s">
        <v>165</v>
      </c>
      <c r="C148" s="120"/>
      <c r="D148" s="120"/>
      <c r="E148" s="120"/>
      <c r="F148" s="120"/>
      <c r="G148" s="125"/>
      <c r="H148" s="125"/>
      <c r="I148" s="125"/>
      <c r="J148" s="125"/>
      <c r="K148" s="125"/>
      <c r="L148" s="125"/>
      <c r="M148" s="125"/>
      <c r="N148" s="125"/>
      <c r="O148" s="125"/>
      <c r="P148" s="51"/>
    </row>
    <row r="149" spans="2:19" x14ac:dyDescent="0.2">
      <c r="B149" s="57" t="s">
        <v>170</v>
      </c>
      <c r="C149" s="120"/>
      <c r="D149" s="120"/>
      <c r="E149" s="120"/>
      <c r="F149" s="120"/>
      <c r="G149" s="125"/>
      <c r="H149" s="125"/>
      <c r="I149" s="125"/>
      <c r="J149" s="125"/>
      <c r="K149" s="125"/>
      <c r="L149" s="125"/>
      <c r="M149" s="125"/>
      <c r="N149" s="125"/>
      <c r="O149" s="125"/>
      <c r="P149" s="51"/>
    </row>
    <row r="150" spans="2:19" x14ac:dyDescent="0.2">
      <c r="B150" s="57" t="s">
        <v>173</v>
      </c>
      <c r="C150" s="120"/>
      <c r="D150" s="120"/>
      <c r="E150" s="120"/>
      <c r="F150" s="120"/>
      <c r="G150" s="125"/>
      <c r="H150" s="125"/>
      <c r="I150" s="125"/>
      <c r="J150" s="125"/>
      <c r="K150" s="125"/>
      <c r="L150" s="125"/>
      <c r="M150" s="125"/>
      <c r="N150" s="125"/>
      <c r="O150" s="125"/>
      <c r="P150" s="51"/>
    </row>
    <row r="151" spans="2:19" x14ac:dyDescent="0.2">
      <c r="B151" s="57" t="s">
        <v>171</v>
      </c>
      <c r="C151" s="120"/>
      <c r="D151" s="120"/>
      <c r="E151" s="120"/>
      <c r="F151" s="120"/>
      <c r="G151" s="125"/>
      <c r="H151" s="125"/>
      <c r="I151" s="125"/>
      <c r="J151" s="125"/>
      <c r="K151" s="125"/>
      <c r="L151" s="125"/>
      <c r="M151" s="125"/>
      <c r="N151" s="125"/>
      <c r="O151" s="125"/>
      <c r="P151" s="51"/>
    </row>
    <row r="152" spans="2:19" x14ac:dyDescent="0.2">
      <c r="B152" s="57" t="s">
        <v>168</v>
      </c>
      <c r="C152" s="120"/>
      <c r="D152" s="120"/>
      <c r="E152" s="120"/>
      <c r="F152" s="120"/>
      <c r="G152" s="125"/>
      <c r="H152" s="125"/>
      <c r="I152" s="125"/>
      <c r="J152" s="125"/>
      <c r="K152" s="125"/>
      <c r="L152" s="125"/>
      <c r="M152" s="125"/>
      <c r="N152" s="125"/>
      <c r="O152" s="125"/>
      <c r="P152" s="51"/>
    </row>
    <row r="153" spans="2:19" x14ac:dyDescent="0.2">
      <c r="B153" s="57" t="s">
        <v>161</v>
      </c>
      <c r="C153" s="120"/>
      <c r="D153" s="120"/>
      <c r="E153" s="120"/>
      <c r="F153" s="120"/>
      <c r="G153" s="125"/>
      <c r="H153" s="125"/>
      <c r="I153" s="125"/>
      <c r="J153" s="125"/>
      <c r="K153" s="125"/>
      <c r="L153" s="125"/>
      <c r="M153" s="125"/>
      <c r="N153" s="125"/>
      <c r="O153" s="125"/>
      <c r="P153" s="51"/>
    </row>
    <row r="154" spans="2:19" x14ac:dyDescent="0.2">
      <c r="B154" s="57" t="s">
        <v>169</v>
      </c>
      <c r="C154" s="120"/>
      <c r="D154" s="120"/>
      <c r="E154" s="120"/>
      <c r="F154" s="120"/>
      <c r="G154" s="125"/>
      <c r="H154" s="125"/>
      <c r="I154" s="125"/>
      <c r="J154" s="125"/>
      <c r="K154" s="125"/>
      <c r="L154" s="125"/>
      <c r="M154" s="125"/>
      <c r="N154" s="125"/>
      <c r="O154" s="125"/>
      <c r="P154" s="51"/>
    </row>
    <row r="155" spans="2:19" x14ac:dyDescent="0.2">
      <c r="B155" s="57" t="s">
        <v>162</v>
      </c>
      <c r="C155" s="120"/>
      <c r="D155" s="120"/>
      <c r="E155" s="120"/>
      <c r="F155" s="120"/>
      <c r="G155" s="125"/>
      <c r="H155" s="125"/>
      <c r="I155" s="125"/>
      <c r="J155" s="125"/>
      <c r="K155" s="125"/>
      <c r="L155" s="125"/>
      <c r="M155" s="125"/>
      <c r="N155" s="125"/>
      <c r="O155" s="125"/>
      <c r="P155" s="51"/>
    </row>
    <row r="156" spans="2:19" x14ac:dyDescent="0.2">
      <c r="B156" s="57" t="s">
        <v>164</v>
      </c>
      <c r="C156" s="120"/>
      <c r="D156" s="120"/>
      <c r="E156" s="120"/>
      <c r="F156" s="120"/>
      <c r="G156" s="125"/>
      <c r="H156" s="125"/>
      <c r="I156" s="125"/>
      <c r="J156" s="125"/>
      <c r="K156" s="125"/>
      <c r="L156" s="125"/>
      <c r="M156" s="125"/>
      <c r="N156" s="125"/>
      <c r="O156" s="125"/>
      <c r="P156" s="51"/>
    </row>
    <row r="157" spans="2:19" x14ac:dyDescent="0.2">
      <c r="B157" s="57" t="s">
        <v>46</v>
      </c>
      <c r="C157" s="120"/>
      <c r="D157" s="120"/>
      <c r="E157" s="120"/>
      <c r="F157" s="120"/>
      <c r="G157" s="125"/>
      <c r="H157" s="125"/>
      <c r="I157" s="125"/>
      <c r="J157" s="125"/>
      <c r="K157" s="125"/>
      <c r="L157" s="125"/>
      <c r="M157" s="125"/>
      <c r="N157" s="125"/>
      <c r="O157" s="125"/>
      <c r="P157" s="51"/>
    </row>
    <row r="158" spans="2:19" x14ac:dyDescent="0.2">
      <c r="B158" s="57" t="s">
        <v>54</v>
      </c>
      <c r="C158" s="120"/>
      <c r="D158" s="120"/>
      <c r="E158" s="120"/>
      <c r="F158" s="120"/>
      <c r="G158" s="125"/>
      <c r="H158" s="125"/>
      <c r="I158" s="125"/>
      <c r="J158" s="125"/>
      <c r="K158" s="125"/>
      <c r="L158" s="125"/>
      <c r="M158" s="125"/>
      <c r="N158" s="125"/>
      <c r="O158" s="125"/>
      <c r="P158" s="51"/>
    </row>
    <row r="159" spans="2:19" x14ac:dyDescent="0.2">
      <c r="B159" s="57" t="s">
        <v>45</v>
      </c>
      <c r="C159" s="120"/>
      <c r="D159" s="120"/>
      <c r="E159" s="120"/>
      <c r="F159" s="120"/>
      <c r="G159" s="125"/>
      <c r="H159" s="125"/>
      <c r="I159" s="125"/>
      <c r="J159" s="125"/>
      <c r="K159" s="125"/>
      <c r="L159" s="125"/>
      <c r="M159" s="125"/>
      <c r="N159" s="125"/>
      <c r="O159" s="125"/>
      <c r="P159" s="51"/>
    </row>
    <row r="160" spans="2:19" x14ac:dyDescent="0.2">
      <c r="B160" s="57" t="s">
        <v>47</v>
      </c>
      <c r="C160" s="120"/>
      <c r="D160" s="120"/>
      <c r="E160" s="120"/>
      <c r="F160" s="120"/>
      <c r="G160" s="125"/>
      <c r="H160" s="125"/>
      <c r="I160" s="125"/>
      <c r="J160" s="125"/>
      <c r="K160" s="125"/>
      <c r="L160" s="125"/>
      <c r="M160" s="125"/>
      <c r="N160" s="125"/>
      <c r="O160" s="125"/>
      <c r="P160" s="51"/>
    </row>
    <row r="161" spans="2:16" x14ac:dyDescent="0.2">
      <c r="B161" s="57" t="s">
        <v>113</v>
      </c>
      <c r="C161" s="120"/>
      <c r="D161" s="120"/>
      <c r="E161" s="120"/>
      <c r="F161" s="120"/>
      <c r="G161" s="125"/>
      <c r="H161" s="125"/>
      <c r="I161" s="125"/>
      <c r="J161" s="125"/>
      <c r="K161" s="125"/>
      <c r="L161" s="125"/>
      <c r="M161" s="125"/>
      <c r="N161" s="125"/>
      <c r="O161" s="125"/>
      <c r="P161" s="51"/>
    </row>
    <row r="162" spans="2:16" x14ac:dyDescent="0.2">
      <c r="B162" s="57" t="s">
        <v>111</v>
      </c>
      <c r="C162" s="120"/>
      <c r="D162" s="120"/>
      <c r="E162" s="120"/>
      <c r="F162" s="120"/>
      <c r="G162" s="125"/>
      <c r="H162" s="125"/>
      <c r="I162" s="125"/>
      <c r="J162" s="125"/>
      <c r="K162" s="125"/>
      <c r="L162" s="125"/>
      <c r="M162" s="125"/>
      <c r="N162" s="125"/>
      <c r="O162" s="125"/>
      <c r="P162" s="51"/>
    </row>
    <row r="163" spans="2:16" x14ac:dyDescent="0.2">
      <c r="B163" s="57" t="s">
        <v>40</v>
      </c>
      <c r="C163" s="120"/>
      <c r="D163" s="120"/>
      <c r="E163" s="120"/>
      <c r="F163" s="120"/>
      <c r="G163" s="125"/>
      <c r="H163" s="125"/>
      <c r="I163" s="125"/>
      <c r="J163" s="125"/>
      <c r="K163" s="125"/>
      <c r="L163" s="125"/>
      <c r="M163" s="125"/>
      <c r="N163" s="125"/>
      <c r="O163" s="125"/>
      <c r="P163" s="51"/>
    </row>
    <row r="164" spans="2:16" x14ac:dyDescent="0.2">
      <c r="B164" s="57" t="s">
        <v>110</v>
      </c>
      <c r="C164" s="120"/>
      <c r="D164" s="120"/>
      <c r="E164" s="120"/>
      <c r="F164" s="120"/>
      <c r="G164" s="125"/>
      <c r="H164" s="125"/>
      <c r="I164" s="125"/>
      <c r="J164" s="125"/>
      <c r="K164" s="125"/>
      <c r="L164" s="125"/>
      <c r="M164" s="125"/>
      <c r="N164" s="125"/>
      <c r="O164" s="125"/>
      <c r="P164" s="51"/>
    </row>
    <row r="165" spans="2:16" x14ac:dyDescent="0.2">
      <c r="B165" s="120"/>
      <c r="C165" s="120"/>
      <c r="D165" s="120"/>
      <c r="E165" s="120"/>
      <c r="F165" s="120"/>
      <c r="G165" s="125"/>
      <c r="H165" s="125"/>
      <c r="I165" s="125"/>
      <c r="J165" s="125"/>
      <c r="K165" s="125"/>
      <c r="L165" s="125"/>
      <c r="M165" s="125"/>
      <c r="N165" s="125"/>
      <c r="O165" s="125"/>
      <c r="P165" s="51"/>
    </row>
    <row r="166" spans="2:16" x14ac:dyDescent="0.2">
      <c r="B166" s="120"/>
      <c r="C166" s="120"/>
      <c r="D166" s="120"/>
      <c r="E166" s="120"/>
      <c r="F166" s="120"/>
      <c r="G166" s="125"/>
      <c r="H166" s="125"/>
      <c r="I166" s="125"/>
      <c r="J166" s="125"/>
      <c r="K166" s="125"/>
      <c r="L166" s="125"/>
      <c r="M166" s="125"/>
      <c r="N166" s="125"/>
      <c r="O166" s="125"/>
      <c r="P166" s="51"/>
    </row>
    <row r="167" spans="2:16" x14ac:dyDescent="0.2">
      <c r="B167" s="120"/>
      <c r="C167" s="120"/>
      <c r="D167" s="120"/>
      <c r="E167" s="120"/>
      <c r="F167" s="120"/>
      <c r="G167" s="125"/>
      <c r="H167" s="125"/>
      <c r="I167" s="125"/>
      <c r="J167" s="125"/>
      <c r="K167" s="125"/>
      <c r="L167" s="125"/>
      <c r="M167" s="125"/>
      <c r="N167" s="125"/>
      <c r="O167" s="125"/>
      <c r="P167" s="51"/>
    </row>
    <row r="168" spans="2:16" x14ac:dyDescent="0.2">
      <c r="B168" s="120" t="s">
        <v>188</v>
      </c>
      <c r="C168" s="120"/>
      <c r="D168" s="120"/>
      <c r="E168" s="120"/>
      <c r="F168" s="120"/>
      <c r="G168" s="125"/>
      <c r="H168" s="125"/>
      <c r="I168" s="125"/>
      <c r="J168" s="125"/>
      <c r="K168" s="125"/>
      <c r="L168" s="125"/>
      <c r="M168" s="125"/>
      <c r="N168" s="125"/>
      <c r="O168" s="125"/>
      <c r="P168" s="51"/>
    </row>
    <row r="169" spans="2:16" x14ac:dyDescent="0.2">
      <c r="B169" s="124" t="s">
        <v>66</v>
      </c>
      <c r="C169" s="120"/>
      <c r="D169" s="120"/>
      <c r="E169" s="120"/>
      <c r="F169" s="120"/>
      <c r="G169" s="125"/>
      <c r="H169" s="125"/>
      <c r="I169" s="125"/>
      <c r="J169" s="125"/>
      <c r="K169" s="125"/>
      <c r="L169" s="125"/>
      <c r="M169" s="125"/>
      <c r="N169" s="125"/>
      <c r="O169" s="125"/>
    </row>
    <row r="170" spans="2:16" x14ac:dyDescent="0.2">
      <c r="B170" s="124" t="s">
        <v>85</v>
      </c>
      <c r="C170" s="120"/>
      <c r="D170" s="120"/>
      <c r="E170" s="120"/>
      <c r="F170" s="120"/>
      <c r="G170" s="125"/>
      <c r="H170" s="125"/>
      <c r="I170" s="125"/>
      <c r="J170" s="125"/>
      <c r="K170" s="125"/>
      <c r="L170" s="125"/>
      <c r="M170" s="125"/>
      <c r="N170" s="125"/>
      <c r="O170" s="125"/>
    </row>
    <row r="171" spans="2:16" x14ac:dyDescent="0.2">
      <c r="B171" s="120"/>
      <c r="C171" s="120"/>
      <c r="D171" s="120"/>
      <c r="E171" s="120"/>
      <c r="F171" s="120"/>
      <c r="G171" s="125"/>
      <c r="H171" s="125"/>
      <c r="I171" s="125"/>
      <c r="J171" s="125"/>
      <c r="K171" s="125"/>
      <c r="L171" s="125"/>
      <c r="M171" s="125"/>
      <c r="N171" s="125"/>
      <c r="O171" s="125"/>
    </row>
    <row r="172" spans="2:16" x14ac:dyDescent="0.2">
      <c r="B172" s="121"/>
      <c r="C172" s="120"/>
      <c r="D172" s="120"/>
      <c r="E172" s="120"/>
      <c r="F172" s="120"/>
      <c r="G172" s="125"/>
      <c r="H172" s="125"/>
      <c r="I172" s="125"/>
      <c r="J172" s="125"/>
      <c r="K172" s="125"/>
      <c r="L172" s="125"/>
      <c r="M172" s="125"/>
      <c r="N172" s="125"/>
      <c r="O172" s="125"/>
    </row>
    <row r="173" spans="2:16" x14ac:dyDescent="0.2">
      <c r="B173" s="121"/>
      <c r="C173" s="120"/>
      <c r="D173" s="120"/>
      <c r="E173" s="120"/>
      <c r="F173" s="120"/>
      <c r="G173" s="125"/>
      <c r="H173" s="125"/>
      <c r="I173" s="125"/>
      <c r="J173" s="125"/>
      <c r="K173" s="125"/>
      <c r="L173" s="125"/>
      <c r="M173" s="125"/>
      <c r="N173" s="125"/>
      <c r="O173" s="125"/>
    </row>
    <row r="174" spans="2:16" x14ac:dyDescent="0.2">
      <c r="B174" s="121"/>
      <c r="C174" s="120"/>
      <c r="D174" s="120"/>
      <c r="E174" s="120"/>
      <c r="F174" s="120"/>
      <c r="G174" s="125"/>
      <c r="H174" s="125"/>
      <c r="I174" s="125"/>
      <c r="J174" s="125"/>
      <c r="K174" s="125"/>
      <c r="L174" s="125"/>
      <c r="M174" s="125"/>
      <c r="N174" s="125"/>
      <c r="O174" s="125"/>
    </row>
    <row r="175" spans="2:16" x14ac:dyDescent="0.2">
      <c r="B175" s="121"/>
      <c r="C175" s="120"/>
      <c r="D175" s="120"/>
      <c r="E175" s="120"/>
      <c r="F175" s="120"/>
      <c r="G175" s="125"/>
      <c r="H175" s="125"/>
      <c r="I175" s="125"/>
      <c r="J175" s="125"/>
      <c r="K175" s="125"/>
      <c r="L175" s="125"/>
      <c r="M175" s="125"/>
      <c r="N175" s="125"/>
      <c r="O175" s="125"/>
    </row>
    <row r="176" spans="2:16" x14ac:dyDescent="0.2">
      <c r="B176" s="121"/>
      <c r="C176" s="120"/>
      <c r="D176" s="120"/>
      <c r="E176" s="120"/>
      <c r="F176" s="120"/>
      <c r="G176" s="125"/>
      <c r="H176" s="125"/>
      <c r="I176" s="125"/>
      <c r="J176" s="125"/>
      <c r="K176" s="125"/>
      <c r="L176" s="125"/>
      <c r="M176" s="125"/>
      <c r="N176" s="125"/>
      <c r="O176" s="125"/>
    </row>
    <row r="177" spans="2:15" x14ac:dyDescent="0.2">
      <c r="B177" s="121"/>
      <c r="C177" s="120"/>
      <c r="D177" s="120"/>
      <c r="E177" s="120"/>
      <c r="F177" s="120"/>
      <c r="G177" s="125"/>
      <c r="H177" s="125"/>
      <c r="I177" s="125"/>
      <c r="J177" s="125"/>
      <c r="K177" s="125"/>
      <c r="L177" s="125"/>
      <c r="M177" s="125"/>
      <c r="N177" s="125"/>
      <c r="O177" s="125"/>
    </row>
    <row r="178" spans="2:15" x14ac:dyDescent="0.2">
      <c r="B178" s="121"/>
      <c r="C178" s="120"/>
      <c r="D178" s="120"/>
      <c r="E178" s="120"/>
      <c r="F178" s="120"/>
      <c r="G178" s="125"/>
      <c r="H178" s="125"/>
      <c r="I178" s="125"/>
      <c r="J178" s="125"/>
      <c r="K178" s="125"/>
      <c r="L178" s="125"/>
      <c r="M178" s="125"/>
      <c r="N178" s="125"/>
      <c r="O178" s="125"/>
    </row>
    <row r="179" spans="2:15" x14ac:dyDescent="0.2">
      <c r="B179" s="51"/>
      <c r="C179" s="51"/>
      <c r="D179" s="51"/>
      <c r="E179" s="51"/>
      <c r="F179" s="51"/>
      <c r="G179" s="52"/>
      <c r="H179" s="52"/>
      <c r="I179" s="52"/>
      <c r="J179" s="52"/>
      <c r="K179" s="52"/>
      <c r="L179" s="52"/>
      <c r="M179" s="52"/>
      <c r="N179" s="52"/>
      <c r="O179" s="52"/>
    </row>
    <row r="180" spans="2:15" x14ac:dyDescent="0.2">
      <c r="B180" s="51"/>
      <c r="C180" s="51"/>
      <c r="D180" s="51"/>
      <c r="E180" s="51"/>
      <c r="F180" s="51"/>
      <c r="G180" s="52"/>
      <c r="H180" s="52"/>
      <c r="I180" s="52"/>
      <c r="J180" s="52"/>
      <c r="K180" s="52"/>
      <c r="L180" s="52"/>
      <c r="M180" s="52"/>
      <c r="N180" s="52"/>
      <c r="O180" s="52"/>
    </row>
    <row r="181" spans="2:15" x14ac:dyDescent="0.2">
      <c r="B181" s="51"/>
      <c r="C181" s="51"/>
      <c r="D181" s="51"/>
      <c r="E181" s="51"/>
      <c r="F181" s="51"/>
      <c r="G181" s="52"/>
      <c r="H181" s="52"/>
      <c r="I181" s="52"/>
      <c r="J181" s="52"/>
      <c r="K181" s="52"/>
      <c r="L181" s="52"/>
      <c r="M181" s="52"/>
      <c r="N181" s="52"/>
      <c r="O181" s="52"/>
    </row>
    <row r="182" spans="2:15" x14ac:dyDescent="0.2">
      <c r="B182" s="51"/>
      <c r="C182" s="51"/>
      <c r="D182" s="51"/>
      <c r="E182" s="51"/>
      <c r="F182" s="51"/>
      <c r="G182" s="52"/>
      <c r="H182" s="52"/>
      <c r="I182" s="52"/>
      <c r="J182" s="52"/>
      <c r="K182" s="52"/>
      <c r="L182" s="52"/>
      <c r="M182" s="52"/>
      <c r="N182" s="52"/>
      <c r="O182" s="52"/>
    </row>
    <row r="183" spans="2:15" x14ac:dyDescent="0.2">
      <c r="B183" s="51"/>
      <c r="C183" s="51"/>
      <c r="D183" s="51"/>
      <c r="E183" s="51"/>
      <c r="F183" s="51"/>
      <c r="G183" s="52"/>
      <c r="H183" s="52"/>
      <c r="I183" s="52"/>
      <c r="J183" s="52"/>
      <c r="K183" s="52"/>
      <c r="L183" s="52"/>
      <c r="M183" s="52"/>
      <c r="N183" s="52"/>
      <c r="O183" s="52"/>
    </row>
    <row r="184" spans="2:15" x14ac:dyDescent="0.2"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</row>
    <row r="185" spans="2:15" x14ac:dyDescent="0.2"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</row>
    <row r="186" spans="2:15" x14ac:dyDescent="0.2"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</row>
    <row r="187" spans="2:15" x14ac:dyDescent="0.2"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</row>
  </sheetData>
  <sheetProtection formatColumns="0" formatRows="0"/>
  <mergeCells count="74">
    <mergeCell ref="C78:P78"/>
    <mergeCell ref="C79:P79"/>
    <mergeCell ref="B53:P68"/>
    <mergeCell ref="A69:Q69"/>
    <mergeCell ref="B70:B77"/>
    <mergeCell ref="C70:P70"/>
    <mergeCell ref="C71:P73"/>
    <mergeCell ref="C74:P74"/>
    <mergeCell ref="C75:P77"/>
    <mergeCell ref="C44:G44"/>
    <mergeCell ref="H44:L44"/>
    <mergeCell ref="M44:P44"/>
    <mergeCell ref="B46:P46"/>
    <mergeCell ref="B48:B50"/>
    <mergeCell ref="B52:P52"/>
    <mergeCell ref="C42:G42"/>
    <mergeCell ref="H42:L42"/>
    <mergeCell ref="M42:P42"/>
    <mergeCell ref="C43:G43"/>
    <mergeCell ref="H43:L43"/>
    <mergeCell ref="M43:P43"/>
    <mergeCell ref="C40:G40"/>
    <mergeCell ref="H40:L40"/>
    <mergeCell ref="M40:P40"/>
    <mergeCell ref="C41:G41"/>
    <mergeCell ref="H41:L41"/>
    <mergeCell ref="M41:P41"/>
    <mergeCell ref="B35:P35"/>
    <mergeCell ref="C36:P36"/>
    <mergeCell ref="B38:P38"/>
    <mergeCell ref="C39:G39"/>
    <mergeCell ref="H39:L39"/>
    <mergeCell ref="M39:P39"/>
    <mergeCell ref="B29:P29"/>
    <mergeCell ref="C30:P30"/>
    <mergeCell ref="B31:P31"/>
    <mergeCell ref="C32:P32"/>
    <mergeCell ref="B33:P33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C18:P18"/>
    <mergeCell ref="B19:P19"/>
    <mergeCell ref="B20:P20"/>
    <mergeCell ref="B21:P21"/>
    <mergeCell ref="C22:P22"/>
    <mergeCell ref="B23:P23"/>
    <mergeCell ref="C12:P12"/>
    <mergeCell ref="B13:P13"/>
    <mergeCell ref="C14:P14"/>
    <mergeCell ref="B15:P15"/>
    <mergeCell ref="C16:P16"/>
    <mergeCell ref="B17:P17"/>
    <mergeCell ref="B7:P8"/>
    <mergeCell ref="B9:P9"/>
    <mergeCell ref="C10:I10"/>
    <mergeCell ref="J10:M10"/>
    <mergeCell ref="N10:P10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I50">
    <cfRule type="cellIs" dxfId="39" priority="9" stopIfTrue="1" operator="equal">
      <formula>"0"</formula>
    </cfRule>
    <cfRule type="cellIs" dxfId="38" priority="10" stopIfTrue="1" operator="lessThanOrEqual">
      <formula>$S$5</formula>
    </cfRule>
    <cfRule type="cellIs" dxfId="37" priority="11" stopIfTrue="1" operator="greaterThanOrEqual">
      <formula>$S$2</formula>
    </cfRule>
    <cfRule type="cellIs" dxfId="30" priority="12" stopIfTrue="1" operator="between">
      <formula>$S$4</formula>
      <formula>$S$3</formula>
    </cfRule>
  </conditionalFormatting>
  <conditionalFormatting sqref="O50">
    <cfRule type="cellIs" dxfId="36" priority="5" stopIfTrue="1" operator="equal">
      <formula>"0"</formula>
    </cfRule>
    <cfRule type="cellIs" dxfId="35" priority="6" stopIfTrue="1" operator="lessThanOrEqual">
      <formula>$S$5</formula>
    </cfRule>
    <cfRule type="cellIs" dxfId="34" priority="7" stopIfTrue="1" operator="greaterThanOrEqual">
      <formula>$S$2</formula>
    </cfRule>
    <cfRule type="cellIs" dxfId="29" priority="8" stopIfTrue="1" operator="between">
      <formula>$S$4</formula>
      <formula>$S$3</formula>
    </cfRule>
  </conditionalFormatting>
  <conditionalFormatting sqref="P50">
    <cfRule type="cellIs" dxfId="33" priority="1" stopIfTrue="1" operator="equal">
      <formula>"0"</formula>
    </cfRule>
    <cfRule type="cellIs" dxfId="32" priority="2" stopIfTrue="1" operator="lessThanOrEqual">
      <formula>$S$5</formula>
    </cfRule>
    <cfRule type="cellIs" dxfId="31" priority="3" stopIfTrue="1" operator="greaterThanOrEqual">
      <formula>$S$2</formula>
    </cfRule>
    <cfRule type="cellIs" dxfId="28" priority="4" stopIfTrue="1" operator="between">
      <formula>$S$4</formula>
      <formula>$S$3</formula>
    </cfRule>
  </conditionalFormatting>
  <dataValidations count="6">
    <dataValidation type="list" allowBlank="1" showInputMessage="1" showErrorMessage="1" sqref="C18:P18" xr:uid="{48616D7E-A583-4EE4-B304-5917EF003F4F}">
      <formula1>$B$129:$B$135</formula1>
    </dataValidation>
    <dataValidation type="list" allowBlank="1" showInputMessage="1" showErrorMessage="1" sqref="C32:P32 C34:P34 C36:P36" xr:uid="{F96C3FC8-2B68-496C-8FEA-A142D712C9D6}">
      <formula1>$Q$104:$Q$109</formula1>
    </dataValidation>
    <dataValidation type="list" allowBlank="1" showInputMessage="1" showErrorMessage="1" sqref="N10:P10" xr:uid="{D181C73B-8558-4DFF-BFC3-1791CD3BE4C2}">
      <formula1>"Economicos,Eficiencia,Eficacia, Efectividad,Calidad"</formula1>
    </dataValidation>
    <dataValidation type="list" allowBlank="1" showInputMessage="1" showErrorMessage="1" sqref="C10:I10" xr:uid="{E8F00D34-42E5-4BBD-9942-939839B7043A}">
      <formula1>"2022,2023,2024,2025,2026,2027"</formula1>
    </dataValidation>
    <dataValidation type="list" allowBlank="1" showInputMessage="1" showErrorMessage="1" sqref="C12:P12" xr:uid="{BE9CE8EE-FF15-4691-880E-D58E4C4914F7}">
      <formula1>$B$138:$B$164</formula1>
    </dataValidation>
    <dataValidation type="list" allowBlank="1" showInputMessage="1" showErrorMessage="1" sqref="C79:P79" xr:uid="{65F49C81-7646-41D4-BB57-7BF567C075F0}">
      <formula1>$B$169:$B$170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A7851-F349-4DAE-9807-35D231C428CA}">
  <dimension ref="A1:T146"/>
  <sheetViews>
    <sheetView topLeftCell="A4" zoomScale="80" zoomScaleNormal="80" workbookViewId="0">
      <selection activeCell="M10" sqref="M10"/>
    </sheetView>
  </sheetViews>
  <sheetFormatPr baseColWidth="10" defaultRowHeight="30" customHeight="1" x14ac:dyDescent="0.2"/>
  <cols>
    <col min="1" max="1" width="28.5703125" style="82" customWidth="1"/>
    <col min="2" max="2" width="27" style="75" bestFit="1" customWidth="1"/>
    <col min="3" max="8" width="15.7109375" style="75" customWidth="1"/>
    <col min="9" max="9" width="5.28515625" style="75" customWidth="1"/>
    <col min="10" max="10" width="10.7109375" style="75" customWidth="1"/>
    <col min="11" max="11" width="27.5703125" style="75" bestFit="1" customWidth="1"/>
    <col min="12" max="14" width="11.42578125" style="107"/>
    <col min="15" max="15" width="11.42578125" style="95" hidden="1" customWidth="1"/>
    <col min="16" max="16" width="11.42578125" style="107"/>
    <col min="17" max="16384" width="11.42578125" style="75"/>
  </cols>
  <sheetData>
    <row r="1" spans="1:20" ht="30" customHeight="1" x14ac:dyDescent="0.25">
      <c r="A1" s="468"/>
      <c r="B1" s="469" t="s">
        <v>56</v>
      </c>
      <c r="C1" s="470"/>
      <c r="D1" s="470"/>
      <c r="E1" s="470"/>
      <c r="F1" s="470"/>
      <c r="G1" s="470"/>
      <c r="H1" s="470"/>
      <c r="I1" s="471"/>
      <c r="J1" s="472" t="s">
        <v>57</v>
      </c>
      <c r="K1" s="473"/>
      <c r="L1" s="106"/>
      <c r="M1" s="106"/>
      <c r="P1" s="106"/>
      <c r="Q1" s="72"/>
      <c r="R1" s="72"/>
      <c r="S1" s="73"/>
      <c r="T1" s="74"/>
    </row>
    <row r="2" spans="1:20" s="53" customFormat="1" ht="30" customHeight="1" x14ac:dyDescent="0.25">
      <c r="A2" s="468"/>
      <c r="B2" s="469" t="s">
        <v>87</v>
      </c>
      <c r="C2" s="470"/>
      <c r="D2" s="470"/>
      <c r="E2" s="470"/>
      <c r="F2" s="470"/>
      <c r="G2" s="470"/>
      <c r="H2" s="470"/>
      <c r="I2" s="471"/>
      <c r="J2" s="472" t="s">
        <v>189</v>
      </c>
      <c r="K2" s="473"/>
      <c r="L2" s="108"/>
      <c r="M2" s="108"/>
      <c r="N2" s="109"/>
      <c r="O2" s="96">
        <v>0.8</v>
      </c>
      <c r="P2" s="108"/>
      <c r="Q2" s="76"/>
      <c r="R2" s="76"/>
      <c r="S2" s="77"/>
      <c r="T2" s="78"/>
    </row>
    <row r="3" spans="1:20" s="53" customFormat="1" ht="30" customHeight="1" x14ac:dyDescent="0.25">
      <c r="A3" s="468"/>
      <c r="B3" s="469" t="s">
        <v>89</v>
      </c>
      <c r="C3" s="470"/>
      <c r="D3" s="470"/>
      <c r="E3" s="470"/>
      <c r="F3" s="470"/>
      <c r="G3" s="470"/>
      <c r="H3" s="470"/>
      <c r="I3" s="471"/>
      <c r="J3" s="472" t="s">
        <v>190</v>
      </c>
      <c r="K3" s="473"/>
      <c r="L3" s="108"/>
      <c r="M3" s="108"/>
      <c r="N3" s="109"/>
      <c r="O3" s="96">
        <v>0.79998999999999998</v>
      </c>
      <c r="P3" s="108"/>
      <c r="Q3" s="76"/>
      <c r="R3" s="76"/>
      <c r="S3" s="77"/>
      <c r="T3" s="78"/>
    </row>
    <row r="4" spans="1:20" s="53" customFormat="1" ht="30" customHeight="1" x14ac:dyDescent="0.25">
      <c r="A4" s="468"/>
      <c r="B4" s="469" t="s">
        <v>91</v>
      </c>
      <c r="C4" s="470"/>
      <c r="D4" s="470"/>
      <c r="E4" s="470"/>
      <c r="F4" s="470"/>
      <c r="G4" s="470"/>
      <c r="H4" s="470"/>
      <c r="I4" s="471"/>
      <c r="J4" s="473" t="s">
        <v>61</v>
      </c>
      <c r="K4" s="473"/>
      <c r="L4" s="110"/>
      <c r="M4" s="110"/>
      <c r="N4" s="109"/>
      <c r="O4" s="96">
        <v>0.65</v>
      </c>
      <c r="P4" s="110"/>
      <c r="Q4" s="79"/>
      <c r="R4" s="79"/>
      <c r="S4" s="77"/>
      <c r="T4" s="78"/>
    </row>
    <row r="5" spans="1:20" s="53" customFormat="1" ht="6" customHeight="1" x14ac:dyDescent="0.25">
      <c r="A5" s="99"/>
      <c r="B5" s="100"/>
      <c r="C5" s="101"/>
      <c r="D5" s="101"/>
      <c r="E5" s="101"/>
      <c r="F5" s="101"/>
      <c r="G5" s="101"/>
      <c r="H5" s="101"/>
      <c r="I5" s="102"/>
      <c r="J5" s="102"/>
      <c r="K5" s="102"/>
      <c r="L5" s="110"/>
      <c r="M5" s="110"/>
      <c r="N5" s="109"/>
      <c r="O5" s="96">
        <v>0.64999899999999999</v>
      </c>
      <c r="P5" s="110"/>
      <c r="Q5" s="79"/>
      <c r="R5" s="79"/>
      <c r="S5" s="77"/>
      <c r="T5" s="78"/>
    </row>
    <row r="6" spans="1:20" s="53" customFormat="1" ht="24.75" customHeight="1" x14ac:dyDescent="0.2">
      <c r="A6" s="103" t="s">
        <v>0</v>
      </c>
      <c r="B6" s="477" t="str">
        <f>+Compras_Sostenibles!C12</f>
        <v>GESTION CONTRACTUAL</v>
      </c>
      <c r="C6" s="477"/>
      <c r="D6" s="477"/>
      <c r="E6" s="477"/>
      <c r="F6" s="477"/>
      <c r="G6" s="477"/>
      <c r="H6" s="477"/>
      <c r="I6" s="477"/>
      <c r="J6" s="477"/>
      <c r="K6" s="477"/>
      <c r="L6" s="109"/>
      <c r="M6" s="109"/>
      <c r="N6" s="109"/>
      <c r="O6" s="96"/>
      <c r="P6" s="109"/>
    </row>
    <row r="7" spans="1:20" s="53" customFormat="1" ht="11.25" customHeight="1" x14ac:dyDescent="0.2">
      <c r="A7" s="105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9"/>
      <c r="M7" s="109"/>
      <c r="N7" s="109"/>
      <c r="O7" s="96"/>
      <c r="P7" s="109"/>
    </row>
    <row r="8" spans="1:20" s="80" customFormat="1" ht="30" customHeight="1" x14ac:dyDescent="0.2">
      <c r="A8" s="474" t="s">
        <v>92</v>
      </c>
      <c r="B8" s="476" t="s">
        <v>20</v>
      </c>
      <c r="C8" s="476" t="str">
        <f>Compras_Sostenibles!C14</f>
        <v>Compras Públicas Sostenibles</v>
      </c>
      <c r="D8" s="476"/>
      <c r="E8" s="476"/>
      <c r="F8" s="476"/>
      <c r="G8" s="476"/>
      <c r="H8" s="476"/>
      <c r="I8" s="476" t="s">
        <v>94</v>
      </c>
      <c r="J8" s="476"/>
      <c r="K8" s="476"/>
      <c r="L8" s="111"/>
      <c r="M8" s="111"/>
      <c r="N8" s="111"/>
      <c r="O8" s="95"/>
      <c r="P8" s="111"/>
    </row>
    <row r="9" spans="1:20" s="81" customFormat="1" ht="30" customHeight="1" thickBot="1" x14ac:dyDescent="0.25">
      <c r="A9" s="475"/>
      <c r="B9" s="474"/>
      <c r="C9" s="49" t="s">
        <v>232</v>
      </c>
      <c r="D9" s="49" t="s">
        <v>93</v>
      </c>
      <c r="E9" s="49" t="s">
        <v>233</v>
      </c>
      <c r="F9" s="49" t="s">
        <v>93</v>
      </c>
      <c r="G9" s="49" t="s">
        <v>10</v>
      </c>
      <c r="H9" s="49" t="s">
        <v>93</v>
      </c>
      <c r="I9" s="474"/>
      <c r="J9" s="474"/>
      <c r="K9" s="474"/>
      <c r="L9" s="112"/>
      <c r="M9" s="112"/>
      <c r="N9" s="112"/>
      <c r="O9" s="95"/>
      <c r="P9" s="112"/>
    </row>
    <row r="10" spans="1:20" s="53" customFormat="1" ht="90" customHeight="1" x14ac:dyDescent="0.2">
      <c r="A10" s="508" t="str">
        <f>+Compras_Sostenibles!M40</f>
        <v>Coordinador Grupo de Contratos</v>
      </c>
      <c r="B10" s="113" t="str">
        <f>Compras_Sostenibles!B40</f>
        <v>Procesos contractuales a los que se les incluyó criterios de sostenibilidad</v>
      </c>
      <c r="C10" s="115">
        <v>6</v>
      </c>
      <c r="D10" s="460">
        <f>IF(C10=0,"0",C10/C11)</f>
        <v>1</v>
      </c>
      <c r="E10" s="115">
        <v>5</v>
      </c>
      <c r="F10" s="460">
        <f>IF(E10=0,"0",E10/E11)</f>
        <v>1</v>
      </c>
      <c r="G10" s="117">
        <f>C10+E10</f>
        <v>11</v>
      </c>
      <c r="H10" s="510">
        <f>IF(G10=0,"0",G10/G11)</f>
        <v>1</v>
      </c>
      <c r="I10" s="464" t="s">
        <v>254</v>
      </c>
      <c r="J10" s="464"/>
      <c r="K10" s="465"/>
      <c r="L10" s="109"/>
      <c r="M10" s="109"/>
      <c r="N10" s="109"/>
      <c r="O10" s="95"/>
      <c r="P10" s="109"/>
    </row>
    <row r="11" spans="1:20" s="53" customFormat="1" ht="117.75" customHeight="1" x14ac:dyDescent="0.2">
      <c r="A11" s="509"/>
      <c r="B11" s="114" t="str">
        <f>Compras_Sostenibles!B41</f>
        <v>Procesos identificados por las áreas solicitantes para inclusión de criterios de sostenibilidad</v>
      </c>
      <c r="C11" s="116">
        <v>6</v>
      </c>
      <c r="D11" s="461"/>
      <c r="E11" s="116">
        <v>5</v>
      </c>
      <c r="F11" s="461"/>
      <c r="G11" s="118">
        <f>C11+E11</f>
        <v>11</v>
      </c>
      <c r="H11" s="511"/>
      <c r="I11" s="466"/>
      <c r="J11" s="466"/>
      <c r="K11" s="467"/>
      <c r="L11" s="109"/>
      <c r="M11" s="109"/>
      <c r="N11" s="109"/>
      <c r="O11" s="95"/>
      <c r="P11" s="109"/>
    </row>
    <row r="12" spans="1:20" ht="30" customHeight="1" x14ac:dyDescent="0.2">
      <c r="B12" s="73"/>
      <c r="C12" s="83"/>
      <c r="D12" s="83"/>
      <c r="E12" s="83"/>
      <c r="F12" s="83"/>
      <c r="G12" s="83"/>
      <c r="H12" s="83"/>
    </row>
    <row r="66" spans="15:15" ht="30" customHeight="1" x14ac:dyDescent="0.2">
      <c r="O66" s="97"/>
    </row>
    <row r="136" spans="15:15" ht="30" customHeight="1" x14ac:dyDescent="0.2">
      <c r="O136" s="98"/>
    </row>
    <row r="137" spans="15:15" ht="30" customHeight="1" x14ac:dyDescent="0.2">
      <c r="O137" s="98"/>
    </row>
    <row r="138" spans="15:15" ht="30" customHeight="1" x14ac:dyDescent="0.2">
      <c r="O138" s="98"/>
    </row>
    <row r="139" spans="15:15" ht="30" customHeight="1" x14ac:dyDescent="0.2">
      <c r="O139" s="98"/>
    </row>
    <row r="140" spans="15:15" ht="30" customHeight="1" x14ac:dyDescent="0.2">
      <c r="O140" s="98"/>
    </row>
    <row r="141" spans="15:15" ht="30" customHeight="1" x14ac:dyDescent="0.2">
      <c r="O141" s="98"/>
    </row>
    <row r="142" spans="15:15" ht="30" customHeight="1" x14ac:dyDescent="0.2">
      <c r="O142" s="98"/>
    </row>
    <row r="143" spans="15:15" ht="30" customHeight="1" x14ac:dyDescent="0.2">
      <c r="O143" s="98"/>
    </row>
    <row r="144" spans="15:15" ht="30" customHeight="1" x14ac:dyDescent="0.2">
      <c r="O144" s="98"/>
    </row>
    <row r="145" spans="15:15" ht="30" customHeight="1" x14ac:dyDescent="0.2">
      <c r="O145" s="98"/>
    </row>
    <row r="146" spans="15:15" ht="30" customHeight="1" x14ac:dyDescent="0.2">
      <c r="O146" s="98"/>
    </row>
  </sheetData>
  <sheetProtection formatColumns="0" formatRows="0"/>
  <mergeCells count="20">
    <mergeCell ref="I11:K11"/>
    <mergeCell ref="B6:K6"/>
    <mergeCell ref="A8:A9"/>
    <mergeCell ref="B8:B9"/>
    <mergeCell ref="C8:H8"/>
    <mergeCell ref="I8:K9"/>
    <mergeCell ref="A10:A11"/>
    <mergeCell ref="D10:D11"/>
    <mergeCell ref="F10:F11"/>
    <mergeCell ref="H10:H11"/>
    <mergeCell ref="I10:K10"/>
    <mergeCell ref="A1:A4"/>
    <mergeCell ref="B1:I1"/>
    <mergeCell ref="J1:K1"/>
    <mergeCell ref="B2:I2"/>
    <mergeCell ref="J2:K2"/>
    <mergeCell ref="B3:I3"/>
    <mergeCell ref="J3:K3"/>
    <mergeCell ref="B4:I4"/>
    <mergeCell ref="J4:K4"/>
  </mergeCells>
  <conditionalFormatting sqref="H10">
    <cfRule type="cellIs" dxfId="27" priority="1" stopIfTrue="1" operator="equal">
      <formula>"0"</formula>
    </cfRule>
    <cfRule type="cellIs" dxfId="26" priority="2" stopIfTrue="1" operator="lessThanOrEqual">
      <formula>$O$5</formula>
    </cfRule>
    <cfRule type="cellIs" dxfId="25" priority="3" stopIfTrue="1" operator="greaterThanOrEqual">
      <formula>$O$2</formula>
    </cfRule>
    <cfRule type="cellIs" dxfId="24" priority="4" stopIfTrue="1" operator="between">
      <formula>$O$4</formula>
      <formula>$O$3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C9FC0-72A4-4616-8742-1999D4EF1D1A}">
  <dimension ref="A1:S186"/>
  <sheetViews>
    <sheetView zoomScale="91" zoomScaleNormal="91" workbookViewId="0">
      <selection activeCell="C75" sqref="C75:P75"/>
    </sheetView>
  </sheetViews>
  <sheetFormatPr baseColWidth="10" defaultRowHeight="12.75" x14ac:dyDescent="0.2"/>
  <cols>
    <col min="1" max="1" width="1.7109375" style="50" customWidth="1"/>
    <col min="2" max="2" width="30" style="50" customWidth="1"/>
    <col min="3" max="3" width="16.85546875" style="50" customWidth="1"/>
    <col min="4" max="4" width="5" style="50" bestFit="1" customWidth="1"/>
    <col min="5" max="5" width="4.7109375" style="50" bestFit="1" customWidth="1"/>
    <col min="6" max="6" width="9.5703125" style="50" bestFit="1" customWidth="1"/>
    <col min="7" max="7" width="5.42578125" style="50" bestFit="1" customWidth="1"/>
    <col min="8" max="8" width="5.140625" style="50" bestFit="1" customWidth="1"/>
    <col min="9" max="9" width="9.5703125" style="50" bestFit="1" customWidth="1"/>
    <col min="10" max="10" width="4.140625" style="50" bestFit="1" customWidth="1"/>
    <col min="11" max="11" width="6.42578125" style="50" bestFit="1" customWidth="1"/>
    <col min="12" max="12" width="9.5703125" style="50" bestFit="1" customWidth="1"/>
    <col min="13" max="13" width="8.42578125" style="50" customWidth="1"/>
    <col min="14" max="14" width="6.42578125" style="50" customWidth="1"/>
    <col min="15" max="15" width="11" style="50" customWidth="1"/>
    <col min="16" max="16" width="12.140625" style="50" customWidth="1"/>
    <col min="17" max="18" width="11.7109375" style="50" customWidth="1"/>
    <col min="19" max="19" width="11.42578125" style="95" hidden="1" customWidth="1"/>
    <col min="20" max="16384" width="11.42578125" style="50"/>
  </cols>
  <sheetData>
    <row r="1" spans="1:19" ht="7.5" customHeight="1" thickBot="1" x14ac:dyDescent="0.25"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9" ht="16.5" customHeight="1" x14ac:dyDescent="0.2">
      <c r="B2" s="437"/>
      <c r="C2" s="440" t="s">
        <v>56</v>
      </c>
      <c r="D2" s="441"/>
      <c r="E2" s="441"/>
      <c r="F2" s="441"/>
      <c r="G2" s="441"/>
      <c r="H2" s="441"/>
      <c r="I2" s="441"/>
      <c r="J2" s="441"/>
      <c r="K2" s="441"/>
      <c r="L2" s="441"/>
      <c r="M2" s="442"/>
      <c r="N2" s="443" t="s">
        <v>185</v>
      </c>
      <c r="O2" s="444"/>
      <c r="P2" s="445"/>
      <c r="S2" s="96">
        <v>0.8</v>
      </c>
    </row>
    <row r="3" spans="1:19" ht="15.75" customHeight="1" x14ac:dyDescent="0.2">
      <c r="B3" s="438"/>
      <c r="C3" s="446" t="s">
        <v>58</v>
      </c>
      <c r="D3" s="447"/>
      <c r="E3" s="447"/>
      <c r="F3" s="447"/>
      <c r="G3" s="447"/>
      <c r="H3" s="447"/>
      <c r="I3" s="447"/>
      <c r="J3" s="447"/>
      <c r="K3" s="447"/>
      <c r="L3" s="447"/>
      <c r="M3" s="448"/>
      <c r="N3" s="449" t="s">
        <v>189</v>
      </c>
      <c r="O3" s="450"/>
      <c r="P3" s="451"/>
      <c r="S3" s="96">
        <v>0.79998999999999998</v>
      </c>
    </row>
    <row r="4" spans="1:19" ht="15.75" customHeight="1" x14ac:dyDescent="0.2">
      <c r="B4" s="438"/>
      <c r="C4" s="446" t="s">
        <v>59</v>
      </c>
      <c r="D4" s="447"/>
      <c r="E4" s="447"/>
      <c r="F4" s="447"/>
      <c r="G4" s="447"/>
      <c r="H4" s="447"/>
      <c r="I4" s="447"/>
      <c r="J4" s="447"/>
      <c r="K4" s="447"/>
      <c r="L4" s="447"/>
      <c r="M4" s="448"/>
      <c r="N4" s="449" t="s">
        <v>186</v>
      </c>
      <c r="O4" s="450"/>
      <c r="P4" s="451"/>
      <c r="S4" s="96">
        <v>0.65</v>
      </c>
    </row>
    <row r="5" spans="1:19" ht="16.5" customHeight="1" thickBot="1" x14ac:dyDescent="0.25">
      <c r="B5" s="439"/>
      <c r="C5" s="452" t="s">
        <v>60</v>
      </c>
      <c r="D5" s="453"/>
      <c r="E5" s="453"/>
      <c r="F5" s="453"/>
      <c r="G5" s="453"/>
      <c r="H5" s="453"/>
      <c r="I5" s="453"/>
      <c r="J5" s="453"/>
      <c r="K5" s="453"/>
      <c r="L5" s="453"/>
      <c r="M5" s="454"/>
      <c r="N5" s="455" t="s">
        <v>61</v>
      </c>
      <c r="O5" s="456"/>
      <c r="P5" s="457"/>
      <c r="S5" s="96">
        <v>0.64999899999999999</v>
      </c>
    </row>
    <row r="6" spans="1:19" ht="5.25" customHeight="1" thickBot="1" x14ac:dyDescent="0.25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S6" s="96"/>
    </row>
    <row r="7" spans="1:19" x14ac:dyDescent="0.2">
      <c r="A7" s="52"/>
      <c r="B7" s="419" t="s">
        <v>65</v>
      </c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1"/>
      <c r="Q7" s="52"/>
      <c r="S7" s="96"/>
    </row>
    <row r="8" spans="1:19" ht="13.5" thickBot="1" x14ac:dyDescent="0.25">
      <c r="A8" s="52"/>
      <c r="B8" s="422"/>
      <c r="C8" s="423"/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4"/>
      <c r="Q8" s="52"/>
    </row>
    <row r="9" spans="1:19" ht="6.75" customHeight="1" thickBot="1" x14ac:dyDescent="0.25">
      <c r="A9" s="52"/>
      <c r="B9" s="425"/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425"/>
      <c r="N9" s="425"/>
      <c r="O9" s="425"/>
      <c r="P9" s="425"/>
      <c r="Q9" s="52"/>
    </row>
    <row r="10" spans="1:19" ht="26.25" customHeight="1" thickBot="1" x14ac:dyDescent="0.25">
      <c r="A10" s="52"/>
      <c r="B10" s="86" t="s">
        <v>83</v>
      </c>
      <c r="C10" s="426">
        <v>2024</v>
      </c>
      <c r="D10" s="427"/>
      <c r="E10" s="427"/>
      <c r="F10" s="427"/>
      <c r="G10" s="427"/>
      <c r="H10" s="427"/>
      <c r="I10" s="428"/>
      <c r="J10" s="429" t="s">
        <v>1</v>
      </c>
      <c r="K10" s="430"/>
      <c r="L10" s="430"/>
      <c r="M10" s="430"/>
      <c r="N10" s="431" t="s">
        <v>220</v>
      </c>
      <c r="O10" s="432"/>
      <c r="P10" s="433"/>
      <c r="Q10" s="52"/>
    </row>
    <row r="11" spans="1:19" ht="4.5" customHeight="1" thickBot="1" x14ac:dyDescent="0.25">
      <c r="A11" s="52"/>
      <c r="B11" s="434"/>
      <c r="C11" s="435"/>
      <c r="D11" s="435"/>
      <c r="E11" s="435"/>
      <c r="F11" s="435"/>
      <c r="G11" s="435"/>
      <c r="H11" s="435"/>
      <c r="I11" s="435"/>
      <c r="J11" s="435"/>
      <c r="K11" s="435"/>
      <c r="L11" s="435"/>
      <c r="M11" s="435"/>
      <c r="N11" s="435"/>
      <c r="O11" s="435"/>
      <c r="P11" s="436"/>
      <c r="Q11" s="52"/>
    </row>
    <row r="12" spans="1:19" ht="13.5" thickBot="1" x14ac:dyDescent="0.25">
      <c r="A12" s="52"/>
      <c r="B12" s="58" t="s">
        <v>0</v>
      </c>
      <c r="C12" s="370" t="s">
        <v>167</v>
      </c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1"/>
      <c r="Q12" s="52"/>
    </row>
    <row r="13" spans="1:19" ht="4.5" customHeight="1" thickBot="1" x14ac:dyDescent="0.25">
      <c r="A13" s="52"/>
      <c r="B13" s="386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  <c r="N13" s="387"/>
      <c r="O13" s="387"/>
      <c r="P13" s="388"/>
      <c r="Q13" s="52"/>
    </row>
    <row r="14" spans="1:19" ht="18" customHeight="1" thickBot="1" x14ac:dyDescent="0.25">
      <c r="A14" s="52"/>
      <c r="B14" s="58" t="s">
        <v>6</v>
      </c>
      <c r="C14" s="409" t="s">
        <v>212</v>
      </c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1"/>
      <c r="Q14" s="52"/>
    </row>
    <row r="15" spans="1:19" ht="4.5" customHeight="1" thickBot="1" x14ac:dyDescent="0.25">
      <c r="A15" s="52"/>
      <c r="B15" s="382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4"/>
      <c r="Q15" s="52"/>
    </row>
    <row r="16" spans="1:19" ht="32.25" customHeight="1" thickBot="1" x14ac:dyDescent="0.25">
      <c r="A16" s="52"/>
      <c r="B16" s="58" t="s">
        <v>25</v>
      </c>
      <c r="C16" s="409" t="s">
        <v>211</v>
      </c>
      <c r="D16" s="410"/>
      <c r="E16" s="410"/>
      <c r="F16" s="410"/>
      <c r="G16" s="410"/>
      <c r="H16" s="410"/>
      <c r="I16" s="410"/>
      <c r="J16" s="410"/>
      <c r="K16" s="410"/>
      <c r="L16" s="410"/>
      <c r="M16" s="410"/>
      <c r="N16" s="410"/>
      <c r="O16" s="410"/>
      <c r="P16" s="411"/>
      <c r="Q16" s="52"/>
    </row>
    <row r="17" spans="1:17" ht="4.5" customHeight="1" thickBot="1" x14ac:dyDescent="0.25">
      <c r="A17" s="52"/>
      <c r="B17" s="382"/>
      <c r="C17" s="383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4"/>
      <c r="Q17" s="52"/>
    </row>
    <row r="18" spans="1:17" ht="26.25" customHeight="1" thickBot="1" x14ac:dyDescent="0.25">
      <c r="A18" s="52"/>
      <c r="B18" s="58" t="s">
        <v>11</v>
      </c>
      <c r="C18" s="412" t="s">
        <v>223</v>
      </c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4"/>
      <c r="Q18" s="52"/>
    </row>
    <row r="19" spans="1:17" ht="4.5" customHeight="1" thickBot="1" x14ac:dyDescent="0.25">
      <c r="A19" s="52"/>
      <c r="B19" s="415"/>
      <c r="C19" s="415"/>
      <c r="D19" s="415"/>
      <c r="E19" s="415"/>
      <c r="F19" s="415"/>
      <c r="G19" s="415"/>
      <c r="H19" s="415"/>
      <c r="I19" s="415"/>
      <c r="J19" s="415"/>
      <c r="K19" s="415"/>
      <c r="L19" s="415"/>
      <c r="M19" s="415"/>
      <c r="N19" s="415"/>
      <c r="O19" s="415"/>
      <c r="P19" s="415"/>
      <c r="Q19" s="52"/>
    </row>
    <row r="20" spans="1:17" ht="17.25" customHeight="1" thickBot="1" x14ac:dyDescent="0.25">
      <c r="A20" s="52"/>
      <c r="B20" s="351" t="s">
        <v>26</v>
      </c>
      <c r="C20" s="352"/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3"/>
      <c r="Q20" s="52"/>
    </row>
    <row r="21" spans="1:17" ht="4.5" customHeight="1" thickBot="1" x14ac:dyDescent="0.25">
      <c r="A21" s="52"/>
      <c r="B21" s="416"/>
      <c r="C21" s="417"/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8"/>
      <c r="Q21" s="52"/>
    </row>
    <row r="22" spans="1:17" ht="51" customHeight="1" thickBot="1" x14ac:dyDescent="0.25">
      <c r="A22" s="52"/>
      <c r="B22" s="58" t="s">
        <v>3</v>
      </c>
      <c r="C22" s="389" t="s">
        <v>202</v>
      </c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390"/>
      <c r="O22" s="390"/>
      <c r="P22" s="391"/>
      <c r="Q22" s="52"/>
    </row>
    <row r="23" spans="1:17" ht="4.5" customHeight="1" thickBot="1" x14ac:dyDescent="0.25">
      <c r="A23" s="52"/>
      <c r="B23" s="382"/>
      <c r="C23" s="383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4"/>
      <c r="Q23" s="52"/>
    </row>
    <row r="24" spans="1:17" ht="82.5" customHeight="1" thickBot="1" x14ac:dyDescent="0.25">
      <c r="A24" s="52"/>
      <c r="B24" s="58" t="s">
        <v>12</v>
      </c>
      <c r="C24" s="392" t="s">
        <v>203</v>
      </c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4"/>
      <c r="Q24" s="52"/>
    </row>
    <row r="25" spans="1:17" ht="4.5" customHeight="1" thickBot="1" x14ac:dyDescent="0.25">
      <c r="A25" s="52"/>
      <c r="B25" s="395"/>
      <c r="C25" s="396"/>
      <c r="D25" s="396"/>
      <c r="E25" s="396"/>
      <c r="F25" s="396"/>
      <c r="G25" s="396"/>
      <c r="H25" s="396"/>
      <c r="I25" s="396"/>
      <c r="J25" s="396"/>
      <c r="K25" s="396"/>
      <c r="L25" s="396"/>
      <c r="M25" s="396"/>
      <c r="N25" s="396"/>
      <c r="O25" s="396"/>
      <c r="P25" s="397"/>
      <c r="Q25" s="52"/>
    </row>
    <row r="26" spans="1:17" ht="13.5" customHeight="1" thickBot="1" x14ac:dyDescent="0.25">
      <c r="A26" s="52"/>
      <c r="B26" s="59" t="s">
        <v>2</v>
      </c>
      <c r="C26" s="127">
        <v>0.8</v>
      </c>
      <c r="D26" s="398" t="s">
        <v>204</v>
      </c>
      <c r="E26" s="398"/>
      <c r="F26" s="398"/>
      <c r="G26" s="398"/>
      <c r="H26" s="398"/>
      <c r="I26" s="398"/>
      <c r="J26" s="398"/>
      <c r="K26" s="398"/>
      <c r="L26" s="398"/>
      <c r="M26" s="398"/>
      <c r="N26" s="398"/>
      <c r="O26" s="398"/>
      <c r="P26" s="399"/>
      <c r="Q26" s="52"/>
    </row>
    <row r="27" spans="1:17" ht="4.5" customHeight="1" thickBot="1" x14ac:dyDescent="0.25">
      <c r="A27" s="52"/>
      <c r="B27" s="400"/>
      <c r="C27" s="401"/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401"/>
      <c r="P27" s="402"/>
      <c r="Q27" s="52"/>
    </row>
    <row r="28" spans="1:17" ht="12.75" customHeight="1" thickBot="1" x14ac:dyDescent="0.25">
      <c r="A28" s="52"/>
      <c r="B28" s="59" t="s">
        <v>13</v>
      </c>
      <c r="C28" s="60" t="s">
        <v>14</v>
      </c>
      <c r="D28" s="403" t="s">
        <v>205</v>
      </c>
      <c r="E28" s="404"/>
      <c r="F28" s="404"/>
      <c r="G28" s="405"/>
      <c r="H28" s="524" t="s">
        <v>15</v>
      </c>
      <c r="I28" s="524"/>
      <c r="J28" s="524"/>
      <c r="K28" s="403" t="s">
        <v>206</v>
      </c>
      <c r="L28" s="404"/>
      <c r="M28" s="405"/>
      <c r="N28" s="525" t="s">
        <v>16</v>
      </c>
      <c r="O28" s="526"/>
      <c r="P28" s="128" t="s">
        <v>207</v>
      </c>
      <c r="Q28" s="52"/>
    </row>
    <row r="29" spans="1:17" ht="4.5" customHeight="1" thickBot="1" x14ac:dyDescent="0.25">
      <c r="A29" s="52"/>
      <c r="B29" s="379"/>
      <c r="C29" s="380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380"/>
      <c r="P29" s="381"/>
      <c r="Q29" s="52"/>
    </row>
    <row r="30" spans="1:17" ht="13.5" thickBot="1" x14ac:dyDescent="0.25">
      <c r="A30" s="52"/>
      <c r="B30" s="84" t="s">
        <v>7</v>
      </c>
      <c r="C30" s="369" t="s">
        <v>184</v>
      </c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1"/>
      <c r="Q30" s="52"/>
    </row>
    <row r="31" spans="1:17" ht="4.5" customHeight="1" thickBot="1" x14ac:dyDescent="0.25">
      <c r="A31" s="52"/>
      <c r="B31" s="382"/>
      <c r="C31" s="383"/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4"/>
      <c r="Q31" s="52"/>
    </row>
    <row r="32" spans="1:17" ht="13.5" thickBot="1" x14ac:dyDescent="0.25">
      <c r="A32" s="52"/>
      <c r="B32" s="84" t="s">
        <v>4</v>
      </c>
      <c r="C32" s="385" t="s">
        <v>71</v>
      </c>
      <c r="D32" s="370"/>
      <c r="E32" s="370"/>
      <c r="F32" s="370"/>
      <c r="G32" s="370"/>
      <c r="H32" s="370"/>
      <c r="I32" s="370"/>
      <c r="J32" s="370"/>
      <c r="K32" s="370"/>
      <c r="L32" s="370"/>
      <c r="M32" s="370"/>
      <c r="N32" s="370"/>
      <c r="O32" s="370"/>
      <c r="P32" s="371"/>
      <c r="Q32" s="52"/>
    </row>
    <row r="33" spans="1:17" ht="4.5" customHeight="1" thickBot="1" x14ac:dyDescent="0.25">
      <c r="A33" s="52"/>
      <c r="B33" s="382"/>
      <c r="C33" s="383"/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P33" s="384"/>
      <c r="Q33" s="52"/>
    </row>
    <row r="34" spans="1:17" ht="13.5" thickBot="1" x14ac:dyDescent="0.25">
      <c r="A34" s="52"/>
      <c r="B34" s="84" t="s">
        <v>23</v>
      </c>
      <c r="C34" s="385" t="s">
        <v>71</v>
      </c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1"/>
      <c r="Q34" s="52"/>
    </row>
    <row r="35" spans="1:17" ht="4.5" customHeight="1" thickBot="1" x14ac:dyDescent="0.25">
      <c r="A35" s="52"/>
      <c r="B35" s="386"/>
      <c r="C35" s="387"/>
      <c r="D35" s="387"/>
      <c r="E35" s="387"/>
      <c r="F35" s="387"/>
      <c r="G35" s="387"/>
      <c r="H35" s="387"/>
      <c r="I35" s="387"/>
      <c r="J35" s="387"/>
      <c r="K35" s="387"/>
      <c r="L35" s="387"/>
      <c r="M35" s="387"/>
      <c r="N35" s="387"/>
      <c r="O35" s="387"/>
      <c r="P35" s="388"/>
      <c r="Q35" s="52"/>
    </row>
    <row r="36" spans="1:17" ht="16.5" customHeight="1" thickBot="1" x14ac:dyDescent="0.25">
      <c r="A36" s="52"/>
      <c r="B36" s="84" t="s">
        <v>64</v>
      </c>
      <c r="C36" s="369" t="s">
        <v>71</v>
      </c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1"/>
      <c r="Q36" s="52"/>
    </row>
    <row r="37" spans="1:17" ht="4.5" customHeight="1" thickBot="1" x14ac:dyDescent="0.25">
      <c r="A37" s="52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52"/>
    </row>
    <row r="38" spans="1:17" ht="13.5" thickBot="1" x14ac:dyDescent="0.25">
      <c r="A38" s="52"/>
      <c r="B38" s="372" t="s">
        <v>17</v>
      </c>
      <c r="C38" s="373"/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3"/>
      <c r="O38" s="374"/>
      <c r="P38" s="375"/>
      <c r="Q38" s="52"/>
    </row>
    <row r="39" spans="1:17" x14ac:dyDescent="0.2">
      <c r="A39" s="52"/>
      <c r="B39" s="88" t="s">
        <v>22</v>
      </c>
      <c r="C39" s="372" t="s">
        <v>18</v>
      </c>
      <c r="D39" s="373"/>
      <c r="E39" s="373"/>
      <c r="F39" s="373"/>
      <c r="G39" s="375"/>
      <c r="H39" s="372" t="s">
        <v>7</v>
      </c>
      <c r="I39" s="373"/>
      <c r="J39" s="373"/>
      <c r="K39" s="373"/>
      <c r="L39" s="375"/>
      <c r="M39" s="372" t="s">
        <v>19</v>
      </c>
      <c r="N39" s="373"/>
      <c r="O39" s="374"/>
      <c r="P39" s="375"/>
      <c r="Q39" s="52"/>
    </row>
    <row r="40" spans="1:17" ht="54" customHeight="1" x14ac:dyDescent="0.2">
      <c r="A40" s="52"/>
      <c r="B40" s="129" t="s">
        <v>208</v>
      </c>
      <c r="C40" s="519" t="s">
        <v>209</v>
      </c>
      <c r="D40" s="520"/>
      <c r="E40" s="520"/>
      <c r="F40" s="520"/>
      <c r="G40" s="521"/>
      <c r="H40" s="522" t="s">
        <v>199</v>
      </c>
      <c r="I40" s="522"/>
      <c r="J40" s="522"/>
      <c r="K40" s="522"/>
      <c r="L40" s="522"/>
      <c r="M40" s="522" t="s">
        <v>200</v>
      </c>
      <c r="N40" s="522"/>
      <c r="O40" s="522"/>
      <c r="P40" s="523"/>
      <c r="Q40" s="52"/>
    </row>
    <row r="41" spans="1:17" ht="55.5" customHeight="1" thickBot="1" x14ac:dyDescent="0.25">
      <c r="A41" s="52"/>
      <c r="B41" s="130" t="s">
        <v>210</v>
      </c>
      <c r="C41" s="514" t="s">
        <v>209</v>
      </c>
      <c r="D41" s="515"/>
      <c r="E41" s="515"/>
      <c r="F41" s="515"/>
      <c r="G41" s="516"/>
      <c r="H41" s="517" t="s">
        <v>199</v>
      </c>
      <c r="I41" s="517"/>
      <c r="J41" s="517"/>
      <c r="K41" s="517"/>
      <c r="L41" s="517"/>
      <c r="M41" s="517" t="s">
        <v>200</v>
      </c>
      <c r="N41" s="517"/>
      <c r="O41" s="517"/>
      <c r="P41" s="518"/>
      <c r="Q41" s="52"/>
    </row>
    <row r="42" spans="1:17" ht="13.5" hidden="1" customHeight="1" x14ac:dyDescent="0.2">
      <c r="A42" s="52"/>
      <c r="B42" s="89"/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M42" s="367"/>
      <c r="N42" s="367"/>
      <c r="O42" s="367"/>
      <c r="P42" s="368"/>
      <c r="Q42" s="52"/>
    </row>
    <row r="43" spans="1:17" ht="12.75" hidden="1" customHeight="1" x14ac:dyDescent="0.2">
      <c r="A43" s="52"/>
      <c r="B43" s="89"/>
      <c r="C43" s="367"/>
      <c r="D43" s="367"/>
      <c r="E43" s="367"/>
      <c r="F43" s="367"/>
      <c r="G43" s="367"/>
      <c r="H43" s="367"/>
      <c r="I43" s="367"/>
      <c r="J43" s="367"/>
      <c r="K43" s="367"/>
      <c r="L43" s="367"/>
      <c r="M43" s="367"/>
      <c r="N43" s="367"/>
      <c r="O43" s="367"/>
      <c r="P43" s="368"/>
      <c r="Q43" s="52"/>
    </row>
    <row r="44" spans="1:17" ht="11.25" hidden="1" customHeight="1" thickBot="1" x14ac:dyDescent="0.25">
      <c r="A44" s="52"/>
      <c r="B44" s="90"/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50"/>
      <c r="Q44" s="52"/>
    </row>
    <row r="45" spans="1:17" ht="4.5" customHeight="1" thickBot="1" x14ac:dyDescent="0.25">
      <c r="A45" s="52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52"/>
    </row>
    <row r="46" spans="1:17" ht="13.5" customHeight="1" thickBot="1" x14ac:dyDescent="0.25">
      <c r="A46" s="52"/>
      <c r="B46" s="351" t="s">
        <v>8</v>
      </c>
      <c r="C46" s="352"/>
      <c r="D46" s="352"/>
      <c r="E46" s="352"/>
      <c r="F46" s="352"/>
      <c r="G46" s="352"/>
      <c r="H46" s="352"/>
      <c r="I46" s="352"/>
      <c r="J46" s="352"/>
      <c r="K46" s="352"/>
      <c r="L46" s="352"/>
      <c r="M46" s="352"/>
      <c r="N46" s="352"/>
      <c r="O46" s="352"/>
      <c r="P46" s="353"/>
      <c r="Q46" s="52"/>
    </row>
    <row r="47" spans="1:17" ht="4.5" customHeight="1" thickBot="1" x14ac:dyDescent="0.25">
      <c r="A47" s="52"/>
      <c r="B47" s="92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93"/>
      <c r="Q47" s="52"/>
    </row>
    <row r="48" spans="1:17" x14ac:dyDescent="0.2">
      <c r="A48" s="52"/>
      <c r="B48" s="512" t="s">
        <v>20</v>
      </c>
      <c r="C48" s="62" t="s">
        <v>9</v>
      </c>
      <c r="D48" s="63" t="s">
        <v>149</v>
      </c>
      <c r="E48" s="63" t="s">
        <v>150</v>
      </c>
      <c r="F48" s="63" t="s">
        <v>151</v>
      </c>
      <c r="G48" s="63" t="s">
        <v>152</v>
      </c>
      <c r="H48" s="63" t="s">
        <v>153</v>
      </c>
      <c r="I48" s="63" t="s">
        <v>154</v>
      </c>
      <c r="J48" s="63" t="s">
        <v>155</v>
      </c>
      <c r="K48" s="63" t="s">
        <v>156</v>
      </c>
      <c r="L48" s="63" t="s">
        <v>157</v>
      </c>
      <c r="M48" s="63" t="s">
        <v>158</v>
      </c>
      <c r="N48" s="63" t="s">
        <v>159</v>
      </c>
      <c r="O48" s="64" t="s">
        <v>160</v>
      </c>
      <c r="P48" s="65" t="s">
        <v>24</v>
      </c>
      <c r="Q48" s="52"/>
    </row>
    <row r="49" spans="1:17" ht="13.5" thickBot="1" x14ac:dyDescent="0.25">
      <c r="A49" s="52"/>
      <c r="B49" s="513"/>
      <c r="C49" s="66" t="s">
        <v>10</v>
      </c>
      <c r="D49" s="67"/>
      <c r="E49" s="67"/>
      <c r="F49" s="68">
        <f>+Reg_TramiteCertificaciones!C10/Reg_TramiteCertificaciones!C11</f>
        <v>0.66304347826086951</v>
      </c>
      <c r="G49" s="69"/>
      <c r="H49" s="69"/>
      <c r="I49" s="68">
        <f>+Reg_TramiteCertificaciones!E10/Reg_TramiteCertificaciones!E11</f>
        <v>0.9642857142857143</v>
      </c>
      <c r="J49" s="69"/>
      <c r="K49" s="69"/>
      <c r="L49" s="68">
        <f>+Reg_TramiteCertificaciones!G10/Reg_TramiteCertificaciones!G11</f>
        <v>1</v>
      </c>
      <c r="M49" s="69"/>
      <c r="N49" s="69"/>
      <c r="O49" s="68">
        <f>+Reg_TramiteCertificaciones!I10/Reg_TramiteCertificaciones!I11</f>
        <v>0.73770491803278693</v>
      </c>
      <c r="P49" s="68">
        <f>+Reg_TramiteCertificaciones!L10</f>
        <v>0.78378378378378377</v>
      </c>
      <c r="Q49" s="52"/>
    </row>
    <row r="50" spans="1:17" ht="4.5" customHeight="1" thickBot="1" x14ac:dyDescent="0.25">
      <c r="A50" s="52"/>
      <c r="B50" s="94">
        <v>0.9</v>
      </c>
      <c r="C50" s="70"/>
      <c r="D50" s="70"/>
      <c r="E50" s="70"/>
      <c r="F50" s="71">
        <f>+$C$26</f>
        <v>0.8</v>
      </c>
      <c r="G50" s="70"/>
      <c r="H50" s="70"/>
      <c r="I50" s="71">
        <f>+$C$26</f>
        <v>0.8</v>
      </c>
      <c r="J50" s="70"/>
      <c r="K50" s="70"/>
      <c r="L50" s="71">
        <f>+$C$26</f>
        <v>0.8</v>
      </c>
      <c r="M50" s="70"/>
      <c r="N50" s="70"/>
      <c r="O50" s="71">
        <f>+$C$26</f>
        <v>0.8</v>
      </c>
      <c r="P50" s="71">
        <f>+$C$26</f>
        <v>0.8</v>
      </c>
      <c r="Q50" s="52"/>
    </row>
    <row r="51" spans="1:17" ht="22.5" customHeight="1" thickBot="1" x14ac:dyDescent="0.25">
      <c r="A51" s="52"/>
      <c r="B51" s="351" t="s">
        <v>21</v>
      </c>
      <c r="C51" s="352"/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3"/>
      <c r="Q51" s="52"/>
    </row>
    <row r="52" spans="1:17" x14ac:dyDescent="0.2">
      <c r="A52" s="52"/>
      <c r="B52" s="324"/>
      <c r="C52" s="325"/>
      <c r="D52" s="325"/>
      <c r="E52" s="325"/>
      <c r="F52" s="325"/>
      <c r="G52" s="325"/>
      <c r="H52" s="325"/>
      <c r="I52" s="325"/>
      <c r="J52" s="325"/>
      <c r="K52" s="325"/>
      <c r="L52" s="325"/>
      <c r="M52" s="325"/>
      <c r="N52" s="325"/>
      <c r="O52" s="325"/>
      <c r="P52" s="326"/>
      <c r="Q52" s="52"/>
    </row>
    <row r="53" spans="1:17" x14ac:dyDescent="0.2">
      <c r="A53" s="52"/>
      <c r="B53" s="327"/>
      <c r="C53" s="328"/>
      <c r="D53" s="328"/>
      <c r="E53" s="328"/>
      <c r="F53" s="328"/>
      <c r="G53" s="328"/>
      <c r="H53" s="328"/>
      <c r="I53" s="328"/>
      <c r="J53" s="328"/>
      <c r="K53" s="328"/>
      <c r="L53" s="328"/>
      <c r="M53" s="328"/>
      <c r="N53" s="328"/>
      <c r="O53" s="328"/>
      <c r="P53" s="329"/>
      <c r="Q53" s="52"/>
    </row>
    <row r="54" spans="1:17" x14ac:dyDescent="0.2">
      <c r="A54" s="52"/>
      <c r="B54" s="327"/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328"/>
      <c r="N54" s="328"/>
      <c r="O54" s="328"/>
      <c r="P54" s="329"/>
      <c r="Q54" s="52"/>
    </row>
    <row r="55" spans="1:17" x14ac:dyDescent="0.2">
      <c r="A55" s="52"/>
      <c r="B55" s="327"/>
      <c r="C55" s="328"/>
      <c r="D55" s="328"/>
      <c r="E55" s="328"/>
      <c r="F55" s="328"/>
      <c r="G55" s="328"/>
      <c r="H55" s="328"/>
      <c r="I55" s="328"/>
      <c r="J55" s="328"/>
      <c r="K55" s="328"/>
      <c r="L55" s="328"/>
      <c r="M55" s="328"/>
      <c r="N55" s="328"/>
      <c r="O55" s="328"/>
      <c r="P55" s="329"/>
      <c r="Q55" s="52"/>
    </row>
    <row r="56" spans="1:17" x14ac:dyDescent="0.2">
      <c r="A56" s="52"/>
      <c r="B56" s="327"/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328"/>
      <c r="N56" s="328"/>
      <c r="O56" s="328"/>
      <c r="P56" s="329"/>
      <c r="Q56" s="52"/>
    </row>
    <row r="57" spans="1:17" x14ac:dyDescent="0.2">
      <c r="A57" s="52"/>
      <c r="B57" s="327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328"/>
      <c r="N57" s="328"/>
      <c r="O57" s="328"/>
      <c r="P57" s="329"/>
      <c r="Q57" s="52"/>
    </row>
    <row r="58" spans="1:17" x14ac:dyDescent="0.2">
      <c r="A58" s="52"/>
      <c r="B58" s="327"/>
      <c r="C58" s="328"/>
      <c r="D58" s="328"/>
      <c r="E58" s="328"/>
      <c r="F58" s="328"/>
      <c r="G58" s="328"/>
      <c r="H58" s="328"/>
      <c r="I58" s="328"/>
      <c r="J58" s="328"/>
      <c r="K58" s="328"/>
      <c r="L58" s="328"/>
      <c r="M58" s="328"/>
      <c r="N58" s="328"/>
      <c r="O58" s="328"/>
      <c r="P58" s="329"/>
      <c r="Q58" s="52"/>
    </row>
    <row r="59" spans="1:17" x14ac:dyDescent="0.2">
      <c r="A59" s="52"/>
      <c r="B59" s="327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328"/>
      <c r="N59" s="328"/>
      <c r="O59" s="328"/>
      <c r="P59" s="329"/>
      <c r="Q59" s="52"/>
    </row>
    <row r="60" spans="1:17" x14ac:dyDescent="0.2">
      <c r="A60" s="52"/>
      <c r="B60" s="327"/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328"/>
      <c r="N60" s="328"/>
      <c r="O60" s="328"/>
      <c r="P60" s="329"/>
      <c r="Q60" s="52"/>
    </row>
    <row r="61" spans="1:17" x14ac:dyDescent="0.2">
      <c r="A61" s="52"/>
      <c r="B61" s="327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328"/>
      <c r="N61" s="328"/>
      <c r="O61" s="328"/>
      <c r="P61" s="329"/>
      <c r="Q61" s="52"/>
    </row>
    <row r="62" spans="1:17" x14ac:dyDescent="0.2">
      <c r="A62" s="52"/>
      <c r="B62" s="327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328"/>
      <c r="N62" s="328"/>
      <c r="O62" s="328"/>
      <c r="P62" s="329"/>
      <c r="Q62" s="52"/>
    </row>
    <row r="63" spans="1:17" x14ac:dyDescent="0.2">
      <c r="A63" s="52"/>
      <c r="B63" s="327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328"/>
      <c r="N63" s="328"/>
      <c r="O63" s="328"/>
      <c r="P63" s="329"/>
      <c r="Q63" s="52"/>
    </row>
    <row r="64" spans="1:17" x14ac:dyDescent="0.2">
      <c r="A64" s="52"/>
      <c r="B64" s="327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328"/>
      <c r="N64" s="328"/>
      <c r="O64" s="328"/>
      <c r="P64" s="329"/>
      <c r="Q64" s="52"/>
    </row>
    <row r="65" spans="1:19" x14ac:dyDescent="0.2">
      <c r="A65" s="52"/>
      <c r="B65" s="327"/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328"/>
      <c r="N65" s="328"/>
      <c r="O65" s="328"/>
      <c r="P65" s="329"/>
      <c r="Q65" s="52"/>
    </row>
    <row r="66" spans="1:19" x14ac:dyDescent="0.2">
      <c r="A66" s="52"/>
      <c r="B66" s="327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328"/>
      <c r="N66" s="328"/>
      <c r="O66" s="328"/>
      <c r="P66" s="329"/>
      <c r="Q66" s="52"/>
    </row>
    <row r="67" spans="1:19" ht="13.5" thickBot="1" x14ac:dyDescent="0.25">
      <c r="A67" s="52"/>
      <c r="B67" s="330"/>
      <c r="C67" s="331"/>
      <c r="D67" s="331"/>
      <c r="E67" s="331"/>
      <c r="F67" s="331"/>
      <c r="G67" s="331"/>
      <c r="H67" s="331"/>
      <c r="I67" s="331"/>
      <c r="J67" s="331"/>
      <c r="K67" s="331"/>
      <c r="L67" s="331"/>
      <c r="M67" s="331"/>
      <c r="N67" s="331"/>
      <c r="O67" s="331"/>
      <c r="P67" s="332"/>
      <c r="Q67" s="52"/>
    </row>
    <row r="68" spans="1:19" s="53" customFormat="1" ht="4.5" customHeight="1" thickBot="1" x14ac:dyDescent="0.25">
      <c r="A68" s="333"/>
      <c r="B68" s="333"/>
      <c r="C68" s="333"/>
      <c r="D68" s="333"/>
      <c r="E68" s="333"/>
      <c r="F68" s="333"/>
      <c r="G68" s="333"/>
      <c r="H68" s="333"/>
      <c r="I68" s="333"/>
      <c r="J68" s="333"/>
      <c r="K68" s="333"/>
      <c r="L68" s="333"/>
      <c r="M68" s="333"/>
      <c r="N68" s="333"/>
      <c r="O68" s="333"/>
      <c r="P68" s="333"/>
      <c r="Q68" s="333"/>
      <c r="S68" s="97"/>
    </row>
    <row r="69" spans="1:19" ht="15" customHeight="1" x14ac:dyDescent="0.2">
      <c r="A69" s="52"/>
      <c r="B69" s="334" t="s">
        <v>5</v>
      </c>
      <c r="C69" s="337" t="s">
        <v>180</v>
      </c>
      <c r="D69" s="338"/>
      <c r="E69" s="338"/>
      <c r="F69" s="338"/>
      <c r="G69" s="338"/>
      <c r="H69" s="338"/>
      <c r="I69" s="338"/>
      <c r="J69" s="338"/>
      <c r="K69" s="338"/>
      <c r="L69" s="338"/>
      <c r="M69" s="338"/>
      <c r="N69" s="338"/>
      <c r="O69" s="338"/>
      <c r="P69" s="339"/>
      <c r="Q69" s="52"/>
    </row>
    <row r="70" spans="1:19" ht="49.5" customHeight="1" x14ac:dyDescent="0.2">
      <c r="A70" s="52"/>
      <c r="B70" s="335"/>
      <c r="C70" s="340" t="s">
        <v>228</v>
      </c>
      <c r="D70" s="341"/>
      <c r="E70" s="341"/>
      <c r="F70" s="341"/>
      <c r="G70" s="341"/>
      <c r="H70" s="341"/>
      <c r="I70" s="341"/>
      <c r="J70" s="341"/>
      <c r="K70" s="341"/>
      <c r="L70" s="341"/>
      <c r="M70" s="341"/>
      <c r="N70" s="341"/>
      <c r="O70" s="341"/>
      <c r="P70" s="342"/>
      <c r="Q70" s="52"/>
    </row>
    <row r="71" spans="1:19" ht="15" customHeight="1" x14ac:dyDescent="0.2">
      <c r="A71" s="52"/>
      <c r="B71" s="335"/>
      <c r="C71" s="343" t="s">
        <v>181</v>
      </c>
      <c r="D71" s="344"/>
      <c r="E71" s="344"/>
      <c r="F71" s="344"/>
      <c r="G71" s="344"/>
      <c r="H71" s="344"/>
      <c r="I71" s="344"/>
      <c r="J71" s="344"/>
      <c r="K71" s="344"/>
      <c r="L71" s="344"/>
      <c r="M71" s="344"/>
      <c r="N71" s="344"/>
      <c r="O71" s="344"/>
      <c r="P71" s="345"/>
      <c r="Q71" s="52"/>
    </row>
    <row r="72" spans="1:19" ht="49.5" customHeight="1" x14ac:dyDescent="0.2">
      <c r="A72" s="52"/>
      <c r="B72" s="335"/>
      <c r="C72" s="340" t="s">
        <v>231</v>
      </c>
      <c r="D72" s="341"/>
      <c r="E72" s="341"/>
      <c r="F72" s="341"/>
      <c r="G72" s="341"/>
      <c r="H72" s="341"/>
      <c r="I72" s="341"/>
      <c r="J72" s="341"/>
      <c r="K72" s="341"/>
      <c r="L72" s="341"/>
      <c r="M72" s="341"/>
      <c r="N72" s="341"/>
      <c r="O72" s="341"/>
      <c r="P72" s="342"/>
      <c r="Q72" s="52"/>
    </row>
    <row r="73" spans="1:19" ht="18" customHeight="1" x14ac:dyDescent="0.2">
      <c r="A73" s="52"/>
      <c r="B73" s="335"/>
      <c r="C73" s="343" t="s">
        <v>182</v>
      </c>
      <c r="D73" s="344"/>
      <c r="E73" s="344"/>
      <c r="F73" s="344"/>
      <c r="G73" s="344"/>
      <c r="H73" s="344"/>
      <c r="I73" s="344"/>
      <c r="J73" s="344"/>
      <c r="K73" s="344"/>
      <c r="L73" s="344"/>
      <c r="M73" s="344"/>
      <c r="N73" s="344"/>
      <c r="O73" s="344"/>
      <c r="P73" s="345"/>
      <c r="Q73" s="52"/>
    </row>
    <row r="74" spans="1:19" ht="49.5" customHeight="1" x14ac:dyDescent="0.2">
      <c r="A74" s="52"/>
      <c r="B74" s="335"/>
      <c r="C74" s="340" t="s">
        <v>246</v>
      </c>
      <c r="D74" s="341"/>
      <c r="E74" s="341"/>
      <c r="F74" s="341"/>
      <c r="G74" s="341"/>
      <c r="H74" s="341"/>
      <c r="I74" s="341"/>
      <c r="J74" s="341"/>
      <c r="K74" s="341"/>
      <c r="L74" s="341"/>
      <c r="M74" s="341"/>
      <c r="N74" s="341"/>
      <c r="O74" s="341"/>
      <c r="P74" s="342"/>
      <c r="Q74" s="52"/>
    </row>
    <row r="75" spans="1:19" ht="17.25" customHeight="1" x14ac:dyDescent="0.2">
      <c r="A75" s="52"/>
      <c r="B75" s="335"/>
      <c r="C75" s="343" t="s">
        <v>183</v>
      </c>
      <c r="D75" s="344"/>
      <c r="E75" s="344"/>
      <c r="F75" s="344"/>
      <c r="G75" s="344"/>
      <c r="H75" s="344"/>
      <c r="I75" s="344"/>
      <c r="J75" s="344"/>
      <c r="K75" s="344"/>
      <c r="L75" s="344"/>
      <c r="M75" s="344"/>
      <c r="N75" s="344"/>
      <c r="O75" s="344"/>
      <c r="P75" s="345"/>
      <c r="Q75" s="52"/>
    </row>
    <row r="76" spans="1:19" ht="49.5" customHeight="1" thickBot="1" x14ac:dyDescent="0.25">
      <c r="A76" s="52"/>
      <c r="B76" s="336"/>
      <c r="C76" s="354" t="s">
        <v>250</v>
      </c>
      <c r="D76" s="355"/>
      <c r="E76" s="355"/>
      <c r="F76" s="355"/>
      <c r="G76" s="355"/>
      <c r="H76" s="355"/>
      <c r="I76" s="355"/>
      <c r="J76" s="355"/>
      <c r="K76" s="355"/>
      <c r="L76" s="355"/>
      <c r="M76" s="355"/>
      <c r="N76" s="355"/>
      <c r="O76" s="355"/>
      <c r="P76" s="356"/>
      <c r="Q76" s="52"/>
    </row>
    <row r="77" spans="1:19" ht="30.75" customHeight="1" thickBot="1" x14ac:dyDescent="0.25">
      <c r="A77" s="52"/>
      <c r="B77" s="54" t="s">
        <v>63</v>
      </c>
      <c r="C77" s="319" t="s">
        <v>193</v>
      </c>
      <c r="D77" s="320"/>
      <c r="E77" s="320"/>
      <c r="F77" s="320"/>
      <c r="G77" s="320"/>
      <c r="H77" s="320"/>
      <c r="I77" s="320"/>
      <c r="J77" s="320"/>
      <c r="K77" s="320"/>
      <c r="L77" s="320"/>
      <c r="M77" s="320"/>
      <c r="N77" s="320"/>
      <c r="O77" s="320"/>
      <c r="P77" s="321"/>
      <c r="Q77" s="52"/>
    </row>
    <row r="78" spans="1:19" ht="27.75" customHeight="1" thickBot="1" x14ac:dyDescent="0.25">
      <c r="A78" s="52"/>
      <c r="B78" s="54" t="s">
        <v>84</v>
      </c>
      <c r="C78" s="322" t="s">
        <v>85</v>
      </c>
      <c r="D78" s="322"/>
      <c r="E78" s="322"/>
      <c r="F78" s="322"/>
      <c r="G78" s="322"/>
      <c r="H78" s="322"/>
      <c r="I78" s="322"/>
      <c r="J78" s="322"/>
      <c r="K78" s="322"/>
      <c r="L78" s="322"/>
      <c r="M78" s="322"/>
      <c r="N78" s="322"/>
      <c r="O78" s="322"/>
      <c r="P78" s="323"/>
      <c r="Q78" s="52"/>
    </row>
    <row r="81" spans="2:19" x14ac:dyDescent="0.2">
      <c r="C81" s="55"/>
    </row>
    <row r="82" spans="2:19" hidden="1" x14ac:dyDescent="0.2">
      <c r="C82" s="50">
        <v>2018</v>
      </c>
    </row>
    <row r="83" spans="2:19" hidden="1" x14ac:dyDescent="0.2">
      <c r="C83" s="50">
        <v>2019</v>
      </c>
    </row>
    <row r="89" spans="2:19" s="51" customFormat="1" x14ac:dyDescent="0.2">
      <c r="S89" s="95"/>
    </row>
    <row r="90" spans="2:19" s="51" customFormat="1" x14ac:dyDescent="0.2"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S90" s="95"/>
    </row>
    <row r="91" spans="2:19" s="51" customFormat="1" x14ac:dyDescent="0.2"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S91" s="95"/>
    </row>
    <row r="92" spans="2:19" s="51" customFormat="1" x14ac:dyDescent="0.2"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S92" s="95"/>
    </row>
    <row r="93" spans="2:19" s="51" customFormat="1" x14ac:dyDescent="0.2"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S93" s="95"/>
    </row>
    <row r="94" spans="2:19" s="51" customFormat="1" x14ac:dyDescent="0.2">
      <c r="B94" s="120"/>
      <c r="C94" s="120"/>
      <c r="D94" s="120"/>
      <c r="E94" s="120"/>
      <c r="F94" s="120"/>
      <c r="G94" s="125"/>
      <c r="H94" s="125"/>
      <c r="I94" s="125"/>
      <c r="J94" s="125"/>
      <c r="K94" s="125"/>
      <c r="L94" s="125"/>
      <c r="M94" s="125"/>
      <c r="N94" s="125"/>
      <c r="O94" s="125"/>
      <c r="S94" s="95"/>
    </row>
    <row r="95" spans="2:19" s="51" customFormat="1" x14ac:dyDescent="0.2">
      <c r="B95" s="120"/>
      <c r="C95" s="120"/>
      <c r="D95" s="120"/>
      <c r="E95" s="120"/>
      <c r="F95" s="120"/>
      <c r="G95" s="125"/>
      <c r="H95" s="125"/>
      <c r="I95" s="125"/>
      <c r="J95" s="125"/>
      <c r="K95" s="125"/>
      <c r="L95" s="125"/>
      <c r="M95" s="125"/>
      <c r="N95" s="125"/>
      <c r="O95" s="125"/>
      <c r="S95" s="95"/>
    </row>
    <row r="96" spans="2:19" s="51" customFormat="1" x14ac:dyDescent="0.2">
      <c r="B96" s="120"/>
      <c r="C96" s="120"/>
      <c r="D96" s="120"/>
      <c r="E96" s="120"/>
      <c r="F96" s="120"/>
      <c r="G96" s="125"/>
      <c r="H96" s="125"/>
      <c r="I96" s="125"/>
      <c r="J96" s="125"/>
      <c r="K96" s="125"/>
      <c r="L96" s="125"/>
      <c r="M96" s="125"/>
      <c r="N96" s="125"/>
      <c r="O96" s="125"/>
      <c r="S96" s="95"/>
    </row>
    <row r="97" spans="2:19" s="51" customFormat="1" x14ac:dyDescent="0.2">
      <c r="B97" s="120"/>
      <c r="C97" s="120"/>
      <c r="D97" s="120"/>
      <c r="E97" s="120"/>
      <c r="F97" s="120"/>
      <c r="G97" s="125"/>
      <c r="H97" s="125"/>
      <c r="I97" s="125"/>
      <c r="J97" s="125"/>
      <c r="K97" s="125"/>
      <c r="L97" s="125"/>
      <c r="M97" s="125"/>
      <c r="N97" s="125"/>
      <c r="O97" s="125"/>
      <c r="S97" s="95"/>
    </row>
    <row r="98" spans="2:19" s="51" customFormat="1" x14ac:dyDescent="0.2">
      <c r="B98" s="120"/>
      <c r="C98" s="120"/>
      <c r="D98" s="120"/>
      <c r="E98" s="120"/>
      <c r="F98" s="120"/>
      <c r="G98" s="125"/>
      <c r="H98" s="125"/>
      <c r="I98" s="125"/>
      <c r="J98" s="125"/>
      <c r="K98" s="125"/>
      <c r="L98" s="125"/>
      <c r="M98" s="125"/>
      <c r="N98" s="125"/>
      <c r="O98" s="125"/>
      <c r="S98" s="95"/>
    </row>
    <row r="99" spans="2:19" s="51" customFormat="1" x14ac:dyDescent="0.2">
      <c r="B99" s="120"/>
      <c r="C99" s="120"/>
      <c r="D99" s="120"/>
      <c r="E99" s="120"/>
      <c r="F99" s="120"/>
      <c r="G99" s="125"/>
      <c r="H99" s="125"/>
      <c r="I99" s="125"/>
      <c r="J99" s="125"/>
      <c r="K99" s="125"/>
      <c r="L99" s="125"/>
      <c r="M99" s="125"/>
      <c r="N99" s="125"/>
      <c r="O99" s="125"/>
      <c r="S99" s="95"/>
    </row>
    <row r="100" spans="2:19" s="51" customFormat="1" x14ac:dyDescent="0.2">
      <c r="B100" s="120"/>
      <c r="C100" s="120"/>
      <c r="D100" s="120"/>
      <c r="E100" s="120"/>
      <c r="F100" s="120"/>
      <c r="G100" s="125"/>
      <c r="H100" s="125"/>
      <c r="I100" s="125"/>
      <c r="J100" s="125"/>
      <c r="K100" s="125"/>
      <c r="L100" s="125"/>
      <c r="M100" s="125"/>
      <c r="N100" s="125"/>
      <c r="O100" s="125"/>
      <c r="P100" s="119"/>
      <c r="S100" s="95"/>
    </row>
    <row r="101" spans="2:19" s="51" customFormat="1" x14ac:dyDescent="0.2">
      <c r="B101" s="120"/>
      <c r="C101" s="120"/>
      <c r="D101" s="120"/>
      <c r="E101" s="120"/>
      <c r="F101" s="120"/>
      <c r="G101" s="125"/>
      <c r="H101" s="125"/>
      <c r="I101" s="125"/>
      <c r="J101" s="125"/>
      <c r="K101" s="125"/>
      <c r="L101" s="125"/>
      <c r="M101" s="125"/>
      <c r="N101" s="125"/>
      <c r="O101" s="125"/>
      <c r="P101" s="119"/>
      <c r="S101" s="95"/>
    </row>
    <row r="102" spans="2:19" s="51" customFormat="1" x14ac:dyDescent="0.2">
      <c r="B102" s="120"/>
      <c r="C102" s="120"/>
      <c r="D102" s="120"/>
      <c r="E102" s="120"/>
      <c r="F102" s="120"/>
      <c r="G102" s="125"/>
      <c r="H102" s="125"/>
      <c r="I102" s="125"/>
      <c r="J102" s="125"/>
      <c r="K102" s="125"/>
      <c r="L102" s="125"/>
      <c r="M102" s="125"/>
      <c r="N102" s="125"/>
      <c r="O102" s="125"/>
      <c r="P102" s="119"/>
      <c r="S102" s="95"/>
    </row>
    <row r="103" spans="2:19" s="51" customFormat="1" x14ac:dyDescent="0.2">
      <c r="B103" s="120"/>
      <c r="C103" s="120"/>
      <c r="D103" s="120"/>
      <c r="E103" s="120"/>
      <c r="F103" s="120"/>
      <c r="G103" s="125"/>
      <c r="H103" s="125"/>
      <c r="I103" s="125"/>
      <c r="J103" s="125"/>
      <c r="K103" s="125"/>
      <c r="L103" s="125"/>
      <c r="M103" s="125"/>
      <c r="N103" s="125"/>
      <c r="O103" s="125"/>
      <c r="P103" s="119"/>
      <c r="Q103" s="56" t="s">
        <v>69</v>
      </c>
      <c r="S103" s="95"/>
    </row>
    <row r="104" spans="2:19" s="51" customFormat="1" x14ac:dyDescent="0.2">
      <c r="B104" s="124"/>
      <c r="C104" s="124"/>
      <c r="D104" s="120"/>
      <c r="E104" s="120"/>
      <c r="F104" s="120"/>
      <c r="G104" s="125"/>
      <c r="H104" s="125"/>
      <c r="I104" s="125"/>
      <c r="J104" s="125"/>
      <c r="K104" s="125"/>
      <c r="L104" s="125"/>
      <c r="M104" s="125"/>
      <c r="N104" s="125"/>
      <c r="O104" s="125"/>
      <c r="P104" s="119"/>
      <c r="Q104" s="56" t="s">
        <v>70</v>
      </c>
      <c r="S104" s="95"/>
    </row>
    <row r="105" spans="2:19" s="51" customFormat="1" x14ac:dyDescent="0.2">
      <c r="B105" s="124"/>
      <c r="C105" s="124"/>
      <c r="D105" s="120"/>
      <c r="E105" s="120"/>
      <c r="F105" s="120"/>
      <c r="G105" s="125"/>
      <c r="H105" s="125"/>
      <c r="I105" s="125"/>
      <c r="J105" s="125"/>
      <c r="K105" s="125"/>
      <c r="L105" s="125"/>
      <c r="M105" s="125"/>
      <c r="N105" s="125"/>
      <c r="O105" s="125"/>
      <c r="P105" s="119"/>
      <c r="Q105" s="56" t="s">
        <v>72</v>
      </c>
      <c r="S105" s="95"/>
    </row>
    <row r="106" spans="2:19" s="51" customFormat="1" x14ac:dyDescent="0.2">
      <c r="B106" s="124"/>
      <c r="C106" s="124"/>
      <c r="D106" s="120"/>
      <c r="E106" s="120"/>
      <c r="F106" s="120"/>
      <c r="G106" s="125"/>
      <c r="H106" s="125"/>
      <c r="I106" s="125"/>
      <c r="J106" s="125"/>
      <c r="K106" s="125"/>
      <c r="L106" s="125"/>
      <c r="M106" s="125"/>
      <c r="N106" s="125"/>
      <c r="O106" s="125"/>
      <c r="P106" s="119"/>
      <c r="Q106" s="56" t="s">
        <v>71</v>
      </c>
      <c r="S106" s="95"/>
    </row>
    <row r="107" spans="2:19" s="51" customFormat="1" x14ac:dyDescent="0.2">
      <c r="B107" s="120"/>
      <c r="C107" s="124"/>
      <c r="D107" s="120"/>
      <c r="E107" s="120"/>
      <c r="F107" s="120"/>
      <c r="G107" s="125"/>
      <c r="H107" s="125"/>
      <c r="I107" s="125"/>
      <c r="J107" s="125"/>
      <c r="K107" s="125"/>
      <c r="L107" s="125"/>
      <c r="M107" s="126"/>
      <c r="N107" s="125"/>
      <c r="O107" s="125"/>
      <c r="P107" s="119"/>
      <c r="Q107" s="56" t="s">
        <v>73</v>
      </c>
      <c r="S107" s="95"/>
    </row>
    <row r="108" spans="2:19" s="51" customFormat="1" x14ac:dyDescent="0.2">
      <c r="B108" s="120"/>
      <c r="C108" s="124"/>
      <c r="D108" s="120"/>
      <c r="E108" s="120"/>
      <c r="F108" s="120"/>
      <c r="G108" s="125"/>
      <c r="H108" s="125"/>
      <c r="I108" s="125"/>
      <c r="J108" s="125"/>
      <c r="K108" s="125"/>
      <c r="L108" s="125"/>
      <c r="M108" s="125"/>
      <c r="N108" s="125" t="s">
        <v>67</v>
      </c>
      <c r="O108" s="125"/>
      <c r="P108" s="119"/>
      <c r="Q108" s="56" t="s">
        <v>74</v>
      </c>
      <c r="S108" s="95"/>
    </row>
    <row r="109" spans="2:19" s="51" customFormat="1" x14ac:dyDescent="0.2">
      <c r="B109" s="120"/>
      <c r="C109" s="124"/>
      <c r="D109" s="120"/>
      <c r="E109" s="120"/>
      <c r="F109" s="120"/>
      <c r="G109" s="125"/>
      <c r="H109" s="125"/>
      <c r="I109" s="125"/>
      <c r="J109" s="125"/>
      <c r="K109" s="125"/>
      <c r="L109" s="125"/>
      <c r="M109" s="125"/>
      <c r="N109" s="125"/>
      <c r="O109" s="125"/>
      <c r="P109" s="119"/>
      <c r="S109" s="95"/>
    </row>
    <row r="110" spans="2:19" s="51" customFormat="1" x14ac:dyDescent="0.2">
      <c r="B110" s="120"/>
      <c r="C110" s="124"/>
      <c r="D110" s="120"/>
      <c r="E110" s="120"/>
      <c r="F110" s="120"/>
      <c r="G110" s="125"/>
      <c r="H110" s="125"/>
      <c r="I110" s="125"/>
      <c r="J110" s="125"/>
      <c r="K110" s="125"/>
      <c r="L110" s="125"/>
      <c r="M110" s="125"/>
      <c r="N110" s="125"/>
      <c r="O110" s="125"/>
      <c r="P110" s="119"/>
      <c r="S110" s="95"/>
    </row>
    <row r="111" spans="2:19" s="51" customFormat="1" x14ac:dyDescent="0.2">
      <c r="B111" s="120"/>
      <c r="C111" s="120"/>
      <c r="D111" s="120"/>
      <c r="E111" s="120"/>
      <c r="F111" s="120"/>
      <c r="G111" s="125"/>
      <c r="H111" s="125"/>
      <c r="I111" s="125"/>
      <c r="J111" s="125"/>
      <c r="K111" s="125"/>
      <c r="L111" s="125"/>
      <c r="M111" s="125"/>
      <c r="N111" s="125"/>
      <c r="O111" s="125"/>
      <c r="P111" s="119"/>
      <c r="S111" s="95"/>
    </row>
    <row r="112" spans="2:19" s="51" customFormat="1" x14ac:dyDescent="0.2">
      <c r="B112" s="120"/>
      <c r="C112" s="120"/>
      <c r="D112" s="120"/>
      <c r="E112" s="120"/>
      <c r="F112" s="120"/>
      <c r="G112" s="125"/>
      <c r="H112" s="125"/>
      <c r="I112" s="125"/>
      <c r="J112" s="125"/>
      <c r="K112" s="125"/>
      <c r="L112" s="125"/>
      <c r="M112" s="125"/>
      <c r="N112" s="125"/>
      <c r="O112" s="125"/>
      <c r="P112" s="119"/>
      <c r="S112" s="95"/>
    </row>
    <row r="113" spans="2:19" s="51" customFormat="1" x14ac:dyDescent="0.2">
      <c r="B113" s="120"/>
      <c r="C113" s="120"/>
      <c r="D113" s="120"/>
      <c r="E113" s="120"/>
      <c r="F113" s="120"/>
      <c r="G113" s="125"/>
      <c r="H113" s="125"/>
      <c r="I113" s="125"/>
      <c r="J113" s="125"/>
      <c r="K113" s="125"/>
      <c r="L113" s="125"/>
      <c r="M113" s="125"/>
      <c r="N113" s="125"/>
      <c r="O113" s="125"/>
      <c r="P113" s="119"/>
      <c r="Q113" s="56">
        <v>2015</v>
      </c>
      <c r="S113" s="95"/>
    </row>
    <row r="114" spans="2:19" s="51" customFormat="1" ht="12.75" customHeight="1" x14ac:dyDescent="0.2">
      <c r="B114" s="120"/>
      <c r="C114" s="120"/>
      <c r="D114" s="120"/>
      <c r="E114" s="120"/>
      <c r="F114" s="120"/>
      <c r="G114" s="125"/>
      <c r="H114" s="125"/>
      <c r="I114" s="125"/>
      <c r="J114" s="125"/>
      <c r="K114" s="125"/>
      <c r="L114" s="125"/>
      <c r="M114" s="125"/>
      <c r="N114" s="125"/>
      <c r="O114" s="125"/>
      <c r="Q114" s="56">
        <v>2016</v>
      </c>
      <c r="S114" s="95"/>
    </row>
    <row r="115" spans="2:19" s="51" customFormat="1" x14ac:dyDescent="0.2">
      <c r="B115" s="120"/>
      <c r="C115" s="120"/>
      <c r="D115" s="120"/>
      <c r="E115" s="120"/>
      <c r="F115" s="120"/>
      <c r="G115" s="125"/>
      <c r="H115" s="125"/>
      <c r="I115" s="125"/>
      <c r="J115" s="125"/>
      <c r="K115" s="125"/>
      <c r="L115" s="125"/>
      <c r="M115" s="125"/>
      <c r="N115" s="125"/>
      <c r="O115" s="125"/>
      <c r="Q115" s="56">
        <v>2017</v>
      </c>
      <c r="S115" s="95"/>
    </row>
    <row r="116" spans="2:19" s="51" customFormat="1" x14ac:dyDescent="0.2">
      <c r="B116" s="120"/>
      <c r="C116" s="120"/>
      <c r="D116" s="120"/>
      <c r="E116" s="120"/>
      <c r="F116" s="120"/>
      <c r="G116" s="125"/>
      <c r="H116" s="125"/>
      <c r="I116" s="125"/>
      <c r="J116" s="125"/>
      <c r="K116" s="125"/>
      <c r="L116" s="125"/>
      <c r="M116" s="125"/>
      <c r="N116" s="125"/>
      <c r="O116" s="125"/>
      <c r="Q116" s="56">
        <v>2018</v>
      </c>
      <c r="S116" s="95"/>
    </row>
    <row r="117" spans="2:19" s="51" customFormat="1" x14ac:dyDescent="0.2">
      <c r="B117" s="120"/>
      <c r="C117" s="120"/>
      <c r="D117" s="120"/>
      <c r="E117" s="120"/>
      <c r="F117" s="120"/>
      <c r="G117" s="125"/>
      <c r="H117" s="125"/>
      <c r="I117" s="125"/>
      <c r="J117" s="125"/>
      <c r="K117" s="125"/>
      <c r="L117" s="125"/>
      <c r="M117" s="125"/>
      <c r="N117" s="125"/>
      <c r="O117" s="125"/>
      <c r="S117" s="95"/>
    </row>
    <row r="118" spans="2:19" s="51" customFormat="1" x14ac:dyDescent="0.2">
      <c r="B118" s="120"/>
      <c r="C118" s="120"/>
      <c r="D118" s="120"/>
      <c r="E118" s="120"/>
      <c r="F118" s="120"/>
      <c r="G118" s="125"/>
      <c r="H118" s="125"/>
      <c r="I118" s="125"/>
      <c r="J118" s="125"/>
      <c r="K118" s="125"/>
      <c r="L118" s="125"/>
      <c r="M118" s="125"/>
      <c r="N118" s="125"/>
      <c r="O118" s="125"/>
      <c r="S118" s="95"/>
    </row>
    <row r="119" spans="2:19" s="51" customFormat="1" x14ac:dyDescent="0.2">
      <c r="B119" s="121"/>
      <c r="C119" s="120"/>
      <c r="D119" s="120"/>
      <c r="E119" s="120"/>
      <c r="F119" s="120"/>
      <c r="G119" s="125"/>
      <c r="H119" s="125"/>
      <c r="I119" s="125"/>
      <c r="J119" s="125"/>
      <c r="K119" s="125"/>
      <c r="L119" s="125"/>
      <c r="M119" s="125"/>
      <c r="N119" s="125"/>
      <c r="O119" s="125"/>
      <c r="S119" s="95"/>
    </row>
    <row r="120" spans="2:19" s="51" customFormat="1" x14ac:dyDescent="0.2">
      <c r="B120" s="121"/>
      <c r="C120" s="120"/>
      <c r="D120" s="120"/>
      <c r="E120" s="120"/>
      <c r="F120" s="120"/>
      <c r="G120" s="125"/>
      <c r="H120" s="125"/>
      <c r="I120" s="125"/>
      <c r="J120" s="125"/>
      <c r="K120" s="125"/>
      <c r="L120" s="125"/>
      <c r="M120" s="125"/>
      <c r="N120" s="125"/>
      <c r="O120" s="125"/>
      <c r="S120" s="95"/>
    </row>
    <row r="121" spans="2:19" s="51" customFormat="1" x14ac:dyDescent="0.2">
      <c r="B121" s="121"/>
      <c r="C121" s="120"/>
      <c r="D121" s="120"/>
      <c r="E121" s="120"/>
      <c r="F121" s="120"/>
      <c r="G121" s="125"/>
      <c r="H121" s="125"/>
      <c r="I121" s="125"/>
      <c r="J121" s="125"/>
      <c r="K121" s="125"/>
      <c r="L121" s="125"/>
      <c r="M121" s="125"/>
      <c r="N121" s="125"/>
      <c r="O121" s="125"/>
      <c r="S121" s="95"/>
    </row>
    <row r="122" spans="2:19" s="51" customFormat="1" x14ac:dyDescent="0.2">
      <c r="B122" s="121"/>
      <c r="C122" s="120"/>
      <c r="D122" s="120"/>
      <c r="E122" s="120"/>
      <c r="F122" s="120"/>
      <c r="G122" s="125"/>
      <c r="H122" s="125"/>
      <c r="I122" s="125"/>
      <c r="J122" s="125"/>
      <c r="K122" s="125"/>
      <c r="L122" s="125"/>
      <c r="M122" s="125"/>
      <c r="N122" s="125"/>
      <c r="O122" s="125"/>
      <c r="S122" s="95"/>
    </row>
    <row r="123" spans="2:19" s="51" customFormat="1" x14ac:dyDescent="0.2">
      <c r="B123" s="121"/>
      <c r="C123" s="120"/>
      <c r="D123" s="120"/>
      <c r="E123" s="120"/>
      <c r="F123" s="120"/>
      <c r="G123" s="125"/>
      <c r="H123" s="125"/>
      <c r="I123" s="125"/>
      <c r="J123" s="125"/>
      <c r="K123" s="125"/>
      <c r="L123" s="125"/>
      <c r="M123" s="125"/>
      <c r="N123" s="125"/>
      <c r="O123" s="125"/>
      <c r="S123" s="95"/>
    </row>
    <row r="124" spans="2:19" s="51" customFormat="1" x14ac:dyDescent="0.2">
      <c r="B124" s="121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S124" s="95"/>
    </row>
    <row r="125" spans="2:19" s="51" customFormat="1" x14ac:dyDescent="0.2">
      <c r="B125" s="121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S125" s="95"/>
    </row>
    <row r="126" spans="2:19" s="51" customFormat="1" x14ac:dyDescent="0.2">
      <c r="B126" s="122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S126" s="95"/>
    </row>
    <row r="127" spans="2:19" s="51" customFormat="1" x14ac:dyDescent="0.2">
      <c r="B127" s="122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S127" s="95"/>
    </row>
    <row r="128" spans="2:19" s="51" customFormat="1" x14ac:dyDescent="0.2">
      <c r="B128" s="122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S128" s="95"/>
    </row>
    <row r="129" spans="2:19" s="51" customFormat="1" x14ac:dyDescent="0.2">
      <c r="B129" s="161" t="s">
        <v>221</v>
      </c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S129" s="95"/>
    </row>
    <row r="130" spans="2:19" s="51" customFormat="1" x14ac:dyDescent="0.2">
      <c r="B130" s="161" t="s">
        <v>222</v>
      </c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S130" s="95"/>
    </row>
    <row r="131" spans="2:19" s="51" customFormat="1" x14ac:dyDescent="0.2">
      <c r="B131" s="161" t="s">
        <v>223</v>
      </c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S131" s="95"/>
    </row>
    <row r="132" spans="2:19" s="51" customFormat="1" x14ac:dyDescent="0.2">
      <c r="B132" s="161" t="s">
        <v>224</v>
      </c>
      <c r="C132" s="120"/>
      <c r="D132" s="120"/>
      <c r="E132" s="120"/>
      <c r="F132" s="120"/>
      <c r="G132" s="125"/>
      <c r="H132" s="125"/>
      <c r="I132" s="125"/>
      <c r="J132" s="125"/>
      <c r="K132" s="125"/>
      <c r="L132" s="125"/>
      <c r="M132" s="125"/>
      <c r="N132" s="125"/>
      <c r="O132" s="125"/>
      <c r="S132" s="95"/>
    </row>
    <row r="133" spans="2:19" s="51" customFormat="1" x14ac:dyDescent="0.2">
      <c r="B133" s="161" t="s">
        <v>225</v>
      </c>
      <c r="C133" s="120"/>
      <c r="D133" s="120"/>
      <c r="E133" s="120"/>
      <c r="F133" s="120"/>
      <c r="G133" s="125"/>
      <c r="H133" s="125"/>
      <c r="I133" s="125"/>
      <c r="J133" s="125"/>
      <c r="K133" s="125"/>
      <c r="L133" s="125"/>
      <c r="M133" s="125"/>
      <c r="N133" s="125"/>
      <c r="O133" s="125"/>
      <c r="S133" s="95"/>
    </row>
    <row r="134" spans="2:19" s="51" customFormat="1" x14ac:dyDescent="0.2">
      <c r="B134" s="161" t="s">
        <v>226</v>
      </c>
      <c r="C134" s="120"/>
      <c r="D134" s="120"/>
      <c r="E134" s="120"/>
      <c r="F134" s="120"/>
      <c r="G134" s="125"/>
      <c r="H134" s="125"/>
      <c r="I134" s="125"/>
      <c r="J134" s="125"/>
      <c r="K134" s="125"/>
      <c r="L134" s="125"/>
      <c r="M134" s="125"/>
      <c r="N134" s="125"/>
      <c r="O134" s="125"/>
      <c r="S134" s="95"/>
    </row>
    <row r="135" spans="2:19" s="52" customFormat="1" x14ac:dyDescent="0.2">
      <c r="B135" s="161" t="s">
        <v>227</v>
      </c>
      <c r="C135" s="120"/>
      <c r="D135" s="120"/>
      <c r="E135" s="120"/>
      <c r="F135" s="120"/>
      <c r="G135" s="125"/>
      <c r="H135" s="125"/>
      <c r="I135" s="125"/>
      <c r="J135" s="125"/>
      <c r="K135" s="125"/>
      <c r="L135" s="125"/>
      <c r="M135" s="125"/>
      <c r="N135" s="125"/>
      <c r="O135" s="125"/>
      <c r="P135" s="51"/>
      <c r="S135" s="98"/>
    </row>
    <row r="136" spans="2:19" s="52" customFormat="1" x14ac:dyDescent="0.2">
      <c r="B136" s="120" t="s">
        <v>29</v>
      </c>
      <c r="C136" s="120"/>
      <c r="D136" s="120"/>
      <c r="E136" s="120"/>
      <c r="F136" s="120"/>
      <c r="G136" s="125"/>
      <c r="H136" s="125"/>
      <c r="I136" s="125"/>
      <c r="J136" s="125"/>
      <c r="K136" s="125"/>
      <c r="L136" s="125"/>
      <c r="M136" s="125"/>
      <c r="N136" s="125"/>
      <c r="O136" s="125"/>
      <c r="P136" s="51"/>
      <c r="S136" s="98"/>
    </row>
    <row r="137" spans="2:19" s="52" customFormat="1" x14ac:dyDescent="0.2">
      <c r="B137" s="57" t="s">
        <v>55</v>
      </c>
      <c r="C137" s="120"/>
      <c r="D137" s="120"/>
      <c r="E137" s="120"/>
      <c r="F137" s="120"/>
      <c r="G137" s="125"/>
      <c r="H137" s="125"/>
      <c r="I137" s="125"/>
      <c r="J137" s="125"/>
      <c r="K137" s="125"/>
      <c r="L137" s="125"/>
      <c r="M137" s="125"/>
      <c r="N137" s="125"/>
      <c r="O137" s="125"/>
      <c r="P137" s="51"/>
      <c r="S137" s="98"/>
    </row>
    <row r="138" spans="2:19" s="52" customFormat="1" x14ac:dyDescent="0.2">
      <c r="B138" s="57" t="s">
        <v>166</v>
      </c>
      <c r="C138" s="120"/>
      <c r="D138" s="120"/>
      <c r="E138" s="120"/>
      <c r="F138" s="120"/>
      <c r="G138" s="125"/>
      <c r="H138" s="125"/>
      <c r="I138" s="125"/>
      <c r="J138" s="125"/>
      <c r="K138" s="125"/>
      <c r="L138" s="125"/>
      <c r="M138" s="125"/>
      <c r="N138" s="125"/>
      <c r="O138" s="125"/>
      <c r="P138" s="51"/>
      <c r="S138" s="98"/>
    </row>
    <row r="139" spans="2:19" s="52" customFormat="1" x14ac:dyDescent="0.2">
      <c r="B139" s="57" t="s">
        <v>39</v>
      </c>
      <c r="C139" s="120"/>
      <c r="D139" s="120"/>
      <c r="E139" s="120"/>
      <c r="F139" s="120"/>
      <c r="G139" s="125"/>
      <c r="H139" s="125"/>
      <c r="I139" s="125"/>
      <c r="J139" s="125"/>
      <c r="K139" s="125"/>
      <c r="L139" s="125"/>
      <c r="M139" s="125"/>
      <c r="N139" s="125"/>
      <c r="O139" s="125"/>
      <c r="P139" s="51"/>
      <c r="S139" s="98"/>
    </row>
    <row r="140" spans="2:19" s="52" customFormat="1" x14ac:dyDescent="0.2">
      <c r="B140" s="57" t="s">
        <v>172</v>
      </c>
      <c r="C140" s="120"/>
      <c r="D140" s="120"/>
      <c r="E140" s="120"/>
      <c r="F140" s="120"/>
      <c r="G140" s="125"/>
      <c r="H140" s="125"/>
      <c r="I140" s="125"/>
      <c r="J140" s="125"/>
      <c r="K140" s="125"/>
      <c r="L140" s="125"/>
      <c r="M140" s="125"/>
      <c r="N140" s="125"/>
      <c r="O140" s="125"/>
      <c r="P140" s="51"/>
      <c r="S140" s="98"/>
    </row>
    <row r="141" spans="2:19" s="52" customFormat="1" x14ac:dyDescent="0.2">
      <c r="B141" s="57" t="s">
        <v>191</v>
      </c>
      <c r="C141" s="120"/>
      <c r="D141" s="120"/>
      <c r="E141" s="120"/>
      <c r="F141" s="120"/>
      <c r="G141" s="125"/>
      <c r="H141" s="125"/>
      <c r="I141" s="125"/>
      <c r="J141" s="125"/>
      <c r="K141" s="125"/>
      <c r="L141" s="125"/>
      <c r="M141" s="125"/>
      <c r="N141" s="125"/>
      <c r="O141" s="125"/>
      <c r="P141" s="51"/>
      <c r="S141" s="98"/>
    </row>
    <row r="142" spans="2:19" s="52" customFormat="1" x14ac:dyDescent="0.2">
      <c r="B142" s="57" t="s">
        <v>174</v>
      </c>
      <c r="C142" s="120"/>
      <c r="D142" s="120"/>
      <c r="E142" s="120"/>
      <c r="F142" s="120"/>
      <c r="G142" s="125"/>
      <c r="H142" s="125"/>
      <c r="I142" s="125"/>
      <c r="J142" s="125"/>
      <c r="K142" s="125"/>
      <c r="L142" s="125"/>
      <c r="M142" s="125"/>
      <c r="N142" s="125"/>
      <c r="O142" s="125"/>
      <c r="P142" s="51"/>
      <c r="S142" s="98"/>
    </row>
    <row r="143" spans="2:19" s="52" customFormat="1" x14ac:dyDescent="0.2">
      <c r="B143" s="57" t="s">
        <v>53</v>
      </c>
      <c r="C143" s="120"/>
      <c r="D143" s="120"/>
      <c r="E143" s="120"/>
      <c r="F143" s="120"/>
      <c r="G143" s="125"/>
      <c r="H143" s="125"/>
      <c r="I143" s="125"/>
      <c r="J143" s="125"/>
      <c r="K143" s="125"/>
      <c r="L143" s="125"/>
      <c r="M143" s="125"/>
      <c r="N143" s="125"/>
      <c r="O143" s="125"/>
      <c r="P143" s="51"/>
      <c r="S143" s="98"/>
    </row>
    <row r="144" spans="2:19" s="52" customFormat="1" x14ac:dyDescent="0.2">
      <c r="B144" s="57" t="s">
        <v>163</v>
      </c>
      <c r="C144" s="120"/>
      <c r="D144" s="120"/>
      <c r="E144" s="120"/>
      <c r="F144" s="120"/>
      <c r="G144" s="125"/>
      <c r="H144" s="125"/>
      <c r="I144" s="125"/>
      <c r="J144" s="125"/>
      <c r="K144" s="125"/>
      <c r="L144" s="125"/>
      <c r="M144" s="125"/>
      <c r="N144" s="125"/>
      <c r="O144" s="125"/>
      <c r="P144" s="51"/>
      <c r="S144" s="98"/>
    </row>
    <row r="145" spans="2:19" s="52" customFormat="1" x14ac:dyDescent="0.2">
      <c r="B145" s="57" t="s">
        <v>167</v>
      </c>
      <c r="C145" s="120"/>
      <c r="D145" s="120"/>
      <c r="E145" s="120"/>
      <c r="F145" s="120"/>
      <c r="G145" s="125"/>
      <c r="H145" s="125"/>
      <c r="I145" s="125"/>
      <c r="J145" s="125"/>
      <c r="K145" s="125"/>
      <c r="L145" s="125"/>
      <c r="M145" s="125"/>
      <c r="N145" s="125"/>
      <c r="O145" s="125"/>
      <c r="P145" s="51"/>
      <c r="S145" s="98"/>
    </row>
    <row r="146" spans="2:19" x14ac:dyDescent="0.2">
      <c r="B146" s="123" t="s">
        <v>187</v>
      </c>
      <c r="C146" s="120"/>
      <c r="D146" s="120"/>
      <c r="E146" s="120"/>
      <c r="F146" s="120"/>
      <c r="G146" s="125"/>
      <c r="H146" s="125"/>
      <c r="I146" s="125"/>
      <c r="J146" s="125"/>
      <c r="K146" s="125"/>
      <c r="L146" s="125"/>
      <c r="M146" s="125"/>
      <c r="N146" s="125"/>
      <c r="O146" s="125"/>
      <c r="P146" s="51"/>
    </row>
    <row r="147" spans="2:19" x14ac:dyDescent="0.2">
      <c r="B147" s="57" t="s">
        <v>165</v>
      </c>
      <c r="C147" s="120"/>
      <c r="D147" s="120"/>
      <c r="E147" s="120"/>
      <c r="F147" s="120"/>
      <c r="G147" s="125"/>
      <c r="H147" s="125"/>
      <c r="I147" s="125"/>
      <c r="J147" s="125"/>
      <c r="K147" s="125"/>
      <c r="L147" s="125"/>
      <c r="M147" s="125"/>
      <c r="N147" s="125"/>
      <c r="O147" s="125"/>
      <c r="P147" s="51"/>
    </row>
    <row r="148" spans="2:19" x14ac:dyDescent="0.2">
      <c r="B148" s="57" t="s">
        <v>170</v>
      </c>
      <c r="C148" s="120"/>
      <c r="D148" s="120"/>
      <c r="E148" s="120"/>
      <c r="F148" s="120"/>
      <c r="G148" s="125"/>
      <c r="H148" s="125"/>
      <c r="I148" s="125"/>
      <c r="J148" s="125"/>
      <c r="K148" s="125"/>
      <c r="L148" s="125"/>
      <c r="M148" s="125"/>
      <c r="N148" s="125"/>
      <c r="O148" s="125"/>
      <c r="P148" s="51"/>
    </row>
    <row r="149" spans="2:19" x14ac:dyDescent="0.2">
      <c r="B149" s="57" t="s">
        <v>173</v>
      </c>
      <c r="C149" s="120"/>
      <c r="D149" s="120"/>
      <c r="E149" s="120"/>
      <c r="F149" s="120"/>
      <c r="G149" s="125"/>
      <c r="H149" s="125"/>
      <c r="I149" s="125"/>
      <c r="J149" s="125"/>
      <c r="K149" s="125"/>
      <c r="L149" s="125"/>
      <c r="M149" s="125"/>
      <c r="N149" s="125"/>
      <c r="O149" s="125"/>
      <c r="P149" s="51"/>
    </row>
    <row r="150" spans="2:19" x14ac:dyDescent="0.2">
      <c r="B150" s="57" t="s">
        <v>171</v>
      </c>
      <c r="C150" s="120"/>
      <c r="D150" s="120"/>
      <c r="E150" s="120"/>
      <c r="F150" s="120"/>
      <c r="G150" s="125"/>
      <c r="H150" s="125"/>
      <c r="I150" s="125"/>
      <c r="J150" s="125"/>
      <c r="K150" s="125"/>
      <c r="L150" s="125"/>
      <c r="M150" s="125"/>
      <c r="N150" s="125"/>
      <c r="O150" s="125"/>
      <c r="P150" s="51"/>
    </row>
    <row r="151" spans="2:19" x14ac:dyDescent="0.2">
      <c r="B151" s="57" t="s">
        <v>168</v>
      </c>
      <c r="C151" s="120"/>
      <c r="D151" s="120"/>
      <c r="E151" s="120"/>
      <c r="F151" s="120"/>
      <c r="G151" s="125"/>
      <c r="H151" s="125"/>
      <c r="I151" s="125"/>
      <c r="J151" s="125"/>
      <c r="K151" s="125"/>
      <c r="L151" s="125"/>
      <c r="M151" s="125"/>
      <c r="N151" s="125"/>
      <c r="O151" s="125"/>
      <c r="P151" s="51"/>
    </row>
    <row r="152" spans="2:19" x14ac:dyDescent="0.2">
      <c r="B152" s="57" t="s">
        <v>161</v>
      </c>
      <c r="C152" s="120"/>
      <c r="D152" s="120"/>
      <c r="E152" s="120"/>
      <c r="F152" s="120"/>
      <c r="G152" s="125"/>
      <c r="H152" s="125"/>
      <c r="I152" s="125"/>
      <c r="J152" s="125"/>
      <c r="K152" s="125"/>
      <c r="L152" s="125"/>
      <c r="M152" s="125"/>
      <c r="N152" s="125"/>
      <c r="O152" s="125"/>
      <c r="P152" s="51"/>
    </row>
    <row r="153" spans="2:19" x14ac:dyDescent="0.2">
      <c r="B153" s="57" t="s">
        <v>169</v>
      </c>
      <c r="C153" s="120"/>
      <c r="D153" s="120"/>
      <c r="E153" s="120"/>
      <c r="F153" s="120"/>
      <c r="G153" s="125"/>
      <c r="H153" s="125"/>
      <c r="I153" s="125"/>
      <c r="J153" s="125"/>
      <c r="K153" s="125"/>
      <c r="L153" s="125"/>
      <c r="M153" s="125"/>
      <c r="N153" s="125"/>
      <c r="O153" s="125"/>
      <c r="P153" s="51"/>
    </row>
    <row r="154" spans="2:19" x14ac:dyDescent="0.2">
      <c r="B154" s="57" t="s">
        <v>162</v>
      </c>
      <c r="C154" s="120"/>
      <c r="D154" s="120"/>
      <c r="E154" s="120"/>
      <c r="F154" s="120"/>
      <c r="G154" s="125"/>
      <c r="H154" s="125"/>
      <c r="I154" s="125"/>
      <c r="J154" s="125"/>
      <c r="K154" s="125"/>
      <c r="L154" s="125"/>
      <c r="M154" s="125"/>
      <c r="N154" s="125"/>
      <c r="O154" s="125"/>
      <c r="P154" s="51"/>
    </row>
    <row r="155" spans="2:19" x14ac:dyDescent="0.2">
      <c r="B155" s="57" t="s">
        <v>164</v>
      </c>
      <c r="C155" s="120"/>
      <c r="D155" s="120"/>
      <c r="E155" s="120"/>
      <c r="F155" s="120"/>
      <c r="G155" s="125"/>
      <c r="H155" s="125"/>
      <c r="I155" s="125"/>
      <c r="J155" s="125"/>
      <c r="K155" s="125"/>
      <c r="L155" s="125"/>
      <c r="M155" s="125"/>
      <c r="N155" s="125"/>
      <c r="O155" s="125"/>
      <c r="P155" s="51"/>
    </row>
    <row r="156" spans="2:19" x14ac:dyDescent="0.2">
      <c r="B156" s="57" t="s">
        <v>46</v>
      </c>
      <c r="C156" s="120"/>
      <c r="D156" s="120"/>
      <c r="E156" s="120"/>
      <c r="F156" s="120"/>
      <c r="G156" s="125"/>
      <c r="H156" s="125"/>
      <c r="I156" s="125"/>
      <c r="J156" s="125"/>
      <c r="K156" s="125"/>
      <c r="L156" s="125"/>
      <c r="M156" s="125"/>
      <c r="N156" s="125"/>
      <c r="O156" s="125"/>
      <c r="P156" s="51"/>
    </row>
    <row r="157" spans="2:19" x14ac:dyDescent="0.2">
      <c r="B157" s="57" t="s">
        <v>54</v>
      </c>
      <c r="C157" s="120"/>
      <c r="D157" s="120"/>
      <c r="E157" s="120"/>
      <c r="F157" s="120"/>
      <c r="G157" s="125"/>
      <c r="H157" s="125"/>
      <c r="I157" s="125"/>
      <c r="J157" s="125"/>
      <c r="K157" s="125"/>
      <c r="L157" s="125"/>
      <c r="M157" s="125"/>
      <c r="N157" s="125"/>
      <c r="O157" s="125"/>
      <c r="P157" s="51"/>
    </row>
    <row r="158" spans="2:19" x14ac:dyDescent="0.2">
      <c r="B158" s="57" t="s">
        <v>45</v>
      </c>
      <c r="C158" s="120"/>
      <c r="D158" s="120"/>
      <c r="E158" s="120"/>
      <c r="F158" s="120"/>
      <c r="G158" s="125"/>
      <c r="H158" s="125"/>
      <c r="I158" s="125"/>
      <c r="J158" s="125"/>
      <c r="K158" s="125"/>
      <c r="L158" s="125"/>
      <c r="M158" s="125"/>
      <c r="N158" s="125"/>
      <c r="O158" s="125"/>
      <c r="P158" s="51"/>
    </row>
    <row r="159" spans="2:19" x14ac:dyDescent="0.2">
      <c r="B159" s="57" t="s">
        <v>47</v>
      </c>
      <c r="C159" s="120"/>
      <c r="D159" s="120"/>
      <c r="E159" s="120"/>
      <c r="F159" s="120"/>
      <c r="G159" s="125"/>
      <c r="H159" s="125"/>
      <c r="I159" s="125"/>
      <c r="J159" s="125"/>
      <c r="K159" s="125"/>
      <c r="L159" s="125"/>
      <c r="M159" s="125"/>
      <c r="N159" s="125"/>
      <c r="O159" s="125"/>
      <c r="P159" s="51"/>
    </row>
    <row r="160" spans="2:19" x14ac:dyDescent="0.2">
      <c r="B160" s="57" t="s">
        <v>113</v>
      </c>
      <c r="C160" s="120"/>
      <c r="D160" s="120"/>
      <c r="E160" s="120"/>
      <c r="F160" s="120"/>
      <c r="G160" s="125"/>
      <c r="H160" s="125"/>
      <c r="I160" s="125"/>
      <c r="J160" s="125"/>
      <c r="K160" s="125"/>
      <c r="L160" s="125"/>
      <c r="M160" s="125"/>
      <c r="N160" s="125"/>
      <c r="O160" s="125"/>
      <c r="P160" s="51"/>
    </row>
    <row r="161" spans="2:16" x14ac:dyDescent="0.2">
      <c r="B161" s="57" t="s">
        <v>111</v>
      </c>
      <c r="C161" s="120"/>
      <c r="D161" s="120"/>
      <c r="E161" s="120"/>
      <c r="F161" s="120"/>
      <c r="G161" s="125"/>
      <c r="H161" s="125"/>
      <c r="I161" s="125"/>
      <c r="J161" s="125"/>
      <c r="K161" s="125"/>
      <c r="L161" s="125"/>
      <c r="M161" s="125"/>
      <c r="N161" s="125"/>
      <c r="O161" s="125"/>
      <c r="P161" s="51"/>
    </row>
    <row r="162" spans="2:16" x14ac:dyDescent="0.2">
      <c r="B162" s="57" t="s">
        <v>40</v>
      </c>
      <c r="C162" s="120"/>
      <c r="D162" s="120"/>
      <c r="E162" s="120"/>
      <c r="F162" s="120"/>
      <c r="G162" s="125"/>
      <c r="H162" s="125"/>
      <c r="I162" s="125"/>
      <c r="J162" s="125"/>
      <c r="K162" s="125"/>
      <c r="L162" s="125"/>
      <c r="M162" s="125"/>
      <c r="N162" s="125"/>
      <c r="O162" s="125"/>
      <c r="P162" s="51"/>
    </row>
    <row r="163" spans="2:16" x14ac:dyDescent="0.2">
      <c r="B163" s="57" t="s">
        <v>110</v>
      </c>
      <c r="C163" s="120"/>
      <c r="D163" s="120"/>
      <c r="E163" s="120"/>
      <c r="F163" s="120"/>
      <c r="G163" s="125"/>
      <c r="H163" s="125"/>
      <c r="I163" s="125"/>
      <c r="J163" s="125"/>
      <c r="K163" s="125"/>
      <c r="L163" s="125"/>
      <c r="M163" s="125"/>
      <c r="N163" s="125"/>
      <c r="O163" s="125"/>
      <c r="P163" s="51"/>
    </row>
    <row r="164" spans="2:16" x14ac:dyDescent="0.2">
      <c r="B164" s="120"/>
      <c r="C164" s="120"/>
      <c r="D164" s="120"/>
      <c r="E164" s="120"/>
      <c r="F164" s="120"/>
      <c r="G164" s="125"/>
      <c r="H164" s="125"/>
      <c r="I164" s="125"/>
      <c r="J164" s="125"/>
      <c r="K164" s="125"/>
      <c r="L164" s="125"/>
      <c r="M164" s="125"/>
      <c r="N164" s="125"/>
      <c r="O164" s="125"/>
      <c r="P164" s="51"/>
    </row>
    <row r="165" spans="2:16" x14ac:dyDescent="0.2">
      <c r="B165" s="120"/>
      <c r="C165" s="120"/>
      <c r="D165" s="120"/>
      <c r="E165" s="120"/>
      <c r="F165" s="120"/>
      <c r="G165" s="125"/>
      <c r="H165" s="125"/>
      <c r="I165" s="125"/>
      <c r="J165" s="125"/>
      <c r="K165" s="125"/>
      <c r="L165" s="125"/>
      <c r="M165" s="125"/>
      <c r="N165" s="125"/>
      <c r="O165" s="125"/>
      <c r="P165" s="51"/>
    </row>
    <row r="166" spans="2:16" x14ac:dyDescent="0.2">
      <c r="B166" s="120"/>
      <c r="C166" s="120"/>
      <c r="D166" s="120"/>
      <c r="E166" s="120"/>
      <c r="F166" s="120"/>
      <c r="G166" s="125"/>
      <c r="H166" s="125"/>
      <c r="I166" s="125"/>
      <c r="J166" s="125"/>
      <c r="K166" s="125"/>
      <c r="L166" s="125"/>
      <c r="M166" s="125"/>
      <c r="N166" s="125"/>
      <c r="O166" s="125"/>
      <c r="P166" s="51"/>
    </row>
    <row r="167" spans="2:16" x14ac:dyDescent="0.2">
      <c r="B167" s="120" t="s">
        <v>188</v>
      </c>
      <c r="C167" s="120"/>
      <c r="D167" s="120"/>
      <c r="E167" s="120"/>
      <c r="F167" s="120"/>
      <c r="G167" s="125"/>
      <c r="H167" s="125"/>
      <c r="I167" s="125"/>
      <c r="J167" s="125"/>
      <c r="K167" s="125"/>
      <c r="L167" s="125"/>
      <c r="M167" s="125"/>
      <c r="N167" s="125"/>
      <c r="O167" s="125"/>
      <c r="P167" s="51"/>
    </row>
    <row r="168" spans="2:16" x14ac:dyDescent="0.2">
      <c r="B168" s="124" t="s">
        <v>66</v>
      </c>
      <c r="C168" s="120"/>
      <c r="D168" s="120"/>
      <c r="E168" s="120"/>
      <c r="F168" s="120"/>
      <c r="G168" s="125"/>
      <c r="H168" s="125"/>
      <c r="I168" s="125"/>
      <c r="J168" s="125"/>
      <c r="K168" s="125"/>
      <c r="L168" s="125"/>
      <c r="M168" s="125"/>
      <c r="N168" s="125"/>
      <c r="O168" s="125"/>
    </row>
    <row r="169" spans="2:16" x14ac:dyDescent="0.2">
      <c r="B169" s="124" t="s">
        <v>85</v>
      </c>
      <c r="C169" s="120"/>
      <c r="D169" s="120"/>
      <c r="E169" s="120"/>
      <c r="F169" s="120"/>
      <c r="G169" s="125"/>
      <c r="H169" s="125"/>
      <c r="I169" s="125"/>
      <c r="J169" s="125"/>
      <c r="K169" s="125"/>
      <c r="L169" s="125"/>
      <c r="M169" s="125"/>
      <c r="N169" s="125"/>
      <c r="O169" s="125"/>
    </row>
    <row r="170" spans="2:16" x14ac:dyDescent="0.2">
      <c r="B170" s="120"/>
      <c r="C170" s="120"/>
      <c r="D170" s="120"/>
      <c r="E170" s="120"/>
      <c r="F170" s="120"/>
      <c r="G170" s="125"/>
      <c r="H170" s="125"/>
      <c r="I170" s="125"/>
      <c r="J170" s="125"/>
      <c r="K170" s="125"/>
      <c r="L170" s="125"/>
      <c r="M170" s="125"/>
      <c r="N170" s="125"/>
      <c r="O170" s="125"/>
    </row>
    <row r="171" spans="2:16" x14ac:dyDescent="0.2">
      <c r="B171" s="121"/>
      <c r="C171" s="120"/>
      <c r="D171" s="120"/>
      <c r="E171" s="120"/>
      <c r="F171" s="120"/>
      <c r="G171" s="125"/>
      <c r="H171" s="125"/>
      <c r="I171" s="125"/>
      <c r="J171" s="125"/>
      <c r="K171" s="125"/>
      <c r="L171" s="125"/>
      <c r="M171" s="125"/>
      <c r="N171" s="125"/>
      <c r="O171" s="125"/>
    </row>
    <row r="172" spans="2:16" x14ac:dyDescent="0.2">
      <c r="B172" s="121"/>
      <c r="C172" s="120"/>
      <c r="D172" s="120"/>
      <c r="E172" s="120"/>
      <c r="F172" s="120"/>
      <c r="G172" s="125"/>
      <c r="H172" s="125"/>
      <c r="I172" s="125"/>
      <c r="J172" s="125"/>
      <c r="K172" s="125"/>
      <c r="L172" s="125"/>
      <c r="M172" s="125"/>
      <c r="N172" s="125"/>
      <c r="O172" s="125"/>
    </row>
    <row r="173" spans="2:16" x14ac:dyDescent="0.2">
      <c r="B173" s="121"/>
      <c r="C173" s="120"/>
      <c r="D173" s="120"/>
      <c r="E173" s="120"/>
      <c r="F173" s="120"/>
      <c r="G173" s="125"/>
      <c r="H173" s="125"/>
      <c r="I173" s="125"/>
      <c r="J173" s="125"/>
      <c r="K173" s="125"/>
      <c r="L173" s="125"/>
      <c r="M173" s="125"/>
      <c r="N173" s="125"/>
      <c r="O173" s="125"/>
    </row>
    <row r="174" spans="2:16" x14ac:dyDescent="0.2">
      <c r="B174" s="121"/>
      <c r="C174" s="120"/>
      <c r="D174" s="120"/>
      <c r="E174" s="120"/>
      <c r="F174" s="120"/>
      <c r="G174" s="125"/>
      <c r="H174" s="125"/>
      <c r="I174" s="125"/>
      <c r="J174" s="125"/>
      <c r="K174" s="125"/>
      <c r="L174" s="125"/>
      <c r="M174" s="125"/>
      <c r="N174" s="125"/>
      <c r="O174" s="125"/>
    </row>
    <row r="175" spans="2:16" x14ac:dyDescent="0.2">
      <c r="B175" s="121"/>
      <c r="C175" s="120"/>
      <c r="D175" s="120"/>
      <c r="E175" s="120"/>
      <c r="F175" s="120"/>
      <c r="G175" s="125"/>
      <c r="H175" s="125"/>
      <c r="I175" s="125"/>
      <c r="J175" s="125"/>
      <c r="K175" s="125"/>
      <c r="L175" s="125"/>
      <c r="M175" s="125"/>
      <c r="N175" s="125"/>
      <c r="O175" s="125"/>
    </row>
    <row r="176" spans="2:16" x14ac:dyDescent="0.2">
      <c r="B176" s="121"/>
      <c r="C176" s="120"/>
      <c r="D176" s="120"/>
      <c r="E176" s="120"/>
      <c r="F176" s="120"/>
      <c r="G176" s="125"/>
      <c r="H176" s="125"/>
      <c r="I176" s="125"/>
      <c r="J176" s="125"/>
      <c r="K176" s="125"/>
      <c r="L176" s="125"/>
      <c r="M176" s="125"/>
      <c r="N176" s="125"/>
      <c r="O176" s="125"/>
    </row>
    <row r="177" spans="2:15" x14ac:dyDescent="0.2">
      <c r="B177" s="121"/>
      <c r="C177" s="120"/>
      <c r="D177" s="120"/>
      <c r="E177" s="120"/>
      <c r="F177" s="120"/>
      <c r="G177" s="125"/>
      <c r="H177" s="125"/>
      <c r="I177" s="125"/>
      <c r="J177" s="125"/>
      <c r="K177" s="125"/>
      <c r="L177" s="125"/>
      <c r="M177" s="125"/>
      <c r="N177" s="125"/>
      <c r="O177" s="125"/>
    </row>
    <row r="178" spans="2:15" x14ac:dyDescent="0.2">
      <c r="B178" s="51"/>
      <c r="C178" s="51"/>
      <c r="D178" s="51"/>
      <c r="E178" s="51"/>
      <c r="F178" s="51"/>
      <c r="G178" s="52"/>
      <c r="H178" s="52"/>
      <c r="I178" s="52"/>
      <c r="J178" s="52"/>
      <c r="K178" s="52"/>
      <c r="L178" s="52"/>
      <c r="M178" s="52"/>
      <c r="N178" s="52"/>
      <c r="O178" s="52"/>
    </row>
    <row r="179" spans="2:15" x14ac:dyDescent="0.2">
      <c r="B179" s="51"/>
      <c r="C179" s="51"/>
      <c r="D179" s="51"/>
      <c r="E179" s="51"/>
      <c r="F179" s="51"/>
      <c r="G179" s="52"/>
      <c r="H179" s="52"/>
      <c r="I179" s="52"/>
      <c r="J179" s="52"/>
      <c r="K179" s="52"/>
      <c r="L179" s="52"/>
      <c r="M179" s="52"/>
      <c r="N179" s="52"/>
      <c r="O179" s="52"/>
    </row>
    <row r="180" spans="2:15" x14ac:dyDescent="0.2">
      <c r="B180" s="51"/>
      <c r="C180" s="51"/>
      <c r="D180" s="51"/>
      <c r="E180" s="51"/>
      <c r="F180" s="51"/>
      <c r="G180" s="52"/>
      <c r="H180" s="52"/>
      <c r="I180" s="52"/>
      <c r="J180" s="52"/>
      <c r="K180" s="52"/>
      <c r="L180" s="52"/>
      <c r="M180" s="52"/>
      <c r="N180" s="52"/>
      <c r="O180" s="52"/>
    </row>
    <row r="181" spans="2:15" x14ac:dyDescent="0.2">
      <c r="B181" s="51"/>
      <c r="C181" s="51"/>
      <c r="D181" s="51"/>
      <c r="E181" s="51"/>
      <c r="F181" s="51"/>
      <c r="G181" s="52"/>
      <c r="H181" s="52"/>
      <c r="I181" s="52"/>
      <c r="J181" s="52"/>
      <c r="K181" s="52"/>
      <c r="L181" s="52"/>
      <c r="M181" s="52"/>
      <c r="N181" s="52"/>
      <c r="O181" s="52"/>
    </row>
    <row r="182" spans="2:15" x14ac:dyDescent="0.2">
      <c r="B182" s="51"/>
      <c r="C182" s="51"/>
      <c r="D182" s="51"/>
      <c r="E182" s="51"/>
      <c r="F182" s="51"/>
      <c r="G182" s="52"/>
      <c r="H182" s="52"/>
      <c r="I182" s="52"/>
      <c r="J182" s="52"/>
      <c r="K182" s="52"/>
      <c r="L182" s="52"/>
      <c r="M182" s="52"/>
      <c r="N182" s="52"/>
      <c r="O182" s="52"/>
    </row>
    <row r="183" spans="2:15" x14ac:dyDescent="0.2"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</row>
    <row r="184" spans="2:15" x14ac:dyDescent="0.2"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</row>
    <row r="185" spans="2:15" x14ac:dyDescent="0.2"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</row>
    <row r="186" spans="2:15" x14ac:dyDescent="0.2"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</row>
  </sheetData>
  <sheetProtection formatColumns="0" formatRows="0"/>
  <mergeCells count="78"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C34:P34"/>
    <mergeCell ref="C24:P24"/>
    <mergeCell ref="B25:P25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35:P35"/>
    <mergeCell ref="C36:P36"/>
    <mergeCell ref="H42:L42"/>
    <mergeCell ref="M42:P42"/>
    <mergeCell ref="C43:G43"/>
    <mergeCell ref="B38:P38"/>
    <mergeCell ref="C39:G39"/>
    <mergeCell ref="H39:L39"/>
    <mergeCell ref="M39:P39"/>
    <mergeCell ref="C40:G40"/>
    <mergeCell ref="H40:L40"/>
    <mergeCell ref="M40:P40"/>
    <mergeCell ref="C78:P78"/>
    <mergeCell ref="D26:P26"/>
    <mergeCell ref="B52:P67"/>
    <mergeCell ref="A68:Q68"/>
    <mergeCell ref="B69:B76"/>
    <mergeCell ref="C69:P69"/>
    <mergeCell ref="C41:G41"/>
    <mergeCell ref="H41:L41"/>
    <mergeCell ref="M41:P41"/>
    <mergeCell ref="C42:G42"/>
    <mergeCell ref="C71:P71"/>
    <mergeCell ref="C72:P72"/>
    <mergeCell ref="C77:P77"/>
    <mergeCell ref="C73:P73"/>
    <mergeCell ref="C74:P74"/>
    <mergeCell ref="C75:P75"/>
    <mergeCell ref="H43:L43"/>
    <mergeCell ref="M43:P43"/>
    <mergeCell ref="C76:P76"/>
    <mergeCell ref="M44:P44"/>
    <mergeCell ref="B46:P46"/>
    <mergeCell ref="B48:B49"/>
    <mergeCell ref="C44:G44"/>
    <mergeCell ref="H44:L44"/>
    <mergeCell ref="B51:P51"/>
    <mergeCell ref="C70:P70"/>
  </mergeCells>
  <conditionalFormatting sqref="F49">
    <cfRule type="cellIs" dxfId="23" priority="17" stopIfTrue="1" operator="equal">
      <formula>"0"</formula>
    </cfRule>
    <cfRule type="cellIs" dxfId="22" priority="18" stopIfTrue="1" operator="lessThanOrEqual">
      <formula>$S$5</formula>
    </cfRule>
    <cfRule type="cellIs" dxfId="21" priority="19" stopIfTrue="1" operator="greaterThanOrEqual">
      <formula>$S$2</formula>
    </cfRule>
    <cfRule type="cellIs" dxfId="8" priority="20" stopIfTrue="1" operator="between">
      <formula>$S$4</formula>
      <formula>$S$3</formula>
    </cfRule>
  </conditionalFormatting>
  <conditionalFormatting sqref="I49">
    <cfRule type="cellIs" dxfId="20" priority="13" stopIfTrue="1" operator="equal">
      <formula>"0"</formula>
    </cfRule>
    <cfRule type="cellIs" dxfId="19" priority="14" stopIfTrue="1" operator="lessThanOrEqual">
      <formula>$S$5</formula>
    </cfRule>
    <cfRule type="cellIs" dxfId="18" priority="15" stopIfTrue="1" operator="greaterThanOrEqual">
      <formula>$S$2</formula>
    </cfRule>
    <cfRule type="cellIs" dxfId="7" priority="16" stopIfTrue="1" operator="between">
      <formula>$S$4</formula>
      <formula>$S$3</formula>
    </cfRule>
  </conditionalFormatting>
  <conditionalFormatting sqref="L49">
    <cfRule type="cellIs" dxfId="17" priority="9" stopIfTrue="1" operator="equal">
      <formula>"0"</formula>
    </cfRule>
    <cfRule type="cellIs" dxfId="16" priority="10" stopIfTrue="1" operator="lessThanOrEqual">
      <formula>$S$5</formula>
    </cfRule>
    <cfRule type="cellIs" dxfId="15" priority="11" stopIfTrue="1" operator="greaterThanOrEqual">
      <formula>$S$2</formula>
    </cfRule>
    <cfRule type="cellIs" dxfId="6" priority="12" stopIfTrue="1" operator="between">
      <formula>$S$4</formula>
      <formula>$S$3</formula>
    </cfRule>
  </conditionalFormatting>
  <conditionalFormatting sqref="O49">
    <cfRule type="cellIs" dxfId="14" priority="5" stopIfTrue="1" operator="equal">
      <formula>"0"</formula>
    </cfRule>
    <cfRule type="cellIs" dxfId="13" priority="6" stopIfTrue="1" operator="lessThanOrEqual">
      <formula>$S$5</formula>
    </cfRule>
    <cfRule type="cellIs" dxfId="12" priority="7" stopIfTrue="1" operator="greaterThanOrEqual">
      <formula>$S$2</formula>
    </cfRule>
    <cfRule type="cellIs" dxfId="5" priority="8" stopIfTrue="1" operator="between">
      <formula>$S$4</formula>
      <formula>$S$3</formula>
    </cfRule>
  </conditionalFormatting>
  <conditionalFormatting sqref="P49">
    <cfRule type="cellIs" dxfId="11" priority="1" stopIfTrue="1" operator="equal">
      <formula>"0"</formula>
    </cfRule>
    <cfRule type="cellIs" dxfId="10" priority="2" stopIfTrue="1" operator="lessThanOrEqual">
      <formula>$S$5</formula>
    </cfRule>
    <cfRule type="cellIs" dxfId="9" priority="3" stopIfTrue="1" operator="greaterThanOrEqual">
      <formula>$S$2</formula>
    </cfRule>
    <cfRule type="cellIs" dxfId="4" priority="4" stopIfTrue="1" operator="between">
      <formula>$S$4</formula>
      <formula>$S$3</formula>
    </cfRule>
  </conditionalFormatting>
  <dataValidations count="6">
    <dataValidation type="list" allowBlank="1" showInputMessage="1" showErrorMessage="1" sqref="C18:P18" xr:uid="{599A05FB-6A11-4E38-8F9F-1E4DC42BB530}">
      <formula1>$B$129:$B$135</formula1>
    </dataValidation>
    <dataValidation type="list" allowBlank="1" showInputMessage="1" showErrorMessage="1" sqref="C32:P32 C36:P36 C34:P34" xr:uid="{13396A8B-C203-4D65-AB5E-5AFDDA95AEE4}">
      <formula1>$Q$103:$Q$108</formula1>
    </dataValidation>
    <dataValidation type="list" allowBlank="1" showInputMessage="1" showErrorMessage="1" sqref="N10:P10" xr:uid="{FC67C568-4BE1-4112-A0E2-0E19A233348A}">
      <formula1>"Economicos,Eficiencia,Eficacia, Efectividad,Calidad"</formula1>
    </dataValidation>
    <dataValidation type="list" allowBlank="1" showInputMessage="1" showErrorMessage="1" sqref="C10:I10" xr:uid="{8BF5C6D3-EE18-4A78-8565-07FEBB6950E2}">
      <formula1>"2022,2023,2024,2025,2026,2027"</formula1>
    </dataValidation>
    <dataValidation type="list" allowBlank="1" showInputMessage="1" showErrorMessage="1" sqref="C12:P12" xr:uid="{A876AD65-D1FB-4489-943A-027C9778E926}">
      <formula1>$B$137:$B$163</formula1>
    </dataValidation>
    <dataValidation type="list" allowBlank="1" showInputMessage="1" showErrorMessage="1" sqref="C78:P78" xr:uid="{21DE17D9-FDA8-4362-A738-27DD17E2772F}">
      <formula1>$B$168:$B$169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</documentManagement>
</p:properties>
</file>

<file path=customXml/itemProps1.xml><?xml version="1.0" encoding="utf-8"?>
<ds:datastoreItem xmlns:ds="http://schemas.openxmlformats.org/officeDocument/2006/customXml" ds:itemID="{584A5E07-E12A-42F5-B949-7B9DD4AFB375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EB59B215-041E-46A9-B4DE-8F1CD43568F2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78D5A314-06C7-4863-984B-5126C290E42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15BE553-22A7-4940-AC9F-5A39F67C4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5211CF4-63F9-46D7-9D25-53E5DFB4996F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22BDD20C-2E0F-4009-B716-A6F77262403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Toma Posesion </vt:lpstr>
      <vt:lpstr>Registro Toma Poses </vt:lpstr>
      <vt:lpstr>Oport Termin Proc</vt:lpstr>
      <vt:lpstr>Regis Opor Term Pro</vt:lpstr>
      <vt:lpstr>GestionProcesosContratacion</vt:lpstr>
      <vt:lpstr>Reg_GestionProcesosCont</vt:lpstr>
      <vt:lpstr>Compras_Sostenibles</vt:lpstr>
      <vt:lpstr>Registro_ComprasSostenibles</vt:lpstr>
      <vt:lpstr>TramiteCertificaciones</vt:lpstr>
      <vt:lpstr>Reg_TramiteCertificaciones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Hoja de Vida de Indicadores de Gestión</dc:title>
  <dc:creator>hoslanders</dc:creator>
  <cp:lastModifiedBy>Ruben Dario Moreno Posada</cp:lastModifiedBy>
  <cp:lastPrinted>2022-11-22T18:45:25Z</cp:lastPrinted>
  <dcterms:created xsi:type="dcterms:W3CDTF">2012-02-20T19:54:14Z</dcterms:created>
  <dcterms:modified xsi:type="dcterms:W3CDTF">2025-01-31T14:03:46Z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0x010100DAE502E0AF30B84A96E60AFD0F2E04C4</vt:lpwstr>
  </property>
  <property fmtid="{D5CDD505-2E9C-101B-9397-08002B2CF9AE}" pid="3" name="eDOCS AutoSave">
    <vt:lpwstr/>
  </property>
  <property fmtid="{D5CDD505-2E9C-101B-9397-08002B2CF9AE}" pid="4" name="_dlc_DocId">
    <vt:lpwstr>SSDOCID-1136287043-3926</vt:lpwstr>
  </property>
  <property fmtid="{D5CDD505-2E9C-101B-9397-08002B2CF9AE}" pid="5" name="_dlc_DocIdItemGuid">
    <vt:lpwstr>979f38eb-dee3-48cf-bb78-dc33486cf9e3</vt:lpwstr>
  </property>
  <property fmtid="{D5CDD505-2E9C-101B-9397-08002B2CF9AE}" pid="6" name="_dlc_DocIdUrl">
    <vt:lpwstr>http://old2022.supersociedades.gov.co/sgi/_layouts/15/DocIdRedir.aspx?ID=SSDOCID-1136287043-3926, SSDOCID-1136287043-3926</vt:lpwstr>
  </property>
  <property fmtid="{D5CDD505-2E9C-101B-9397-08002B2CF9AE}" pid="7" name="Version_Documento">
    <vt:lpwstr>4.00000000000000</vt:lpwstr>
  </property>
  <property fmtid="{D5CDD505-2E9C-101B-9397-08002B2CF9AE}" pid="8" name="Tipo Documental SGI">
    <vt:lpwstr>Formato</vt:lpwstr>
  </property>
  <property fmtid="{D5CDD505-2E9C-101B-9397-08002B2CF9AE}" pid="9" name="_activity">
    <vt:lpwstr/>
  </property>
</Properties>
</file>