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http://intranet/DSS/OAP/DOCS/Documentos/Año_2024/01_Proyectos_Estrategicos/02_EDT/04_Delegatura_AES/"/>
    </mc:Choice>
  </mc:AlternateContent>
  <bookViews>
    <workbookView xWindow="0" yWindow="0" windowWidth="20490" windowHeight="7020" tabRatio="776" firstSheet="2" activeTab="10"/>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definedNames>
    <definedName name="_xlnm._FilterDatabase" localSheetId="10" hidden="1">'EDT- Actividades'!$C$9:$IV$15</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Interesados!$B$2:$H$22</definedName>
    <definedName name="_xlnm.Print_Area" localSheetId="7">'Plan de comunicaciones'!$B$2:$H$19</definedName>
    <definedName name="_xlnm.Print_Area" localSheetId="4">'Recursos Humanos'!$B$2:$G$14</definedName>
    <definedName name="_xlnm.Print_Area" localSheetId="8">Requerimientos!$B$2:$H$12</definedName>
    <definedName name="_xlnm.Print_Area" localSheetId="11">Riesgos!$B$2:$P$16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4" i="11" l="1"/>
  <c r="B14" i="16"/>
  <c r="B17" i="16"/>
  <c r="B16" i="16"/>
  <c r="B15" i="16"/>
  <c r="D7" i="9"/>
  <c r="F13" i="11"/>
  <c r="D7" i="2"/>
  <c r="L2" i="11"/>
  <c r="L3" i="11"/>
  <c r="L4" i="11"/>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 r="M13"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9"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1" authorId="0" shapeId="0">
      <text>
        <r>
          <rPr>
            <b/>
            <sz val="9"/>
            <color indexed="81"/>
            <rFont val="Tahoma"/>
            <family val="2"/>
          </rPr>
          <t>EXCLUSIONES DEL PROYECTO:</t>
        </r>
        <r>
          <rPr>
            <sz val="9"/>
            <color indexed="81"/>
            <rFont val="Tahoma"/>
            <family val="2"/>
          </rPr>
          <t xml:space="preserve">
Identificar lo que no incluye el proyecto</t>
        </r>
      </text>
    </comment>
    <comment ref="B13"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5"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7"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19"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<sst xmlns="http://schemas.openxmlformats.org/spreadsheetml/2006/main" count="342" uniqueCount="215">
  <si>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</si>
  <si>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</si>
  <si>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</si>
  <si>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</si>
  <si>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</si>
  <si>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</si>
  <si>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</si>
  <si>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</si>
  <si>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</si>
  <si>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</si>
  <si>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</si>
  <si>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</si>
  <si>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</si>
  <si>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</si>
  <si>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</si>
  <si>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</si>
  <si>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</si>
  <si>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</si>
  <si>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</si>
  <si>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</si>
  <si>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</si>
  <si>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</si>
  <si>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</si>
  <si>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</si>
  <si>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</si>
  <si>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</si>
  <si>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</si>
  <si>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</si>
  <si>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</si>
  <si>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</si>
  <si>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</si>
  <si>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</si>
  <si>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</si>
  <si>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</si>
  <si>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</si>
  <si>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</si>
  <si>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</si>
  <si>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</si>
  <si>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</si>
  <si>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</si>
  <si>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</si>
  <si>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</si>
  <si>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</si>
  <si>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</si>
  <si>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</si>
  <si>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</si>
  <si>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</si>
  <si>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</si>
  <si>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</si>
  <si>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</si>
  <si>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</si>
  <si>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</si>
  <si>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</si>
  <si>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</si>
  <si>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</si>
  <si>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</si>
  <si>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</si>
  <si>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</si>
  <si>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</si>
  <si>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</si>
  <si>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</si>
  <si>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</si>
  <si>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</si>
  <si>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</si>
  <si>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</si>
  <si>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</si>
  <si>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</si>
  <si>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</si>
  <si>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</si>
  <si>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</si>
  <si>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Proveedor</t>
  </si>
  <si>
    <t>Página 7 de 12</t>
  </si>
  <si>
    <t>CARGO</t>
  </si>
  <si>
    <t>TELEFONO</t>
  </si>
  <si>
    <t>CORREO ELECTRONICO</t>
  </si>
  <si>
    <t>INTERNO - EXTERNO</t>
  </si>
  <si>
    <t>POSICION FRENTE AL PROYECTO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</si>
  <si>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</si>
  <si>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</si>
  <si>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</si>
  <si>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</si>
  <si>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</si>
  <si>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</si>
  <si>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</si>
  <si>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</si>
  <si>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</si>
  <si>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</si>
  <si>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</si>
  <si>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</si>
  <si>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</si>
  <si>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</si>
  <si>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</si>
  <si>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</si>
  <si>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</si>
  <si>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</si>
  <si>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</si>
  <si>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</si>
  <si>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</si>
  <si>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</si>
  <si>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</si>
  <si>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</si>
  <si>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</si>
  <si>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</si>
  <si>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</si>
  <si>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</si>
  <si>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</si>
  <si>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</si>
  <si>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</si>
  <si>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</si>
  <si>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</si>
  <si>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</si>
  <si>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</si>
  <si>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</si>
  <si>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</si>
  <si>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</si>
  <si>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</si>
  <si>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</si>
  <si>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</si>
  <si>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PORCENTAJE DE CUMPLIMIENTO/AVANCE</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</si>
  <si>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</si>
  <si>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</si>
  <si>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</si>
  <si>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</si>
  <si>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</si>
  <si>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</si>
  <si>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</si>
  <si>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</si>
  <si>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</si>
  <si>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</si>
  <si>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</si>
  <si>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</si>
  <si>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</si>
  <si>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</si>
  <si>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</si>
  <si>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</si>
  <si>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</si>
  <si>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</si>
  <si>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</si>
  <si>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</si>
  <si>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</si>
  <si>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</si>
  <si>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</si>
  <si>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</si>
  <si>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</si>
  <si>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</si>
  <si>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</si>
  <si>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</si>
  <si>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</si>
  <si>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</si>
  <si>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</si>
  <si>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</si>
  <si>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</si>
  <si>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</si>
  <si>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</si>
  <si>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</si>
  <si>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</si>
  <si>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</si>
  <si>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Líder Técnico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</si>
  <si>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</si>
  <si>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</si>
  <si>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</si>
  <si>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Especifica las necesidades funcionales de la solución
Participa en el diseño de la solución
Participa en las pruebas de la solución
Verifica que la dependencia usuaria aprueba la solución</t>
  </si>
  <si>
    <t>Superintendente Delegado de Asuntos Económicos y Societarios</t>
  </si>
  <si>
    <t>Coordinador Grupo de Supervisión de Sociedades BIC,
 Coordinador Grupo de Estudios Empresariales, 
Coordinador Grupo de Análisis y Regulación Contable,
 Coordinadora Grupo de Informes Empresariales</t>
  </si>
  <si>
    <t>Coordinador Grupo de Supervisión de Sociedades BIC</t>
  </si>
  <si>
    <t xml:space="preserve">Billy Escobar Pérez </t>
  </si>
  <si>
    <t>Mery Angelica Mantilla</t>
  </si>
  <si>
    <t>Juan David Soler</t>
  </si>
  <si>
    <t>Amanda Fernandez</t>
  </si>
  <si>
    <t>Mauricio Español</t>
  </si>
  <si>
    <t>Douglas Ballesteros</t>
  </si>
  <si>
    <t>Director de Cumplimiento</t>
  </si>
  <si>
    <t xml:space="preserve">
Coordinador Grupo de Estudios Empresariales 
</t>
  </si>
  <si>
    <t>Según requerimiento y de acuerdo al cronograma de trabajo</t>
  </si>
  <si>
    <t>Superintendente de Sociedades</t>
  </si>
  <si>
    <t>El Patrocinador asignará un Gerente de proyecto, quien liderará el proyecto.</t>
  </si>
  <si>
    <t>Coordinará que las actividades programadas se ejecuten en los plazos definidos.</t>
  </si>
  <si>
    <t>El Gerente de Proyecto liderará la ejecución y seguimiento del proyecto. Tomará decisiones respecto a la operación y ejecución del proyecto. Debe tener una comunicación asertiva y manejo eficiente del tiempo.</t>
  </si>
  <si>
    <t>Encargados de ejecutar las actividades programadas en los plazos definidos.</t>
  </si>
  <si>
    <t>BEscobar@supersociedades.gov.co</t>
  </si>
  <si>
    <t>mmantilla@supersociedades.gov.co</t>
  </si>
  <si>
    <t>Coordinador Análisis y Regulación Contable</t>
  </si>
  <si>
    <t>mespañol@supersociedades.gov.co</t>
  </si>
  <si>
    <t>Coordinador Grupo de Informes Empresariales</t>
  </si>
  <si>
    <t>amandaf@supersociedades.gov.co</t>
  </si>
  <si>
    <t>juanSP@SUPERSOCIEDADES.GOV.CO</t>
  </si>
  <si>
    <t>DBallesteros@SUPERSOCIEDADES.GOV.CO</t>
  </si>
  <si>
    <r>
      <t xml:space="preserve">Superintendente de Sociedades
</t>
    </r>
    <r>
      <rPr>
        <b/>
        <sz val="12"/>
        <rFont val="Calibri Light"/>
        <family val="2"/>
      </rPr>
      <t>Patrocinador</t>
    </r>
  </si>
  <si>
    <t>Reporta Información sobre gestión y avance de entregables del proyecto</t>
  </si>
  <si>
    <r>
      <t xml:space="preserve">Superintendente Delegado de Asuntos Económicos y Societarios
</t>
    </r>
    <r>
      <rPr>
        <b/>
        <sz val="12"/>
        <rFont val="Calibri Light"/>
        <family val="2"/>
      </rPr>
      <t>Gerente del Proyecto</t>
    </r>
  </si>
  <si>
    <t xml:space="preserve">Correo y presentación de avances </t>
  </si>
  <si>
    <t>Coordinar las actividades para el desarrollo del Proyecto.</t>
  </si>
  <si>
    <t>Cambio en la estructura organizacional de la entidad (movimiento de personal de planta)</t>
  </si>
  <si>
    <t>Establecer pautas para realizar un debido empalme y entrega de cargo.
Realizar seguimiento a la gestión realizada y asegurar la trazabilidad de los soportes de todas las actividades</t>
  </si>
  <si>
    <t xml:space="preserve">Falla tecnológica, ransomware, indisponibilidad de servicios tecnológicos. </t>
  </si>
  <si>
    <t>Tener backups de todas las tareas realizadas.
Seguir todos los protocolos de seguridad establecidos por la entidad.</t>
  </si>
  <si>
    <t>Los criterios de aceptación de los productos esta dado en términos de cumplimiento de los plazos previstos en el EDT y del cumplimiento de los atributos de calidad definidos por el Gerente del Proyecto durante su ejecución.</t>
  </si>
  <si>
    <r>
      <t xml:space="preserve">Coordinador Grupo de Supervisión de Sociedades BIC
</t>
    </r>
    <r>
      <rPr>
        <b/>
        <sz val="12"/>
        <rFont val="Calibri Light"/>
        <family val="2"/>
      </rPr>
      <t xml:space="preserve">
Líder Técnico</t>
    </r>
  </si>
  <si>
    <t>Correos Electrónicos e Informes (si aplica)</t>
  </si>
  <si>
    <t>Seguimiento y necesidades del proyecto que requieren intervención por parte del Superintendente Delegado de Asuntos Económicos y Societarios</t>
  </si>
  <si>
    <r>
      <t xml:space="preserve">Director de Cumplimiento
Director Información Empresarial y Estudios Económicos Contables
</t>
    </r>
    <r>
      <rPr>
        <b/>
        <sz val="12"/>
        <rFont val="Calibri Light"/>
        <family val="2"/>
      </rPr>
      <t>Líder Funcional</t>
    </r>
  </si>
  <si>
    <t xml:space="preserve">Correo presentación de avances </t>
  </si>
  <si>
    <t>Avances del proyecto, junto con los productos resultantes de la gestión realizada</t>
  </si>
  <si>
    <r>
      <t xml:space="preserve">Coordinador Grupo de Supervisión de Sociedades BIC,
 Coordinador Grupo de Estudios Empresariales, 
Coordinador Grupo de Análisis y Regulación Contable,
 Coordinadora Grupo de Informes Empresariales
</t>
    </r>
    <r>
      <rPr>
        <b/>
        <sz val="12"/>
        <rFont val="Calibri Light"/>
        <family val="2"/>
      </rPr>
      <t>Líder Técnico</t>
    </r>
  </si>
  <si>
    <t xml:space="preserve"> Director de Cumplimiento
Director Información Empresarial y Estudios Económicos Contables</t>
  </si>
  <si>
    <t>Aliado Académico</t>
  </si>
  <si>
    <t>Jorge Eduardo Cabrera Jaramillo</t>
  </si>
  <si>
    <t>ECabrera@SUPERSOCIEDADES.GOV.CO</t>
  </si>
  <si>
    <t>Carlos Iván Romero Bateman</t>
  </si>
  <si>
    <t>Director Información Empresarial y Estudios Economicos Contables</t>
  </si>
  <si>
    <t>CarlosR@SUPERSOCIEDADES.GOV.CO</t>
  </si>
  <si>
    <t xml:space="preserve">Promoción de la sostenibilidad y la responsabilidad social empresarial
</t>
  </si>
  <si>
    <t>Promover la adopción de prácticas empresariales, responsables y sostenibles que contribuyan al desarrollo social, ambiental y económico en las empresas y los diferentes grupos de interés</t>
  </si>
  <si>
    <t>Promover la responsabilidad social empresarial y la sostenibilidad en las empresas, con especial énfasis en las PYMES en todas las regiones del país, y fomentar   buenas prácticas empresariales en materia de buen gobierno corporativo, contribuyendo a la competitividad, sostenibilidad e inclusión</t>
  </si>
  <si>
    <t>Responsabilidad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</si>
</sst>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1" formatCode="_-* #,##0_-;\-* #,##0_-;_-* &quot;-&quot;_-;_-@_-"/>
    <numFmt numFmtId="164" formatCode="dd/mm/yyyy;@"/>
    <numFmt numFmtId="165" formatCode="[$$-240A]#,##0"/>
    <numFmt numFmtId="166" formatCode="dd\-mm\-yy"/>
    <numFmt numFmtId="167" formatCode="0.0"/>
    <numFmt numFmtId="168" formatCode="[$-240A]d&quot; de &quot;mmmm&quot; de &quot;yyyy;@"/>
    <numFmt numFmtId="169" formatCode="0.0%"/>
    <numFmt numFmtId="170" formatCode="_-* #,##0.000_-;\-* #,##0.000_-;_-* &quot;-&quot;_-;_-@_-"/>
    <numFmt numFmtId="171" formatCode="_-* #,##0.00_-;\-* #,##0.00_-;_-* &quot;-&quot;_-;_-@_-"/>
  </numFmts>
  <fonts count="41"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9"/>
      <color rgb="FF000000"/>
      <name val="Tahoma"/>
      <family val="2"/>
    </font>
    <font>
      <sz val="9"/>
      <color rgb="FF000000"/>
      <name val="Tahoma"/>
      <family val="2"/>
    </font>
    <font>
      <sz val="12"/>
      <name val="Calibri Light"/>
      <family val="2"/>
    </font>
    <font>
      <sz val="11"/>
      <name val="Calibri Light"/>
      <family val="2"/>
    </font>
    <font>
      <sz val="9"/>
      <name val="Calibri Light"/>
      <family val="2"/>
    </font>
    <font>
      <sz val="14"/>
      <name val="Calibri Light"/>
      <family val="2"/>
    </font>
    <font>
      <u/>
      <sz val="12"/>
      <color theme="10"/>
      <name val="Calibri Light"/>
      <family val="2"/>
    </font>
    <font>
      <b/>
      <sz val="12"/>
      <name val="Calibri Light"/>
      <family val="2"/>
    </font>
    <font>
      <b/>
      <sz val="13"/>
      <name val="Calibri Light"/>
      <family val="2"/>
    </font>
    <font>
      <sz val="11"/>
      <color rgb="FF002060"/>
      <name val="Calibri Light"/>
      <family val="2"/>
    </font>
    <font>
      <sz val="10"/>
      <color rgb="FF002060"/>
      <name val="Calibri Light"/>
      <family val="2"/>
    </font>
    <font>
      <sz val="10"/>
      <color rgb="FF0000FF"/>
      <name val="Calibri Light"/>
      <family val="2"/>
    </font>
    <font>
      <b/>
      <sz val="16"/>
      <color rgb="FF002060"/>
      <name val="Calibri Light"/>
      <family val="2"/>
    </font>
    <font>
      <b/>
      <sz val="16"/>
      <color rgb="FF0000FF"/>
      <name val="Calibri Light"/>
      <family val="2"/>
    </font>
    <font>
      <b/>
      <sz val="14"/>
      <name val="Calibri Light"/>
      <family val="2"/>
    </font>
    <font>
      <b/>
      <sz val="12"/>
      <color rgb="FF0000FF"/>
      <name val="Calibri Light"/>
      <family val="2"/>
    </font>
    <font>
      <sz val="12"/>
      <color rgb="FF0000FF"/>
      <name val="Calibri Light"/>
      <family val="2"/>
    </font>
    <font>
      <b/>
      <sz val="10"/>
      <name val="Calibri Light"/>
      <family val="2"/>
    </font>
    <font>
      <sz val="10"/>
      <color theme="0"/>
      <name val="Arial"/>
      <family val="2"/>
    </font>
    <font>
      <sz val="10"/>
      <color rgb="FFFF0000"/>
      <name val="Calibri Light"/>
      <family val="2"/>
    </font>
    <font>
      <sz val="10"/>
      <name val="Calibri Light"/>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8" fillId="0" borderId="0" applyFont="0" applyFill="0" applyBorder="0" applyAlignment="0" applyProtection="0"/>
  </cellStyleXfs>
  <cellXfs count="375">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11" fillId="4" borderId="2" xfId="4"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0" xfId="0" applyFont="1" applyBorder="1" applyAlignment="1">
      <alignment horizontal="center" vertical="center" wrapText="1"/>
    </xf>
    <xf numFmtId="0" fontId="14" fillId="8" borderId="2" xfId="0"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0" fillId="4" borderId="2" xfId="0" applyFill="1" applyBorder="1"/>
    <xf numFmtId="6" fontId="4" fillId="0" borderId="0" xfId="0" applyNumberFormat="1" applyFont="1" applyAlignment="1">
      <alignment horizontal="center" vertical="center" wrapText="1"/>
    </xf>
    <xf numFmtId="0" fontId="2" fillId="4" borderId="2" xfId="0" applyFont="1" applyFill="1" applyBorder="1"/>
    <xf numFmtId="0" fontId="0" fillId="0" borderId="2" xfId="0" applyBorder="1" applyAlignment="1">
      <alignment vertical="center"/>
    </xf>
    <xf numFmtId="0" fontId="2" fillId="0" borderId="2" xfId="0" applyFont="1" applyBorder="1" applyAlignment="1">
      <alignment vertical="center"/>
    </xf>
    <xf numFmtId="0" fontId="11" fillId="0" borderId="2" xfId="4" applyBorder="1" applyAlignment="1">
      <alignment horizontal="center" vertical="center" wrapText="1"/>
    </xf>
    <xf numFmtId="0" fontId="4" fillId="0" borderId="0" xfId="0" applyFont="1" applyAlignment="1">
      <alignment horizontal="left" vertical="center" wrapText="1"/>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vertical="center"/>
    </xf>
    <xf numFmtId="0" fontId="5" fillId="3" borderId="2" xfId="0" applyFont="1" applyFill="1" applyBorder="1" applyAlignment="1">
      <alignment horizontal="center" vertical="center" wrapText="1"/>
    </xf>
    <xf numFmtId="0" fontId="22"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Fill="1" applyAlignment="1">
      <alignment horizontal="justify" vertical="center"/>
    </xf>
    <xf numFmtId="0" fontId="25" fillId="0" borderId="0" xfId="0" applyFont="1" applyFill="1" applyAlignment="1">
      <alignment horizontal="justify" vertical="center" wrapText="1"/>
    </xf>
    <xf numFmtId="9" fontId="22" fillId="4"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0" fontId="24" fillId="0" borderId="2" xfId="0" applyNumberFormat="1" applyFont="1" applyBorder="1" applyAlignment="1">
      <alignment horizontal="center" vertical="center" wrapText="1"/>
    </xf>
    <xf numFmtId="0" fontId="24" fillId="0" borderId="0" xfId="0" applyFont="1" applyAlignment="1">
      <alignment horizontal="center" vertical="center" wrapText="1"/>
    </xf>
    <xf numFmtId="2" fontId="24" fillId="0" borderId="2" xfId="0" applyNumberFormat="1" applyFont="1" applyBorder="1" applyAlignment="1">
      <alignment horizontal="center" vertical="center" wrapText="1"/>
    </xf>
    <xf numFmtId="165" fontId="24" fillId="0" borderId="2" xfId="0" applyNumberFormat="1" applyFont="1" applyFill="1" applyBorder="1" applyAlignment="1">
      <alignment horizontal="center" vertical="center" wrapText="1"/>
    </xf>
    <xf numFmtId="165" fontId="24"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2" xfId="0" applyFont="1" applyFill="1" applyBorder="1" applyAlignment="1">
      <alignment horizontal="left" vertical="center" wrapText="1"/>
    </xf>
    <xf numFmtId="0" fontId="22" fillId="4" borderId="2" xfId="0" applyFont="1" applyFill="1" applyBorder="1" applyAlignment="1">
      <alignment vertical="center" wrapText="1"/>
    </xf>
    <xf numFmtId="0" fontId="26" fillId="4" borderId="2" xfId="4" applyFont="1" applyFill="1" applyBorder="1" applyAlignment="1">
      <alignment horizontal="center" vertical="center" wrapText="1"/>
    </xf>
    <xf numFmtId="0" fontId="22" fillId="4" borderId="8" xfId="0" applyFont="1" applyFill="1" applyBorder="1" applyAlignment="1">
      <alignment vertical="center" wrapText="1"/>
    </xf>
    <xf numFmtId="0" fontId="22" fillId="4" borderId="8" xfId="0" applyFont="1" applyFill="1" applyBorder="1" applyAlignment="1">
      <alignment horizontal="center" vertical="center" wrapText="1"/>
    </xf>
    <xf numFmtId="0" fontId="22" fillId="0" borderId="5" xfId="0" applyFont="1" applyFill="1" applyBorder="1" applyAlignment="1">
      <alignment vertical="center" wrapText="1"/>
    </xf>
    <xf numFmtId="0" fontId="26" fillId="0" borderId="2" xfId="4" applyFont="1" applyFill="1" applyBorder="1" applyAlignment="1">
      <alignment horizontal="center" vertical="center" wrapText="1"/>
    </xf>
    <xf numFmtId="0" fontId="22" fillId="0" borderId="2" xfId="0" applyFont="1" applyFill="1" applyBorder="1" applyAlignment="1">
      <alignment horizontal="justify" vertical="center" wrapText="1"/>
    </xf>
    <xf numFmtId="0" fontId="22" fillId="0" borderId="2" xfId="0" applyFont="1" applyBorder="1" applyAlignment="1">
      <alignment vertical="center" wrapText="1"/>
    </xf>
    <xf numFmtId="0" fontId="22" fillId="0" borderId="2" xfId="0" applyFont="1" applyBorder="1" applyAlignment="1">
      <alignment vertical="center"/>
    </xf>
    <xf numFmtId="0" fontId="22" fillId="4" borderId="2" xfId="0" applyFont="1" applyFill="1" applyBorder="1" applyAlignment="1">
      <alignment horizontal="left" vertical="center" wrapText="1"/>
    </xf>
    <xf numFmtId="164" fontId="22" fillId="4" borderId="2" xfId="0" applyNumberFormat="1" applyFont="1" applyFill="1" applyBorder="1" applyAlignment="1">
      <alignment horizontal="center" vertical="center" wrapText="1"/>
    </xf>
    <xf numFmtId="0" fontId="22" fillId="0" borderId="0" xfId="0" applyFont="1" applyAlignment="1">
      <alignment horizontal="justify" vertical="center" wrapText="1"/>
    </xf>
    <xf numFmtId="0" fontId="22" fillId="0" borderId="0" xfId="0" applyFont="1" applyBorder="1" applyAlignment="1">
      <alignment horizontal="justify" vertical="center"/>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center"/>
    </xf>
    <xf numFmtId="0" fontId="2" fillId="4" borderId="0"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13" fillId="4" borderId="0" xfId="2" applyFont="1" applyFill="1" applyBorder="1" applyAlignment="1" applyProtection="1">
      <alignment horizontal="center" vertical="center"/>
      <protection locked="0"/>
    </xf>
    <xf numFmtId="0" fontId="13" fillId="4" borderId="0" xfId="2" applyFont="1" applyFill="1" applyBorder="1" applyAlignment="1" applyProtection="1">
      <alignment vertical="center"/>
      <protection locked="0"/>
    </xf>
    <xf numFmtId="0" fontId="13" fillId="4" borderId="5" xfId="0" applyFont="1" applyFill="1" applyBorder="1" applyAlignment="1" applyProtection="1">
      <alignment horizontal="center" vertical="center"/>
      <protection locked="0"/>
    </xf>
    <xf numFmtId="9" fontId="14" fillId="8" borderId="2" xfId="0" applyNumberFormat="1" applyFont="1" applyFill="1" applyBorder="1" applyAlignment="1" applyProtection="1">
      <alignment horizontal="center" vertical="center" wrapText="1"/>
      <protection locked="0"/>
    </xf>
    <xf numFmtId="0" fontId="14" fillId="9" borderId="2" xfId="0" applyFont="1" applyFill="1" applyBorder="1" applyAlignment="1" applyProtection="1">
      <alignment horizontal="center" vertical="center" wrapText="1"/>
      <protection locked="0"/>
    </xf>
    <xf numFmtId="0" fontId="14" fillId="9" borderId="5" xfId="0" applyFont="1" applyFill="1" applyBorder="1" applyAlignment="1" applyProtection="1">
      <alignment horizontal="center" vertical="center" wrapText="1"/>
      <protection locked="0"/>
    </xf>
    <xf numFmtId="168" fontId="29" fillId="0" borderId="2" xfId="0" applyNumberFormat="1" applyFont="1" applyFill="1" applyBorder="1" applyAlignment="1" applyProtection="1">
      <alignment horizontal="center" vertical="center" wrapText="1"/>
      <protection locked="0"/>
    </xf>
    <xf numFmtId="9" fontId="29" fillId="13" borderId="5" xfId="0" applyNumberFormat="1" applyFont="1" applyFill="1" applyBorder="1" applyAlignment="1" applyProtection="1">
      <alignment horizontal="center" vertical="center" wrapText="1"/>
      <protection locked="0"/>
    </xf>
    <xf numFmtId="1" fontId="30" fillId="0" borderId="0" xfId="0" applyNumberFormat="1"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4" borderId="0" xfId="0" applyFont="1" applyFill="1" applyAlignment="1" applyProtection="1">
      <alignment horizontal="center" vertical="center" wrapText="1"/>
      <protection locked="0"/>
    </xf>
    <xf numFmtId="0" fontId="30" fillId="4" borderId="0" xfId="0" applyFont="1" applyFill="1" applyAlignment="1" applyProtection="1">
      <alignment vertical="center" wrapText="1"/>
      <protection locked="0"/>
    </xf>
    <xf numFmtId="9" fontId="32" fillId="10" borderId="53" xfId="0" applyNumberFormat="1" applyFont="1" applyFill="1" applyBorder="1" applyAlignment="1" applyProtection="1">
      <alignment horizontal="center" vertical="center" wrapText="1"/>
      <protection locked="0"/>
    </xf>
    <xf numFmtId="167" fontId="30" fillId="4" borderId="0" xfId="0" applyNumberFormat="1" applyFont="1" applyFill="1" applyAlignment="1" applyProtection="1">
      <alignment horizontal="center" vertical="center" wrapText="1"/>
      <protection locked="0"/>
    </xf>
    <xf numFmtId="0" fontId="30" fillId="4" borderId="0" xfId="0" applyFont="1" applyFill="1" applyAlignment="1" applyProtection="1">
      <alignment horizontal="justify" vertical="center" wrapText="1"/>
      <protection locked="0"/>
    </xf>
    <xf numFmtId="0" fontId="16" fillId="0" borderId="0" xfId="0" applyFont="1" applyFill="1" applyBorder="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0" fontId="16" fillId="4" borderId="0" xfId="0" applyFont="1" applyFill="1" applyAlignment="1" applyProtection="1">
      <alignment vertical="center" wrapText="1"/>
      <protection locked="0"/>
    </xf>
    <xf numFmtId="167" fontId="16" fillId="4" borderId="0" xfId="0" applyNumberFormat="1" applyFont="1" applyFill="1" applyAlignment="1" applyProtection="1">
      <alignment horizontal="center" vertical="center" wrapText="1"/>
      <protection locked="0"/>
    </xf>
    <xf numFmtId="0" fontId="16" fillId="4" borderId="0" xfId="0" applyFont="1" applyFill="1" applyAlignment="1" applyProtection="1">
      <alignment horizontal="justify" vertical="center" wrapText="1"/>
      <protection locked="0"/>
    </xf>
    <xf numFmtId="41" fontId="19" fillId="0" borderId="0" xfId="6" applyFont="1" applyFill="1" applyBorder="1" applyAlignment="1" applyProtection="1">
      <alignment horizontal="center" vertical="center" wrapText="1"/>
      <protection locked="0"/>
    </xf>
    <xf numFmtId="1" fontId="16" fillId="0" borderId="0" xfId="0" applyNumberFormat="1"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169" fontId="19" fillId="4" borderId="0" xfId="5" applyNumberFormat="1" applyFont="1" applyFill="1" applyAlignment="1" applyProtection="1">
      <alignment horizontal="center" vertical="center" wrapText="1"/>
      <protection locked="0"/>
    </xf>
    <xf numFmtId="0" fontId="19" fillId="4" borderId="0" xfId="0" applyFont="1" applyFill="1" applyAlignment="1" applyProtection="1">
      <alignment vertical="center" wrapText="1"/>
      <protection locked="0"/>
    </xf>
    <xf numFmtId="1" fontId="17" fillId="4" borderId="0" xfId="0" applyNumberFormat="1" applyFont="1" applyFill="1" applyBorder="1" applyAlignment="1" applyProtection="1">
      <alignment horizontal="center" vertical="center" wrapText="1"/>
      <protection locked="0"/>
    </xf>
    <xf numFmtId="10" fontId="2" fillId="4" borderId="0" xfId="0" applyNumberFormat="1" applyFont="1" applyFill="1" applyAlignment="1" applyProtection="1">
      <alignment horizontal="center" vertical="center" wrapText="1"/>
      <protection locked="0"/>
    </xf>
    <xf numFmtId="170" fontId="2" fillId="4" borderId="0" xfId="0" applyNumberFormat="1" applyFont="1" applyFill="1" applyAlignment="1" applyProtection="1">
      <alignment horizontal="center" vertical="center" wrapText="1"/>
      <protection locked="0"/>
    </xf>
    <xf numFmtId="2" fontId="2" fillId="4" borderId="0" xfId="0" applyNumberFormat="1" applyFont="1" applyFill="1" applyAlignment="1" applyProtection="1">
      <alignment horizontal="center" vertical="center" wrapText="1"/>
      <protection locked="0"/>
    </xf>
    <xf numFmtId="0" fontId="35" fillId="0" borderId="2" xfId="0" applyFont="1" applyFill="1" applyBorder="1" applyAlignment="1" applyProtection="1">
      <alignment horizontal="center" vertical="center" wrapText="1"/>
    </xf>
    <xf numFmtId="0" fontId="36" fillId="0" borderId="2" xfId="0" applyFont="1" applyFill="1" applyBorder="1" applyAlignment="1" applyProtection="1">
      <alignment horizontal="justify" vertical="center" wrapText="1"/>
    </xf>
    <xf numFmtId="0" fontId="36" fillId="0" borderId="2" xfId="0" applyFont="1" applyFill="1" applyBorder="1" applyAlignment="1" applyProtection="1">
      <alignment horizontal="center" vertical="center" wrapText="1"/>
    </xf>
    <xf numFmtId="9" fontId="36" fillId="0" borderId="2" xfId="5" applyNumberFormat="1" applyFont="1" applyFill="1" applyBorder="1" applyAlignment="1" applyProtection="1">
      <alignment horizontal="center" vertical="center" wrapText="1"/>
    </xf>
    <xf numFmtId="9" fontId="36" fillId="0" borderId="2" xfId="5" applyFont="1" applyFill="1" applyBorder="1" applyAlignment="1" applyProtection="1">
      <alignment horizontal="center" vertical="center" wrapText="1"/>
    </xf>
    <xf numFmtId="168" fontId="36" fillId="0" borderId="2" xfId="0" applyNumberFormat="1" applyFont="1" applyFill="1" applyBorder="1" applyAlignment="1" applyProtection="1">
      <alignment horizontal="center" vertical="center"/>
    </xf>
    <xf numFmtId="167" fontId="36" fillId="0" borderId="2" xfId="0" applyNumberFormat="1" applyFont="1" applyFill="1" applyBorder="1" applyAlignment="1" applyProtection="1">
      <alignment horizontal="center" vertical="center" wrapText="1"/>
    </xf>
    <xf numFmtId="0" fontId="36" fillId="0" borderId="33" xfId="0" applyFont="1" applyFill="1" applyBorder="1" applyAlignment="1" applyProtection="1">
      <alignment horizontal="justify" vertical="center" wrapText="1"/>
    </xf>
    <xf numFmtId="10" fontId="33" fillId="11" borderId="53" xfId="0" applyNumberFormat="1" applyFont="1" applyFill="1" applyBorder="1" applyAlignment="1" applyProtection="1">
      <alignment horizontal="center" vertical="center" wrapText="1"/>
      <protection locked="0"/>
    </xf>
    <xf numFmtId="10" fontId="30" fillId="0" borderId="2" xfId="5" applyNumberFormat="1" applyFont="1" applyFill="1" applyBorder="1" applyAlignment="1" applyProtection="1">
      <alignment horizontal="center" vertical="center" wrapText="1"/>
      <protection locked="0"/>
    </xf>
    <xf numFmtId="169" fontId="19" fillId="10" borderId="0" xfId="6" applyNumberFormat="1" applyFont="1" applyFill="1" applyAlignment="1" applyProtection="1">
      <alignment horizontal="center" vertical="center" wrapText="1"/>
      <protection locked="0"/>
    </xf>
    <xf numFmtId="41" fontId="30" fillId="0" borderId="0" xfId="6" applyFont="1" applyFill="1" applyBorder="1" applyAlignment="1" applyProtection="1">
      <alignment horizontal="left" vertical="center" wrapText="1"/>
      <protection locked="0"/>
    </xf>
    <xf numFmtId="171" fontId="30" fillId="0" borderId="0" xfId="6" applyNumberFormat="1" applyFont="1" applyFill="1" applyBorder="1" applyAlignment="1" applyProtection="1">
      <alignment horizontal="left" vertical="center" wrapText="1"/>
      <protection locked="0"/>
    </xf>
    <xf numFmtId="10" fontId="30" fillId="0" borderId="0" xfId="5" applyNumberFormat="1" applyFont="1" applyFill="1" applyBorder="1" applyAlignment="1" applyProtection="1">
      <alignment horizontal="left" vertical="center" wrapText="1"/>
      <protection locked="0"/>
    </xf>
    <xf numFmtId="10" fontId="2" fillId="4" borderId="0" xfId="5" applyNumberFormat="1" applyFont="1" applyFill="1" applyProtection="1">
      <protection locked="0"/>
    </xf>
    <xf numFmtId="10" fontId="2" fillId="4" borderId="0" xfId="5" applyNumberFormat="1" applyFont="1" applyFill="1" applyBorder="1" applyAlignment="1" applyProtection="1">
      <alignment vertical="center" wrapText="1"/>
      <protection locked="0"/>
    </xf>
    <xf numFmtId="10" fontId="2" fillId="4" borderId="0" xfId="5" applyNumberFormat="1" applyFont="1" applyFill="1" applyAlignment="1" applyProtection="1">
      <alignment horizontal="center" vertical="center" wrapText="1"/>
      <protection locked="0"/>
    </xf>
    <xf numFmtId="10" fontId="2" fillId="4" borderId="0" xfId="5" applyNumberFormat="1" applyFont="1" applyFill="1" applyAlignment="1" applyProtection="1">
      <alignment horizontal="center"/>
      <protection locked="0"/>
    </xf>
    <xf numFmtId="10" fontId="31" fillId="0" borderId="0" xfId="5" applyNumberFormat="1" applyFont="1" applyFill="1" applyBorder="1" applyAlignment="1" applyProtection="1">
      <alignment horizontal="left" vertical="center" wrapText="1"/>
      <protection locked="0"/>
    </xf>
    <xf numFmtId="10" fontId="19" fillId="0" borderId="0" xfId="5" applyNumberFormat="1" applyFont="1" applyFill="1" applyBorder="1" applyAlignment="1" applyProtection="1">
      <alignment horizontal="center" vertical="center" wrapText="1"/>
      <protection locked="0"/>
    </xf>
    <xf numFmtId="10" fontId="19" fillId="4" borderId="0" xfId="5" applyNumberFormat="1" applyFont="1" applyFill="1" applyAlignment="1" applyProtection="1">
      <alignment vertical="center" wrapText="1"/>
      <protection locked="0"/>
    </xf>
    <xf numFmtId="41" fontId="2" fillId="4" borderId="0" xfId="6" applyFont="1" applyFill="1" applyProtection="1">
      <protection locked="0"/>
    </xf>
    <xf numFmtId="41" fontId="2" fillId="4" borderId="0" xfId="6" applyFont="1" applyFill="1" applyBorder="1" applyAlignment="1" applyProtection="1">
      <alignment vertical="center" wrapText="1"/>
      <protection locked="0"/>
    </xf>
    <xf numFmtId="41" fontId="2" fillId="4" borderId="0" xfId="6" applyFont="1" applyFill="1" applyAlignment="1" applyProtection="1">
      <alignment horizontal="center" vertical="center" wrapText="1"/>
      <protection locked="0"/>
    </xf>
    <xf numFmtId="41" fontId="2" fillId="4" borderId="0" xfId="6" applyFont="1" applyFill="1" applyAlignment="1" applyProtection="1">
      <alignment horizontal="center"/>
      <protection locked="0"/>
    </xf>
    <xf numFmtId="41" fontId="31" fillId="0" borderId="0" xfId="6" applyFont="1" applyFill="1" applyBorder="1" applyAlignment="1" applyProtection="1">
      <alignment horizontal="left" vertical="center" wrapText="1"/>
      <protection locked="0"/>
    </xf>
    <xf numFmtId="41" fontId="19" fillId="4" borderId="0" xfId="6" applyFont="1" applyFill="1" applyAlignment="1" applyProtection="1">
      <alignment vertical="center" wrapText="1"/>
      <protection locked="0"/>
    </xf>
    <xf numFmtId="10" fontId="37" fillId="13" borderId="53" xfId="0" applyNumberFormat="1" applyFont="1" applyFill="1" applyBorder="1" applyAlignment="1" applyProtection="1">
      <alignment horizontal="center" vertical="center" wrapText="1"/>
      <protection locked="0"/>
    </xf>
    <xf numFmtId="10" fontId="30" fillId="12" borderId="2" xfId="5" applyNumberFormat="1" applyFont="1" applyFill="1" applyBorder="1" applyAlignment="1" applyProtection="1">
      <alignment horizontal="center" vertical="center" wrapText="1"/>
    </xf>
    <xf numFmtId="10" fontId="37" fillId="13" borderId="53" xfId="0" applyNumberFormat="1" applyFont="1" applyFill="1" applyBorder="1" applyAlignment="1" applyProtection="1">
      <alignment horizontal="center" vertical="center" wrapText="1"/>
    </xf>
    <xf numFmtId="9" fontId="30" fillId="12" borderId="2" xfId="5" applyFont="1" applyFill="1" applyBorder="1" applyAlignment="1" applyProtection="1">
      <alignment horizontal="center" vertical="center" wrapText="1"/>
    </xf>
    <xf numFmtId="169" fontId="30" fillId="12" borderId="2" xfId="5" applyNumberFormat="1" applyFont="1" applyFill="1" applyBorder="1" applyAlignment="1" applyProtection="1">
      <alignment horizontal="center" vertical="center" wrapText="1"/>
    </xf>
    <xf numFmtId="0" fontId="38" fillId="4" borderId="0" xfId="0" applyFont="1" applyFill="1" applyProtection="1">
      <protection locked="0"/>
    </xf>
    <xf numFmtId="0" fontId="38" fillId="4" borderId="0" xfId="0" applyFont="1" applyFill="1" applyBorder="1" applyAlignment="1" applyProtection="1">
      <alignment vertical="center" wrapText="1"/>
      <protection locked="0"/>
    </xf>
    <xf numFmtId="0" fontId="38" fillId="4" borderId="0" xfId="0" applyFont="1" applyFill="1" applyAlignment="1" applyProtection="1">
      <alignment horizontal="center" vertical="center" wrapText="1"/>
      <protection locked="0"/>
    </xf>
    <xf numFmtId="0" fontId="38" fillId="4" borderId="0" xfId="0" applyFont="1" applyFill="1" applyAlignment="1" applyProtection="1">
      <alignment horizontal="center"/>
      <protection locked="0"/>
    </xf>
    <xf numFmtId="41" fontId="38" fillId="4" borderId="0" xfId="6" applyFont="1" applyFill="1" applyBorder="1" applyAlignment="1" applyProtection="1">
      <alignment horizontal="center" vertical="center" wrapText="1"/>
      <protection locked="0"/>
    </xf>
    <xf numFmtId="0" fontId="38" fillId="4" borderId="0" xfId="0" applyFont="1" applyFill="1" applyAlignment="1" applyProtection="1">
      <alignment vertical="center" wrapText="1"/>
      <protection locked="0"/>
    </xf>
    <xf numFmtId="10" fontId="39" fillId="4" borderId="0" xfId="5" applyNumberFormat="1" applyFont="1" applyFill="1" applyBorder="1" applyAlignment="1" applyProtection="1">
      <alignment horizontal="left" vertical="center" wrapText="1"/>
    </xf>
    <xf numFmtId="0" fontId="36" fillId="0" borderId="2" xfId="0" applyFont="1" applyFill="1" applyBorder="1" applyAlignment="1" applyProtection="1">
      <alignment horizontal="justify" vertical="top" wrapText="1"/>
      <protection locked="0"/>
    </xf>
    <xf numFmtId="9" fontId="39" fillId="4" borderId="0" xfId="5" applyFont="1" applyFill="1" applyBorder="1" applyAlignment="1" applyProtection="1">
      <alignment horizontal="left" vertical="center" wrapText="1"/>
      <protection locked="0"/>
    </xf>
    <xf numFmtId="9" fontId="30" fillId="0" borderId="2" xfId="5" applyFont="1" applyFill="1" applyBorder="1" applyAlignment="1" applyProtection="1">
      <alignment horizontal="center" vertical="center" wrapText="1"/>
      <protection locked="0"/>
    </xf>
    <xf numFmtId="0" fontId="11" fillId="0" borderId="2" xfId="4" applyFill="1" applyBorder="1" applyAlignment="1">
      <alignment horizontal="center" vertical="center" wrapText="1"/>
    </xf>
    <xf numFmtId="10" fontId="40" fillId="0" borderId="2" xfId="5" applyNumberFormat="1" applyFont="1" applyFill="1" applyBorder="1" applyAlignment="1" applyProtection="1">
      <alignment horizontal="center" vertical="center" wrapText="1"/>
      <protection locked="0"/>
    </xf>
    <xf numFmtId="0" fontId="36" fillId="0" borderId="2" xfId="0" applyFont="1" applyFill="1" applyBorder="1" applyAlignment="1" applyProtection="1">
      <alignment horizontal="justify" wrapText="1"/>
      <protection locked="0"/>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27"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5" fillId="0" borderId="2" xfId="0" applyFont="1" applyFill="1" applyBorder="1" applyAlignment="1">
      <alignment horizontal="justify"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4" fillId="0" borderId="2" xfId="0" applyFont="1" applyBorder="1" applyAlignment="1">
      <alignment horizontal="left" vertical="center" wrapText="1"/>
    </xf>
    <xf numFmtId="0" fontId="25" fillId="0" borderId="5" xfId="0" applyFont="1" applyFill="1" applyBorder="1" applyAlignment="1">
      <alignment horizontal="justify" vertical="center" wrapText="1"/>
    </xf>
    <xf numFmtId="0" fontId="25" fillId="0" borderId="4" xfId="0" applyFont="1" applyFill="1" applyBorder="1" applyAlignment="1">
      <alignment horizontal="justify" vertical="center"/>
    </xf>
    <xf numFmtId="0" fontId="25" fillId="0" borderId="3" xfId="0" applyFont="1" applyFill="1" applyBorder="1" applyAlignment="1">
      <alignment horizontal="justify"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6" xfId="0" applyFont="1" applyBorder="1" applyAlignment="1">
      <alignment horizontal="left" vertical="center" wrapText="1"/>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2" fillId="4" borderId="2"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27" fillId="0" borderId="2" xfId="0" applyFont="1" applyBorder="1" applyAlignment="1">
      <alignment horizontal="left" vertical="center" wrapText="1"/>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22" fillId="4" borderId="2" xfId="0" applyFont="1" applyFill="1" applyBorder="1" applyAlignment="1">
      <alignment horizontal="justify" vertical="center" wrapText="1"/>
    </xf>
    <xf numFmtId="0" fontId="22" fillId="0" borderId="2" xfId="0" applyFont="1" applyBorder="1" applyAlignment="1">
      <alignment horizontal="justify" vertical="center" wrapText="1"/>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23" fillId="4" borderId="2" xfId="0" applyFont="1" applyFill="1" applyBorder="1" applyAlignment="1">
      <alignment horizontal="left" vertical="center" wrapText="1"/>
    </xf>
    <xf numFmtId="0" fontId="23"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4" fillId="4" borderId="2" xfId="0" applyFont="1" applyFill="1" applyBorder="1" applyAlignment="1">
      <alignment horizontal="center" vertical="center" wrapText="1"/>
    </xf>
    <xf numFmtId="0" fontId="6" fillId="4" borderId="40"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6" fillId="4" borderId="41"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left" vertical="center"/>
    </xf>
    <xf numFmtId="0" fontId="22" fillId="0" borderId="2" xfId="0" applyFont="1" applyBorder="1" applyAlignment="1">
      <alignment horizontal="left" vertical="center" wrapText="1"/>
    </xf>
    <xf numFmtId="0" fontId="22" fillId="4" borderId="5"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8" fillId="0" borderId="2" xfId="0" applyFont="1" applyBorder="1" applyAlignment="1">
      <alignment horizontal="left" vertical="center"/>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22" fillId="0" borderId="2" xfId="0" applyFont="1" applyFill="1" applyBorder="1" applyAlignment="1">
      <alignment horizontal="justify" vertical="center" wrapText="1"/>
    </xf>
    <xf numFmtId="0" fontId="22" fillId="0" borderId="2" xfId="0" applyFont="1" applyFill="1" applyBorder="1" applyAlignment="1">
      <alignment horizontal="justify" vertical="center"/>
    </xf>
    <xf numFmtId="0" fontId="2" fillId="4" borderId="51"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13" fillId="4" borderId="56" xfId="2" applyFont="1" applyFill="1" applyBorder="1" applyAlignment="1" applyProtection="1">
      <alignment horizontal="center" vertical="center"/>
      <protection locked="0"/>
    </xf>
    <xf numFmtId="0" fontId="13" fillId="4" borderId="4" xfId="2" applyFont="1" applyFill="1" applyBorder="1" applyAlignment="1" applyProtection="1">
      <alignment horizontal="center" vertical="center"/>
      <protection locked="0"/>
    </xf>
    <xf numFmtId="0" fontId="13" fillId="4" borderId="57" xfId="2" applyFont="1" applyFill="1" applyBorder="1" applyAlignment="1" applyProtection="1">
      <alignment horizontal="center" vertical="center"/>
      <protection locked="0"/>
    </xf>
    <xf numFmtId="0" fontId="13" fillId="4" borderId="54" xfId="2" applyFont="1" applyFill="1" applyBorder="1" applyAlignment="1" applyProtection="1">
      <alignment horizontal="center" vertical="center"/>
      <protection locked="0"/>
    </xf>
    <xf numFmtId="0" fontId="13" fillId="4" borderId="35" xfId="2" applyFont="1" applyFill="1" applyBorder="1" applyAlignment="1" applyProtection="1">
      <alignment horizontal="center" vertical="center"/>
      <protection locked="0"/>
    </xf>
    <xf numFmtId="0" fontId="13" fillId="4" borderId="55" xfId="2" applyFont="1" applyFill="1" applyBorder="1" applyAlignment="1" applyProtection="1">
      <alignment horizontal="center" vertical="center"/>
      <protection locked="0"/>
    </xf>
    <xf numFmtId="0" fontId="34" fillId="4" borderId="4" xfId="0" applyFont="1" applyFill="1" applyBorder="1" applyAlignment="1" applyProtection="1">
      <alignment horizontal="left" vertical="center"/>
      <protection locked="0"/>
    </xf>
    <xf numFmtId="0" fontId="34" fillId="4" borderId="3"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57"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13" fillId="4" borderId="27" xfId="2" applyFont="1" applyFill="1" applyBorder="1" applyAlignment="1" applyProtection="1">
      <alignment horizontal="center" vertical="center"/>
      <protection locked="0"/>
    </xf>
    <xf numFmtId="0" fontId="13" fillId="4" borderId="29" xfId="2" applyFont="1" applyFill="1" applyBorder="1" applyAlignment="1" applyProtection="1">
      <alignment horizontal="center" vertical="center"/>
      <protection locked="0"/>
    </xf>
    <xf numFmtId="0" fontId="13" fillId="4" borderId="28" xfId="2" applyFont="1" applyFill="1" applyBorder="1" applyAlignment="1" applyProtection="1">
      <alignment horizontal="center" vertical="center"/>
      <protection locked="0"/>
    </xf>
    <xf numFmtId="0" fontId="13" fillId="4" borderId="2" xfId="0" applyFont="1" applyFill="1" applyBorder="1" applyAlignment="1" applyProtection="1">
      <alignment horizontal="center"/>
      <protection locked="0"/>
    </xf>
    <xf numFmtId="0" fontId="22" fillId="0" borderId="5"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3" xfId="0" applyFont="1" applyBorder="1" applyAlignment="1">
      <alignment horizontal="justify"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25" fillId="0" borderId="2" xfId="0" applyFont="1" applyBorder="1" applyAlignment="1">
      <alignment horizontal="left"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23">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21</xdr:row>
      <xdr:rowOff>42334</xdr:rowOff>
    </xdr:from>
    <xdr:to>
      <xdr:col>5</xdr:col>
      <xdr:colOff>1492872</xdr:colOff>
      <xdr:row>29</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39</xdr:col>
      <xdr:colOff>2412466</xdr:colOff>
      <xdr:row>3</xdr:row>
      <xdr:rowOff>97652</xdr:rowOff>
    </xdr:from>
    <xdr:to>
      <xdr:col>40</xdr:col>
      <xdr:colOff>1111624</xdr:colOff>
      <xdr:row>8</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30303907" y="758799"/>
          <a:ext cx="1175658" cy="131428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554225</xdr:colOff>
      <xdr:row>1</xdr:row>
      <xdr:rowOff>12513</xdr:rowOff>
    </xdr:from>
    <xdr:to>
      <xdr:col>2</xdr:col>
      <xdr:colOff>1471800</xdr:colOff>
      <xdr:row>4</xdr:row>
      <xdr:rowOff>182074</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6225" y="180601"/>
          <a:ext cx="917575" cy="90914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17</xdr:row>
      <xdr:rowOff>2</xdr:rowOff>
    </xdr:from>
    <xdr:to>
      <xdr:col>6</xdr:col>
      <xdr:colOff>402789</xdr:colOff>
      <xdr:row>24</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26</xdr:row>
      <xdr:rowOff>10574</xdr:rowOff>
    </xdr:from>
    <xdr:to>
      <xdr:col>5</xdr:col>
      <xdr:colOff>718777</xdr:colOff>
      <xdr:row>37</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24</xdr:row>
      <xdr:rowOff>95250</xdr:rowOff>
    </xdr:from>
    <xdr:to>
      <xdr:col>3</xdr:col>
      <xdr:colOff>1651623</xdr:colOff>
      <xdr:row>33</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mailto:amandaf@supersociedades.gov.co" TargetMode="External"/><Relationship Id="rId7" Type="http://schemas.openxmlformats.org/officeDocument/2006/relationships/hyperlink" Target="mailto:CarlosR@SUPERSOCIEDADES.GOV.CO" TargetMode="External"/><Relationship Id="rId2" Type="http://schemas.openxmlformats.org/officeDocument/2006/relationships/hyperlink" Target="mailto:mespa&#241;ol@supersociedades.gov.co" TargetMode="External"/><Relationship Id="rId1" Type="http://schemas.openxmlformats.org/officeDocument/2006/relationships/hyperlink" Target="mailto:BEscobar@supersociedades.gov.co" TargetMode="External"/><Relationship Id="rId6" Type="http://schemas.openxmlformats.org/officeDocument/2006/relationships/hyperlink" Target="mailto:mmantilla@supersociedades.gov.co" TargetMode="External"/><Relationship Id="rId11" Type="http://schemas.openxmlformats.org/officeDocument/2006/relationships/comments" Target="../comments6.xml"/><Relationship Id="rId5" Type="http://schemas.openxmlformats.org/officeDocument/2006/relationships/hyperlink" Target="mailto:DBallesteros@SUPERSOCIEDADES.GOV.CO" TargetMode="External"/><Relationship Id="rId10" Type="http://schemas.openxmlformats.org/officeDocument/2006/relationships/vmlDrawing" Target="../drawings/vmlDrawing6.vml"/><Relationship Id="rId4" Type="http://schemas.openxmlformats.org/officeDocument/2006/relationships/hyperlink" Target="mailto:juanSP@SUPERSOCIEDADES.GOV.CO"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zoomScale="110" zoomScaleNormal="110" workbookViewId="0">
      <selection activeCell="F13" sqref="F13"/>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5.25" customHeight="1" thickBot="1" x14ac:dyDescent="0.25"/>
    <row r="2" spans="1:19" s="11" customFormat="1" ht="26.25" customHeight="1" x14ac:dyDescent="0.2">
      <c r="A2" s="70"/>
      <c r="B2" s="218"/>
      <c r="C2" s="219"/>
      <c r="D2" s="220" t="s">
        <v>0</v>
      </c>
      <c r="E2" s="221"/>
      <c r="F2" s="221"/>
      <c r="G2" s="221"/>
      <c r="H2" s="221"/>
      <c r="I2" s="221"/>
      <c r="J2" s="222"/>
      <c r="K2" s="208" t="s">
        <v>1</v>
      </c>
      <c r="L2" s="209"/>
      <c r="M2" s="70"/>
      <c r="N2" s="70"/>
      <c r="O2" s="70"/>
      <c r="P2" s="70"/>
      <c r="Q2" s="70"/>
      <c r="R2" s="70"/>
      <c r="S2" s="13"/>
    </row>
    <row r="3" spans="1:19" s="11" customFormat="1" ht="23.25" customHeight="1" x14ac:dyDescent="0.2">
      <c r="A3" s="70"/>
      <c r="B3" s="214"/>
      <c r="C3" s="215"/>
      <c r="D3" s="223" t="s">
        <v>2</v>
      </c>
      <c r="E3" s="224"/>
      <c r="F3" s="224"/>
      <c r="G3" s="224"/>
      <c r="H3" s="224"/>
      <c r="I3" s="224"/>
      <c r="J3" s="225"/>
      <c r="K3" s="210" t="s">
        <v>3</v>
      </c>
      <c r="L3" s="211"/>
      <c r="M3" s="70"/>
      <c r="N3" s="70"/>
      <c r="O3" s="70"/>
      <c r="P3" s="70"/>
      <c r="Q3" s="70"/>
      <c r="R3" s="70"/>
      <c r="S3" s="13"/>
    </row>
    <row r="4" spans="1:19" s="11" customFormat="1" ht="24" customHeight="1" x14ac:dyDescent="0.2">
      <c r="A4" s="70"/>
      <c r="B4" s="214"/>
      <c r="C4" s="215"/>
      <c r="D4" s="223" t="s">
        <v>4</v>
      </c>
      <c r="E4" s="224"/>
      <c r="F4" s="224"/>
      <c r="G4" s="224"/>
      <c r="H4" s="224"/>
      <c r="I4" s="224"/>
      <c r="J4" s="225"/>
      <c r="K4" s="210" t="s">
        <v>5</v>
      </c>
      <c r="L4" s="211"/>
      <c r="M4" s="70"/>
      <c r="N4" s="70"/>
      <c r="O4" s="70"/>
      <c r="P4" s="70"/>
      <c r="Q4" s="70"/>
      <c r="R4" s="70"/>
      <c r="S4" s="13"/>
    </row>
    <row r="5" spans="1:19" s="11" customFormat="1" ht="22.5" customHeight="1" thickBot="1" x14ac:dyDescent="0.25">
      <c r="A5" s="70"/>
      <c r="B5" s="216"/>
      <c r="C5" s="217"/>
      <c r="D5" s="226" t="s">
        <v>6</v>
      </c>
      <c r="E5" s="227"/>
      <c r="F5" s="227"/>
      <c r="G5" s="227"/>
      <c r="H5" s="227"/>
      <c r="I5" s="227"/>
      <c r="J5" s="228"/>
      <c r="K5" s="212" t="s">
        <v>7</v>
      </c>
      <c r="L5" s="213"/>
      <c r="M5" s="70"/>
      <c r="N5" s="70"/>
      <c r="O5" s="70"/>
      <c r="P5" s="70"/>
      <c r="Q5" s="70"/>
      <c r="R5" s="70"/>
      <c r="S5" s="13"/>
    </row>
    <row r="6" spans="1:19" ht="5.25" customHeight="1" x14ac:dyDescent="0.2">
      <c r="C6" s="24"/>
      <c r="D6" s="24"/>
      <c r="E6" s="24"/>
      <c r="F6" s="24"/>
      <c r="G6" s="24"/>
      <c r="H6" s="24"/>
      <c r="I6" s="24"/>
    </row>
    <row r="7" spans="1:19" ht="48" customHeight="1" x14ac:dyDescent="0.2">
      <c r="C7" s="207" t="s">
        <v>8</v>
      </c>
      <c r="D7" s="207"/>
      <c r="E7" s="229" t="s">
        <v>211</v>
      </c>
      <c r="F7" s="229"/>
      <c r="G7" s="229"/>
      <c r="H7" s="229"/>
      <c r="I7" s="229"/>
      <c r="J7" s="229"/>
      <c r="K7" s="229"/>
      <c r="L7" s="229"/>
      <c r="M7" s="94"/>
      <c r="N7" s="94"/>
      <c r="O7" s="94"/>
      <c r="P7" s="94"/>
      <c r="Q7" s="94"/>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26"/>
      <c r="C10" s="27"/>
      <c r="D10" s="27"/>
      <c r="E10" s="27"/>
      <c r="F10" s="27"/>
      <c r="G10" s="27"/>
      <c r="H10" s="27"/>
      <c r="I10" s="27"/>
      <c r="J10" s="27"/>
      <c r="K10" s="27"/>
      <c r="L10" s="28"/>
    </row>
    <row r="11" spans="1:19" ht="39.950000000000003" customHeight="1" thickBot="1" x14ac:dyDescent="0.25">
      <c r="B11" s="29"/>
      <c r="C11" s="15" t="s">
        <v>9</v>
      </c>
      <c r="D11" s="30"/>
      <c r="E11" s="15" t="s">
        <v>10</v>
      </c>
      <c r="F11" s="30"/>
      <c r="G11" s="15" t="s">
        <v>11</v>
      </c>
      <c r="H11" s="30"/>
      <c r="I11" s="15" t="s">
        <v>12</v>
      </c>
      <c r="J11" s="30"/>
      <c r="K11" s="15" t="s">
        <v>13</v>
      </c>
      <c r="L11" s="31"/>
    </row>
    <row r="12" spans="1:19" ht="15" customHeight="1" thickBot="1" x14ac:dyDescent="0.25">
      <c r="B12" s="29"/>
      <c r="C12" s="30"/>
      <c r="D12" s="30"/>
      <c r="E12" s="30"/>
      <c r="F12" s="30"/>
      <c r="G12" s="30"/>
      <c r="H12" s="30"/>
      <c r="I12" s="30"/>
      <c r="J12" s="30"/>
      <c r="K12" s="30"/>
      <c r="L12" s="31"/>
    </row>
    <row r="13" spans="1:19" ht="39.950000000000003" customHeight="1" thickBot="1" x14ac:dyDescent="0.25">
      <c r="B13" s="29"/>
      <c r="C13" s="15" t="s">
        <v>14</v>
      </c>
      <c r="D13" s="30"/>
      <c r="E13" s="15" t="s">
        <v>15</v>
      </c>
      <c r="F13" s="30"/>
      <c r="G13" s="15" t="s">
        <v>16</v>
      </c>
      <c r="H13" s="30"/>
      <c r="I13" s="15" t="s">
        <v>17</v>
      </c>
      <c r="J13" s="30"/>
      <c r="K13" s="15" t="s">
        <v>18</v>
      </c>
      <c r="L13" s="31"/>
    </row>
    <row r="14" spans="1:19" ht="15" customHeight="1" thickBot="1" x14ac:dyDescent="0.25">
      <c r="B14" s="29"/>
      <c r="C14" s="30"/>
      <c r="D14" s="30"/>
      <c r="E14" s="30"/>
      <c r="F14" s="30"/>
      <c r="G14" s="30"/>
      <c r="H14" s="30"/>
      <c r="I14" s="30"/>
      <c r="J14" s="30"/>
      <c r="K14" s="30"/>
      <c r="L14" s="31"/>
    </row>
    <row r="15" spans="1:19" ht="37.5" customHeight="1" thickBot="1" x14ac:dyDescent="0.25">
      <c r="B15" s="29"/>
      <c r="C15" s="30"/>
      <c r="D15" s="30"/>
      <c r="E15" s="30"/>
      <c r="F15" s="30"/>
      <c r="G15" s="15" t="s">
        <v>19</v>
      </c>
      <c r="H15" s="30"/>
      <c r="I15" s="30"/>
      <c r="J15" s="30"/>
      <c r="K15" s="30"/>
      <c r="L15" s="31"/>
    </row>
    <row r="16" spans="1:19" ht="12.75" thickBot="1" x14ac:dyDescent="0.25">
      <c r="B16" s="32"/>
      <c r="C16" s="33"/>
      <c r="D16" s="33"/>
      <c r="E16" s="33"/>
      <c r="F16" s="33"/>
      <c r="G16" s="33"/>
      <c r="H16" s="33"/>
      <c r="I16" s="33"/>
      <c r="J16" s="33"/>
      <c r="K16" s="33"/>
      <c r="L16" s="34"/>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19"/>
  <sheetViews>
    <sheetView showGridLines="0" topLeftCell="B6" zoomScaleNormal="100" workbookViewId="0">
      <selection activeCell="D9" sqref="D9:P17"/>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97"/>
      <c r="C2" s="298"/>
      <c r="D2" s="324" t="s">
        <v>0</v>
      </c>
      <c r="E2" s="325"/>
      <c r="F2" s="325"/>
      <c r="G2" s="325"/>
      <c r="H2" s="325"/>
      <c r="I2" s="325"/>
      <c r="J2" s="326"/>
      <c r="K2" s="58"/>
      <c r="L2" s="56"/>
      <c r="M2" s="318" t="str">
        <f>Proyecto!K2</f>
        <v>Código: GC-F-015</v>
      </c>
      <c r="N2" s="318"/>
      <c r="O2" s="318"/>
      <c r="P2" s="319"/>
      <c r="Q2" s="70"/>
      <c r="R2" s="9"/>
      <c r="S2" s="9"/>
      <c r="T2" s="9"/>
      <c r="U2" s="12"/>
      <c r="V2" s="70"/>
      <c r="W2" s="70"/>
      <c r="X2" s="70"/>
      <c r="Y2" s="70"/>
      <c r="Z2" s="70"/>
      <c r="AA2" s="70"/>
      <c r="AB2" s="70"/>
      <c r="AC2" s="70"/>
      <c r="AD2" s="70"/>
      <c r="AE2" s="13"/>
    </row>
    <row r="3" spans="2:31" s="10" customFormat="1" ht="23.25" customHeight="1" x14ac:dyDescent="0.2">
      <c r="B3" s="299"/>
      <c r="C3" s="300"/>
      <c r="D3" s="327" t="s">
        <v>2</v>
      </c>
      <c r="E3" s="328"/>
      <c r="F3" s="328"/>
      <c r="G3" s="328"/>
      <c r="H3" s="328"/>
      <c r="I3" s="328"/>
      <c r="J3" s="329"/>
      <c r="K3" s="74"/>
      <c r="L3" s="75"/>
      <c r="M3" s="320" t="str">
        <f>Proyecto!K3</f>
        <v>Fecha: 17 de septiembre de 2014</v>
      </c>
      <c r="N3" s="320"/>
      <c r="O3" s="320"/>
      <c r="P3" s="321"/>
      <c r="Q3" s="70"/>
      <c r="R3" s="9"/>
      <c r="S3" s="9"/>
      <c r="T3" s="9"/>
      <c r="U3" s="12"/>
      <c r="V3" s="70"/>
      <c r="W3" s="70"/>
      <c r="X3" s="70"/>
      <c r="Y3" s="70"/>
      <c r="Z3" s="70"/>
      <c r="AA3" s="70"/>
      <c r="AB3" s="70"/>
      <c r="AC3" s="70"/>
      <c r="AD3" s="70"/>
      <c r="AE3" s="13"/>
    </row>
    <row r="4" spans="2:31" s="10" customFormat="1" ht="24" customHeight="1" x14ac:dyDescent="0.2">
      <c r="B4" s="299"/>
      <c r="C4" s="300"/>
      <c r="D4" s="327" t="s">
        <v>4</v>
      </c>
      <c r="E4" s="328"/>
      <c r="F4" s="328"/>
      <c r="G4" s="328"/>
      <c r="H4" s="328"/>
      <c r="I4" s="328"/>
      <c r="J4" s="329"/>
      <c r="K4" s="74"/>
      <c r="L4" s="75"/>
      <c r="M4" s="320" t="str">
        <f>Proyecto!K4</f>
        <v>Versión 001</v>
      </c>
      <c r="N4" s="320"/>
      <c r="O4" s="320"/>
      <c r="P4" s="321"/>
      <c r="Q4" s="70"/>
      <c r="R4" s="9"/>
      <c r="S4" s="70"/>
      <c r="T4" s="70"/>
      <c r="U4" s="12"/>
      <c r="V4" s="70"/>
      <c r="W4" s="70"/>
      <c r="X4" s="70"/>
      <c r="Y4" s="70"/>
      <c r="Z4" s="70"/>
      <c r="AA4" s="70"/>
      <c r="AB4" s="70"/>
      <c r="AC4" s="70"/>
      <c r="AD4" s="70"/>
      <c r="AE4" s="13"/>
    </row>
    <row r="5" spans="2:31" s="10" customFormat="1" ht="22.5" customHeight="1" thickBot="1" x14ac:dyDescent="0.25">
      <c r="B5" s="301"/>
      <c r="C5" s="302"/>
      <c r="D5" s="330" t="s">
        <v>6</v>
      </c>
      <c r="E5" s="331"/>
      <c r="F5" s="331"/>
      <c r="G5" s="331"/>
      <c r="H5" s="331"/>
      <c r="I5" s="331"/>
      <c r="J5" s="332"/>
      <c r="K5" s="59"/>
      <c r="L5" s="57"/>
      <c r="M5" s="322" t="s">
        <v>98</v>
      </c>
      <c r="N5" s="322"/>
      <c r="O5" s="322"/>
      <c r="P5" s="323"/>
      <c r="Q5" s="70"/>
      <c r="R5" s="9"/>
      <c r="S5" s="70"/>
      <c r="T5" s="70"/>
      <c r="U5" s="9"/>
      <c r="V5" s="70"/>
      <c r="W5" s="70"/>
      <c r="X5" s="70"/>
      <c r="Y5" s="70"/>
      <c r="Z5" s="70"/>
      <c r="AA5" s="70"/>
      <c r="AB5" s="70"/>
      <c r="AC5" s="70"/>
      <c r="AD5" s="70"/>
      <c r="AE5" s="13"/>
    </row>
    <row r="6" spans="2:31" ht="5.25" customHeight="1" x14ac:dyDescent="0.2">
      <c r="B6" s="24"/>
      <c r="C6" s="24"/>
      <c r="D6" s="24"/>
      <c r="E6" s="24"/>
      <c r="F6" s="24"/>
      <c r="G6" s="24"/>
      <c r="H6" s="24"/>
      <c r="I6" s="24"/>
      <c r="J6" s="24"/>
      <c r="K6" s="24"/>
      <c r="L6" s="24"/>
      <c r="M6" s="24"/>
      <c r="N6" s="24"/>
      <c r="O6" s="24"/>
      <c r="P6" s="24"/>
    </row>
    <row r="7" spans="2:31" ht="29.25" customHeight="1" x14ac:dyDescent="0.2">
      <c r="B7" s="207" t="s">
        <v>8</v>
      </c>
      <c r="C7" s="207"/>
      <c r="D7" s="317" t="str">
        <f>Proyecto!$E$7</f>
        <v xml:space="preserve">Promoción de la sostenibilidad y la responsabilidad social empresarial
</v>
      </c>
      <c r="E7" s="317"/>
      <c r="F7" s="317"/>
      <c r="G7" s="317"/>
      <c r="H7" s="317"/>
      <c r="I7" s="317"/>
      <c r="J7" s="317"/>
      <c r="K7" s="317"/>
      <c r="L7" s="317"/>
      <c r="M7" s="317"/>
      <c r="N7" s="317"/>
      <c r="O7" s="317"/>
      <c r="P7" s="317"/>
      <c r="AE7" s="1"/>
    </row>
    <row r="8" spans="2:31" ht="6.75" customHeight="1" x14ac:dyDescent="0.2">
      <c r="B8" s="6"/>
      <c r="C8" s="6"/>
      <c r="D8" s="96"/>
      <c r="E8" s="96"/>
      <c r="F8" s="96"/>
      <c r="G8" s="96"/>
      <c r="H8" s="96"/>
      <c r="I8" s="96"/>
      <c r="J8" s="96"/>
      <c r="K8" s="96"/>
      <c r="L8" s="96"/>
      <c r="M8" s="96"/>
      <c r="N8" s="96"/>
      <c r="O8" s="96"/>
      <c r="P8" s="96"/>
      <c r="AE8" s="1"/>
    </row>
    <row r="9" spans="2:31" ht="87.75" customHeight="1" x14ac:dyDescent="0.2">
      <c r="B9" s="207" t="s">
        <v>99</v>
      </c>
      <c r="C9" s="207"/>
      <c r="D9" s="333"/>
      <c r="E9" s="334"/>
      <c r="F9" s="334"/>
      <c r="G9" s="334"/>
      <c r="H9" s="334"/>
      <c r="I9" s="334"/>
      <c r="J9" s="334"/>
      <c r="K9" s="334"/>
      <c r="L9" s="334"/>
      <c r="M9" s="334"/>
      <c r="N9" s="334"/>
      <c r="O9" s="334"/>
      <c r="P9" s="334"/>
      <c r="AE9" s="1"/>
    </row>
    <row r="10" spans="2:31" ht="7.5" customHeight="1" x14ac:dyDescent="0.2">
      <c r="D10" s="123"/>
      <c r="E10" s="123"/>
      <c r="F10" s="123"/>
      <c r="G10" s="123"/>
      <c r="H10" s="123"/>
      <c r="I10" s="123"/>
      <c r="J10" s="123"/>
      <c r="K10" s="123"/>
      <c r="L10" s="123"/>
      <c r="M10" s="123"/>
      <c r="N10" s="123"/>
      <c r="O10" s="123"/>
      <c r="P10" s="123"/>
    </row>
    <row r="11" spans="2:31" ht="32.25" customHeight="1" x14ac:dyDescent="0.2">
      <c r="B11" s="207" t="s">
        <v>100</v>
      </c>
      <c r="C11" s="207"/>
      <c r="D11" s="333"/>
      <c r="E11" s="333"/>
      <c r="F11" s="333"/>
      <c r="G11" s="333"/>
      <c r="H11" s="333"/>
      <c r="I11" s="333"/>
      <c r="J11" s="333"/>
      <c r="K11" s="333"/>
      <c r="L11" s="333"/>
      <c r="M11" s="333"/>
      <c r="N11" s="333"/>
      <c r="O11" s="333"/>
      <c r="P11" s="333"/>
    </row>
    <row r="12" spans="2:31" ht="6.75" customHeight="1" x14ac:dyDescent="0.2">
      <c r="B12" s="6"/>
      <c r="C12" s="6"/>
      <c r="D12" s="124"/>
      <c r="E12" s="124"/>
      <c r="F12" s="124"/>
      <c r="G12" s="124"/>
      <c r="H12" s="124"/>
      <c r="I12" s="124"/>
      <c r="J12" s="124"/>
      <c r="K12" s="124"/>
      <c r="L12" s="124"/>
      <c r="M12" s="124"/>
      <c r="N12" s="124"/>
      <c r="O12" s="124"/>
      <c r="P12" s="124"/>
      <c r="AE12" s="1"/>
    </row>
    <row r="13" spans="2:31" ht="36" customHeight="1" x14ac:dyDescent="0.2">
      <c r="B13" s="207" t="s">
        <v>101</v>
      </c>
      <c r="C13" s="207"/>
      <c r="D13" s="273"/>
      <c r="E13" s="273"/>
      <c r="F13" s="273"/>
      <c r="G13" s="273"/>
      <c r="H13" s="273"/>
      <c r="I13" s="273"/>
      <c r="J13" s="273"/>
      <c r="K13" s="273"/>
      <c r="L13" s="273"/>
      <c r="M13" s="273"/>
      <c r="N13" s="273"/>
      <c r="O13" s="273"/>
      <c r="P13" s="273"/>
    </row>
    <row r="14" spans="2:31" ht="6.75" customHeight="1" x14ac:dyDescent="0.2">
      <c r="B14" s="6"/>
      <c r="C14" s="6"/>
      <c r="D14" s="124"/>
      <c r="E14" s="124"/>
      <c r="F14" s="124"/>
      <c r="G14" s="124"/>
      <c r="H14" s="124"/>
      <c r="I14" s="124"/>
      <c r="J14" s="124"/>
      <c r="K14" s="124"/>
      <c r="L14" s="124"/>
      <c r="M14" s="124"/>
      <c r="N14" s="124"/>
      <c r="O14" s="124"/>
      <c r="P14" s="124"/>
      <c r="AE14" s="1"/>
    </row>
    <row r="15" spans="2:31" ht="78.75" customHeight="1" x14ac:dyDescent="0.2">
      <c r="B15" s="207" t="s">
        <v>102</v>
      </c>
      <c r="C15" s="207"/>
      <c r="D15" s="273"/>
      <c r="E15" s="273"/>
      <c r="F15" s="273"/>
      <c r="G15" s="273"/>
      <c r="H15" s="273"/>
      <c r="I15" s="273"/>
      <c r="J15" s="273"/>
      <c r="K15" s="273"/>
      <c r="L15" s="273"/>
      <c r="M15" s="273"/>
      <c r="N15" s="273"/>
      <c r="O15" s="273"/>
      <c r="P15" s="273"/>
    </row>
    <row r="16" spans="2:31" ht="6.75" customHeight="1" x14ac:dyDescent="0.2">
      <c r="B16" s="6"/>
      <c r="C16" s="6"/>
      <c r="D16" s="124"/>
      <c r="E16" s="124"/>
      <c r="F16" s="124"/>
      <c r="G16" s="124"/>
      <c r="H16" s="124"/>
      <c r="I16" s="124"/>
      <c r="J16" s="124"/>
      <c r="K16" s="124"/>
      <c r="L16" s="124"/>
      <c r="M16" s="124"/>
      <c r="N16" s="124"/>
      <c r="O16" s="124"/>
      <c r="P16" s="124"/>
      <c r="AE16" s="1"/>
    </row>
    <row r="17" spans="2:31" ht="134.25" customHeight="1" x14ac:dyDescent="0.2">
      <c r="B17" s="207" t="s">
        <v>103</v>
      </c>
      <c r="C17" s="207"/>
      <c r="D17" s="333"/>
      <c r="E17" s="333"/>
      <c r="F17" s="333"/>
      <c r="G17" s="333"/>
      <c r="H17" s="333"/>
      <c r="I17" s="333"/>
      <c r="J17" s="333"/>
      <c r="K17" s="333"/>
      <c r="L17" s="333"/>
      <c r="M17" s="333"/>
      <c r="N17" s="333"/>
      <c r="O17" s="333"/>
      <c r="P17" s="333"/>
    </row>
    <row r="18" spans="2:31" ht="6" customHeight="1" x14ac:dyDescent="0.2">
      <c r="B18" s="6"/>
      <c r="C18" s="6"/>
      <c r="D18" s="124"/>
      <c r="E18" s="124"/>
      <c r="F18" s="124"/>
      <c r="G18" s="124"/>
      <c r="H18" s="124"/>
      <c r="I18" s="124"/>
      <c r="J18" s="124"/>
      <c r="K18" s="124"/>
      <c r="L18" s="124"/>
      <c r="M18" s="124"/>
      <c r="N18" s="124"/>
      <c r="O18" s="124"/>
      <c r="P18" s="124"/>
      <c r="AE18" s="1"/>
    </row>
    <row r="19" spans="2:31" ht="55.5" customHeight="1" x14ac:dyDescent="0.2">
      <c r="B19" s="207" t="s">
        <v>104</v>
      </c>
      <c r="C19" s="207"/>
      <c r="D19" s="333" t="s">
        <v>196</v>
      </c>
      <c r="E19" s="333"/>
      <c r="F19" s="333"/>
      <c r="G19" s="333"/>
      <c r="H19" s="333"/>
      <c r="I19" s="333"/>
      <c r="J19" s="333"/>
      <c r="K19" s="333"/>
      <c r="L19" s="333"/>
      <c r="M19" s="333"/>
      <c r="N19" s="333"/>
      <c r="O19" s="333"/>
      <c r="P19" s="333"/>
    </row>
  </sheetData>
  <mergeCells count="26">
    <mergeCell ref="D19:P19"/>
    <mergeCell ref="B9:C9"/>
    <mergeCell ref="D9:P9"/>
    <mergeCell ref="B11:C11"/>
    <mergeCell ref="B13:C13"/>
    <mergeCell ref="B15:C15"/>
    <mergeCell ref="B17:C17"/>
    <mergeCell ref="B19:C19"/>
    <mergeCell ref="D17:P17"/>
    <mergeCell ref="D11:P11"/>
    <mergeCell ref="D13:P13"/>
    <mergeCell ref="D15:P15"/>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19:U65491 G19:M65491 O10:P10 G10:M10 W13:AC13 G13:M13 O13:U13 O15:U15 W15:AC15 G15:M15 G17:M17 O17:U17 W17:AC17 W19:AC65491 W10:AC11 Q10:U11">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AM27"/>
  <sheetViews>
    <sheetView showGridLines="0" tabSelected="1" topLeftCell="A8" zoomScale="85" zoomScaleNormal="85" workbookViewId="0">
      <pane xSplit="3" ySplit="2" topLeftCell="D10" activePane="bottomRight" state="frozen"/>
      <selection activeCell="A8" sqref="A8"/>
      <selection pane="topRight" activeCell="D8" sqref="D8"/>
      <selection pane="bottomLeft" activeCell="A10" sqref="A10"/>
      <selection pane="bottomRight" activeCell="N9" sqref="N1:AM1048576"/>
    </sheetView>
  </sheetViews>
  <sheetFormatPr baseColWidth="10" defaultColWidth="11.42578125" defaultRowHeight="12.75" x14ac:dyDescent="0.2"/>
  <cols>
    <col min="1" max="1" width="0.7109375" style="127" customWidth="1"/>
    <col min="2" max="2" width="4.5703125" style="127" customWidth="1"/>
    <col min="3" max="3" width="40.5703125" style="128" customWidth="1"/>
    <col min="4" max="4" width="43.140625" style="129" customWidth="1"/>
    <col min="5" max="5" width="12.85546875" style="128" customWidth="1"/>
    <col min="6" max="6" width="15.28515625" style="128" customWidth="1"/>
    <col min="7" max="7" width="30.7109375" style="128" customWidth="1"/>
    <col min="8" max="8" width="31.28515625" style="128" customWidth="1"/>
    <col min="9" max="9" width="32" style="128" customWidth="1"/>
    <col min="10" max="10" width="14.7109375" style="128" customWidth="1"/>
    <col min="11" max="11" width="82.28515625" style="130" customWidth="1"/>
    <col min="12" max="12" width="34.140625" style="128" customWidth="1"/>
    <col min="13" max="13" width="22.85546875" style="128" customWidth="1"/>
    <col min="14" max="14" width="8.7109375" style="131" hidden="1" customWidth="1"/>
    <col min="15" max="16" width="10" style="131" hidden="1" customWidth="1"/>
    <col min="17" max="17" width="10.42578125" style="131" hidden="1" customWidth="1"/>
    <col min="18" max="18" width="10.85546875" style="131" hidden="1" customWidth="1"/>
    <col min="19" max="19" width="8.7109375" style="131" hidden="1" customWidth="1"/>
    <col min="20" max="20" width="9.5703125" style="131" hidden="1" customWidth="1"/>
    <col min="21" max="35" width="8.7109375" style="131" hidden="1" customWidth="1"/>
    <col min="36" max="36" width="7.85546875" style="194" hidden="1" customWidth="1"/>
    <col min="37" max="37" width="8.7109375" style="176" hidden="1" customWidth="1"/>
    <col min="38" max="38" width="7" style="183" hidden="1" customWidth="1"/>
    <col min="39" max="39" width="8.7109375" style="127" hidden="1" customWidth="1"/>
    <col min="40" max="40" width="8.7109375" style="127" customWidth="1"/>
    <col min="41" max="41" width="20.85546875" style="127" customWidth="1"/>
    <col min="42" max="256" width="9.140625" style="127" customWidth="1"/>
    <col min="257" max="16384" width="11.42578125" style="127"/>
  </cols>
  <sheetData>
    <row r="1" spans="2:39" ht="13.5" thickBot="1" x14ac:dyDescent="0.25"/>
    <row r="2" spans="2:39" ht="20.100000000000001" customHeight="1" x14ac:dyDescent="0.2">
      <c r="C2" s="335"/>
      <c r="D2" s="352" t="s">
        <v>0</v>
      </c>
      <c r="E2" s="353"/>
      <c r="F2" s="353"/>
      <c r="G2" s="353"/>
      <c r="H2" s="353"/>
      <c r="I2" s="353"/>
      <c r="J2" s="353"/>
      <c r="K2" s="354"/>
      <c r="L2" s="346" t="str">
        <f>Proyecto!K2</f>
        <v>Código: GC-F-015</v>
      </c>
      <c r="M2" s="347"/>
      <c r="N2" s="132"/>
      <c r="O2" s="132"/>
      <c r="P2" s="132"/>
      <c r="Q2" s="132"/>
      <c r="R2" s="132"/>
      <c r="S2" s="132"/>
      <c r="T2" s="132"/>
      <c r="U2" s="132"/>
      <c r="V2" s="132"/>
      <c r="W2" s="132"/>
      <c r="X2" s="132"/>
      <c r="Y2" s="132"/>
      <c r="Z2" s="132"/>
      <c r="AA2" s="132"/>
      <c r="AB2" s="132"/>
      <c r="AC2" s="132"/>
      <c r="AD2" s="132"/>
      <c r="AE2" s="132"/>
      <c r="AF2" s="132"/>
      <c r="AG2" s="132"/>
      <c r="AH2" s="132"/>
      <c r="AI2" s="132"/>
      <c r="AJ2" s="195"/>
      <c r="AK2" s="177"/>
      <c r="AL2" s="184"/>
    </row>
    <row r="3" spans="2:39" ht="20.100000000000001" customHeight="1" x14ac:dyDescent="0.2">
      <c r="C3" s="336"/>
      <c r="D3" s="338" t="s">
        <v>2</v>
      </c>
      <c r="E3" s="339"/>
      <c r="F3" s="339"/>
      <c r="G3" s="339"/>
      <c r="H3" s="339"/>
      <c r="I3" s="339"/>
      <c r="J3" s="339"/>
      <c r="K3" s="340"/>
      <c r="L3" s="348" t="str">
        <f>Proyecto!K3</f>
        <v>Fecha: 17 de septiembre de 2014</v>
      </c>
      <c r="M3" s="349"/>
      <c r="N3" s="132"/>
      <c r="O3" s="132"/>
      <c r="P3" s="132"/>
      <c r="Q3" s="132"/>
      <c r="R3" s="132"/>
      <c r="S3" s="132"/>
      <c r="T3" s="132"/>
      <c r="U3" s="132"/>
      <c r="V3" s="132"/>
      <c r="W3" s="132"/>
      <c r="X3" s="132"/>
      <c r="Y3" s="132"/>
      <c r="Z3" s="132"/>
      <c r="AA3" s="132"/>
      <c r="AB3" s="132"/>
      <c r="AC3" s="132"/>
      <c r="AD3" s="132"/>
      <c r="AE3" s="132"/>
      <c r="AF3" s="132"/>
      <c r="AG3" s="132"/>
      <c r="AH3" s="132"/>
      <c r="AI3" s="132"/>
      <c r="AJ3" s="195"/>
      <c r="AK3" s="177"/>
      <c r="AL3" s="184"/>
    </row>
    <row r="4" spans="2:39" ht="20.100000000000001" customHeight="1" x14ac:dyDescent="0.2">
      <c r="C4" s="336"/>
      <c r="D4" s="338" t="s">
        <v>4</v>
      </c>
      <c r="E4" s="339"/>
      <c r="F4" s="339"/>
      <c r="G4" s="339"/>
      <c r="H4" s="339"/>
      <c r="I4" s="339"/>
      <c r="J4" s="339"/>
      <c r="K4" s="340"/>
      <c r="L4" s="348" t="str">
        <f>Proyecto!K4</f>
        <v>Versión 001</v>
      </c>
      <c r="M4" s="349"/>
      <c r="N4" s="132"/>
      <c r="O4" s="132"/>
      <c r="P4" s="132"/>
      <c r="Q4" s="132"/>
      <c r="R4" s="132"/>
      <c r="S4" s="132"/>
      <c r="T4" s="132"/>
      <c r="U4" s="132"/>
      <c r="V4" s="132"/>
      <c r="W4" s="132"/>
      <c r="X4" s="132"/>
      <c r="Y4" s="132"/>
      <c r="Z4" s="132"/>
      <c r="AA4" s="132"/>
      <c r="AB4" s="132"/>
      <c r="AC4" s="132"/>
      <c r="AD4" s="132"/>
      <c r="AE4" s="132"/>
      <c r="AF4" s="132"/>
      <c r="AG4" s="132"/>
      <c r="AH4" s="132"/>
      <c r="AI4" s="132"/>
      <c r="AJ4" s="195"/>
      <c r="AK4" s="177"/>
      <c r="AL4" s="184"/>
    </row>
    <row r="5" spans="2:39" ht="20.100000000000001" customHeight="1" thickBot="1" x14ac:dyDescent="0.25">
      <c r="C5" s="337"/>
      <c r="D5" s="341" t="s">
        <v>6</v>
      </c>
      <c r="E5" s="342"/>
      <c r="F5" s="342"/>
      <c r="G5" s="342"/>
      <c r="H5" s="342"/>
      <c r="I5" s="342"/>
      <c r="J5" s="342"/>
      <c r="K5" s="343"/>
      <c r="L5" s="350" t="s">
        <v>105</v>
      </c>
      <c r="M5" s="351"/>
      <c r="N5" s="132"/>
      <c r="O5" s="132"/>
      <c r="P5" s="132"/>
      <c r="Q5" s="132"/>
      <c r="R5" s="132"/>
      <c r="S5" s="132"/>
      <c r="T5" s="132"/>
      <c r="U5" s="132"/>
      <c r="V5" s="132"/>
      <c r="W5" s="132"/>
      <c r="X5" s="132"/>
      <c r="Y5" s="132"/>
      <c r="Z5" s="132"/>
      <c r="AA5" s="132"/>
      <c r="AB5" s="132"/>
      <c r="AC5" s="132"/>
      <c r="AD5" s="132"/>
      <c r="AE5" s="132"/>
      <c r="AF5" s="132"/>
      <c r="AG5" s="132"/>
      <c r="AH5" s="132"/>
      <c r="AI5" s="132"/>
      <c r="AJ5" s="195"/>
      <c r="AK5" s="177"/>
      <c r="AL5" s="184"/>
    </row>
    <row r="6" spans="2:39" x14ac:dyDescent="0.2">
      <c r="C6" s="133"/>
      <c r="D6" s="134"/>
      <c r="E6" s="133"/>
      <c r="F6" s="133"/>
    </row>
    <row r="7" spans="2:39" ht="33" customHeight="1" x14ac:dyDescent="0.2">
      <c r="C7" s="135" t="s">
        <v>106</v>
      </c>
      <c r="D7" s="344" t="str">
        <f>Proyecto!$E$7</f>
        <v xml:space="preserve">Promoción de la sostenibilidad y la responsabilidad social empresarial
</v>
      </c>
      <c r="E7" s="344"/>
      <c r="F7" s="344"/>
      <c r="G7" s="344"/>
      <c r="H7" s="344"/>
      <c r="I7" s="344"/>
      <c r="J7" s="344"/>
      <c r="K7" s="344"/>
      <c r="L7" s="344"/>
      <c r="M7" s="345"/>
      <c r="N7" s="128"/>
      <c r="O7" s="128"/>
      <c r="P7" s="128"/>
      <c r="Q7" s="128"/>
      <c r="R7" s="128"/>
      <c r="S7" s="128"/>
      <c r="T7" s="128"/>
      <c r="U7" s="128"/>
      <c r="V7" s="128"/>
      <c r="W7" s="128"/>
      <c r="X7" s="128"/>
      <c r="Y7" s="128"/>
      <c r="Z7" s="128"/>
      <c r="AA7" s="128"/>
      <c r="AB7" s="128"/>
      <c r="AC7" s="128"/>
      <c r="AD7" s="128"/>
      <c r="AE7" s="128"/>
      <c r="AF7" s="128"/>
      <c r="AG7" s="128"/>
      <c r="AH7" s="128"/>
      <c r="AI7" s="128"/>
      <c r="AJ7" s="196"/>
      <c r="AK7" s="178"/>
      <c r="AL7" s="185"/>
    </row>
    <row r="8" spans="2:39" x14ac:dyDescent="0.2">
      <c r="N8" s="355"/>
      <c r="O8" s="355"/>
      <c r="P8" s="355"/>
      <c r="Q8" s="355"/>
      <c r="R8" s="355"/>
      <c r="S8" s="355"/>
      <c r="T8" s="355"/>
      <c r="U8" s="355"/>
      <c r="V8" s="355"/>
      <c r="W8" s="355"/>
      <c r="X8" s="355"/>
      <c r="Y8" s="355"/>
      <c r="Z8" s="355"/>
      <c r="AA8" s="355"/>
      <c r="AB8" s="355"/>
      <c r="AC8" s="355"/>
      <c r="AD8" s="355"/>
      <c r="AE8" s="355"/>
      <c r="AF8" s="355"/>
      <c r="AG8" s="355"/>
      <c r="AH8" s="355"/>
      <c r="AI8" s="355"/>
    </row>
    <row r="9" spans="2:39" ht="54" customHeight="1" x14ac:dyDescent="0.2">
      <c r="B9" s="66" t="s">
        <v>107</v>
      </c>
      <c r="C9" s="66" t="s">
        <v>108</v>
      </c>
      <c r="D9" s="66" t="s">
        <v>109</v>
      </c>
      <c r="E9" s="66" t="s">
        <v>110</v>
      </c>
      <c r="F9" s="67" t="s">
        <v>111</v>
      </c>
      <c r="G9" s="66" t="s">
        <v>112</v>
      </c>
      <c r="H9" s="68" t="s">
        <v>113</v>
      </c>
      <c r="I9" s="68" t="s">
        <v>114</v>
      </c>
      <c r="J9" s="68" t="s">
        <v>115</v>
      </c>
      <c r="K9" s="136" t="s">
        <v>116</v>
      </c>
      <c r="L9" s="137" t="s">
        <v>117</v>
      </c>
      <c r="M9" s="138" t="s">
        <v>118</v>
      </c>
      <c r="N9" s="137"/>
      <c r="O9" s="137"/>
      <c r="P9" s="137"/>
      <c r="Q9" s="137"/>
      <c r="R9" s="137"/>
      <c r="S9" s="137"/>
      <c r="T9" s="137"/>
      <c r="U9" s="137"/>
      <c r="V9" s="137"/>
      <c r="W9" s="137"/>
      <c r="X9" s="137"/>
      <c r="Y9" s="137"/>
      <c r="Z9" s="137"/>
      <c r="AA9" s="137"/>
      <c r="AB9" s="137"/>
      <c r="AC9" s="137"/>
      <c r="AD9" s="137"/>
      <c r="AE9" s="137"/>
      <c r="AF9" s="137"/>
      <c r="AG9" s="137"/>
      <c r="AH9" s="137"/>
      <c r="AI9" s="137"/>
      <c r="AJ9" s="197"/>
      <c r="AK9" s="179"/>
      <c r="AL9" s="186"/>
    </row>
    <row r="10" spans="2:39" s="142" customFormat="1" ht="50.1" customHeight="1" x14ac:dyDescent="0.2">
      <c r="B10" s="162"/>
      <c r="C10" s="163"/>
      <c r="D10" s="163"/>
      <c r="E10" s="165"/>
      <c r="F10" s="166"/>
      <c r="G10" s="164"/>
      <c r="H10" s="167"/>
      <c r="I10" s="167"/>
      <c r="J10" s="168"/>
      <c r="K10" s="201"/>
      <c r="L10" s="139"/>
      <c r="M10" s="140"/>
      <c r="N10" s="190"/>
      <c r="O10" s="171"/>
      <c r="P10" s="190"/>
      <c r="Q10" s="171"/>
      <c r="R10" s="190"/>
      <c r="S10" s="171"/>
      <c r="T10" s="190"/>
      <c r="U10" s="171"/>
      <c r="V10" s="190"/>
      <c r="W10" s="171"/>
      <c r="X10" s="190"/>
      <c r="Y10" s="171"/>
      <c r="Z10" s="190"/>
      <c r="AA10" s="171"/>
      <c r="AB10" s="192"/>
      <c r="AC10" s="203"/>
      <c r="AD10" s="192"/>
      <c r="AE10" s="203"/>
      <c r="AF10" s="192"/>
      <c r="AG10" s="203"/>
      <c r="AH10" s="192"/>
      <c r="AI10" s="203"/>
      <c r="AJ10" s="200"/>
      <c r="AK10" s="175"/>
      <c r="AL10" s="173"/>
      <c r="AM10" s="141"/>
    </row>
    <row r="11" spans="2:39" s="142" customFormat="1" ht="50.1" customHeight="1" x14ac:dyDescent="0.2">
      <c r="B11" s="162"/>
      <c r="C11" s="163"/>
      <c r="D11" s="163"/>
      <c r="E11" s="165"/>
      <c r="F11" s="166"/>
      <c r="G11" s="164"/>
      <c r="H11" s="167"/>
      <c r="I11" s="167"/>
      <c r="J11" s="168"/>
      <c r="K11" s="201"/>
      <c r="L11" s="139"/>
      <c r="M11" s="140"/>
      <c r="N11" s="190"/>
      <c r="O11" s="171"/>
      <c r="P11" s="190"/>
      <c r="Q11" s="171"/>
      <c r="R11" s="190"/>
      <c r="S11" s="171"/>
      <c r="T11" s="190"/>
      <c r="U11" s="171"/>
      <c r="V11" s="190"/>
      <c r="W11" s="171"/>
      <c r="X11" s="190"/>
      <c r="Y11" s="171"/>
      <c r="Z11" s="190"/>
      <c r="AA11" s="171"/>
      <c r="AB11" s="190"/>
      <c r="AC11" s="171"/>
      <c r="AD11" s="190"/>
      <c r="AE11" s="171"/>
      <c r="AF11" s="190"/>
      <c r="AG11" s="171"/>
      <c r="AH11" s="193"/>
      <c r="AI11" s="203"/>
      <c r="AJ11" s="200"/>
      <c r="AK11" s="175"/>
      <c r="AL11" s="174"/>
      <c r="AM11" s="141"/>
    </row>
    <row r="12" spans="2:39" s="142" customFormat="1" ht="50.1" customHeight="1" x14ac:dyDescent="0.25">
      <c r="B12" s="162"/>
      <c r="C12" s="169"/>
      <c r="D12" s="163"/>
      <c r="E12" s="165"/>
      <c r="F12" s="166"/>
      <c r="G12" s="164"/>
      <c r="H12" s="167"/>
      <c r="I12" s="167"/>
      <c r="J12" s="168"/>
      <c r="K12" s="206"/>
      <c r="L12" s="139"/>
      <c r="M12" s="140"/>
      <c r="N12" s="190"/>
      <c r="O12" s="171"/>
      <c r="P12" s="190"/>
      <c r="Q12" s="171"/>
      <c r="R12" s="190"/>
      <c r="S12" s="171"/>
      <c r="T12" s="190"/>
      <c r="U12" s="171"/>
      <c r="V12" s="190"/>
      <c r="W12" s="205"/>
      <c r="X12" s="190"/>
      <c r="Y12" s="171"/>
      <c r="Z12" s="190"/>
      <c r="AA12" s="171"/>
      <c r="AB12" s="190"/>
      <c r="AC12" s="171"/>
      <c r="AD12" s="190"/>
      <c r="AE12" s="171"/>
      <c r="AF12" s="193"/>
      <c r="AG12" s="171"/>
      <c r="AH12" s="193"/>
      <c r="AI12" s="203"/>
      <c r="AJ12" s="200"/>
      <c r="AK12" s="175"/>
      <c r="AL12" s="174"/>
      <c r="AM12" s="141"/>
    </row>
    <row r="13" spans="2:39" s="142" customFormat="1" ht="28.5" customHeight="1" x14ac:dyDescent="0.2">
      <c r="C13" s="143"/>
      <c r="D13" s="144"/>
      <c r="E13" s="143"/>
      <c r="F13" s="145">
        <f>SUM(F10:F12)</f>
        <v>0</v>
      </c>
      <c r="G13" s="143"/>
      <c r="H13" s="143"/>
      <c r="I13" s="143"/>
      <c r="J13" s="146"/>
      <c r="K13" s="147"/>
      <c r="L13" s="143"/>
      <c r="M13" s="170">
        <f t="shared" ref="M13:AI13" si="0">SUM(M10:M12)</f>
        <v>0</v>
      </c>
      <c r="N13" s="191"/>
      <c r="O13" s="189"/>
      <c r="P13" s="191"/>
      <c r="Q13" s="189"/>
      <c r="R13" s="191"/>
      <c r="S13" s="189"/>
      <c r="T13" s="191"/>
      <c r="U13" s="189"/>
      <c r="V13" s="191"/>
      <c r="W13" s="189"/>
      <c r="X13" s="191"/>
      <c r="Y13" s="189"/>
      <c r="Z13" s="191"/>
      <c r="AA13" s="189"/>
      <c r="AB13" s="191"/>
      <c r="AC13" s="189"/>
      <c r="AD13" s="191"/>
      <c r="AE13" s="189"/>
      <c r="AF13" s="191"/>
      <c r="AG13" s="189"/>
      <c r="AH13" s="191"/>
      <c r="AI13" s="189"/>
      <c r="AJ13" s="202"/>
      <c r="AK13" s="180"/>
      <c r="AL13" s="187"/>
      <c r="AM13" s="141"/>
    </row>
    <row r="14" spans="2:39" s="148" customFormat="1" ht="21.75" customHeight="1" x14ac:dyDescent="0.2">
      <c r="C14" s="149"/>
      <c r="D14" s="150"/>
      <c r="E14" s="149"/>
      <c r="F14" s="149"/>
      <c r="G14" s="149"/>
      <c r="H14" s="149"/>
      <c r="I14" s="149"/>
      <c r="J14" s="151"/>
      <c r="K14" s="152"/>
      <c r="L14" s="149"/>
      <c r="M14" s="172">
        <f>+N13+P13+R13+T13+V13+X13+Z13+AB13+AD13+AF13+AH13</f>
        <v>0</v>
      </c>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98"/>
      <c r="AK14" s="181"/>
      <c r="AL14" s="153"/>
      <c r="AM14" s="154"/>
    </row>
    <row r="15" spans="2:39" s="155" customFormat="1" ht="27" customHeight="1" x14ac:dyDescent="0.2">
      <c r="C15" s="149"/>
      <c r="D15" s="150"/>
      <c r="E15" s="149"/>
      <c r="F15" s="149"/>
      <c r="G15" s="149"/>
      <c r="H15" s="149"/>
      <c r="I15" s="149"/>
      <c r="J15" s="149"/>
      <c r="L15" s="149"/>
      <c r="M15" s="156"/>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99"/>
      <c r="AK15" s="182"/>
      <c r="AL15" s="188"/>
      <c r="AM15" s="158"/>
    </row>
    <row r="18" spans="13:38" x14ac:dyDescent="0.2">
      <c r="M18" s="159"/>
    </row>
    <row r="19" spans="13:38" x14ac:dyDescent="0.2">
      <c r="M19" s="160"/>
    </row>
    <row r="26" spans="13:38" x14ac:dyDescent="0.2">
      <c r="M26" s="161"/>
    </row>
    <row r="27" spans="13:38" x14ac:dyDescent="0.2">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96"/>
      <c r="AK27" s="178"/>
      <c r="AL27" s="185"/>
    </row>
  </sheetData>
  <sheetProtection formatCells="0" formatColumns="0" formatRows="0" insertColumns="0"/>
  <mergeCells count="21">
    <mergeCell ref="AH8:AI8"/>
    <mergeCell ref="X8:Y8"/>
    <mergeCell ref="Z8:AA8"/>
    <mergeCell ref="AB8:AC8"/>
    <mergeCell ref="AD8:AE8"/>
    <mergeCell ref="AF8:AG8"/>
    <mergeCell ref="N8:O8"/>
    <mergeCell ref="P8:Q8"/>
    <mergeCell ref="R8:S8"/>
    <mergeCell ref="T8:U8"/>
    <mergeCell ref="V8:W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3:J65375 L13:L65375 K13:K14 K16:K65375">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27"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
  <sheetViews>
    <sheetView showGridLines="0" zoomScale="90" zoomScaleNormal="90" workbookViewId="0">
      <selection activeCell="N32" sqref="N32"/>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365"/>
      <c r="C2" s="366"/>
      <c r="D2" s="362" t="s">
        <v>0</v>
      </c>
      <c r="E2" s="325"/>
      <c r="F2" s="325"/>
      <c r="G2" s="325"/>
      <c r="H2" s="325"/>
      <c r="I2" s="325"/>
      <c r="J2" s="325"/>
      <c r="K2" s="54"/>
      <c r="L2" s="54"/>
      <c r="M2" s="371" t="str">
        <f>Proyecto!K2</f>
        <v>Código: GC-F-015</v>
      </c>
      <c r="N2" s="318"/>
      <c r="O2" s="318"/>
      <c r="P2" s="319"/>
      <c r="Q2" s="70"/>
      <c r="R2" s="9"/>
      <c r="S2" s="9"/>
      <c r="T2" s="9" t="s">
        <v>119</v>
      </c>
      <c r="U2" s="12"/>
      <c r="V2" s="70"/>
      <c r="W2" s="70"/>
      <c r="X2" s="70"/>
      <c r="Y2" s="70"/>
      <c r="Z2" s="70"/>
      <c r="AA2" s="70"/>
      <c r="AB2" s="70"/>
      <c r="AC2" s="70"/>
      <c r="AD2" s="70"/>
      <c r="AE2" s="13"/>
    </row>
    <row r="3" spans="2:31" s="10" customFormat="1" ht="23.25" customHeight="1" x14ac:dyDescent="0.2">
      <c r="B3" s="367"/>
      <c r="C3" s="368"/>
      <c r="D3" s="363" t="s">
        <v>2</v>
      </c>
      <c r="E3" s="328"/>
      <c r="F3" s="328"/>
      <c r="G3" s="328"/>
      <c r="H3" s="328"/>
      <c r="I3" s="328"/>
      <c r="J3" s="328"/>
      <c r="K3" s="53"/>
      <c r="L3" s="53"/>
      <c r="M3" s="372" t="str">
        <f>Proyecto!K3</f>
        <v>Fecha: 17 de septiembre de 2014</v>
      </c>
      <c r="N3" s="320"/>
      <c r="O3" s="320"/>
      <c r="P3" s="321"/>
      <c r="Q3" s="70"/>
      <c r="R3" s="9"/>
      <c r="S3" s="9"/>
      <c r="T3" s="9" t="s">
        <v>120</v>
      </c>
      <c r="U3" s="12"/>
      <c r="V3" s="70"/>
      <c r="W3" s="70"/>
      <c r="X3" s="70"/>
      <c r="Y3" s="70"/>
      <c r="Z3" s="70"/>
      <c r="AA3" s="70"/>
      <c r="AB3" s="70"/>
      <c r="AC3" s="70"/>
      <c r="AD3" s="70"/>
      <c r="AE3" s="13"/>
    </row>
    <row r="4" spans="2:31" s="10" customFormat="1" ht="24" customHeight="1" x14ac:dyDescent="0.2">
      <c r="B4" s="367"/>
      <c r="C4" s="368"/>
      <c r="D4" s="363" t="s">
        <v>4</v>
      </c>
      <c r="E4" s="328"/>
      <c r="F4" s="328"/>
      <c r="G4" s="328"/>
      <c r="H4" s="328"/>
      <c r="I4" s="328"/>
      <c r="J4" s="328"/>
      <c r="K4" s="53"/>
      <c r="L4" s="53"/>
      <c r="M4" s="372" t="str">
        <f>Proyecto!K4</f>
        <v>Versión 001</v>
      </c>
      <c r="N4" s="320"/>
      <c r="O4" s="320"/>
      <c r="P4" s="321"/>
      <c r="Q4" s="70"/>
      <c r="R4" s="9"/>
      <c r="S4" s="70"/>
      <c r="T4" s="9" t="s">
        <v>121</v>
      </c>
      <c r="U4" s="12"/>
      <c r="V4" s="70"/>
      <c r="W4" s="70"/>
      <c r="X4" s="70"/>
      <c r="Y4" s="70"/>
      <c r="Z4" s="70"/>
      <c r="AA4" s="70"/>
      <c r="AB4" s="70"/>
      <c r="AC4" s="70"/>
      <c r="AD4" s="70"/>
      <c r="AE4" s="13"/>
    </row>
    <row r="5" spans="2:31" s="10" customFormat="1" ht="22.5" customHeight="1" thickBot="1" x14ac:dyDescent="0.25">
      <c r="B5" s="369"/>
      <c r="C5" s="370"/>
      <c r="D5" s="364" t="s">
        <v>6</v>
      </c>
      <c r="E5" s="331"/>
      <c r="F5" s="331"/>
      <c r="G5" s="331"/>
      <c r="H5" s="331"/>
      <c r="I5" s="331"/>
      <c r="J5" s="331"/>
      <c r="K5" s="55"/>
      <c r="L5" s="55"/>
      <c r="M5" s="373" t="s">
        <v>122</v>
      </c>
      <c r="N5" s="322"/>
      <c r="O5" s="322"/>
      <c r="P5" s="323"/>
      <c r="Q5" s="70"/>
      <c r="R5" s="9"/>
      <c r="S5" s="70"/>
      <c r="T5" s="9" t="s">
        <v>123</v>
      </c>
      <c r="U5" s="9"/>
      <c r="V5" s="70"/>
      <c r="W5" s="70"/>
      <c r="X5" s="70"/>
      <c r="Y5" s="70"/>
      <c r="Z5" s="70"/>
      <c r="AA5" s="70"/>
      <c r="AB5" s="70"/>
      <c r="AC5" s="70"/>
      <c r="AD5" s="70"/>
      <c r="AE5" s="13"/>
    </row>
    <row r="6" spans="2:31" ht="5.25" customHeight="1" x14ac:dyDescent="0.2">
      <c r="B6" s="24"/>
      <c r="C6" s="24"/>
      <c r="D6" s="24"/>
      <c r="E6" s="24"/>
      <c r="F6" s="24"/>
      <c r="G6" s="24"/>
      <c r="H6" s="24"/>
      <c r="I6" s="24"/>
      <c r="J6" s="24"/>
      <c r="K6" s="24"/>
      <c r="L6" s="24"/>
      <c r="M6" s="24"/>
      <c r="N6" s="24"/>
      <c r="O6" s="24"/>
      <c r="P6" s="24"/>
      <c r="T6" s="5"/>
    </row>
    <row r="7" spans="2:31" ht="29.25" customHeight="1" x14ac:dyDescent="0.2">
      <c r="B7" s="207" t="s">
        <v>8</v>
      </c>
      <c r="C7" s="207"/>
      <c r="D7" s="374" t="str">
        <f>Proyecto!$E$7</f>
        <v xml:space="preserve">Promoción de la sostenibilidad y la responsabilidad social empresarial
</v>
      </c>
      <c r="E7" s="374"/>
      <c r="F7" s="374"/>
      <c r="G7" s="374"/>
      <c r="H7" s="374"/>
      <c r="I7" s="374"/>
      <c r="J7" s="374"/>
      <c r="K7" s="374"/>
      <c r="L7" s="374"/>
      <c r="M7" s="374"/>
      <c r="N7" s="374"/>
      <c r="O7" s="374"/>
      <c r="P7" s="374"/>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58" t="s">
        <v>124</v>
      </c>
      <c r="C10" s="258"/>
      <c r="D10" s="258"/>
      <c r="E10" s="258"/>
      <c r="F10" s="258"/>
      <c r="G10" s="258"/>
      <c r="H10" s="258"/>
      <c r="I10" s="258"/>
      <c r="J10" s="258"/>
      <c r="K10" s="258"/>
      <c r="L10" s="258"/>
      <c r="M10" s="258"/>
      <c r="N10" s="258"/>
      <c r="O10" s="258"/>
      <c r="P10" s="258"/>
    </row>
    <row r="11" spans="2:31" ht="21.95" customHeight="1" x14ac:dyDescent="0.2">
      <c r="B11" s="256" t="s">
        <v>125</v>
      </c>
      <c r="C11" s="256"/>
      <c r="D11" s="256"/>
      <c r="E11" s="256"/>
      <c r="F11" s="71" t="s">
        <v>126</v>
      </c>
      <c r="G11" s="256" t="s">
        <v>127</v>
      </c>
      <c r="H11" s="256"/>
      <c r="I11" s="256"/>
      <c r="J11" s="256"/>
      <c r="K11" s="60"/>
      <c r="L11" s="60"/>
      <c r="M11" s="256" t="s">
        <v>128</v>
      </c>
      <c r="N11" s="256"/>
      <c r="O11" s="256"/>
      <c r="P11" s="256"/>
    </row>
    <row r="12" spans="2:31" ht="72.75" customHeight="1" x14ac:dyDescent="0.2">
      <c r="B12" s="273" t="s">
        <v>192</v>
      </c>
      <c r="C12" s="273"/>
      <c r="D12" s="273"/>
      <c r="E12" s="273"/>
      <c r="F12" s="107" t="s">
        <v>120</v>
      </c>
      <c r="G12" s="356" t="s">
        <v>193</v>
      </c>
      <c r="H12" s="357"/>
      <c r="I12" s="357"/>
      <c r="J12" s="358"/>
      <c r="K12" s="119"/>
      <c r="L12" s="119"/>
      <c r="M12" s="359" t="s">
        <v>162</v>
      </c>
      <c r="N12" s="360"/>
      <c r="O12" s="360"/>
      <c r="P12" s="361"/>
    </row>
    <row r="13" spans="2:31" ht="57" customHeight="1" x14ac:dyDescent="0.2">
      <c r="B13" s="273" t="s">
        <v>194</v>
      </c>
      <c r="C13" s="273"/>
      <c r="D13" s="273"/>
      <c r="E13" s="273"/>
      <c r="F13" s="107" t="s">
        <v>120</v>
      </c>
      <c r="G13" s="356" t="s">
        <v>195</v>
      </c>
      <c r="H13" s="357"/>
      <c r="I13" s="357"/>
      <c r="J13" s="358"/>
      <c r="K13" s="119"/>
      <c r="L13" s="119"/>
      <c r="M13" s="359" t="s">
        <v>162</v>
      </c>
      <c r="N13" s="360"/>
      <c r="O13" s="360"/>
      <c r="P13" s="361"/>
    </row>
    <row r="15" spans="2:31" ht="21.95" customHeight="1" x14ac:dyDescent="0.2">
      <c r="B15" s="258" t="s">
        <v>129</v>
      </c>
      <c r="C15" s="258"/>
      <c r="D15" s="258"/>
      <c r="E15" s="258"/>
      <c r="F15" s="258"/>
      <c r="G15" s="258"/>
      <c r="H15" s="258"/>
      <c r="I15" s="258"/>
      <c r="J15" s="258"/>
      <c r="K15" s="258"/>
      <c r="L15" s="258"/>
      <c r="M15" s="258"/>
      <c r="N15" s="258"/>
      <c r="O15" s="258"/>
      <c r="P15" s="258"/>
    </row>
  </sheetData>
  <mergeCells count="22">
    <mergeCell ref="D2:J2"/>
    <mergeCell ref="D3:J3"/>
    <mergeCell ref="D4:J4"/>
    <mergeCell ref="D5:J5"/>
    <mergeCell ref="B10:P10"/>
    <mergeCell ref="B2:C5"/>
    <mergeCell ref="M2:P2"/>
    <mergeCell ref="M3:P3"/>
    <mergeCell ref="M4:P4"/>
    <mergeCell ref="M5:P5"/>
    <mergeCell ref="B7:C7"/>
    <mergeCell ref="D7:P7"/>
    <mergeCell ref="B15:P15"/>
    <mergeCell ref="B11:E11"/>
    <mergeCell ref="G11:J11"/>
    <mergeCell ref="M11:P11"/>
    <mergeCell ref="B12:E12"/>
    <mergeCell ref="G12:J12"/>
    <mergeCell ref="M12:P12"/>
    <mergeCell ref="B13:E13"/>
    <mergeCell ref="G13:J13"/>
    <mergeCell ref="M13:P13"/>
  </mergeCells>
  <conditionalFormatting sqref="F13">
    <cfRule type="containsText" dxfId="7" priority="9" operator="containsText" text="Extremo">
      <formula>NOT(ISERROR(SEARCH("Extremo",F13)))</formula>
    </cfRule>
    <cfRule type="containsText" dxfId="6" priority="10" operator="containsText" text="Alto">
      <formula>NOT(ISERROR(SEARCH("Alto",F13)))</formula>
    </cfRule>
    <cfRule type="containsText" dxfId="5" priority="11" operator="containsText" text="Medio">
      <formula>NOT(ISERROR(SEARCH("Medio",F13)))</formula>
    </cfRule>
    <cfRule type="containsText" dxfId="4" priority="12" operator="containsText" text="Bajo">
      <formula>NOT(ISERROR(SEARCH("Bajo",F13)))</formula>
    </cfRule>
  </conditionalFormatting>
  <conditionalFormatting sqref="F12">
    <cfRule type="containsText" dxfId="3" priority="5" operator="containsText" text="Extremo">
      <formula>NOT(ISERROR(SEARCH("Extremo",F12)))</formula>
    </cfRule>
    <cfRule type="containsText" dxfId="2" priority="6" operator="containsText" text="Alto">
      <formula>NOT(ISERROR(SEARCH("Alto",F12)))</formula>
    </cfRule>
    <cfRule type="containsText" dxfId="1" priority="7" operator="containsText" text="Medio">
      <formula>NOT(ISERROR(SEARCH("Medio",F12)))</formula>
    </cfRule>
    <cfRule type="containsText" dxfId="0" priority="8" operator="containsText" text="Bajo">
      <formula>NOT(ISERROR(SEARCH("Bajo",F12)))</formula>
    </cfRule>
  </conditionalFormatting>
  <dataValidations count="2">
    <dataValidation type="whole" allowBlank="1" showInputMessage="1" showErrorMessage="1" sqref="O16:P65502 O9:P9 O14:P14 G14:M14 G16:M65502 G9:M9 Q9:U65502 W9:AC65502">
      <formula1>1</formula1>
      <formula2>5</formula2>
    </dataValidation>
    <dataValidation type="list" allowBlank="1" showInputMessage="1" showErrorMessage="1" sqref="F12:F13">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0" t="s">
        <v>130</v>
      </c>
      <c r="C4" s="20" t="s">
        <v>131</v>
      </c>
      <c r="E4" s="20" t="s">
        <v>132</v>
      </c>
      <c r="G4" s="20" t="s">
        <v>133</v>
      </c>
      <c r="I4" s="20" t="s">
        <v>134</v>
      </c>
      <c r="K4" s="20" t="s">
        <v>135</v>
      </c>
      <c r="M4" s="20"/>
      <c r="O4" s="20" t="s">
        <v>136</v>
      </c>
      <c r="Q4" s="20" t="s">
        <v>34</v>
      </c>
    </row>
    <row r="5" spans="1:17" x14ac:dyDescent="0.2">
      <c r="A5" t="s">
        <v>26</v>
      </c>
      <c r="C5" s="19" t="s">
        <v>37</v>
      </c>
      <c r="E5" s="19" t="s">
        <v>40</v>
      </c>
      <c r="G5" s="19" t="s">
        <v>59</v>
      </c>
      <c r="I5" s="19" t="s">
        <v>60</v>
      </c>
      <c r="K5" s="19" t="s">
        <v>77</v>
      </c>
      <c r="M5" t="s">
        <v>137</v>
      </c>
      <c r="O5" s="19" t="s">
        <v>138</v>
      </c>
      <c r="Q5" t="s">
        <v>139</v>
      </c>
    </row>
    <row r="6" spans="1:17" x14ac:dyDescent="0.2">
      <c r="A6" t="s">
        <v>27</v>
      </c>
      <c r="C6" s="19" t="s">
        <v>140</v>
      </c>
      <c r="E6" s="19" t="s">
        <v>141</v>
      </c>
      <c r="G6" s="19" t="s">
        <v>61</v>
      </c>
      <c r="I6" s="19" t="s">
        <v>78</v>
      </c>
      <c r="K6" s="19" t="s">
        <v>79</v>
      </c>
      <c r="M6" t="s">
        <v>46</v>
      </c>
      <c r="O6" s="19" t="s">
        <v>142</v>
      </c>
      <c r="Q6" t="s">
        <v>143</v>
      </c>
    </row>
    <row r="7" spans="1:17" x14ac:dyDescent="0.2">
      <c r="C7" s="19" t="s">
        <v>144</v>
      </c>
      <c r="G7" s="19" t="s">
        <v>145</v>
      </c>
      <c r="K7" s="21" t="s">
        <v>146</v>
      </c>
      <c r="O7" s="21" t="s">
        <v>147</v>
      </c>
      <c r="Q7" t="s">
        <v>148</v>
      </c>
    </row>
    <row r="8" spans="1:17" x14ac:dyDescent="0.2">
      <c r="O8" s="21" t="s">
        <v>88</v>
      </c>
      <c r="Q8" t="s">
        <v>39</v>
      </c>
    </row>
    <row r="9" spans="1:17" x14ac:dyDescent="0.2">
      <c r="O9" s="21" t="s">
        <v>149</v>
      </c>
      <c r="Q9" t="s">
        <v>150</v>
      </c>
    </row>
    <row r="10" spans="1:17" x14ac:dyDescent="0.2">
      <c r="O10" s="21" t="s">
        <v>151</v>
      </c>
      <c r="Q10" t="s">
        <v>152</v>
      </c>
    </row>
    <row r="11" spans="1:17" x14ac:dyDescent="0.2">
      <c r="O11" s="21" t="s">
        <v>153</v>
      </c>
      <c r="Q11" t="s">
        <v>154</v>
      </c>
    </row>
    <row r="12" spans="1:17" x14ac:dyDescent="0.2">
      <c r="Q12" t="s">
        <v>155</v>
      </c>
    </row>
    <row r="14" spans="1:17" x14ac:dyDescent="0.2">
      <c r="Q14" s="20" t="s">
        <v>156</v>
      </c>
    </row>
    <row r="15" spans="1:17" x14ac:dyDescent="0.2">
      <c r="Q15" t="s">
        <v>139</v>
      </c>
    </row>
    <row r="16" spans="1:17" x14ac:dyDescent="0.2">
      <c r="Q16" t="s">
        <v>143</v>
      </c>
    </row>
    <row r="17" spans="17:17" x14ac:dyDescent="0.2">
      <c r="Q17" t="s">
        <v>148</v>
      </c>
    </row>
    <row r="18" spans="17:17" x14ac:dyDescent="0.2">
      <c r="Q18" t="s">
        <v>39</v>
      </c>
    </row>
    <row r="19" spans="17:17" x14ac:dyDescent="0.2">
      <c r="Q19" t="s">
        <v>150</v>
      </c>
    </row>
    <row r="20" spans="17:17" x14ac:dyDescent="0.2">
      <c r="Q20" t="s">
        <v>152</v>
      </c>
    </row>
    <row r="21" spans="17:17" x14ac:dyDescent="0.2">
      <c r="Q21" t="s">
        <v>154</v>
      </c>
    </row>
    <row r="22" spans="17:17" x14ac:dyDescent="0.2">
      <c r="Q22" t="s">
        <v>155</v>
      </c>
    </row>
    <row r="23" spans="17:17" x14ac:dyDescent="0.2">
      <c r="Q23" s="19" t="s">
        <v>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C1" zoomScale="130" zoomScaleNormal="130" workbookViewId="0">
      <selection activeCell="E16" sqref="E16:P3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18"/>
      <c r="C2" s="219"/>
      <c r="D2" s="220" t="s">
        <v>0</v>
      </c>
      <c r="E2" s="221"/>
      <c r="F2" s="221"/>
      <c r="G2" s="221"/>
      <c r="H2" s="221"/>
      <c r="I2" s="221"/>
      <c r="J2" s="222"/>
      <c r="K2" s="208" t="s">
        <v>1</v>
      </c>
      <c r="L2" s="235"/>
      <c r="M2" s="208" t="str">
        <f>Proyecto!K2</f>
        <v>Código: GC-F-015</v>
      </c>
      <c r="N2" s="230"/>
      <c r="O2" s="230"/>
      <c r="P2" s="209"/>
      <c r="Q2" s="70"/>
      <c r="R2" s="9"/>
      <c r="S2" s="9"/>
      <c r="T2" s="9"/>
      <c r="U2" s="12"/>
      <c r="V2" s="70"/>
      <c r="W2" s="70"/>
      <c r="X2" s="70"/>
      <c r="Y2" s="70"/>
      <c r="Z2" s="70"/>
      <c r="AA2" s="70"/>
      <c r="AB2" s="70"/>
      <c r="AC2" s="70"/>
      <c r="AD2" s="70"/>
      <c r="AE2" s="13"/>
    </row>
    <row r="3" spans="2:31" s="10" customFormat="1" ht="23.25" customHeight="1" x14ac:dyDescent="0.2">
      <c r="B3" s="214"/>
      <c r="C3" s="215"/>
      <c r="D3" s="223" t="s">
        <v>2</v>
      </c>
      <c r="E3" s="224"/>
      <c r="F3" s="224"/>
      <c r="G3" s="224"/>
      <c r="H3" s="224"/>
      <c r="I3" s="224"/>
      <c r="J3" s="225"/>
      <c r="K3" s="210" t="s">
        <v>3</v>
      </c>
      <c r="L3" s="236"/>
      <c r="M3" s="231" t="str">
        <f>Proyecto!K3</f>
        <v>Fecha: 17 de septiembre de 2014</v>
      </c>
      <c r="N3" s="232"/>
      <c r="O3" s="232"/>
      <c r="P3" s="233"/>
      <c r="Q3" s="70"/>
      <c r="R3" s="9"/>
      <c r="S3" s="9"/>
      <c r="T3" s="9"/>
      <c r="U3" s="12"/>
      <c r="V3" s="70"/>
      <c r="W3" s="70"/>
      <c r="X3" s="70"/>
      <c r="Y3" s="70"/>
      <c r="Z3" s="70"/>
      <c r="AA3" s="70"/>
      <c r="AB3" s="70"/>
      <c r="AC3" s="70"/>
      <c r="AD3" s="70"/>
      <c r="AE3" s="13"/>
    </row>
    <row r="4" spans="2:31" s="10" customFormat="1" ht="24" customHeight="1" x14ac:dyDescent="0.2">
      <c r="B4" s="214"/>
      <c r="C4" s="215"/>
      <c r="D4" s="223" t="s">
        <v>4</v>
      </c>
      <c r="E4" s="224"/>
      <c r="F4" s="224"/>
      <c r="G4" s="224"/>
      <c r="H4" s="224"/>
      <c r="I4" s="224"/>
      <c r="J4" s="225"/>
      <c r="K4" s="210" t="s">
        <v>5</v>
      </c>
      <c r="L4" s="236"/>
      <c r="M4" s="210" t="str">
        <f>Proyecto!K4</f>
        <v>Versión 001</v>
      </c>
      <c r="N4" s="234"/>
      <c r="O4" s="234"/>
      <c r="P4" s="211"/>
      <c r="Q4" s="70"/>
      <c r="R4" s="9"/>
      <c r="S4" s="70"/>
      <c r="T4" s="70"/>
      <c r="U4" s="12"/>
      <c r="V4" s="70"/>
      <c r="W4" s="70"/>
      <c r="X4" s="70"/>
      <c r="Y4" s="70"/>
      <c r="Z4" s="70"/>
      <c r="AA4" s="70"/>
      <c r="AB4" s="70"/>
      <c r="AC4" s="70"/>
      <c r="AD4" s="70"/>
      <c r="AE4" s="13"/>
    </row>
    <row r="5" spans="2:31" s="10" customFormat="1" ht="22.5" customHeight="1" thickBot="1" x14ac:dyDescent="0.25">
      <c r="B5" s="216"/>
      <c r="C5" s="217"/>
      <c r="D5" s="226" t="s">
        <v>6</v>
      </c>
      <c r="E5" s="227"/>
      <c r="F5" s="227"/>
      <c r="G5" s="227"/>
      <c r="H5" s="227"/>
      <c r="I5" s="227"/>
      <c r="J5" s="228"/>
      <c r="K5" s="212" t="s">
        <v>20</v>
      </c>
      <c r="L5" s="249"/>
      <c r="M5" s="240" t="s">
        <v>21</v>
      </c>
      <c r="N5" s="241"/>
      <c r="O5" s="241"/>
      <c r="P5" s="242"/>
      <c r="Q5" s="70"/>
      <c r="R5" s="9"/>
      <c r="S5" s="70"/>
      <c r="T5" s="70"/>
      <c r="U5" s="9"/>
      <c r="V5" s="70"/>
      <c r="W5" s="70"/>
      <c r="X5" s="70"/>
      <c r="Y5" s="70"/>
      <c r="Z5" s="70"/>
      <c r="AA5" s="70"/>
      <c r="AB5" s="70"/>
      <c r="AC5" s="70"/>
      <c r="AD5" s="70"/>
      <c r="AE5" s="13"/>
    </row>
    <row r="6" spans="2:31" ht="5.25" customHeight="1" x14ac:dyDescent="0.2">
      <c r="B6" s="24"/>
      <c r="C6" s="24"/>
      <c r="D6" s="24"/>
      <c r="E6" s="24"/>
      <c r="F6" s="24"/>
      <c r="G6" s="24"/>
      <c r="H6" s="24"/>
      <c r="I6" s="24"/>
      <c r="J6" s="24"/>
      <c r="K6" s="24"/>
      <c r="L6" s="24"/>
      <c r="M6" s="24"/>
      <c r="N6" s="24"/>
      <c r="O6" s="24"/>
      <c r="P6" s="24"/>
    </row>
    <row r="7" spans="2:31" ht="33.75" customHeight="1" x14ac:dyDescent="0.2">
      <c r="B7" s="207" t="s">
        <v>8</v>
      </c>
      <c r="C7" s="207"/>
      <c r="D7" s="243" t="str">
        <f>+Proyecto!E7</f>
        <v xml:space="preserve">Promoción de la sostenibilidad y la responsabilidad social empresarial
</v>
      </c>
      <c r="E7" s="243"/>
      <c r="F7" s="243"/>
      <c r="G7" s="243"/>
      <c r="H7" s="243"/>
      <c r="I7" s="243"/>
      <c r="J7" s="243"/>
      <c r="K7" s="243"/>
      <c r="L7" s="243"/>
      <c r="M7" s="243"/>
      <c r="N7" s="243"/>
      <c r="O7" s="243"/>
      <c r="P7" s="243"/>
      <c r="AE7" s="1"/>
    </row>
    <row r="8" spans="2:31" ht="6.75" customHeight="1" x14ac:dyDescent="0.2">
      <c r="B8" s="6"/>
      <c r="C8" s="6"/>
      <c r="D8" s="97"/>
      <c r="E8" s="97"/>
      <c r="F8" s="97"/>
      <c r="G8" s="97"/>
      <c r="H8" s="97"/>
      <c r="I8" s="97"/>
      <c r="J8" s="97"/>
      <c r="K8" s="97"/>
      <c r="L8" s="97"/>
      <c r="M8" s="97"/>
      <c r="N8" s="97"/>
      <c r="O8" s="97"/>
      <c r="P8" s="97"/>
      <c r="AE8" s="1"/>
    </row>
    <row r="9" spans="2:31" ht="51" customHeight="1" x14ac:dyDescent="0.2">
      <c r="B9" s="247" t="s">
        <v>22</v>
      </c>
      <c r="C9" s="248"/>
      <c r="D9" s="244" t="s">
        <v>212</v>
      </c>
      <c r="E9" s="245"/>
      <c r="F9" s="245"/>
      <c r="G9" s="245"/>
      <c r="H9" s="245"/>
      <c r="I9" s="245"/>
      <c r="J9" s="245"/>
      <c r="K9" s="245"/>
      <c r="L9" s="245"/>
      <c r="M9" s="245"/>
      <c r="N9" s="245"/>
      <c r="O9" s="245"/>
      <c r="P9" s="246"/>
      <c r="AE9" s="1"/>
    </row>
    <row r="10" spans="2:31" customFormat="1" ht="6.75" customHeight="1" x14ac:dyDescent="0.2">
      <c r="D10" s="98"/>
      <c r="E10" s="98"/>
      <c r="F10" s="98"/>
      <c r="G10" s="98"/>
      <c r="H10" s="98"/>
      <c r="I10" s="98"/>
      <c r="J10" s="98"/>
      <c r="K10" s="98"/>
      <c r="L10" s="98"/>
      <c r="M10" s="98"/>
      <c r="N10" s="98"/>
      <c r="O10" s="98"/>
      <c r="P10" s="98"/>
    </row>
    <row r="11" spans="2:31" ht="64.5" customHeight="1" x14ac:dyDescent="0.2">
      <c r="B11" s="247" t="s">
        <v>23</v>
      </c>
      <c r="C11" s="248"/>
      <c r="D11" s="244" t="s">
        <v>214</v>
      </c>
      <c r="E11" s="245"/>
      <c r="F11" s="245"/>
      <c r="G11" s="245"/>
      <c r="H11" s="245"/>
      <c r="I11" s="245"/>
      <c r="J11" s="245"/>
      <c r="K11" s="245"/>
      <c r="L11" s="245"/>
      <c r="M11" s="245"/>
      <c r="N11" s="245"/>
      <c r="O11" s="245"/>
      <c r="P11" s="246"/>
      <c r="AE11" s="1"/>
    </row>
    <row r="12" spans="2:31" s="3" customFormat="1" ht="5.25" customHeight="1" x14ac:dyDescent="0.2">
      <c r="B12" s="8"/>
      <c r="C12" s="8"/>
      <c r="D12" s="73"/>
      <c r="E12" s="73"/>
      <c r="F12" s="73"/>
      <c r="G12" s="73"/>
      <c r="H12" s="73"/>
      <c r="I12" s="73"/>
      <c r="J12" s="73"/>
      <c r="K12" s="73"/>
      <c r="L12" s="73"/>
      <c r="M12" s="73"/>
      <c r="N12" s="73"/>
      <c r="O12" s="73"/>
      <c r="P12" s="73"/>
      <c r="Q12" s="70"/>
      <c r="R12" s="9"/>
      <c r="S12" s="70"/>
      <c r="T12" s="70"/>
      <c r="U12" s="9"/>
      <c r="V12" s="70"/>
      <c r="W12" s="70"/>
      <c r="X12" s="70"/>
      <c r="Y12" s="70"/>
      <c r="Z12" s="70"/>
      <c r="AA12" s="70"/>
      <c r="AB12" s="70"/>
      <c r="AC12" s="70"/>
      <c r="AD12" s="70"/>
      <c r="AE12" s="70"/>
    </row>
    <row r="13" spans="2:31" ht="22.5" customHeight="1" x14ac:dyDescent="0.2">
      <c r="B13" s="237" t="s">
        <v>24</v>
      </c>
      <c r="C13" s="237"/>
      <c r="D13" s="71" t="s">
        <v>25</v>
      </c>
      <c r="E13" s="239" t="s">
        <v>213</v>
      </c>
      <c r="F13" s="239"/>
      <c r="G13" s="239"/>
      <c r="H13" s="239"/>
      <c r="I13" s="239"/>
      <c r="J13" s="239"/>
      <c r="K13" s="239"/>
      <c r="L13" s="239"/>
      <c r="M13" s="239"/>
      <c r="N13" s="239"/>
      <c r="O13" s="239"/>
      <c r="P13" s="239"/>
      <c r="AE13" s="1"/>
    </row>
    <row r="14" spans="2:31" s="25" customFormat="1" ht="44.25" customHeight="1" x14ac:dyDescent="0.2">
      <c r="B14" s="238"/>
      <c r="C14" s="238"/>
      <c r="D14" s="72" t="s">
        <v>26</v>
      </c>
      <c r="E14" s="239"/>
      <c r="F14" s="239"/>
      <c r="G14" s="239"/>
      <c r="H14" s="239"/>
      <c r="I14" s="239"/>
      <c r="J14" s="239"/>
      <c r="K14" s="239"/>
      <c r="L14" s="239"/>
      <c r="M14" s="239"/>
      <c r="N14" s="239"/>
      <c r="O14" s="239"/>
      <c r="P14" s="239"/>
      <c r="Q14" s="70"/>
      <c r="R14" s="9"/>
      <c r="S14" s="70"/>
      <c r="T14" s="70"/>
      <c r="U14" s="9"/>
      <c r="V14" s="70"/>
      <c r="W14" s="70"/>
      <c r="X14" s="70"/>
      <c r="Y14" s="70"/>
      <c r="Z14" s="70"/>
      <c r="AA14" s="70"/>
      <c r="AB14" s="70"/>
      <c r="AC14" s="70"/>
      <c r="AD14" s="70"/>
      <c r="AE14" s="70"/>
    </row>
    <row r="15" spans="2:31" ht="4.5" customHeight="1" x14ac:dyDescent="0.2">
      <c r="E15" s="99"/>
      <c r="F15" s="99"/>
      <c r="G15" s="99"/>
      <c r="H15" s="99"/>
      <c r="I15" s="99"/>
      <c r="J15" s="99"/>
      <c r="K15" s="99"/>
      <c r="L15" s="99"/>
      <c r="M15" s="99"/>
      <c r="N15" s="99"/>
      <c r="O15" s="99"/>
      <c r="P15" s="99"/>
    </row>
    <row r="16" spans="2:31" ht="22.5" customHeight="1" x14ac:dyDescent="0.2">
      <c r="B16" s="237" t="s">
        <v>24</v>
      </c>
      <c r="C16" s="237"/>
      <c r="D16" s="71" t="s">
        <v>25</v>
      </c>
      <c r="E16" s="239"/>
      <c r="F16" s="239"/>
      <c r="G16" s="239"/>
      <c r="H16" s="239"/>
      <c r="I16" s="239"/>
      <c r="J16" s="239"/>
      <c r="K16" s="239"/>
      <c r="L16" s="239"/>
      <c r="M16" s="239"/>
      <c r="N16" s="239"/>
      <c r="O16" s="239"/>
      <c r="P16" s="239"/>
      <c r="AE16" s="1"/>
    </row>
    <row r="17" spans="2:21" s="65" customFormat="1" ht="55.5" customHeight="1" x14ac:dyDescent="0.2">
      <c r="B17" s="238"/>
      <c r="C17" s="238"/>
      <c r="D17" s="72" t="s">
        <v>27</v>
      </c>
      <c r="E17" s="239"/>
      <c r="F17" s="239"/>
      <c r="G17" s="239"/>
      <c r="H17" s="239"/>
      <c r="I17" s="239"/>
      <c r="J17" s="239"/>
      <c r="K17" s="239"/>
      <c r="L17" s="239"/>
      <c r="M17" s="239"/>
      <c r="N17" s="239"/>
      <c r="O17" s="239"/>
      <c r="P17" s="239"/>
      <c r="Q17" s="70"/>
      <c r="R17" s="9"/>
      <c r="S17" s="70"/>
      <c r="T17" s="70"/>
      <c r="U17" s="9"/>
    </row>
    <row r="18" spans="2:21" ht="6.75" customHeight="1" x14ac:dyDescent="0.2">
      <c r="E18" s="99"/>
      <c r="F18" s="99"/>
      <c r="G18" s="99"/>
      <c r="H18" s="99"/>
      <c r="I18" s="99"/>
      <c r="J18" s="99"/>
      <c r="K18" s="99"/>
      <c r="L18" s="99"/>
      <c r="M18" s="99"/>
      <c r="N18" s="99"/>
      <c r="O18" s="99"/>
      <c r="P18" s="99"/>
    </row>
    <row r="19" spans="2:21" x14ac:dyDescent="0.2">
      <c r="B19" s="237" t="s">
        <v>24</v>
      </c>
      <c r="C19" s="237"/>
      <c r="D19" s="77" t="s">
        <v>25</v>
      </c>
      <c r="E19" s="239"/>
      <c r="F19" s="239"/>
      <c r="G19" s="239"/>
      <c r="H19" s="239"/>
      <c r="I19" s="239"/>
      <c r="J19" s="239"/>
      <c r="K19" s="239"/>
      <c r="L19" s="239"/>
      <c r="M19" s="239"/>
      <c r="N19" s="239"/>
      <c r="O19" s="239"/>
      <c r="P19" s="239"/>
    </row>
    <row r="20" spans="2:21" ht="48" customHeight="1" x14ac:dyDescent="0.2">
      <c r="B20" s="238"/>
      <c r="C20" s="238"/>
      <c r="D20" s="78" t="s">
        <v>27</v>
      </c>
      <c r="E20" s="239"/>
      <c r="F20" s="239"/>
      <c r="G20" s="239"/>
      <c r="H20" s="239"/>
      <c r="I20" s="239"/>
      <c r="J20" s="239"/>
      <c r="K20" s="239"/>
      <c r="L20" s="239"/>
      <c r="M20" s="239"/>
      <c r="N20" s="239"/>
      <c r="O20" s="239"/>
      <c r="P20" s="239"/>
    </row>
  </sheetData>
  <mergeCells count="28">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3"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I12" sqref="I12"/>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218"/>
      <c r="C2" s="219"/>
      <c r="D2" s="250" t="s">
        <v>0</v>
      </c>
      <c r="E2" s="251"/>
      <c r="F2" s="251"/>
      <c r="G2" s="251"/>
      <c r="H2" s="252"/>
      <c r="I2" s="35" t="str">
        <f>Proyecto!K2</f>
        <v>Código: GC-F-015</v>
      </c>
      <c r="J2" s="17"/>
      <c r="K2" s="17"/>
      <c r="L2" s="17"/>
      <c r="M2" s="70"/>
      <c r="N2" s="70"/>
      <c r="O2" s="70"/>
      <c r="P2" s="70"/>
      <c r="Q2" s="70"/>
      <c r="R2" s="70"/>
      <c r="S2" s="70"/>
      <c r="T2" s="13"/>
      <c r="U2" s="70"/>
      <c r="V2" s="70"/>
      <c r="W2" s="70"/>
      <c r="X2" s="70"/>
    </row>
    <row r="3" spans="2:24" s="16" customFormat="1" ht="23.25" customHeight="1" thickBot="1" x14ac:dyDescent="0.25">
      <c r="B3" s="214"/>
      <c r="C3" s="215"/>
      <c r="D3" s="250" t="s">
        <v>2</v>
      </c>
      <c r="E3" s="251"/>
      <c r="F3" s="251"/>
      <c r="G3" s="251"/>
      <c r="H3" s="252"/>
      <c r="I3" s="36" t="str">
        <f>Proyecto!K3</f>
        <v>Fecha: 17 de septiembre de 2014</v>
      </c>
      <c r="J3" s="17"/>
      <c r="K3" s="17"/>
      <c r="L3" s="17"/>
      <c r="M3" s="70"/>
      <c r="N3" s="70"/>
      <c r="O3" s="70"/>
      <c r="P3" s="70"/>
      <c r="Q3" s="70"/>
      <c r="R3" s="70"/>
      <c r="S3" s="70"/>
      <c r="T3" s="13"/>
      <c r="U3" s="70"/>
      <c r="V3" s="70"/>
      <c r="W3" s="70"/>
      <c r="X3" s="70"/>
    </row>
    <row r="4" spans="2:24" s="16" customFormat="1" ht="24" customHeight="1" thickBot="1" x14ac:dyDescent="0.25">
      <c r="B4" s="214"/>
      <c r="C4" s="215"/>
      <c r="D4" s="250" t="s">
        <v>4</v>
      </c>
      <c r="E4" s="251"/>
      <c r="F4" s="251"/>
      <c r="G4" s="251"/>
      <c r="H4" s="252"/>
      <c r="I4" s="36" t="str">
        <f>Proyecto!K4</f>
        <v>Versión 001</v>
      </c>
      <c r="J4" s="17"/>
      <c r="K4" s="17"/>
      <c r="L4" s="17"/>
      <c r="M4" s="70"/>
      <c r="N4" s="70"/>
      <c r="O4" s="70"/>
      <c r="P4" s="70"/>
      <c r="Q4" s="70"/>
      <c r="R4" s="70"/>
      <c r="S4" s="70"/>
      <c r="T4" s="13"/>
      <c r="U4" s="70"/>
      <c r="V4" s="70"/>
      <c r="W4" s="70"/>
      <c r="X4" s="70"/>
    </row>
    <row r="5" spans="2:24" s="16" customFormat="1" ht="22.5" customHeight="1" thickBot="1" x14ac:dyDescent="0.25">
      <c r="B5" s="216"/>
      <c r="C5" s="217"/>
      <c r="D5" s="253" t="s">
        <v>6</v>
      </c>
      <c r="E5" s="254"/>
      <c r="F5" s="254"/>
      <c r="G5" s="254"/>
      <c r="H5" s="255"/>
      <c r="I5" s="37" t="s">
        <v>28</v>
      </c>
      <c r="J5" s="17"/>
      <c r="K5" s="17"/>
      <c r="L5" s="17"/>
      <c r="M5" s="70"/>
      <c r="N5" s="70"/>
      <c r="O5" s="70"/>
      <c r="P5" s="70"/>
      <c r="Q5" s="70"/>
      <c r="R5" s="70"/>
      <c r="S5" s="70"/>
      <c r="T5" s="13"/>
      <c r="U5" s="70"/>
      <c r="V5" s="70"/>
      <c r="W5" s="70"/>
      <c r="X5" s="70"/>
    </row>
    <row r="6" spans="2:24" ht="5.25" customHeight="1" x14ac:dyDescent="0.2">
      <c r="B6" s="24"/>
      <c r="C6" s="24"/>
      <c r="D6" s="24"/>
      <c r="E6" s="24"/>
      <c r="F6" s="24"/>
      <c r="G6" s="24"/>
      <c r="H6" s="24"/>
      <c r="I6" s="24"/>
    </row>
    <row r="7" spans="2:24" ht="27" customHeight="1" x14ac:dyDescent="0.2">
      <c r="B7" s="207" t="s">
        <v>8</v>
      </c>
      <c r="C7" s="207"/>
      <c r="D7" s="243" t="str">
        <f>Proyecto!$E$7</f>
        <v xml:space="preserve">Promoción de la sostenibilidad y la responsabilidad social empresarial
</v>
      </c>
      <c r="E7" s="243"/>
      <c r="F7" s="243"/>
      <c r="G7" s="243"/>
      <c r="H7" s="243"/>
      <c r="I7" s="243"/>
      <c r="X7" s="1"/>
    </row>
    <row r="8" spans="2:24" s="16" customFormat="1" ht="10.5" customHeight="1" x14ac:dyDescent="0.2">
      <c r="B8" s="8"/>
      <c r="C8" s="8"/>
      <c r="D8" s="4"/>
      <c r="E8" s="4"/>
      <c r="F8" s="4"/>
      <c r="G8" s="4"/>
      <c r="H8" s="4"/>
      <c r="I8" s="4"/>
      <c r="J8" s="70"/>
      <c r="K8" s="70"/>
      <c r="L8" s="70"/>
      <c r="M8" s="70"/>
      <c r="N8" s="17"/>
      <c r="O8" s="70"/>
      <c r="P8" s="70"/>
      <c r="Q8" s="70"/>
      <c r="R8" s="70"/>
      <c r="S8" s="70"/>
      <c r="T8" s="70"/>
      <c r="U8" s="70"/>
      <c r="V8" s="70"/>
      <c r="W8" s="70"/>
      <c r="X8" s="70"/>
    </row>
    <row r="9" spans="2:24" ht="18.75" customHeight="1" x14ac:dyDescent="0.2">
      <c r="B9" s="258" t="s">
        <v>29</v>
      </c>
      <c r="C9" s="258"/>
      <c r="D9" s="258"/>
      <c r="E9" s="258"/>
      <c r="F9" s="258"/>
      <c r="G9" s="258"/>
      <c r="H9" s="258"/>
      <c r="I9" s="258"/>
      <c r="X9" s="1"/>
    </row>
    <row r="10" spans="2:24" ht="40.5" customHeight="1" x14ac:dyDescent="0.2">
      <c r="B10" s="256" t="s">
        <v>30</v>
      </c>
      <c r="C10" s="256"/>
      <c r="D10" s="259" t="s">
        <v>31</v>
      </c>
      <c r="E10" s="259"/>
      <c r="F10" s="259"/>
      <c r="G10" s="259"/>
      <c r="H10" s="259"/>
      <c r="I10" s="259"/>
      <c r="X10" s="1"/>
    </row>
    <row r="11" spans="2:24" ht="22.5" customHeight="1" x14ac:dyDescent="0.2">
      <c r="B11" s="256" t="s">
        <v>25</v>
      </c>
      <c r="C11" s="256"/>
      <c r="D11" s="256" t="s">
        <v>32</v>
      </c>
      <c r="E11" s="256"/>
      <c r="F11" s="71" t="s">
        <v>33</v>
      </c>
      <c r="G11" s="71" t="s">
        <v>34</v>
      </c>
      <c r="H11" s="71" t="s">
        <v>35</v>
      </c>
      <c r="I11" s="71" t="s">
        <v>36</v>
      </c>
      <c r="X11" s="1"/>
    </row>
    <row r="12" spans="2:24" ht="91.5" customHeight="1" x14ac:dyDescent="0.2">
      <c r="B12" s="257" t="s">
        <v>37</v>
      </c>
      <c r="C12" s="257"/>
      <c r="D12" s="257" t="s">
        <v>38</v>
      </c>
      <c r="E12" s="257"/>
      <c r="F12" s="100">
        <v>1</v>
      </c>
      <c r="G12" s="101" t="s">
        <v>39</v>
      </c>
      <c r="H12" s="101" t="s">
        <v>40</v>
      </c>
      <c r="I12" s="101" t="s">
        <v>41</v>
      </c>
      <c r="X12" s="1"/>
    </row>
    <row r="13" spans="2:24" ht="22.5" customHeight="1" x14ac:dyDescent="0.2">
      <c r="B13" s="256" t="s">
        <v>42</v>
      </c>
      <c r="C13" s="256"/>
      <c r="D13" s="257" t="s">
        <v>43</v>
      </c>
      <c r="E13" s="257"/>
      <c r="F13" s="257"/>
      <c r="G13" s="257"/>
      <c r="H13" s="257"/>
      <c r="I13" s="257"/>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zoomScale="110" zoomScaleNormal="110" workbookViewId="0">
      <selection activeCell="C7" sqref="C7:F7"/>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70"/>
      <c r="B2" s="44"/>
      <c r="C2" s="270" t="s">
        <v>0</v>
      </c>
      <c r="D2" s="271"/>
      <c r="E2" s="271"/>
      <c r="F2" s="271"/>
      <c r="G2" s="260" t="str">
        <f>Proyecto!K2</f>
        <v>Código: GC-F-015</v>
      </c>
      <c r="H2" s="261"/>
      <c r="I2" s="261"/>
      <c r="J2" s="261"/>
      <c r="K2" s="261"/>
      <c r="L2" s="262"/>
      <c r="M2" s="70"/>
      <c r="N2" s="70"/>
      <c r="O2" s="70"/>
      <c r="P2" s="70"/>
      <c r="Q2" s="70"/>
      <c r="R2" s="70"/>
      <c r="S2" s="70"/>
      <c r="T2" s="70"/>
      <c r="U2" s="13"/>
    </row>
    <row r="3" spans="1:21" s="14" customFormat="1" ht="23.25" customHeight="1" thickBot="1" x14ac:dyDescent="0.25">
      <c r="A3" s="70"/>
      <c r="B3" s="46"/>
      <c r="C3" s="270" t="s">
        <v>2</v>
      </c>
      <c r="D3" s="271"/>
      <c r="E3" s="271"/>
      <c r="F3" s="271"/>
      <c r="G3" s="263" t="str">
        <f>Proyecto!K3</f>
        <v>Fecha: 17 de septiembre de 2014</v>
      </c>
      <c r="H3" s="264"/>
      <c r="I3" s="264"/>
      <c r="J3" s="264"/>
      <c r="K3" s="264"/>
      <c r="L3" s="265"/>
      <c r="M3" s="70"/>
      <c r="N3" s="70"/>
      <c r="O3" s="70"/>
      <c r="P3" s="70"/>
      <c r="Q3" s="70"/>
      <c r="R3" s="70"/>
      <c r="S3" s="70"/>
      <c r="T3" s="70"/>
      <c r="U3" s="13"/>
    </row>
    <row r="4" spans="1:21" s="14" customFormat="1" ht="24" customHeight="1" thickBot="1" x14ac:dyDescent="0.25">
      <c r="A4" s="70"/>
      <c r="B4" s="46"/>
      <c r="C4" s="270" t="s">
        <v>4</v>
      </c>
      <c r="D4" s="271"/>
      <c r="E4" s="271"/>
      <c r="F4" s="271"/>
      <c r="G4" s="266" t="str">
        <f>Proyecto!K4</f>
        <v>Versión 001</v>
      </c>
      <c r="H4" s="267"/>
      <c r="I4" s="267"/>
      <c r="J4" s="267"/>
      <c r="K4" s="267"/>
      <c r="L4" s="268"/>
      <c r="M4" s="70"/>
      <c r="N4" s="70"/>
      <c r="O4" s="70"/>
      <c r="P4" s="70"/>
      <c r="Q4" s="70"/>
      <c r="R4" s="70"/>
      <c r="S4" s="70"/>
      <c r="T4" s="70"/>
      <c r="U4" s="13"/>
    </row>
    <row r="5" spans="1:21" s="14" customFormat="1" ht="22.5" customHeight="1" thickBot="1" x14ac:dyDescent="0.25">
      <c r="A5" s="70"/>
      <c r="B5" s="48"/>
      <c r="C5" s="270" t="s">
        <v>6</v>
      </c>
      <c r="D5" s="271"/>
      <c r="E5" s="271"/>
      <c r="F5" s="271"/>
      <c r="G5" s="263" t="s">
        <v>44</v>
      </c>
      <c r="H5" s="264"/>
      <c r="I5" s="264"/>
      <c r="J5" s="264"/>
      <c r="K5" s="264"/>
      <c r="L5" s="265"/>
      <c r="M5" s="70"/>
      <c r="N5" s="70"/>
      <c r="O5" s="70"/>
      <c r="P5" s="70"/>
      <c r="Q5" s="70"/>
      <c r="R5" s="70"/>
      <c r="S5" s="70"/>
      <c r="T5" s="70"/>
      <c r="U5" s="13"/>
    </row>
    <row r="6" spans="1:21" ht="5.25" customHeight="1" x14ac:dyDescent="0.2">
      <c r="A6" s="5" t="str">
        <f>Proyecto!$E$7</f>
        <v xml:space="preserve">Promoción de la sostenibilidad y la responsabilidad social empresarial
</v>
      </c>
      <c r="B6" s="24"/>
      <c r="C6" s="24"/>
      <c r="D6" s="24"/>
      <c r="E6" s="24"/>
      <c r="F6" s="24"/>
    </row>
    <row r="7" spans="1:21" ht="33.75" customHeight="1" x14ac:dyDescent="0.2">
      <c r="B7" s="69" t="s">
        <v>8</v>
      </c>
      <c r="C7" s="269" t="str">
        <f>Proyecto!$E$7</f>
        <v xml:space="preserve">Promoción de la sostenibilidad y la responsabilidad social empresarial
</v>
      </c>
      <c r="D7" s="269"/>
      <c r="E7" s="269"/>
      <c r="F7" s="269"/>
      <c r="U7" s="1"/>
    </row>
    <row r="8" spans="1:21" x14ac:dyDescent="0.2">
      <c r="B8" s="70"/>
    </row>
    <row r="10" spans="1:21" ht="18" customHeight="1" x14ac:dyDescent="0.2">
      <c r="B10" s="69" t="s">
        <v>45</v>
      </c>
      <c r="C10" s="102" t="s">
        <v>137</v>
      </c>
    </row>
    <row r="11" spans="1:21" ht="6" customHeight="1" x14ac:dyDescent="0.2">
      <c r="C11" s="103"/>
    </row>
    <row r="12" spans="1:21" ht="18" customHeight="1" x14ac:dyDescent="0.2">
      <c r="B12" s="69" t="s">
        <v>47</v>
      </c>
      <c r="C12" s="102"/>
    </row>
    <row r="13" spans="1:21" ht="6" customHeight="1" x14ac:dyDescent="0.2">
      <c r="C13" s="103"/>
    </row>
    <row r="14" spans="1:21" ht="18" customHeight="1" x14ac:dyDescent="0.2">
      <c r="B14" s="69" t="s">
        <v>48</v>
      </c>
      <c r="C14" s="104"/>
    </row>
    <row r="15" spans="1:21" ht="6" customHeight="1" x14ac:dyDescent="0.2">
      <c r="C15" s="103"/>
    </row>
    <row r="16" spans="1:21" ht="18" customHeight="1" x14ac:dyDescent="0.2">
      <c r="B16" s="69" t="s">
        <v>49</v>
      </c>
      <c r="C16" s="105"/>
    </row>
    <row r="17" spans="2:3" ht="6" customHeight="1" x14ac:dyDescent="0.2">
      <c r="C17" s="103"/>
    </row>
    <row r="18" spans="2:3" ht="18" customHeight="1" x14ac:dyDescent="0.2">
      <c r="B18" s="69" t="s">
        <v>50</v>
      </c>
      <c r="C18" s="106"/>
    </row>
    <row r="19" spans="2:3" ht="6" customHeight="1" x14ac:dyDescent="0.2">
      <c r="C19" s="103"/>
    </row>
    <row r="20" spans="2:3" ht="18" customHeight="1" x14ac:dyDescent="0.2">
      <c r="B20" s="69" t="s">
        <v>51</v>
      </c>
      <c r="C20" s="106"/>
    </row>
    <row r="21" spans="2:3" x14ac:dyDescent="0.2">
      <c r="C21" s="103"/>
    </row>
    <row r="24" spans="2:3" x14ac:dyDescent="0.2">
      <c r="C24" s="83"/>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A10" zoomScaleNormal="100" workbookViewId="0">
      <selection activeCell="C15" sqref="C15"/>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38"/>
      <c r="C2" s="253" t="s">
        <v>0</v>
      </c>
      <c r="D2" s="254"/>
      <c r="E2" s="254"/>
      <c r="F2" s="255"/>
      <c r="G2" s="35" t="str">
        <f>Proyecto!K2</f>
        <v>Código: GC-F-015</v>
      </c>
      <c r="H2" s="9"/>
      <c r="I2" s="9"/>
      <c r="J2" s="12"/>
      <c r="K2" s="70"/>
      <c r="L2" s="70"/>
      <c r="M2" s="70"/>
      <c r="N2" s="70"/>
      <c r="O2" s="70"/>
      <c r="P2" s="70"/>
      <c r="Q2" s="70"/>
      <c r="R2" s="70"/>
      <c r="S2" s="70"/>
      <c r="T2" s="13"/>
      <c r="U2" s="70"/>
      <c r="V2" s="70"/>
    </row>
    <row r="3" spans="2:22" s="10" customFormat="1" ht="23.25" customHeight="1" thickBot="1" x14ac:dyDescent="0.25">
      <c r="B3" s="39"/>
      <c r="C3" s="253" t="s">
        <v>2</v>
      </c>
      <c r="D3" s="254"/>
      <c r="E3" s="254"/>
      <c r="F3" s="255"/>
      <c r="G3" s="36" t="str">
        <f>Proyecto!K3</f>
        <v>Fecha: 17 de septiembre de 2014</v>
      </c>
      <c r="H3" s="9"/>
      <c r="I3" s="9"/>
      <c r="J3" s="12"/>
      <c r="K3" s="70"/>
      <c r="L3" s="70"/>
      <c r="M3" s="70"/>
      <c r="N3" s="70"/>
      <c r="O3" s="70"/>
      <c r="P3" s="70"/>
      <c r="Q3" s="70"/>
      <c r="R3" s="70"/>
      <c r="S3" s="70"/>
      <c r="T3" s="13"/>
      <c r="U3" s="70"/>
      <c r="V3" s="70"/>
    </row>
    <row r="4" spans="2:22" s="10" customFormat="1" ht="24" customHeight="1" thickBot="1" x14ac:dyDescent="0.25">
      <c r="B4" s="39"/>
      <c r="C4" s="253" t="s">
        <v>4</v>
      </c>
      <c r="D4" s="254"/>
      <c r="E4" s="254"/>
      <c r="F4" s="255"/>
      <c r="G4" s="36" t="str">
        <f>Proyecto!K4</f>
        <v>Versión 001</v>
      </c>
      <c r="H4" s="70"/>
      <c r="I4" s="70"/>
      <c r="J4" s="12"/>
      <c r="K4" s="70"/>
      <c r="L4" s="70"/>
      <c r="M4" s="70"/>
      <c r="N4" s="70"/>
      <c r="O4" s="70"/>
      <c r="P4" s="70"/>
      <c r="Q4" s="70"/>
      <c r="R4" s="70"/>
      <c r="S4" s="70"/>
      <c r="T4" s="13"/>
      <c r="U4" s="70"/>
      <c r="V4" s="70"/>
    </row>
    <row r="5" spans="2:22" s="10" customFormat="1" ht="22.5" customHeight="1" thickBot="1" x14ac:dyDescent="0.25">
      <c r="B5" s="40"/>
      <c r="C5" s="253" t="s">
        <v>6</v>
      </c>
      <c r="D5" s="254"/>
      <c r="E5" s="254"/>
      <c r="F5" s="255"/>
      <c r="G5" s="37" t="s">
        <v>52</v>
      </c>
      <c r="H5" s="70"/>
      <c r="I5" s="70"/>
      <c r="J5" s="9"/>
      <c r="K5" s="70"/>
      <c r="L5" s="70"/>
      <c r="M5" s="70"/>
      <c r="N5" s="70"/>
      <c r="O5" s="70"/>
      <c r="P5" s="70"/>
      <c r="Q5" s="70"/>
      <c r="R5" s="70"/>
      <c r="S5" s="70"/>
      <c r="T5" s="13"/>
      <c r="U5" s="70"/>
      <c r="V5" s="70"/>
    </row>
    <row r="6" spans="2:22" ht="5.25" customHeight="1" x14ac:dyDescent="0.2">
      <c r="B6" s="24"/>
      <c r="C6" s="24"/>
      <c r="D6" s="24"/>
      <c r="E6" s="24"/>
      <c r="F6" s="24"/>
      <c r="G6" s="24"/>
    </row>
    <row r="7" spans="2:22" ht="29.25" customHeight="1" x14ac:dyDescent="0.2">
      <c r="B7" s="69" t="s">
        <v>8</v>
      </c>
      <c r="C7" s="243" t="str">
        <f>Proyecto!$E$7</f>
        <v xml:space="preserve">Promoción de la sostenibilidad y la responsabilidad social empresarial
</v>
      </c>
      <c r="D7" s="243"/>
      <c r="E7" s="243"/>
      <c r="F7" s="243"/>
      <c r="G7" s="243"/>
      <c r="V7" s="1"/>
    </row>
    <row r="9" spans="2:22" ht="18" customHeight="1" x14ac:dyDescent="0.2">
      <c r="B9" s="258" t="s">
        <v>53</v>
      </c>
      <c r="C9" s="258"/>
      <c r="D9" s="258"/>
      <c r="E9" s="258"/>
      <c r="F9" s="258"/>
      <c r="G9" s="258"/>
    </row>
    <row r="10" spans="2:22" customFormat="1" ht="15" customHeight="1" x14ac:dyDescent="0.2"/>
    <row r="11" spans="2:22" ht="27.75" customHeight="1" x14ac:dyDescent="0.2">
      <c r="B11" s="71" t="s">
        <v>54</v>
      </c>
      <c r="C11" s="71" t="s">
        <v>55</v>
      </c>
      <c r="D11" s="71" t="s">
        <v>56</v>
      </c>
      <c r="E11" s="71" t="s">
        <v>57</v>
      </c>
      <c r="F11" s="258" t="s">
        <v>58</v>
      </c>
      <c r="G11" s="258"/>
    </row>
    <row r="12" spans="2:22" ht="77.25" customHeight="1" x14ac:dyDescent="0.2">
      <c r="B12" s="107" t="s">
        <v>59</v>
      </c>
      <c r="C12" s="107" t="s">
        <v>174</v>
      </c>
      <c r="D12" s="108" t="s">
        <v>158</v>
      </c>
      <c r="E12" s="107" t="s">
        <v>60</v>
      </c>
      <c r="F12" s="273" t="s">
        <v>175</v>
      </c>
      <c r="G12" s="273"/>
    </row>
    <row r="13" spans="2:22" ht="150.75" customHeight="1" x14ac:dyDescent="0.2">
      <c r="B13" s="107" t="s">
        <v>61</v>
      </c>
      <c r="C13" s="109" t="s">
        <v>162</v>
      </c>
      <c r="D13" s="108" t="s">
        <v>159</v>
      </c>
      <c r="E13" s="107" t="s">
        <v>60</v>
      </c>
      <c r="F13" s="272" t="s">
        <v>177</v>
      </c>
      <c r="G13" s="272"/>
    </row>
    <row r="14" spans="2:22" ht="94.5" customHeight="1" x14ac:dyDescent="0.2">
      <c r="B14" s="107" t="s">
        <v>62</v>
      </c>
      <c r="C14" s="107" t="s">
        <v>204</v>
      </c>
      <c r="D14" s="108" t="s">
        <v>161</v>
      </c>
      <c r="E14" s="107" t="s">
        <v>60</v>
      </c>
      <c r="F14" s="272" t="s">
        <v>176</v>
      </c>
      <c r="G14" s="272"/>
    </row>
    <row r="15" spans="2:22" ht="153" customHeight="1" x14ac:dyDescent="0.2">
      <c r="B15" s="107" t="s">
        <v>157</v>
      </c>
      <c r="C15" s="107" t="s">
        <v>163</v>
      </c>
      <c r="D15" s="108" t="s">
        <v>160</v>
      </c>
      <c r="E15" s="107" t="s">
        <v>60</v>
      </c>
      <c r="F15" s="272" t="s">
        <v>178</v>
      </c>
      <c r="G15" s="272"/>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topLeftCell="A7" zoomScale="115" zoomScaleNormal="115" workbookViewId="0">
      <selection activeCell="E14" sqref="E14"/>
    </sheetView>
  </sheetViews>
  <sheetFormatPr baseColWidth="10" defaultColWidth="11.42578125" defaultRowHeight="12.75" x14ac:dyDescent="0.2"/>
  <cols>
    <col min="1" max="1" width="5" style="41" customWidth="1"/>
    <col min="2" max="2" width="38.28515625" style="41" customWidth="1"/>
    <col min="3" max="3" width="25" style="41" customWidth="1"/>
    <col min="4" max="4" width="11.42578125" style="41"/>
    <col min="5" max="5" width="40.42578125" style="41" customWidth="1"/>
    <col min="6" max="6" width="20.7109375" style="41" customWidth="1"/>
    <col min="7" max="7" width="37.28515625" style="41" customWidth="1"/>
    <col min="8" max="8" width="15" style="41" customWidth="1"/>
    <col min="9" max="16384" width="11.42578125" style="41"/>
  </cols>
  <sheetData>
    <row r="1" spans="2:8" ht="13.5" thickBot="1" x14ac:dyDescent="0.25"/>
    <row r="2" spans="2:8" ht="18" customHeight="1" thickBot="1" x14ac:dyDescent="0.25">
      <c r="B2" s="44"/>
      <c r="C2" s="270" t="s">
        <v>0</v>
      </c>
      <c r="D2" s="271"/>
      <c r="E2" s="271"/>
      <c r="F2" s="271"/>
      <c r="G2" s="260" t="str">
        <f>Proyecto!K2</f>
        <v>Código: GC-F-015</v>
      </c>
      <c r="H2" s="262"/>
    </row>
    <row r="3" spans="2:8" ht="19.5" customHeight="1" thickBot="1" x14ac:dyDescent="0.25">
      <c r="B3" s="46"/>
      <c r="C3" s="270" t="s">
        <v>2</v>
      </c>
      <c r="D3" s="271"/>
      <c r="E3" s="271"/>
      <c r="F3" s="271"/>
      <c r="G3" s="263" t="str">
        <f>Proyecto!K3</f>
        <v>Fecha: 17 de septiembre de 2014</v>
      </c>
      <c r="H3" s="265"/>
    </row>
    <row r="4" spans="2:8" ht="19.5" customHeight="1" thickBot="1" x14ac:dyDescent="0.25">
      <c r="B4" s="46"/>
      <c r="C4" s="270" t="s">
        <v>4</v>
      </c>
      <c r="D4" s="271"/>
      <c r="E4" s="271"/>
      <c r="F4" s="271"/>
      <c r="G4" s="266" t="str">
        <f>Proyecto!K4</f>
        <v>Versión 001</v>
      </c>
      <c r="H4" s="268"/>
    </row>
    <row r="5" spans="2:8" ht="21.75" customHeight="1" thickBot="1" x14ac:dyDescent="0.25">
      <c r="B5" s="48"/>
      <c r="C5" s="270" t="s">
        <v>6</v>
      </c>
      <c r="D5" s="271"/>
      <c r="E5" s="271"/>
      <c r="F5" s="271"/>
      <c r="G5" s="263" t="s">
        <v>63</v>
      </c>
      <c r="H5" s="265"/>
    </row>
    <row r="6" spans="2:8" ht="21" customHeight="1" x14ac:dyDescent="0.2"/>
    <row r="7" spans="2:8" ht="22.5" customHeight="1" x14ac:dyDescent="0.2">
      <c r="B7" s="274" t="s">
        <v>64</v>
      </c>
      <c r="C7" s="275"/>
      <c r="D7" s="275"/>
      <c r="E7" s="275"/>
      <c r="F7" s="275"/>
      <c r="G7" s="275"/>
      <c r="H7" s="275"/>
    </row>
    <row r="8" spans="2:8" ht="102.75" customHeight="1" x14ac:dyDescent="0.2">
      <c r="B8" s="276" t="s">
        <v>65</v>
      </c>
      <c r="C8" s="277"/>
      <c r="D8" s="277"/>
      <c r="E8" s="277"/>
      <c r="F8" s="277"/>
      <c r="G8" s="277"/>
      <c r="H8" s="277"/>
    </row>
    <row r="9" spans="2:8" x14ac:dyDescent="0.2">
      <c r="B9" s="42"/>
    </row>
    <row r="11" spans="2:8" ht="22.5" customHeight="1" x14ac:dyDescent="0.2">
      <c r="B11" s="278" t="s">
        <v>66</v>
      </c>
      <c r="C11" s="279"/>
      <c r="E11" s="274" t="s">
        <v>67</v>
      </c>
      <c r="F11" s="275"/>
      <c r="G11" s="275"/>
      <c r="H11" s="275"/>
    </row>
    <row r="13" spans="2:8" ht="20.25" customHeight="1" x14ac:dyDescent="0.2">
      <c r="B13" s="22" t="s">
        <v>55</v>
      </c>
      <c r="C13" s="22" t="s">
        <v>54</v>
      </c>
      <c r="D13" s="43"/>
      <c r="E13" s="22" t="s">
        <v>55</v>
      </c>
      <c r="F13" s="22" t="s">
        <v>54</v>
      </c>
      <c r="G13" s="22" t="s">
        <v>68</v>
      </c>
      <c r="H13" s="22" t="s">
        <v>69</v>
      </c>
    </row>
    <row r="14" spans="2:8" s="61" customFormat="1" ht="34.5" customHeight="1" x14ac:dyDescent="0.2">
      <c r="B14" s="110" t="str">
        <f>+'Recursos Humanos'!C12</f>
        <v>Superintendente de Sociedades</v>
      </c>
      <c r="C14" s="125" t="s">
        <v>59</v>
      </c>
      <c r="E14" s="112" t="s">
        <v>205</v>
      </c>
      <c r="F14" s="101" t="s">
        <v>70</v>
      </c>
      <c r="G14" s="113"/>
      <c r="H14" s="101"/>
    </row>
    <row r="15" spans="2:8" s="61" customFormat="1" ht="45.75" customHeight="1" x14ac:dyDescent="0.2">
      <c r="B15" s="111" t="str">
        <f>+'Recursos Humanos'!C13</f>
        <v>Superintendente Delegado de Asuntos Económicos y Societarios</v>
      </c>
      <c r="C15" s="125" t="s">
        <v>61</v>
      </c>
      <c r="E15" s="114"/>
      <c r="F15" s="115"/>
      <c r="G15" s="115"/>
      <c r="H15" s="115"/>
    </row>
    <row r="16" spans="2:8" s="61" customFormat="1" ht="89.25" customHeight="1" x14ac:dyDescent="0.2">
      <c r="B16" s="111" t="str">
        <f>+'Recursos Humanos'!C14</f>
        <v xml:space="preserve"> Director de Cumplimiento
Director Información Empresarial y Estudios Económicos Contables</v>
      </c>
      <c r="C16" s="125" t="s">
        <v>145</v>
      </c>
      <c r="E16" s="63"/>
      <c r="F16" s="64"/>
      <c r="G16" s="64"/>
      <c r="H16" s="64"/>
    </row>
    <row r="17" spans="2:8" s="61" customFormat="1" ht="150.75" customHeight="1" x14ac:dyDescent="0.2">
      <c r="B17" s="111" t="str">
        <f>+'Recursos Humanos'!C15</f>
        <v>Coordinador Grupo de Supervisión de Sociedades BIC,
 Coordinador Grupo de Estudios Empresariales, 
Coordinador Grupo de Análisis y Regulación Contable,
 Coordinadora Grupo de Informes Empresariales</v>
      </c>
      <c r="C17" s="126" t="s">
        <v>157</v>
      </c>
      <c r="E17" s="63"/>
      <c r="F17" s="64"/>
      <c r="G17" s="64"/>
      <c r="H17" s="64"/>
    </row>
    <row r="18" spans="2:8" s="61" customFormat="1" ht="23.1" customHeight="1" x14ac:dyDescent="0.2">
      <c r="B18" s="79"/>
      <c r="C18" s="76"/>
      <c r="E18" s="63"/>
      <c r="F18" s="64"/>
      <c r="G18" s="64"/>
      <c r="H18" s="64"/>
    </row>
    <row r="19" spans="2:8" ht="23.1" customHeight="1" x14ac:dyDescent="0.2">
      <c r="B19" s="90"/>
      <c r="C19" s="89"/>
    </row>
    <row r="20" spans="2:8" ht="23.1" customHeight="1" x14ac:dyDescent="0.2">
      <c r="B20" s="93"/>
      <c r="C20" s="92"/>
    </row>
    <row r="21" spans="2:8" ht="23.1" customHeight="1" x14ac:dyDescent="0.2">
      <c r="B21" s="82"/>
      <c r="C21" s="82"/>
    </row>
    <row r="22" spans="2:8" ht="23.1" customHeight="1" x14ac:dyDescent="0.2">
      <c r="B22" s="84"/>
      <c r="C22" s="84"/>
    </row>
    <row r="23" spans="2:8" ht="23.1" customHeight="1" x14ac:dyDescent="0.2">
      <c r="B23" s="84"/>
      <c r="C23" s="84"/>
    </row>
    <row r="24" spans="2:8" ht="23.1" customHeight="1" x14ac:dyDescent="0.2">
      <c r="B24" s="84"/>
      <c r="C24" s="84"/>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63"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 C18:C20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5"/>
  <sheetViews>
    <sheetView showGridLines="0" topLeftCell="A2" zoomScale="80" zoomScaleNormal="80" workbookViewId="0">
      <selection activeCell="B16" sqref="B16:C16"/>
    </sheetView>
  </sheetViews>
  <sheetFormatPr baseColWidth="10" defaultColWidth="11.42578125" defaultRowHeight="12" x14ac:dyDescent="0.2"/>
  <cols>
    <col min="1" max="1" width="2.42578125" style="1" customWidth="1"/>
    <col min="2" max="2" width="14.42578125" style="1" customWidth="1"/>
    <col min="3" max="3" width="30.7109375" style="1" customWidth="1"/>
    <col min="4" max="4" width="36"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97"/>
      <c r="C2" s="298"/>
      <c r="D2" s="288" t="s">
        <v>0</v>
      </c>
      <c r="E2" s="289"/>
      <c r="F2" s="289"/>
      <c r="G2" s="290"/>
      <c r="H2" s="45" t="str">
        <f>Proyecto!K2</f>
        <v>Código: GC-F-015</v>
      </c>
      <c r="I2" s="70"/>
      <c r="J2" s="70"/>
      <c r="K2" s="70"/>
      <c r="L2" s="70"/>
      <c r="M2" s="70"/>
      <c r="N2" s="70"/>
      <c r="O2" s="70"/>
      <c r="P2" s="13"/>
    </row>
    <row r="3" spans="2:16" s="10" customFormat="1" ht="23.25" customHeight="1" thickBot="1" x14ac:dyDescent="0.25">
      <c r="B3" s="299"/>
      <c r="C3" s="300"/>
      <c r="D3" s="291" t="s">
        <v>2</v>
      </c>
      <c r="E3" s="292"/>
      <c r="F3" s="292"/>
      <c r="G3" s="293"/>
      <c r="H3" s="49" t="str">
        <f>Proyecto!K3</f>
        <v>Fecha: 17 de septiembre de 2014</v>
      </c>
      <c r="I3" s="70"/>
      <c r="J3" s="70"/>
      <c r="K3" s="70"/>
      <c r="L3" s="70"/>
      <c r="M3" s="70"/>
      <c r="N3" s="70"/>
      <c r="O3" s="70"/>
      <c r="P3" s="13"/>
    </row>
    <row r="4" spans="2:16" s="10" customFormat="1" ht="24" customHeight="1" thickBot="1" x14ac:dyDescent="0.25">
      <c r="B4" s="299"/>
      <c r="C4" s="300"/>
      <c r="D4" s="294" t="s">
        <v>4</v>
      </c>
      <c r="E4" s="295"/>
      <c r="F4" s="295"/>
      <c r="G4" s="296"/>
      <c r="H4" s="47" t="str">
        <f>Proyecto!K4</f>
        <v>Versión 001</v>
      </c>
      <c r="I4" s="70"/>
      <c r="J4" s="70"/>
      <c r="K4" s="70"/>
      <c r="L4" s="70"/>
      <c r="M4" s="70"/>
      <c r="N4" s="70"/>
      <c r="O4" s="70"/>
      <c r="P4" s="13"/>
    </row>
    <row r="5" spans="2:16" s="10" customFormat="1" ht="22.5" customHeight="1" thickBot="1" x14ac:dyDescent="0.25">
      <c r="B5" s="301"/>
      <c r="C5" s="302"/>
      <c r="D5" s="291" t="s">
        <v>6</v>
      </c>
      <c r="E5" s="292"/>
      <c r="F5" s="292"/>
      <c r="G5" s="293"/>
      <c r="H5" s="49" t="s">
        <v>71</v>
      </c>
      <c r="I5" s="70"/>
      <c r="J5" s="70"/>
      <c r="K5" s="70"/>
      <c r="L5" s="70"/>
      <c r="M5" s="70"/>
      <c r="N5" s="70"/>
      <c r="O5" s="70"/>
      <c r="P5" s="13"/>
    </row>
    <row r="6" spans="2:16" ht="5.25" customHeight="1" x14ac:dyDescent="0.2">
      <c r="B6" s="24"/>
      <c r="C6" s="24"/>
      <c r="D6" s="24"/>
      <c r="E6" s="24"/>
      <c r="F6" s="24"/>
      <c r="G6" s="24"/>
      <c r="H6" s="24"/>
    </row>
    <row r="7" spans="2:16" ht="29.25" customHeight="1" x14ac:dyDescent="0.2">
      <c r="B7" s="207" t="s">
        <v>8</v>
      </c>
      <c r="C7" s="207"/>
      <c r="D7" s="243" t="str">
        <f>Proyecto!$E$7</f>
        <v xml:space="preserve">Promoción de la sostenibilidad y la responsabilidad social empresarial
</v>
      </c>
      <c r="E7" s="243"/>
      <c r="F7" s="243"/>
      <c r="G7" s="243"/>
      <c r="H7" s="243"/>
      <c r="P7" s="1"/>
    </row>
    <row r="8" spans="2:16" customFormat="1" ht="19.5" customHeight="1" x14ac:dyDescent="0.2"/>
    <row r="9" spans="2:16" ht="30" customHeight="1" x14ac:dyDescent="0.2">
      <c r="B9" s="303" t="s">
        <v>14</v>
      </c>
      <c r="C9" s="304"/>
      <c r="D9" s="304"/>
      <c r="E9" s="304"/>
      <c r="F9" s="304"/>
      <c r="G9" s="304"/>
      <c r="H9" s="304"/>
    </row>
    <row r="10" spans="2:16" ht="9.75" customHeight="1" x14ac:dyDescent="0.2">
      <c r="B10" s="300"/>
      <c r="C10" s="300"/>
      <c r="D10" s="300"/>
      <c r="E10" s="300"/>
      <c r="F10" s="300"/>
      <c r="G10" s="300"/>
      <c r="H10" s="300"/>
      <c r="P10" s="1"/>
    </row>
    <row r="11" spans="2:16" ht="25.5" customHeight="1" x14ac:dyDescent="0.2">
      <c r="B11" s="256" t="s">
        <v>55</v>
      </c>
      <c r="C11" s="256"/>
      <c r="D11" s="95" t="s">
        <v>72</v>
      </c>
      <c r="E11" s="95" t="s">
        <v>73</v>
      </c>
      <c r="F11" s="71" t="s">
        <v>74</v>
      </c>
      <c r="G11" s="71" t="s">
        <v>75</v>
      </c>
      <c r="H11" s="71" t="s">
        <v>76</v>
      </c>
      <c r="P11" s="1"/>
    </row>
    <row r="12" spans="2:16" ht="38.1" customHeight="1" x14ac:dyDescent="0.2">
      <c r="B12" s="282" t="s">
        <v>165</v>
      </c>
      <c r="C12" s="282"/>
      <c r="D12" s="101" t="s">
        <v>174</v>
      </c>
      <c r="E12" s="101">
        <v>6012201000</v>
      </c>
      <c r="F12" s="113" t="s">
        <v>179</v>
      </c>
      <c r="G12" s="101" t="s">
        <v>60</v>
      </c>
      <c r="H12" s="101" t="s">
        <v>77</v>
      </c>
      <c r="O12" s="2"/>
      <c r="P12" s="1"/>
    </row>
    <row r="13" spans="2:16" ht="38.1" customHeight="1" x14ac:dyDescent="0.2">
      <c r="B13" s="284" t="s">
        <v>206</v>
      </c>
      <c r="C13" s="284"/>
      <c r="D13" s="116" t="s">
        <v>162</v>
      </c>
      <c r="E13" s="109">
        <v>6012201000</v>
      </c>
      <c r="F13" s="117" t="s">
        <v>207</v>
      </c>
      <c r="G13" s="101" t="s">
        <v>60</v>
      </c>
      <c r="H13" s="109" t="s">
        <v>77</v>
      </c>
      <c r="O13" s="2"/>
      <c r="P13" s="1"/>
    </row>
    <row r="14" spans="2:16" ht="38.1" customHeight="1" x14ac:dyDescent="0.2">
      <c r="B14" s="283" t="s">
        <v>208</v>
      </c>
      <c r="C14" s="283"/>
      <c r="D14" s="116" t="s">
        <v>209</v>
      </c>
      <c r="E14" s="109">
        <v>6012201000</v>
      </c>
      <c r="F14" s="204" t="s">
        <v>210</v>
      </c>
      <c r="G14" s="101" t="s">
        <v>60</v>
      </c>
      <c r="H14" s="109" t="s">
        <v>77</v>
      </c>
      <c r="O14" s="2"/>
      <c r="P14" s="1"/>
    </row>
    <row r="15" spans="2:16" ht="38.1" customHeight="1" x14ac:dyDescent="0.2">
      <c r="B15" s="283" t="s">
        <v>166</v>
      </c>
      <c r="C15" s="283"/>
      <c r="D15" s="116" t="s">
        <v>171</v>
      </c>
      <c r="E15" s="109">
        <v>6012201000</v>
      </c>
      <c r="F15" s="117" t="s">
        <v>180</v>
      </c>
      <c r="G15" s="101" t="s">
        <v>60</v>
      </c>
      <c r="H15" s="109" t="s">
        <v>77</v>
      </c>
      <c r="O15" s="2"/>
      <c r="P15" s="1"/>
    </row>
    <row r="16" spans="2:16" ht="38.1" customHeight="1" x14ac:dyDescent="0.2">
      <c r="B16" s="282" t="s">
        <v>167</v>
      </c>
      <c r="C16" s="282"/>
      <c r="D16" s="116" t="s">
        <v>164</v>
      </c>
      <c r="E16" s="109">
        <v>6012201000</v>
      </c>
      <c r="F16" s="117" t="s">
        <v>185</v>
      </c>
      <c r="G16" s="101" t="s">
        <v>60</v>
      </c>
      <c r="H16" s="109" t="s">
        <v>77</v>
      </c>
      <c r="O16" s="2"/>
      <c r="P16" s="1"/>
    </row>
    <row r="17" spans="2:16" ht="54.75" customHeight="1" x14ac:dyDescent="0.2">
      <c r="B17" s="280" t="s">
        <v>170</v>
      </c>
      <c r="C17" s="281"/>
      <c r="D17" s="116" t="s">
        <v>172</v>
      </c>
      <c r="E17" s="109">
        <v>6012201000</v>
      </c>
      <c r="F17" s="117" t="s">
        <v>186</v>
      </c>
      <c r="G17" s="101" t="s">
        <v>60</v>
      </c>
      <c r="H17" s="109" t="s">
        <v>77</v>
      </c>
      <c r="O17" s="2"/>
      <c r="P17" s="1"/>
    </row>
    <row r="18" spans="2:16" ht="38.1" customHeight="1" x14ac:dyDescent="0.2">
      <c r="B18" s="280" t="s">
        <v>169</v>
      </c>
      <c r="C18" s="281"/>
      <c r="D18" s="116" t="s">
        <v>181</v>
      </c>
      <c r="E18" s="109">
        <v>6012201000</v>
      </c>
      <c r="F18" s="117" t="s">
        <v>182</v>
      </c>
      <c r="G18" s="101" t="s">
        <v>60</v>
      </c>
      <c r="H18" s="109" t="s">
        <v>77</v>
      </c>
      <c r="O18" s="2"/>
      <c r="P18" s="1"/>
    </row>
    <row r="19" spans="2:16" ht="38.1" customHeight="1" x14ac:dyDescent="0.2">
      <c r="B19" s="280" t="s">
        <v>168</v>
      </c>
      <c r="C19" s="281"/>
      <c r="D19" s="116" t="s">
        <v>183</v>
      </c>
      <c r="E19" s="109">
        <v>6012201000</v>
      </c>
      <c r="F19" s="117" t="s">
        <v>184</v>
      </c>
      <c r="G19" s="101" t="s">
        <v>60</v>
      </c>
      <c r="H19" s="109" t="s">
        <v>77</v>
      </c>
      <c r="O19" s="2"/>
      <c r="P19" s="1"/>
    </row>
    <row r="20" spans="2:16" ht="38.1" customHeight="1" x14ac:dyDescent="0.2">
      <c r="B20" s="305"/>
      <c r="C20" s="306"/>
      <c r="D20" s="101"/>
      <c r="E20" s="101"/>
      <c r="F20" s="113"/>
      <c r="G20" s="101"/>
      <c r="H20" s="109"/>
      <c r="O20" s="2"/>
      <c r="P20" s="1"/>
    </row>
    <row r="21" spans="2:16" ht="38.1" customHeight="1" x14ac:dyDescent="0.2">
      <c r="B21" s="285"/>
      <c r="C21" s="286"/>
      <c r="D21" s="78"/>
      <c r="E21" s="78"/>
      <c r="F21" s="62"/>
      <c r="G21" s="101"/>
      <c r="H21" s="109"/>
      <c r="O21" s="2"/>
      <c r="P21" s="1"/>
    </row>
    <row r="22" spans="2:16" ht="38.1" customHeight="1" x14ac:dyDescent="0.2">
      <c r="B22" s="285"/>
      <c r="C22" s="286"/>
      <c r="D22" s="78"/>
      <c r="E22" s="78"/>
      <c r="F22" s="62"/>
      <c r="G22" s="101"/>
      <c r="H22" s="109"/>
      <c r="O22" s="2"/>
      <c r="P22" s="1"/>
    </row>
    <row r="23" spans="2:16" ht="38.1" customHeight="1" x14ac:dyDescent="0.2">
      <c r="B23" s="285"/>
      <c r="C23" s="286"/>
      <c r="D23" s="81"/>
      <c r="E23" s="81"/>
      <c r="F23" s="87"/>
      <c r="G23" s="101"/>
      <c r="H23" s="109"/>
    </row>
    <row r="24" spans="2:16" ht="38.1" customHeight="1" x14ac:dyDescent="0.2">
      <c r="B24" s="285"/>
      <c r="C24" s="286"/>
      <c r="D24" s="91"/>
      <c r="E24" s="91"/>
      <c r="F24" s="87"/>
      <c r="G24" s="101"/>
      <c r="H24" s="109"/>
    </row>
    <row r="25" spans="2:16" ht="38.1" customHeight="1" x14ac:dyDescent="0.2">
      <c r="B25" s="287"/>
      <c r="C25" s="287"/>
      <c r="D25" s="78"/>
      <c r="E25" s="78"/>
      <c r="F25" s="62"/>
      <c r="G25" s="101"/>
      <c r="H25" s="109"/>
    </row>
  </sheetData>
  <mergeCells count="24">
    <mergeCell ref="B23:C23"/>
    <mergeCell ref="B25:C25"/>
    <mergeCell ref="B24:C24"/>
    <mergeCell ref="D2:G2"/>
    <mergeCell ref="D3:G3"/>
    <mergeCell ref="D4:G4"/>
    <mergeCell ref="D5:G5"/>
    <mergeCell ref="B2:C5"/>
    <mergeCell ref="B7:C7"/>
    <mergeCell ref="D7:H7"/>
    <mergeCell ref="B9:H9"/>
    <mergeCell ref="B22:C22"/>
    <mergeCell ref="B11:C11"/>
    <mergeCell ref="B10:H10"/>
    <mergeCell ref="B21:C21"/>
    <mergeCell ref="B20:C20"/>
    <mergeCell ref="B18:C18"/>
    <mergeCell ref="B19:C19"/>
    <mergeCell ref="B17:C17"/>
    <mergeCell ref="B12:C12"/>
    <mergeCell ref="B15:C15"/>
    <mergeCell ref="B14:C14"/>
    <mergeCell ref="B16:C16"/>
    <mergeCell ref="B13:C13"/>
  </mergeCells>
  <conditionalFormatting sqref="D11">
    <cfRule type="cellIs" dxfId="22" priority="61" stopIfTrue="1" operator="equal">
      <formula>"Alto"</formula>
    </cfRule>
    <cfRule type="cellIs" dxfId="21" priority="62" stopIfTrue="1" operator="equal">
      <formula>"Medio"</formula>
    </cfRule>
    <cfRule type="cellIs" dxfId="20" priority="63" stopIfTrue="1" operator="equal">
      <formula>"Bajo"</formula>
    </cfRule>
  </conditionalFormatting>
  <conditionalFormatting sqref="D25">
    <cfRule type="cellIs" dxfId="19" priority="13" stopIfTrue="1" operator="equal">
      <formula>"Alto"</formula>
    </cfRule>
    <cfRule type="cellIs" dxfId="18" priority="14" stopIfTrue="1" operator="equal">
      <formula>"Medio"</formula>
    </cfRule>
    <cfRule type="cellIs" dxfId="17" priority="15" stopIfTrue="1" operator="equal">
      <formula>"Bajo"</formula>
    </cfRule>
  </conditionalFormatting>
  <conditionalFormatting sqref="D21:D22">
    <cfRule type="cellIs" dxfId="16" priority="22" stopIfTrue="1" operator="equal">
      <formula>"Alto"</formula>
    </cfRule>
    <cfRule type="cellIs" dxfId="15" priority="23" stopIfTrue="1" operator="equal">
      <formula>"Medio"</formula>
    </cfRule>
    <cfRule type="cellIs" dxfId="14" priority="24" stopIfTrue="1" operator="equal">
      <formula>"Bajo"</formula>
    </cfRule>
  </conditionalFormatting>
  <conditionalFormatting sqref="D20">
    <cfRule type="cellIs" dxfId="13" priority="10" stopIfTrue="1" operator="equal">
      <formula>"Alto"</formula>
    </cfRule>
    <cfRule type="cellIs" dxfId="12" priority="11" stopIfTrue="1" operator="equal">
      <formula>"Medio"</formula>
    </cfRule>
    <cfRule type="cellIs" dxfId="11" priority="12" stopIfTrue="1" operator="equal">
      <formula>"Bajo"</formula>
    </cfRule>
  </conditionalFormatting>
  <dataValidations count="1">
    <dataValidation type="whole" allowBlank="1" showInputMessage="1" showErrorMessage="1" sqref="I9:N9 I23:N65498 F26:H65498">
      <formula1>1</formula1>
      <formula2>5</formula2>
    </dataValidation>
  </dataValidations>
  <hyperlinks>
    <hyperlink ref="F12" r:id="rId1"/>
    <hyperlink ref="F18" r:id="rId2"/>
    <hyperlink ref="F19" r:id="rId3"/>
    <hyperlink ref="F16" r:id="rId4"/>
    <hyperlink ref="F17" r:id="rId5"/>
    <hyperlink ref="F15" r:id="rId6"/>
    <hyperlink ref="F14" r:id="rId7"/>
  </hyperlinks>
  <printOptions horizontalCentered="1"/>
  <pageMargins left="0.39370078740157483" right="0.39370078740157483" top="0.74803149606299213" bottom="0.74803149606299213" header="0.31496062992125984" footer="0.31496062992125984"/>
  <pageSetup paperSize="5" scale="88" fitToHeight="0" orientation="landscape" r:id="rId8"/>
  <headerFooter>
    <oddHeader>&amp;A</oddHeader>
  </headerFooter>
  <drawing r:id="rId9"/>
  <legacyDrawing r:id="rId10"/>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H12:H25</xm:sqref>
        </x14:dataValidation>
        <x14:dataValidation type="list" allowBlank="1" showInputMessage="1" showErrorMessage="1">
          <x14:formula1>
            <xm:f>'No tocar'!$I$5:$I$6</xm:f>
          </x14:formula1>
          <xm:sqref>G12:G25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1"/>
  <sheetViews>
    <sheetView showGridLines="0" topLeftCell="A13" zoomScale="80" zoomScaleNormal="80" workbookViewId="0">
      <selection activeCell="B16" sqref="B16:G16"/>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22.5703125" style="1" customWidth="1"/>
    <col min="6" max="6" width="32.85546875" style="1" customWidth="1"/>
    <col min="7" max="7" width="39.570312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4"/>
      <c r="C2" s="270" t="s">
        <v>0</v>
      </c>
      <c r="D2" s="271"/>
      <c r="E2" s="271"/>
      <c r="F2" s="271"/>
      <c r="G2" s="51" t="str">
        <f>Proyecto!K2</f>
        <v>Código: GC-F-015</v>
      </c>
      <c r="H2" s="50"/>
      <c r="I2" s="70"/>
      <c r="J2" s="70"/>
      <c r="K2" s="70"/>
      <c r="L2" s="70"/>
      <c r="M2" s="70"/>
      <c r="N2" s="70"/>
      <c r="O2" s="70"/>
      <c r="P2" s="13"/>
    </row>
    <row r="3" spans="2:16" s="10" customFormat="1" ht="23.25" customHeight="1" thickBot="1" x14ac:dyDescent="0.25">
      <c r="B3" s="46"/>
      <c r="C3" s="270" t="s">
        <v>2</v>
      </c>
      <c r="D3" s="271"/>
      <c r="E3" s="271"/>
      <c r="F3" s="271"/>
      <c r="G3" s="49" t="str">
        <f>Proyecto!K3</f>
        <v>Fecha: 17 de septiembre de 2014</v>
      </c>
      <c r="H3" s="50"/>
      <c r="I3" s="70"/>
      <c r="J3" s="70"/>
      <c r="K3" s="70"/>
      <c r="L3" s="70"/>
      <c r="M3" s="70"/>
      <c r="N3" s="70"/>
      <c r="O3" s="70"/>
      <c r="P3" s="13"/>
    </row>
    <row r="4" spans="2:16" s="10" customFormat="1" ht="24" customHeight="1" thickBot="1" x14ac:dyDescent="0.25">
      <c r="B4" s="46"/>
      <c r="C4" s="270" t="s">
        <v>4</v>
      </c>
      <c r="D4" s="271"/>
      <c r="E4" s="271"/>
      <c r="F4" s="271"/>
      <c r="G4" s="49" t="str">
        <f>Proyecto!K4</f>
        <v>Versión 001</v>
      </c>
      <c r="H4" s="50"/>
      <c r="I4" s="70"/>
      <c r="J4" s="70"/>
      <c r="K4" s="70"/>
      <c r="L4" s="70"/>
      <c r="M4" s="70"/>
      <c r="N4" s="70"/>
      <c r="O4" s="70"/>
      <c r="P4" s="13"/>
    </row>
    <row r="5" spans="2:16" s="10" customFormat="1" ht="22.5" customHeight="1" thickBot="1" x14ac:dyDescent="0.25">
      <c r="B5" s="48"/>
      <c r="C5" s="270" t="s">
        <v>6</v>
      </c>
      <c r="D5" s="271"/>
      <c r="E5" s="271"/>
      <c r="F5" s="271"/>
      <c r="G5" s="52" t="s">
        <v>80</v>
      </c>
      <c r="H5" s="50"/>
      <c r="I5" s="70"/>
      <c r="J5" s="70"/>
      <c r="K5" s="70"/>
      <c r="L5" s="70"/>
      <c r="M5" s="70"/>
      <c r="N5" s="70"/>
      <c r="O5" s="70"/>
      <c r="P5" s="13"/>
    </row>
    <row r="6" spans="2:16" ht="5.25" customHeight="1" x14ac:dyDescent="0.2">
      <c r="B6" s="24"/>
      <c r="C6" s="24"/>
      <c r="D6" s="24"/>
      <c r="E6" s="24"/>
      <c r="F6" s="24"/>
    </row>
    <row r="7" spans="2:16" ht="29.25" customHeight="1" x14ac:dyDescent="0.2">
      <c r="B7" s="69" t="s">
        <v>8</v>
      </c>
      <c r="C7" s="310" t="str">
        <f>Proyecto!$E$7</f>
        <v xml:space="preserve">Promoción de la sostenibilidad y la responsabilidad social empresarial
</v>
      </c>
      <c r="D7" s="311"/>
      <c r="E7" s="311"/>
      <c r="F7" s="311"/>
      <c r="G7" s="312"/>
      <c r="P7" s="1"/>
    </row>
    <row r="8" spans="2:16" ht="6.75" customHeight="1" x14ac:dyDescent="0.2">
      <c r="B8" s="6"/>
      <c r="C8" s="7"/>
      <c r="D8" s="7"/>
      <c r="E8" s="7"/>
      <c r="F8" s="7"/>
      <c r="P8" s="1"/>
    </row>
    <row r="9" spans="2:16" x14ac:dyDescent="0.2">
      <c r="B9" s="215"/>
      <c r="C9" s="215"/>
    </row>
    <row r="10" spans="2:16" ht="20.25" customHeight="1" x14ac:dyDescent="0.2">
      <c r="B10" s="307" t="s">
        <v>81</v>
      </c>
      <c r="C10" s="308"/>
      <c r="D10" s="308"/>
      <c r="E10" s="308"/>
      <c r="F10" s="308"/>
      <c r="G10" s="309"/>
    </row>
    <row r="11" spans="2:16" customFormat="1" ht="15" customHeight="1" x14ac:dyDescent="0.2"/>
    <row r="12" spans="2:16" ht="24.75" customHeight="1" x14ac:dyDescent="0.2">
      <c r="B12" s="77" t="s">
        <v>82</v>
      </c>
      <c r="C12" s="77" t="s">
        <v>83</v>
      </c>
      <c r="D12" s="77" t="s">
        <v>84</v>
      </c>
      <c r="E12" s="77" t="s">
        <v>85</v>
      </c>
      <c r="F12" s="77" t="s">
        <v>86</v>
      </c>
      <c r="G12" s="77" t="s">
        <v>87</v>
      </c>
    </row>
    <row r="13" spans="2:16" ht="92.25" customHeight="1" x14ac:dyDescent="0.2">
      <c r="B13" s="109" t="s">
        <v>187</v>
      </c>
      <c r="C13" s="109" t="s">
        <v>88</v>
      </c>
      <c r="D13" s="118" t="s">
        <v>188</v>
      </c>
      <c r="E13" s="109" t="s">
        <v>152</v>
      </c>
      <c r="F13" s="109" t="s">
        <v>189</v>
      </c>
      <c r="G13" s="111" t="s">
        <v>190</v>
      </c>
    </row>
    <row r="14" spans="2:16" ht="123" customHeight="1" x14ac:dyDescent="0.2">
      <c r="B14" s="109" t="s">
        <v>189</v>
      </c>
      <c r="C14" s="109" t="s">
        <v>88</v>
      </c>
      <c r="D14" s="118" t="s">
        <v>199</v>
      </c>
      <c r="E14" s="109" t="s">
        <v>89</v>
      </c>
      <c r="F14" s="109" t="s">
        <v>200</v>
      </c>
      <c r="G14" s="111" t="s">
        <v>201</v>
      </c>
    </row>
    <row r="15" spans="2:16" ht="219.75" customHeight="1" x14ac:dyDescent="0.2">
      <c r="B15" s="109" t="s">
        <v>200</v>
      </c>
      <c r="C15" s="109" t="s">
        <v>88</v>
      </c>
      <c r="D15" s="118" t="s">
        <v>202</v>
      </c>
      <c r="E15" s="109" t="s">
        <v>89</v>
      </c>
      <c r="F15" s="109" t="s">
        <v>203</v>
      </c>
      <c r="G15" s="111" t="s">
        <v>201</v>
      </c>
    </row>
    <row r="16" spans="2:16" ht="92.25" customHeight="1" x14ac:dyDescent="0.2">
      <c r="B16" s="107" t="s">
        <v>205</v>
      </c>
      <c r="C16" s="109" t="s">
        <v>88</v>
      </c>
      <c r="D16" s="118" t="s">
        <v>191</v>
      </c>
      <c r="E16" s="109" t="s">
        <v>173</v>
      </c>
      <c r="F16" s="109" t="s">
        <v>197</v>
      </c>
      <c r="G16" s="111" t="s">
        <v>198</v>
      </c>
    </row>
    <row r="17" spans="2:7" ht="30" customHeight="1" x14ac:dyDescent="0.2">
      <c r="B17" s="120"/>
      <c r="C17" s="109"/>
      <c r="D17" s="109"/>
      <c r="E17" s="109"/>
      <c r="F17" s="111"/>
      <c r="G17" s="111"/>
    </row>
    <row r="18" spans="2:7" ht="30" customHeight="1" x14ac:dyDescent="0.2">
      <c r="B18" s="120"/>
      <c r="C18" s="109"/>
      <c r="D18" s="109"/>
      <c r="E18" s="109"/>
      <c r="F18" s="111"/>
      <c r="G18" s="111"/>
    </row>
    <row r="19" spans="2:7" ht="30" customHeight="1" x14ac:dyDescent="0.2">
      <c r="B19" s="120"/>
      <c r="C19" s="109"/>
      <c r="D19" s="109"/>
      <c r="E19" s="109"/>
      <c r="F19" s="111"/>
      <c r="G19" s="111"/>
    </row>
    <row r="20" spans="2:7" ht="30" customHeight="1" x14ac:dyDescent="0.2">
      <c r="B20" s="85"/>
      <c r="C20" s="109"/>
      <c r="D20" s="81"/>
      <c r="E20" s="109"/>
      <c r="F20" s="81"/>
      <c r="G20" s="80"/>
    </row>
    <row r="21" spans="2:7" ht="30" customHeight="1" x14ac:dyDescent="0.2">
      <c r="B21" s="86"/>
      <c r="C21" s="109"/>
      <c r="D21" s="81"/>
      <c r="E21" s="109"/>
      <c r="F21" s="81"/>
      <c r="G21" s="80"/>
    </row>
  </sheetData>
  <mergeCells count="7">
    <mergeCell ref="B10:G10"/>
    <mergeCell ref="B9:C9"/>
    <mergeCell ref="C2:F2"/>
    <mergeCell ref="C3:F3"/>
    <mergeCell ref="C4:F4"/>
    <mergeCell ref="C5:F5"/>
    <mergeCell ref="C7:G7"/>
  </mergeCells>
  <dataValidations count="1">
    <dataValidation type="whole" allowBlank="1" showInputMessage="1" showErrorMessage="1" sqref="E9 E22:E65497 G11 G9 G22:G65497 H9:N65497">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8"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tocar'!$Q$15:$Q$23</xm:f>
          </x14:formula1>
          <xm:sqref>E13:E15 E17:E21</xm:sqref>
        </x14:dataValidation>
        <x14:dataValidation type="list" allowBlank="1" showInputMessage="1" showErrorMessage="1">
          <x14:formula1>
            <xm:f>'No tocar'!$O$5:$O$11</xm:f>
          </x14:formula1>
          <xm:sqref>C13:C21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zoomScale="90" zoomScaleNormal="90" workbookViewId="0">
      <selection activeCell="C7" sqref="C7:H7"/>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4"/>
      <c r="C2" s="270" t="s">
        <v>0</v>
      </c>
      <c r="D2" s="271"/>
      <c r="E2" s="271"/>
      <c r="F2" s="271"/>
      <c r="G2" s="260" t="str">
        <f>Proyecto!K2</f>
        <v>Código: GC-F-015</v>
      </c>
      <c r="H2" s="262"/>
      <c r="I2" s="70"/>
      <c r="J2" s="9"/>
      <c r="K2" s="9"/>
      <c r="L2" s="9"/>
      <c r="M2" s="12"/>
      <c r="N2" s="70"/>
      <c r="O2" s="70"/>
      <c r="P2" s="70"/>
      <c r="Q2" s="70"/>
      <c r="R2" s="70"/>
      <c r="S2" s="70"/>
      <c r="T2" s="70"/>
      <c r="U2" s="70"/>
      <c r="V2" s="70"/>
      <c r="W2" s="13"/>
    </row>
    <row r="3" spans="2:23" s="10" customFormat="1" ht="23.25" customHeight="1" thickBot="1" x14ac:dyDescent="0.25">
      <c r="B3" s="46"/>
      <c r="C3" s="270" t="s">
        <v>2</v>
      </c>
      <c r="D3" s="271"/>
      <c r="E3" s="271"/>
      <c r="F3" s="271"/>
      <c r="G3" s="263" t="str">
        <f>Proyecto!K3</f>
        <v>Fecha: 17 de septiembre de 2014</v>
      </c>
      <c r="H3" s="265"/>
      <c r="I3" s="70"/>
      <c r="J3" s="9"/>
      <c r="K3" s="9"/>
      <c r="L3" s="9"/>
      <c r="M3" s="12"/>
      <c r="N3" s="70"/>
      <c r="O3" s="70"/>
      <c r="P3" s="70"/>
      <c r="Q3" s="70"/>
      <c r="R3" s="70"/>
      <c r="S3" s="70"/>
      <c r="T3" s="70"/>
      <c r="U3" s="70"/>
      <c r="V3" s="70"/>
      <c r="W3" s="13"/>
    </row>
    <row r="4" spans="2:23" s="10" customFormat="1" ht="24" customHeight="1" thickBot="1" x14ac:dyDescent="0.25">
      <c r="B4" s="46"/>
      <c r="C4" s="270" t="s">
        <v>4</v>
      </c>
      <c r="D4" s="271"/>
      <c r="E4" s="271"/>
      <c r="F4" s="271"/>
      <c r="G4" s="266" t="str">
        <f>Proyecto!K4</f>
        <v>Versión 001</v>
      </c>
      <c r="H4" s="268"/>
      <c r="I4" s="70"/>
      <c r="J4" s="9"/>
      <c r="K4" s="70"/>
      <c r="L4" s="70"/>
      <c r="M4" s="12"/>
      <c r="N4" s="70"/>
      <c r="O4" s="70"/>
      <c r="P4" s="70"/>
      <c r="Q4" s="70"/>
      <c r="R4" s="70"/>
      <c r="S4" s="70"/>
      <c r="T4" s="70"/>
      <c r="U4" s="70"/>
      <c r="V4" s="70"/>
      <c r="W4" s="13"/>
    </row>
    <row r="5" spans="2:23" s="10" customFormat="1" ht="22.5" customHeight="1" thickBot="1" x14ac:dyDescent="0.25">
      <c r="B5" s="48"/>
      <c r="C5" s="270" t="s">
        <v>6</v>
      </c>
      <c r="D5" s="271"/>
      <c r="E5" s="271"/>
      <c r="F5" s="271"/>
      <c r="G5" s="263" t="s">
        <v>90</v>
      </c>
      <c r="H5" s="265"/>
      <c r="I5" s="70"/>
      <c r="J5" s="9"/>
      <c r="K5" s="70"/>
      <c r="L5" s="70"/>
      <c r="M5" s="9"/>
      <c r="N5" s="70"/>
      <c r="O5" s="70"/>
      <c r="P5" s="70"/>
      <c r="Q5" s="70"/>
      <c r="R5" s="70"/>
      <c r="S5" s="70"/>
      <c r="T5" s="70"/>
      <c r="U5" s="70"/>
      <c r="V5" s="70"/>
      <c r="W5" s="13"/>
    </row>
    <row r="6" spans="2:23" ht="5.25" customHeight="1" x14ac:dyDescent="0.2">
      <c r="B6" s="24"/>
      <c r="C6" s="24"/>
      <c r="D6" s="24"/>
      <c r="E6" s="24"/>
      <c r="F6" s="24"/>
      <c r="G6" s="24"/>
      <c r="H6" s="24"/>
    </row>
    <row r="7" spans="2:23" ht="29.25" customHeight="1" x14ac:dyDescent="0.2">
      <c r="B7" s="23" t="s">
        <v>8</v>
      </c>
      <c r="C7" s="313" t="str">
        <f>Proyecto!$E$7</f>
        <v xml:space="preserve">Promoción de la sostenibilidad y la responsabilidad social empresarial
</v>
      </c>
      <c r="D7" s="313"/>
      <c r="E7" s="313"/>
      <c r="F7" s="313"/>
      <c r="G7" s="313"/>
      <c r="H7" s="313"/>
      <c r="W7" s="1"/>
    </row>
    <row r="9" spans="2:23" ht="15" customHeight="1" x14ac:dyDescent="0.2">
      <c r="B9" s="258" t="s">
        <v>91</v>
      </c>
      <c r="C9" s="258"/>
      <c r="D9" s="258"/>
      <c r="E9" s="258"/>
      <c r="F9" s="258"/>
      <c r="G9" s="258"/>
      <c r="H9" s="258"/>
    </row>
    <row r="10" spans="2:23" customFormat="1" ht="15" customHeight="1" x14ac:dyDescent="0.2"/>
    <row r="11" spans="2:23" ht="33.75" customHeight="1" x14ac:dyDescent="0.2">
      <c r="B11" s="256" t="s">
        <v>92</v>
      </c>
      <c r="C11" s="256"/>
      <c r="D11" s="71" t="s">
        <v>93</v>
      </c>
      <c r="E11" s="71" t="s">
        <v>94</v>
      </c>
      <c r="F11" s="71" t="s">
        <v>95</v>
      </c>
      <c r="G11" s="71" t="s">
        <v>96</v>
      </c>
      <c r="H11" s="71" t="s">
        <v>97</v>
      </c>
    </row>
    <row r="12" spans="2:23" ht="61.5" customHeight="1" x14ac:dyDescent="0.2">
      <c r="B12" s="315" t="s">
        <v>137</v>
      </c>
      <c r="C12" s="316"/>
      <c r="D12" s="121"/>
      <c r="E12" s="121"/>
      <c r="F12" s="121"/>
      <c r="G12" s="122"/>
      <c r="H12" s="101"/>
    </row>
    <row r="13" spans="2:23" ht="48" customHeight="1" x14ac:dyDescent="0.2">
      <c r="B13" s="314"/>
      <c r="C13" s="314"/>
      <c r="D13" s="107"/>
      <c r="E13" s="121"/>
      <c r="F13" s="121"/>
      <c r="G13" s="122"/>
      <c r="H13" s="107"/>
    </row>
    <row r="14" spans="2:23" ht="60" customHeight="1" x14ac:dyDescent="0.2">
      <c r="B14" s="314"/>
      <c r="C14" s="314"/>
      <c r="D14" s="107"/>
      <c r="E14" s="121"/>
      <c r="F14" s="121"/>
      <c r="G14" s="122"/>
      <c r="H14" s="107"/>
    </row>
    <row r="15" spans="2:23" ht="60" customHeight="1" x14ac:dyDescent="0.2">
      <c r="B15" s="314"/>
      <c r="C15" s="314"/>
      <c r="D15" s="107"/>
      <c r="E15" s="121"/>
      <c r="F15" s="121"/>
      <c r="G15" s="122"/>
      <c r="H15" s="107"/>
    </row>
    <row r="16" spans="2:23" x14ac:dyDescent="0.2">
      <c r="B16" s="88"/>
      <c r="C16" s="88"/>
    </row>
  </sheetData>
  <mergeCells count="15">
    <mergeCell ref="B13:C13"/>
    <mergeCell ref="B14:C14"/>
    <mergeCell ref="B15:C15"/>
    <mergeCell ref="B12:C12"/>
    <mergeCell ref="B9:H9"/>
    <mergeCell ref="B11:C11"/>
    <mergeCell ref="C7:H7"/>
    <mergeCell ref="C2:F2"/>
    <mergeCell ref="G2:H2"/>
    <mergeCell ref="C3:F3"/>
    <mergeCell ref="G3:H3"/>
    <mergeCell ref="C4:F4"/>
    <mergeCell ref="G4:H4"/>
    <mergeCell ref="C5:F5"/>
    <mergeCell ref="G5:H5"/>
  </mergeCells>
  <conditionalFormatting sqref="E12:E15">
    <cfRule type="cellIs" dxfId="10" priority="19" stopIfTrue="1" operator="equal">
      <formula>"Alto"</formula>
    </cfRule>
    <cfRule type="cellIs" dxfId="9" priority="20" stopIfTrue="1" operator="equal">
      <formula>"Medio"</formula>
    </cfRule>
    <cfRule type="cellIs" dxfId="8" priority="21" stopIfTrue="1" operator="equal">
      <formula>"Bajo"</formula>
    </cfRule>
  </conditionalFormatting>
  <dataValidations count="1">
    <dataValidation type="whole" allowBlank="1" showInputMessage="1" showErrorMessage="1" sqref="F8:G8 O8:U65495 I8:M65495 G13:G65495 F16:F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0F0823-935E-4753-9583-110314EE54DB}">
  <ds:schemaRefs>
    <ds:schemaRef ds:uri="http://schemas.microsoft.com/office/2006/metadata/customXsn"/>
  </ds:schemaRefs>
</ds:datastoreItem>
</file>

<file path=customXml/itemProps2.xml><?xml version="1.0" encoding="utf-8"?>
<ds:datastoreItem xmlns:ds="http://schemas.openxmlformats.org/officeDocument/2006/customXml" ds:itemID="{8F77B9A0-DA09-4B3D-89DF-DC134C4A0891}">
  <ds:schemaRefs>
    <ds:schemaRef ds:uri="office.server.policy"/>
  </ds:schemaRefs>
</ds:datastoreItem>
</file>

<file path=customXml/itemProps3.xml><?xml version="1.0" encoding="utf-8"?>
<ds:datastoreItem xmlns:ds="http://schemas.openxmlformats.org/officeDocument/2006/customXml" ds:itemID="{76CD46FF-15CE-4B87-962F-49D7241576E1}">
  <ds:schemaRef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f8e3638-9d45-4162-afb4-6d390653d547"/>
    <ds:schemaRef ds:uri="http://www.w3.org/XML/1998/namespace"/>
    <ds:schemaRef ds:uri="http://purl.org/dc/dcmitype/"/>
  </ds:schemaRefs>
</ds:datastoreItem>
</file>

<file path=customXml/itemProps4.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5.xml><?xml version="1.0" encoding="utf-8"?>
<ds:datastoreItem xmlns:ds="http://schemas.openxmlformats.org/officeDocument/2006/customXml" ds:itemID="{35C096D3-1B09-418F-A523-6AB3AC41DE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EDT_01</dc:title>
  <dc:subject/>
  <dc:creator>Bibiana Coy Paez</dc:creator>
  <cp:keywords>Despacho</cp:keywords>
  <dc:description/>
  <cp:lastModifiedBy>Bibiana Coy Paez</cp:lastModifiedBy>
  <cp:revision/>
  <dcterms:created xsi:type="dcterms:W3CDTF">2009-01-14T13:57:13Z</dcterms:created>
  <dcterms:modified xsi:type="dcterms:W3CDTF">2024-02-01T18:43:11Z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