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http://intranet/DSS/OAP/DOCS/Documentos/Año_2024/01_Proyectos_Estrategicos/02_EDT/04_Delegatura_AES/"/>
    </mc:Choice>
  </mc:AlternateContent>
  <bookViews>
    <workbookView xWindow="0" yWindow="0" windowWidth="19200" windowHeight="12450" tabRatio="776"/>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externalReferences>
    <externalReference r:id="rId14"/>
    <externalReference r:id="rId15"/>
  </externalReferences>
  <definedNames>
    <definedName name="_xlnm._FilterDatabase" localSheetId="10" hidden="1">'EDT- Actividades'!$B$9:$AL$9</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Interesados!$B$2:$H$21</definedName>
    <definedName name="_xlnm.Print_Area" localSheetId="7">'Plan de comunicaciones'!$B$2:$H$21</definedName>
    <definedName name="_xlnm.Print_Area" localSheetId="4">'Recursos Humanos'!$B$2:$G$14</definedName>
    <definedName name="_xlnm.Print_Area" localSheetId="8">Requerimientos!$B$2:$H$12</definedName>
    <definedName name="_xlnm.Print_Area" localSheetId="11">Riesgos!$B$2:$P$17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workbook>
</file>

<file path=xl/calcChain.xml><?xml version="1.0" encoding="utf-8"?>
<calcChain xmlns="http://schemas.openxmlformats.org/spreadsheetml/2006/main">
  <c r="M24" i="11" l="1"/>
  <c r="M23" i="11"/>
  <c r="M22" i="11"/>
  <c r="M21" i="11"/>
  <c r="M20" i="11"/>
  <c r="M19" i="11"/>
  <c r="M15" i="11"/>
  <c r="M12" i="11"/>
  <c r="M11" i="11"/>
  <c r="M10" i="11"/>
  <c r="M16" i="11" l="1"/>
  <c r="M18" i="11"/>
  <c r="M17" i="11"/>
  <c r="M14" i="11"/>
  <c r="M13" i="11"/>
  <c r="M26" i="11" l="1"/>
  <c r="AN12" i="11" l="1"/>
  <c r="F26" i="11" l="1"/>
  <c r="B17" i="16"/>
  <c r="B16" i="16"/>
  <c r="B15" i="16"/>
  <c r="B14" i="16"/>
  <c r="D7" i="9"/>
  <c r="D7" i="2"/>
  <c r="L2" i="11"/>
  <c r="L3" i="11"/>
  <c r="L4" i="11"/>
  <c r="D7" i="11"/>
  <c r="M4" i="9"/>
  <c r="M3" i="9"/>
  <c r="M2" i="9"/>
  <c r="M4" i="8"/>
  <c r="M3" i="8"/>
  <c r="M2" i="8"/>
  <c r="G4" i="4"/>
  <c r="G3" i="4"/>
  <c r="G2" i="4"/>
  <c r="G4" i="7"/>
  <c r="G3" i="7"/>
  <c r="G2" i="7"/>
  <c r="H4" i="6"/>
  <c r="H3" i="6"/>
  <c r="H2" i="6"/>
  <c r="G4" i="12"/>
  <c r="G3" i="12"/>
  <c r="G2" i="12"/>
  <c r="G4" i="16"/>
  <c r="G3" i="16"/>
  <c r="G2" i="16"/>
  <c r="G4" i="5"/>
  <c r="G3" i="5"/>
  <c r="G2" i="5"/>
  <c r="I4" i="3"/>
  <c r="I3" i="3"/>
  <c r="I2" i="3"/>
  <c r="M4" i="2"/>
  <c r="M3" i="2"/>
  <c r="M2" i="2"/>
  <c r="C7" i="12"/>
  <c r="C7" i="5"/>
  <c r="A6" i="12"/>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10.xml><?xml version="1.0" encoding="utf-8"?>
<comments xmlns="http://schemas.openxmlformats.org/spreadsheetml/2006/main">
  <authors>
    <author>Bibiana Coy Paez</author>
  </authors>
  <commentList>
    <comment ref="AE12" authorId="0" shapeId="0">
      <text>
        <r>
          <rPr>
            <b/>
            <sz val="9"/>
            <color indexed="81"/>
            <rFont val="Tahoma"/>
            <charset val="1"/>
          </rPr>
          <t>ya se cerro la actividad</t>
        </r>
      </text>
    </comment>
    <comment ref="Z18" authorId="0" shapeId="0">
      <text>
        <r>
          <rPr>
            <b/>
            <sz val="9"/>
            <color indexed="81"/>
            <rFont val="Tahoma"/>
            <family val="2"/>
          </rPr>
          <t>Se dio cierre a la actividad y se sumo el 1% de octubre</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<sst xmlns="http://schemas.openxmlformats.org/spreadsheetml/2006/main" count="340" uniqueCount="217">
  <si>
    <t>SUPERINTENDENCIA DE SOCIEDADES</t>
  </si>
  <si>
    <t>Código: GC-F-015</t>
  </si>
  <si>
    <t>SISTEMA DE GESTION INTEGRADO</t>
  </si>
  <si>
    <t>Fecha: 17 de septiembre de 2014</t>
  </si>
  <si>
    <t>PROCESO: GESTION INTEGRAL</t>
  </si>
  <si>
    <t>Versión 001</t>
  </si>
  <si>
    <t>FORMATO: PLANEACION DE PROYECTOS</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</si>
  <si>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</si>
  <si>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</si>
  <si>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</si>
  <si>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</si>
  <si>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</si>
  <si>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</si>
  <si>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</si>
  <si>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</si>
  <si>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</si>
  <si>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</si>
  <si>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</si>
  <si>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</si>
  <si>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</si>
  <si>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</si>
  <si>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</si>
  <si>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</si>
  <si>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</si>
  <si>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</si>
  <si>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</si>
  <si>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</si>
  <si>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</si>
  <si>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</si>
  <si>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</si>
  <si>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</si>
  <si>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</si>
  <si>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</si>
  <si>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</si>
  <si>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</si>
  <si>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</si>
  <si>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</si>
  <si>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</si>
  <si>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</si>
  <si>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</si>
  <si>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</si>
  <si>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</si>
  <si>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RESPONSABLE DE LA MEDICION</t>
  </si>
  <si>
    <t>Gerente de Proyecto</t>
  </si>
  <si>
    <t>Página 4 de 12</t>
  </si>
  <si>
    <t>NO APLICA - 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</si>
  <si>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</si>
  <si>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</si>
  <si>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</si>
  <si>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</si>
  <si>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</si>
  <si>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</si>
  <si>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</si>
  <si>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</si>
  <si>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</si>
  <si>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</si>
  <si>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</si>
  <si>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</si>
  <si>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</si>
  <si>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Responsable por el desarrollo exitoso del proyecto
Toma decisiones claves en el proyecto
Realizar gestión y ayuda en la solución imprevistos con las partes interesadas y el equipo del proyecto</t>
  </si>
  <si>
    <t>Interno</t>
  </si>
  <si>
    <t>Gerente</t>
  </si>
  <si>
    <t>Líder funcional</t>
  </si>
  <si>
    <t>Líder Técnico</t>
  </si>
  <si>
    <t>Página 6 de 12</t>
  </si>
  <si>
    <t>Gestión de las comunicaciones entre los equipos de trabajo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</si>
  <si>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</si>
  <si>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EQUIPO DE PROYECTO DE LA SUPERINTENDENCIA</t>
  </si>
  <si>
    <t>EQUIPO DE PROYECTO DEL PROVEEDOR</t>
  </si>
  <si>
    <t>mail</t>
  </si>
  <si>
    <t>teléfono</t>
  </si>
  <si>
    <t>Por definir</t>
  </si>
  <si>
    <t>Proveedor</t>
  </si>
  <si>
    <t>Lider funcional</t>
  </si>
  <si>
    <t>Página 7 de 12</t>
  </si>
  <si>
    <t>CARGO</t>
  </si>
  <si>
    <t>TELEFONO</t>
  </si>
  <si>
    <t>CORREO ELECTRONICO</t>
  </si>
  <si>
    <t>INTERNO - EXTERNO</t>
  </si>
  <si>
    <t>POSICION FRENTE AL PROYECTO</t>
  </si>
  <si>
    <t>Página 8 de 12</t>
  </si>
  <si>
    <t>PLAN DE COMUNICACIÓN</t>
  </si>
  <si>
    <t>NOMBRE DE INTERESADO</t>
  </si>
  <si>
    <t>TIPO DE COMUNICACIÓN</t>
  </si>
  <si>
    <t>OBJETIVO</t>
  </si>
  <si>
    <t>FRECUENCIA</t>
  </si>
  <si>
    <t>RESPONSABLE</t>
  </si>
  <si>
    <t>ENTREGABLE</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</si>
  <si>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</si>
  <si>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</si>
  <si>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</si>
  <si>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</si>
  <si>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</si>
  <si>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</si>
  <si>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</si>
  <si>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</si>
  <si>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</si>
  <si>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</si>
  <si>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</si>
  <si>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</si>
  <si>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</si>
  <si>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</si>
  <si>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</si>
  <si>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</si>
  <si>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</si>
  <si>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</si>
  <si>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</si>
  <si>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</si>
  <si>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</si>
  <si>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</si>
  <si>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</si>
  <si>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</si>
  <si>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</si>
  <si>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</si>
  <si>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FECHA CIERRE ACTIVIDAD/FECHA SEGUIMIENTO</t>
  </si>
  <si>
    <t>PORCENTAJE DE CUMPLIMIENTO/AVANCE</t>
  </si>
  <si>
    <t>Bajo</t>
  </si>
  <si>
    <t>Medio</t>
  </si>
  <si>
    <t>Alto</t>
  </si>
  <si>
    <t>Página 12 de 12</t>
  </si>
  <si>
    <t>Extremo</t>
  </si>
  <si>
    <t>GESTION DE RIESGOS DEL PROYECTO</t>
  </si>
  <si>
    <t>DESCRIPCION</t>
  </si>
  <si>
    <t>EVALUACION</t>
  </si>
  <si>
    <t>ACTIVIDADES DE MITIGACION</t>
  </si>
  <si>
    <t>RESPONSABLE DE GESTIONAR EL RIESGO</t>
  </si>
  <si>
    <t>CRONOGRAMA DE ACTIVIDADES</t>
  </si>
  <si>
    <t>Tipo de objetivo</t>
  </si>
  <si>
    <t>Tipos de indicadores</t>
  </si>
  <si>
    <t>Tendencia de indicador</t>
  </si>
  <si>
    <t>Roles</t>
  </si>
  <si>
    <t>interno - externo</t>
  </si>
  <si>
    <t>Posicion en el proyecto</t>
  </si>
  <si>
    <t>Tipo de comunicación</t>
  </si>
  <si>
    <t>A favor</t>
  </si>
  <si>
    <t>NO APLICA</t>
  </si>
  <si>
    <t>Mail</t>
  </si>
  <si>
    <t>Diario</t>
  </si>
  <si>
    <t>Eficiencia</t>
  </si>
  <si>
    <t>Descendente</t>
  </si>
  <si>
    <t>Externo</t>
  </si>
  <si>
    <t>Neutral</t>
  </si>
  <si>
    <t>PRESUPUESTO DE INVERSIÓN</t>
  </si>
  <si>
    <t>Oficio</t>
  </si>
  <si>
    <t>Semanal</t>
  </si>
  <si>
    <t>Efectividad</t>
  </si>
  <si>
    <t>En contra</t>
  </si>
  <si>
    <t>Memorando</t>
  </si>
  <si>
    <t>Quincenal</t>
  </si>
  <si>
    <t>Reunión</t>
  </si>
  <si>
    <t>Telefónica</t>
  </si>
  <si>
    <t>Bimensual</t>
  </si>
  <si>
    <t>Electrónica</t>
  </si>
  <si>
    <t>Trimestral</t>
  </si>
  <si>
    <t>Acto administrativo</t>
  </si>
  <si>
    <t>Semestral</t>
  </si>
  <si>
    <t>Anual</t>
  </si>
  <si>
    <t>FRECUENCIA DE COMUNICACIÓN</t>
  </si>
  <si>
    <t>Según requerimiento</t>
  </si>
  <si>
    <t xml:space="preserve">Billy Escobar Pérez </t>
  </si>
  <si>
    <t xml:space="preserve"> Superintendente de Sociedades</t>
  </si>
  <si>
    <t xml:space="preserve">INTERNO </t>
  </si>
  <si>
    <t>Superintendente Delegado de Asuntos Económicos y Societarios</t>
  </si>
  <si>
    <t>Director Información Empresarial y Estudios Economicos Contables</t>
  </si>
  <si>
    <t>Director de Cumplimiento</t>
  </si>
  <si>
    <t>Mauricio Español</t>
  </si>
  <si>
    <t xml:space="preserve">Amanda Fernandez </t>
  </si>
  <si>
    <t>Coordinador Grupo de Informes Empresariales</t>
  </si>
  <si>
    <t>Victor Romero</t>
  </si>
  <si>
    <t>Coordinadora Grupo de Supervisión de Programas y Riesgos Especiales</t>
  </si>
  <si>
    <t>según requerimiento</t>
  </si>
  <si>
    <t xml:space="preserve">Correo presentacion de avances </t>
  </si>
  <si>
    <t>Seguimiento y necesidades del proyecto que requieren intervencion por parte del Superintendente Delegado de Asuntos Económicos y Societarios</t>
  </si>
  <si>
    <t>Avances del proyecto, junto con los productos resultantes de la gestion realizada</t>
  </si>
  <si>
    <t>Conforme al cronograma de trabajo</t>
  </si>
  <si>
    <t>bescobar@supersociedades.gov.co</t>
  </si>
  <si>
    <t>amandaf@supersociedades.gov.co</t>
  </si>
  <si>
    <t>mespañol@supersociedades.gov.co</t>
  </si>
  <si>
    <t>vromero@supersociedades.gov.co</t>
  </si>
  <si>
    <t>Definir los Objetivos del Proyecto
Define Plan de Trabajo
Realiza seguimiento al plan de trabajo
Coordinar equipo de proyecto
Realizar gestión sobre los recursos del proyecto 
Punto de contacto con el implementador externo y fábrica de Software
Gestiona los riesgos del proyecto
Elabora los estudios previos cuando aplique
Liderar la gestión del cambio del proyecto</t>
  </si>
  <si>
    <t>Superintendente de Sociedades</t>
  </si>
  <si>
    <t>Delegada de Asuntos Económicos y Societarios</t>
  </si>
  <si>
    <t>El Patrocinador asignará un Gerente de proyecto, quien liderará el proyecto.</t>
  </si>
  <si>
    <t>El Gerente de Proyecto liderará la ejecución y seguimiento del proyecto. Tomará decisiones respecto al proyecto. Debe tener una comunicación asertiva y manejo eficiente del tiempo.</t>
  </si>
  <si>
    <t>Coordinará que las actividades programadas se ejecuten en los plazos definidos.</t>
  </si>
  <si>
    <t>Encargados de ejecutar las actividades programadas en los plazos definidos.</t>
  </si>
  <si>
    <t>Directora de Informes Empresariales y Estudios Económicos y Contables
Director de Cumplimiento</t>
  </si>
  <si>
    <t>Coordinador Grupo Investigaciones de Soborno Transnaiconal y otros delitos</t>
  </si>
  <si>
    <t>Coordinador Análisis y Regulación Contable</t>
  </si>
  <si>
    <t>Reporta Información sobre gestión y avance de entregables del proyecto</t>
  </si>
  <si>
    <r>
      <t xml:space="preserve">Superintendente Delegado de Asuntos Económicos y Societarios
</t>
    </r>
    <r>
      <rPr>
        <b/>
        <sz val="12"/>
        <rFont val="Calibri Light"/>
        <family val="2"/>
      </rPr>
      <t>Gerente del Proyecto</t>
    </r>
  </si>
  <si>
    <r>
      <t xml:space="preserve">Superintendente de Sociedades
</t>
    </r>
    <r>
      <rPr>
        <b/>
        <sz val="12"/>
        <rFont val="Calibri Light"/>
        <family val="2"/>
      </rPr>
      <t>Patrocinador</t>
    </r>
  </si>
  <si>
    <t xml:space="preserve">Correo y presentación de avances </t>
  </si>
  <si>
    <r>
      <t xml:space="preserve">Director de Cumplimiento
Director Información Empresarial y Estudios Economicos Contables
</t>
    </r>
    <r>
      <rPr>
        <b/>
        <sz val="12"/>
        <rFont val="Calibri Light"/>
        <family val="2"/>
      </rPr>
      <t>Lider Funcional</t>
    </r>
  </si>
  <si>
    <r>
      <t xml:space="preserve">Coordinador Grupo de Supervisión de Sociedades BIC,
Coordinador Análisis y Regulación Contable
Coordinador Grupo Investigaciones de Soborno Transnaiconal y otros delitos 
Coordinador Grupo de Supervisión de Programas y Riesgos Especiales
</t>
    </r>
    <r>
      <rPr>
        <b/>
        <sz val="12"/>
        <rFont val="Calibri Light"/>
        <family val="2"/>
      </rPr>
      <t>Líder Técnico</t>
    </r>
  </si>
  <si>
    <t xml:space="preserve">Falla tecnológica, ransomware, indisponibilidad de servicios tecnológicos. </t>
  </si>
  <si>
    <t xml:space="preserve">Priorización de requerimientos
Seguimiento frecuente a la ejecución de los recursos y generar alertas en caso de materialización del riesgo. </t>
  </si>
  <si>
    <t>Tener backups de todas las tareas realizadas.
Seguir todos los protocolos de seguridad establecidos por la entidad.</t>
  </si>
  <si>
    <t>EVIDENCIA O AVANCES  DE LOS ENTREGABLES</t>
  </si>
  <si>
    <t>Específica las necesidades técnicas de la solución
Participa en el diseño de la solución
Participa en las pruebas de la solución
Verifica que la dependencia usuaria aprueba la solución</t>
  </si>
  <si>
    <t xml:space="preserve">Coordinadora de Requerimientos Empresariales
 Coordinador de Grupo de Análisis y Regulación Contable
Coordinador Grupo de Investigaciones de Soborno Transnacional y otros delitos
Coordinador Grupo de Supervisión de Programas y Riesgos Especiales </t>
  </si>
  <si>
    <t>No contar con los recursos financieros requeridos para adelantar el proyecto estratégico.</t>
  </si>
  <si>
    <t>Cambio en la estructura organizacional de la entidad (movimiento de personal de planta)</t>
  </si>
  <si>
    <t>Establecer pautas para realizar un debido empalme y entrega de cargo.
Realizar seguimiento a la gestión realizada y asegurar la trazabilidad de los soportes de todas las actividades</t>
  </si>
  <si>
    <t>Los criterios de aceptación de los productos esta dado en términos de cumplimiento de los plazos previstos en el EDT y del cumplimiento de los atributos de calidad definidos por el Gerente del Proyecto durante su ejecución.</t>
  </si>
  <si>
    <t>Jorge Eduardo Cabrera Jaramillo</t>
  </si>
  <si>
    <t>ECabrera@SUPERSOCIEDADES.GOV.CO</t>
  </si>
  <si>
    <t>CarlosR@SUPERSOCIEDADES.GOV.CO</t>
  </si>
  <si>
    <t>Carlos Iván Romero Bateman</t>
  </si>
  <si>
    <t>Mery Angélica Mantilla Garcia</t>
  </si>
  <si>
    <t>MMantilla@SUPERSOCIEDADES.GOV.CO</t>
  </si>
  <si>
    <t>Yhon Faiver Cardona Ciceri</t>
  </si>
  <si>
    <t>YhonC@SUPERSOCIEDADES.GOV.CO</t>
  </si>
  <si>
    <t>Promover la adopción de prácticas empresariales, responsables y sostenibles que contribuyan al desarrollo social, ambiental y económico en las empresas y los diferentes grupos de interés</t>
  </si>
  <si>
    <t>Desarrollar una estrategia para la prevención y detección de la corrupción y promoción de una cultura de transparencia, integridad y ética en las empresas, en consonancia con estándares internacionales y la realidad socio económica colombiana, con especial énfasis en las PYMES  en todas las regiones del país</t>
  </si>
  <si>
    <t>Responsabilidad Social</t>
  </si>
  <si>
    <t>Transparencia, integridad y ética en las sociedades colombianas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</si>
</sst>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Red]\-&quot;$&quot;\ #,##0"/>
    <numFmt numFmtId="41" formatCode="_-* #,##0_-;\-* #,##0_-;_-* &quot;-&quot;_-;_-@_-"/>
    <numFmt numFmtId="164" formatCode="dd/mm/yyyy;@"/>
    <numFmt numFmtId="165" formatCode="[$$-240A]#,##0"/>
    <numFmt numFmtId="166" formatCode="dd\-mm\-yy"/>
    <numFmt numFmtId="167" formatCode="0.0"/>
    <numFmt numFmtId="168" formatCode="[$-80A]dddd\ d&quot; de &quot;mmmm&quot; de &quot;yyyy;@"/>
    <numFmt numFmtId="169" formatCode="[$-240A]d&quot; de &quot;mmmm&quot; de &quot;yyyy;@"/>
    <numFmt numFmtId="170" formatCode="0.0%"/>
    <numFmt numFmtId="171" formatCode="_-* #,##0.000_-;\-* #,##0.000_-;_-* &quot;-&quot;_-;_-@_-"/>
    <numFmt numFmtId="172" formatCode="0.000%"/>
  </numFmts>
  <fonts count="50"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0"/>
      <color rgb="FF002060"/>
      <name val="Arial"/>
      <family val="2"/>
    </font>
    <font>
      <b/>
      <sz val="10"/>
      <color rgb="FF002060"/>
      <name val="Arial"/>
      <family val="2"/>
    </font>
    <font>
      <sz val="10"/>
      <name val="Arial"/>
      <family val="2"/>
    </font>
    <font>
      <sz val="10"/>
      <color rgb="FF0000FF"/>
      <name val="Arial"/>
      <family val="2"/>
    </font>
    <font>
      <b/>
      <sz val="9"/>
      <color rgb="FF000000"/>
      <name val="Tahoma"/>
      <family val="2"/>
    </font>
    <font>
      <sz val="9"/>
      <color rgb="FF000000"/>
      <name val="Tahoma"/>
      <family val="2"/>
    </font>
    <font>
      <sz val="12"/>
      <name val="Calibri Light"/>
      <family val="2"/>
    </font>
    <font>
      <sz val="14"/>
      <name val="Calibri Light"/>
      <family val="2"/>
    </font>
    <font>
      <sz val="11"/>
      <color theme="9" tint="-0.249977111117893"/>
      <name val="Arial"/>
      <family val="2"/>
    </font>
    <font>
      <b/>
      <sz val="11"/>
      <color theme="9" tint="-0.249977111117893"/>
      <name val="Arial"/>
      <family val="2"/>
    </font>
    <font>
      <u/>
      <sz val="12"/>
      <color theme="10"/>
      <name val="Calibri Light"/>
      <family val="2"/>
    </font>
    <font>
      <sz val="12"/>
      <name val="Candara Light"/>
      <family val="2"/>
    </font>
    <font>
      <sz val="11"/>
      <name val="Candara Light"/>
      <family val="2"/>
    </font>
    <font>
      <b/>
      <sz val="12"/>
      <name val="Calibri Light"/>
      <family val="2"/>
    </font>
    <font>
      <b/>
      <sz val="14"/>
      <name val="Calibri Light"/>
      <family val="2"/>
    </font>
    <font>
      <b/>
      <sz val="12"/>
      <color theme="9" tint="-0.249977111117893"/>
      <name val="Calibri Light"/>
      <family val="2"/>
    </font>
    <font>
      <sz val="12"/>
      <color rgb="FF002060"/>
      <name val="Calibri Light"/>
      <family val="2"/>
    </font>
    <font>
      <b/>
      <sz val="12"/>
      <color rgb="FF0000FF"/>
      <name val="Calibri Light"/>
      <family val="2"/>
    </font>
    <font>
      <sz val="14"/>
      <color rgb="FF002060"/>
      <name val="Calibri Light"/>
      <family val="2"/>
    </font>
    <font>
      <sz val="18"/>
      <name val="Calibri Light"/>
      <family val="2"/>
    </font>
    <font>
      <sz val="12"/>
      <color rgb="FF0000FF"/>
      <name val="Calibri Light"/>
      <family val="2"/>
    </font>
    <font>
      <b/>
      <sz val="16"/>
      <name val="Calibri Light"/>
      <family val="2"/>
    </font>
    <font>
      <sz val="10"/>
      <color rgb="FF002060"/>
      <name val="Calibri Light"/>
      <family val="2"/>
    </font>
    <font>
      <b/>
      <sz val="10"/>
      <name val="Calibri Light"/>
      <family val="2"/>
    </font>
    <font>
      <b/>
      <sz val="12"/>
      <color rgb="FFFF0000"/>
      <name val="Calibri Light"/>
      <family val="2"/>
    </font>
    <font>
      <sz val="10"/>
      <color theme="1"/>
      <name val="Calibri Light"/>
      <family val="2"/>
    </font>
    <font>
      <b/>
      <sz val="9"/>
      <color indexed="81"/>
      <name val="Tahoma"/>
      <charset val="1"/>
    </font>
    <font>
      <b/>
      <sz val="16"/>
      <name val="Arial"/>
      <family val="2"/>
    </font>
    <font>
      <sz val="8"/>
      <name val="Arial"/>
      <family val="2"/>
    </font>
    <font>
      <b/>
      <sz val="8"/>
      <name val="Arial"/>
      <family val="2"/>
    </font>
    <font>
      <b/>
      <sz val="8"/>
      <color theme="0"/>
      <name val="Arial"/>
      <family val="2"/>
    </font>
    <font>
      <sz val="8"/>
      <color rgb="FF002060"/>
      <name val="Arial"/>
      <family val="2"/>
    </font>
    <font>
      <b/>
      <sz val="10"/>
      <color rgb="FFFF0000"/>
      <name val="Calibri Light"/>
      <family val="2"/>
    </font>
    <font>
      <sz val="11"/>
      <color rgb="FF0000FF"/>
      <name val="Calibri Light"/>
      <family val="2"/>
    </font>
  </fonts>
  <fills count="13">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
      <patternFill patternType="solid">
        <fgColor theme="9" tint="0.59999389629810485"/>
        <bgColor indexed="64"/>
      </patternFill>
    </fill>
  </fills>
  <borders count="64">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xf numFmtId="41" fontId="18"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cellStyleXfs>
  <cellXfs count="380">
    <xf numFmtId="0" fontId="0" fillId="0" borderId="0" xfId="0"/>
    <xf numFmtId="0" fontId="4" fillId="0" borderId="0" xfId="0" applyFont="1" applyAlignment="1">
      <alignment horizontal="center" vertical="center" wrapText="1"/>
    </xf>
    <xf numFmtId="0" fontId="4" fillId="0" borderId="0" xfId="0" applyFont="1"/>
    <xf numFmtId="0" fontId="6" fillId="4" borderId="0" xfId="0" applyFont="1" applyFill="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4" borderId="0" xfId="0" applyFont="1" applyFill="1" applyAlignment="1">
      <alignment horizontal="left" vertical="center" wrapText="1"/>
    </xf>
    <xf numFmtId="0" fontId="8" fillId="0" borderId="0" xfId="0" applyFont="1" applyAlignment="1">
      <alignment horizontal="center" vertical="center"/>
    </xf>
    <xf numFmtId="0" fontId="12" fillId="5" borderId="6" xfId="4" applyFont="1" applyFill="1" applyBorder="1" applyAlignment="1">
      <alignment horizontal="center" vertical="center"/>
    </xf>
    <xf numFmtId="165"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6" fillId="0" borderId="0" xfId="2" applyFont="1" applyAlignment="1">
      <alignment horizontal="center" vertical="center"/>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Alignment="1">
      <alignment vertical="center"/>
    </xf>
    <xf numFmtId="0" fontId="7" fillId="0" borderId="10" xfId="2" applyFont="1" applyBorder="1" applyAlignment="1">
      <alignment vertical="center"/>
    </xf>
    <xf numFmtId="0" fontId="7" fillId="0" borderId="15" xfId="2" applyFont="1" applyBorder="1" applyAlignment="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11" fillId="4" borderId="2" xfId="4" applyFill="1" applyBorder="1" applyAlignment="1">
      <alignment horizontal="center" vertical="center" wrapText="1"/>
    </xf>
    <xf numFmtId="0" fontId="0" fillId="4" borderId="8" xfId="0" applyFill="1" applyBorder="1" applyAlignment="1">
      <alignment vertical="center" wrapText="1"/>
    </xf>
    <xf numFmtId="0" fontId="0" fillId="4" borderId="8" xfId="0" applyFill="1" applyBorder="1" applyAlignment="1">
      <alignment horizontal="center" vertical="center" wrapText="1"/>
    </xf>
    <xf numFmtId="0" fontId="0" fillId="4" borderId="0" xfId="0" applyFill="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left" vertical="center" wrapText="1"/>
    </xf>
    <xf numFmtId="6" fontId="4" fillId="0" borderId="0" xfId="0" applyNumberFormat="1" applyFont="1" applyAlignment="1">
      <alignment horizontal="center" vertical="center" wrapText="1"/>
    </xf>
    <xf numFmtId="0" fontId="2" fillId="4" borderId="2" xfId="0" applyFont="1" applyFill="1" applyBorder="1"/>
    <xf numFmtId="0" fontId="0" fillId="0" borderId="2" xfId="0" applyBorder="1" applyAlignment="1">
      <alignment vertical="center"/>
    </xf>
    <xf numFmtId="0" fontId="2" fillId="0" borderId="2" xfId="0" applyFont="1" applyBorder="1" applyAlignment="1">
      <alignment vertical="center"/>
    </xf>
    <xf numFmtId="0" fontId="11" fillId="0" borderId="2" xfId="4"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vertical="center"/>
    </xf>
    <xf numFmtId="0" fontId="2" fillId="0" borderId="0" xfId="0" applyFont="1" applyFill="1" applyAlignment="1">
      <alignment horizontal="justify" vertical="center"/>
    </xf>
    <xf numFmtId="0" fontId="4"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64" fontId="4" fillId="0"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5" fillId="3" borderId="2" xfId="0" applyFont="1" applyFill="1" applyBorder="1" applyAlignment="1">
      <alignment horizontal="center" vertical="center" wrapText="1"/>
    </xf>
    <xf numFmtId="9" fontId="22" fillId="4" borderId="2" xfId="0" applyNumberFormat="1"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Fill="1" applyBorder="1" applyAlignment="1">
      <alignment horizontal="center" vertical="center" wrapText="1"/>
    </xf>
    <xf numFmtId="0" fontId="22" fillId="4" borderId="2" xfId="0" applyFont="1" applyFill="1" applyBorder="1" applyAlignment="1">
      <alignment vertical="center" wrapText="1"/>
    </xf>
    <xf numFmtId="0" fontId="26" fillId="4" borderId="2" xfId="4"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2" xfId="0" applyFont="1" applyBorder="1" applyAlignment="1">
      <alignment horizontal="left" vertical="center" wrapText="1"/>
    </xf>
    <xf numFmtId="0" fontId="27" fillId="4" borderId="2" xfId="0" applyFont="1" applyFill="1" applyBorder="1" applyAlignment="1">
      <alignment horizontal="left" vertical="center" wrapText="1"/>
    </xf>
    <xf numFmtId="0" fontId="27" fillId="4" borderId="2" xfId="0" applyFont="1" applyFill="1" applyBorder="1"/>
    <xf numFmtId="0" fontId="22" fillId="0" borderId="2" xfId="0" applyFont="1" applyFill="1" applyBorder="1" applyAlignment="1">
      <alignment vertical="center" wrapText="1"/>
    </xf>
    <xf numFmtId="0" fontId="22" fillId="4" borderId="2" xfId="0" applyFont="1" applyFill="1" applyBorder="1" applyAlignment="1">
      <alignment horizontal="center" vertical="center"/>
    </xf>
    <xf numFmtId="0" fontId="22" fillId="4" borderId="2" xfId="0" applyFont="1" applyFill="1" applyBorder="1" applyAlignment="1">
      <alignment horizontal="left" vertical="center" wrapText="1"/>
    </xf>
    <xf numFmtId="0" fontId="22" fillId="0" borderId="5" xfId="0" applyFont="1" applyFill="1" applyBorder="1" applyAlignment="1">
      <alignment vertical="center" wrapText="1"/>
    </xf>
    <xf numFmtId="0" fontId="26" fillId="0" borderId="2" xfId="4" applyFont="1" applyFill="1" applyBorder="1" applyAlignment="1">
      <alignment horizontal="center" vertical="center" wrapText="1"/>
    </xf>
    <xf numFmtId="0" fontId="27" fillId="0" borderId="2" xfId="0" applyFont="1" applyBorder="1" applyAlignment="1">
      <alignment vertical="center"/>
    </xf>
    <xf numFmtId="0" fontId="22" fillId="0" borderId="2" xfId="0" applyFont="1" applyFill="1" applyBorder="1" applyAlignment="1">
      <alignment horizontal="left" vertical="center" wrapText="1"/>
    </xf>
    <xf numFmtId="0" fontId="22" fillId="0" borderId="2" xfId="0" applyFont="1" applyBorder="1" applyAlignment="1">
      <alignment vertical="center"/>
    </xf>
    <xf numFmtId="0" fontId="22" fillId="0" borderId="2" xfId="0" applyFont="1" applyFill="1" applyBorder="1" applyAlignment="1">
      <alignment horizontal="justify" vertical="center" wrapText="1"/>
    </xf>
    <xf numFmtId="164" fontId="22" fillId="0" borderId="2"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horizontal="center" vertical="center"/>
    </xf>
    <xf numFmtId="0" fontId="22" fillId="0" borderId="0" xfId="0" applyFont="1" applyAlignment="1">
      <alignment horizontal="center" vertical="center"/>
    </xf>
    <xf numFmtId="0" fontId="22" fillId="0" borderId="2" xfId="0" applyFont="1" applyBorder="1" applyAlignment="1">
      <alignment vertical="center" wrapText="1"/>
    </xf>
    <xf numFmtId="0" fontId="2" fillId="4" borderId="0" xfId="0" applyFont="1" applyFill="1" applyAlignment="1" applyProtection="1">
      <alignment horizontal="center" vertical="center" wrapText="1"/>
      <protection locked="0"/>
    </xf>
    <xf numFmtId="0" fontId="2" fillId="4" borderId="0" xfId="0" applyFont="1" applyFill="1" applyAlignment="1" applyProtection="1">
      <alignment vertical="center" wrapText="1"/>
      <protection locked="0"/>
    </xf>
    <xf numFmtId="0" fontId="2" fillId="4" borderId="0" xfId="0" applyFont="1" applyFill="1" applyAlignment="1" applyProtection="1">
      <alignment horizontal="justify" vertical="center" wrapText="1"/>
      <protection locked="0"/>
    </xf>
    <xf numFmtId="0" fontId="2" fillId="4" borderId="0" xfId="0" applyFont="1" applyFill="1" applyProtection="1">
      <protection locked="0"/>
    </xf>
    <xf numFmtId="0" fontId="2" fillId="4" borderId="0" xfId="0" applyFont="1" applyFill="1" applyBorder="1" applyAlignment="1" applyProtection="1">
      <alignment vertical="center" wrapText="1"/>
      <protection locked="0"/>
    </xf>
    <xf numFmtId="0" fontId="2" fillId="4" borderId="0" xfId="0" applyFont="1" applyFill="1" applyBorder="1" applyAlignment="1" applyProtection="1">
      <alignment horizontal="left" vertical="center" wrapText="1"/>
      <protection locked="0"/>
    </xf>
    <xf numFmtId="0" fontId="13" fillId="4" borderId="0" xfId="2" applyFont="1" applyFill="1" applyAlignment="1" applyProtection="1">
      <alignment horizontal="center" vertical="center"/>
      <protection locked="0"/>
    </xf>
    <xf numFmtId="0" fontId="13" fillId="4" borderId="0" xfId="2" applyFont="1" applyFill="1" applyAlignment="1" applyProtection="1">
      <alignment vertical="center"/>
      <protection locked="0"/>
    </xf>
    <xf numFmtId="0" fontId="7" fillId="4" borderId="5" xfId="0" applyFont="1" applyFill="1" applyBorder="1" applyAlignment="1" applyProtection="1">
      <alignment horizontal="center" vertical="center"/>
      <protection locked="0"/>
    </xf>
    <xf numFmtId="0" fontId="35" fillId="4" borderId="0" xfId="0" applyFont="1" applyFill="1" applyBorder="1" applyAlignment="1" applyProtection="1">
      <alignment horizontal="left" vertical="center"/>
      <protection locked="0"/>
    </xf>
    <xf numFmtId="0" fontId="14" fillId="8" borderId="2" xfId="0" applyFont="1" applyFill="1" applyBorder="1" applyAlignment="1" applyProtection="1">
      <alignment horizontal="center" vertical="center" wrapText="1"/>
      <protection locked="0"/>
    </xf>
    <xf numFmtId="9" fontId="14" fillId="8" borderId="2" xfId="0" applyNumberFormat="1" applyFont="1" applyFill="1" applyBorder="1" applyAlignment="1" applyProtection="1">
      <alignment horizontal="center" vertical="center" wrapText="1"/>
      <protection locked="0"/>
    </xf>
    <xf numFmtId="166" fontId="14" fillId="8" borderId="2" xfId="0" applyNumberFormat="1" applyFont="1" applyFill="1" applyBorder="1" applyAlignment="1" applyProtection="1">
      <alignment horizontal="center" vertical="center" wrapText="1"/>
      <protection locked="0"/>
    </xf>
    <xf numFmtId="0" fontId="14" fillId="9" borderId="2" xfId="0" applyFont="1" applyFill="1" applyBorder="1" applyAlignment="1" applyProtection="1">
      <alignment horizontal="center" vertical="center" wrapText="1"/>
      <protection locked="0"/>
    </xf>
    <xf numFmtId="0" fontId="2" fillId="4" borderId="0" xfId="0" applyFont="1" applyFill="1" applyAlignment="1" applyProtection="1">
      <alignment horizontal="center"/>
      <protection locked="0"/>
    </xf>
    <xf numFmtId="0" fontId="34" fillId="0" borderId="0" xfId="0" applyFont="1" applyAlignment="1" applyProtection="1">
      <alignment horizontal="center" vertical="center" wrapText="1"/>
      <protection locked="0"/>
    </xf>
    <xf numFmtId="9" fontId="36" fillId="0" borderId="0" xfId="0" applyNumberFormat="1" applyFont="1" applyBorder="1" applyAlignment="1" applyProtection="1">
      <alignment horizontal="center" vertical="center" wrapText="1"/>
      <protection locked="0"/>
    </xf>
    <xf numFmtId="1" fontId="16" fillId="0" borderId="0" xfId="0" applyNumberFormat="1"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9" fontId="36" fillId="0" borderId="0" xfId="5" applyFont="1" applyFill="1" applyBorder="1" applyAlignment="1" applyProtection="1">
      <alignment horizontal="center" vertical="center"/>
      <protection locked="0"/>
    </xf>
    <xf numFmtId="0" fontId="32" fillId="0" borderId="0" xfId="0" applyFont="1" applyAlignment="1" applyProtection="1">
      <alignment horizontal="center" vertical="center" wrapText="1"/>
      <protection locked="0"/>
    </xf>
    <xf numFmtId="0" fontId="32" fillId="4" borderId="0" xfId="0" applyFont="1" applyFill="1" applyAlignment="1" applyProtection="1">
      <alignment horizontal="center" vertical="center" wrapText="1"/>
      <protection locked="0"/>
    </xf>
    <xf numFmtId="0" fontId="32" fillId="4" borderId="0" xfId="0" applyFont="1" applyFill="1" applyAlignment="1" applyProtection="1">
      <alignment vertical="center" wrapText="1"/>
      <protection locked="0"/>
    </xf>
    <xf numFmtId="167" fontId="32" fillId="4" borderId="0" xfId="0" applyNumberFormat="1" applyFont="1" applyFill="1" applyAlignment="1" applyProtection="1">
      <alignment horizontal="center" vertical="center" wrapText="1"/>
      <protection locked="0"/>
    </xf>
    <xf numFmtId="0" fontId="32" fillId="4" borderId="0" xfId="0" applyFont="1" applyFill="1" applyAlignment="1" applyProtection="1">
      <alignment horizontal="justify" vertical="center" wrapText="1"/>
      <protection locked="0"/>
    </xf>
    <xf numFmtId="168" fontId="19" fillId="0" borderId="0" xfId="0" applyNumberFormat="1" applyFont="1" applyAlignment="1" applyProtection="1">
      <alignment horizontal="left" vertical="center" wrapText="1"/>
      <protection locked="0"/>
    </xf>
    <xf numFmtId="170" fontId="36" fillId="4" borderId="0" xfId="6" applyNumberFormat="1" applyFont="1" applyFill="1" applyAlignment="1" applyProtection="1">
      <alignment horizontal="center" vertical="center" wrapText="1"/>
      <protection locked="0"/>
    </xf>
    <xf numFmtId="41" fontId="19" fillId="0" borderId="0" xfId="6" applyFont="1" applyFill="1" applyBorder="1" applyAlignment="1" applyProtection="1">
      <alignment horizontal="center" vertical="center" wrapText="1"/>
      <protection locked="0"/>
    </xf>
    <xf numFmtId="0" fontId="16" fillId="4" borderId="0" xfId="0" applyFont="1" applyFill="1" applyAlignment="1" applyProtection="1">
      <alignment horizontal="center" vertical="center" wrapText="1"/>
      <protection locked="0"/>
    </xf>
    <xf numFmtId="0" fontId="16" fillId="4" borderId="0" xfId="0" applyFont="1" applyFill="1" applyAlignment="1" applyProtection="1">
      <alignment vertical="center" wrapText="1"/>
      <protection locked="0"/>
    </xf>
    <xf numFmtId="170" fontId="19" fillId="4" borderId="0" xfId="5" applyNumberFormat="1" applyFont="1" applyFill="1" applyAlignment="1" applyProtection="1">
      <alignment horizontal="center" vertical="center" wrapText="1"/>
      <protection locked="0"/>
    </xf>
    <xf numFmtId="0" fontId="19" fillId="4" borderId="0" xfId="0" applyFont="1" applyFill="1" applyAlignment="1" applyProtection="1">
      <alignment vertical="center" wrapText="1"/>
      <protection locked="0"/>
    </xf>
    <xf numFmtId="1" fontId="17" fillId="4" borderId="0" xfId="0" applyNumberFormat="1" applyFont="1" applyFill="1" applyAlignment="1" applyProtection="1">
      <alignment horizontal="center" vertical="center" wrapText="1"/>
      <protection locked="0"/>
    </xf>
    <xf numFmtId="10" fontId="2" fillId="4" borderId="0" xfId="0" applyNumberFormat="1" applyFont="1" applyFill="1" applyAlignment="1" applyProtection="1">
      <alignment horizontal="center" vertical="center" wrapText="1"/>
      <protection locked="0"/>
    </xf>
    <xf numFmtId="171" fontId="2" fillId="4" borderId="0" xfId="0" applyNumberFormat="1" applyFont="1" applyFill="1" applyAlignment="1" applyProtection="1">
      <alignment horizontal="center" vertical="center" wrapText="1"/>
      <protection locked="0"/>
    </xf>
    <xf numFmtId="2" fontId="2" fillId="4" borderId="0" xfId="0" applyNumberFormat="1" applyFont="1" applyFill="1" applyAlignment="1" applyProtection="1">
      <alignment horizontal="center" vertical="center" wrapText="1"/>
      <protection locked="0"/>
    </xf>
    <xf numFmtId="9" fontId="36" fillId="0" borderId="2" xfId="5" applyNumberFormat="1" applyFont="1" applyFill="1" applyBorder="1" applyAlignment="1" applyProtection="1">
      <alignment horizontal="center" vertical="center" wrapText="1"/>
    </xf>
    <xf numFmtId="10" fontId="38" fillId="0" borderId="2" xfId="0" applyNumberFormat="1" applyFont="1" applyFill="1" applyBorder="1" applyAlignment="1" applyProtection="1">
      <alignment horizontal="center" vertical="center" wrapText="1"/>
      <protection locked="0"/>
    </xf>
    <xf numFmtId="10" fontId="38" fillId="0" borderId="2" xfId="7" applyNumberFormat="1" applyFont="1" applyFill="1" applyBorder="1" applyAlignment="1" applyProtection="1">
      <alignment horizontal="center" vertical="center" wrapText="1"/>
      <protection locked="0"/>
    </xf>
    <xf numFmtId="10" fontId="38" fillId="0" borderId="2" xfId="0" applyNumberFormat="1" applyFont="1" applyFill="1" applyBorder="1" applyAlignment="1" applyProtection="1">
      <alignment horizontal="left" vertical="center" wrapText="1"/>
      <protection locked="0"/>
    </xf>
    <xf numFmtId="10" fontId="38" fillId="0" borderId="2" xfId="5" applyNumberFormat="1" applyFont="1" applyFill="1" applyBorder="1" applyAlignment="1" applyProtection="1">
      <alignment horizontal="left" vertical="center" wrapText="1"/>
      <protection locked="0"/>
    </xf>
    <xf numFmtId="10" fontId="39" fillId="12" borderId="53" xfId="0" applyNumberFormat="1"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10" fontId="38" fillId="0" borderId="2" xfId="5" applyNumberFormat="1" applyFont="1" applyFill="1" applyBorder="1" applyAlignment="1" applyProtection="1">
      <alignment horizontal="center" vertical="center" wrapText="1"/>
      <protection locked="0"/>
    </xf>
    <xf numFmtId="10" fontId="2" fillId="4" borderId="0" xfId="0" applyNumberFormat="1" applyFont="1" applyFill="1" applyProtection="1">
      <protection locked="0"/>
    </xf>
    <xf numFmtId="10" fontId="41" fillId="0" borderId="2" xfId="0" applyNumberFormat="1" applyFont="1" applyFill="1" applyBorder="1" applyAlignment="1" applyProtection="1">
      <alignment horizontal="center" vertical="center" wrapText="1"/>
      <protection locked="0"/>
    </xf>
    <xf numFmtId="0" fontId="11" fillId="0" borderId="2" xfId="4" applyFill="1" applyBorder="1" applyAlignment="1">
      <alignment horizontal="center" vertical="center" wrapText="1"/>
    </xf>
    <xf numFmtId="10" fontId="38" fillId="0" borderId="2" xfId="7" applyNumberFormat="1" applyFont="1" applyFill="1" applyBorder="1" applyAlignment="1" applyProtection="1">
      <alignment horizontal="left" vertical="center" wrapText="1"/>
      <protection locked="0"/>
    </xf>
    <xf numFmtId="172" fontId="33" fillId="11" borderId="53" xfId="0" applyNumberFormat="1" applyFont="1" applyFill="1" applyBorder="1" applyAlignment="1" applyProtection="1">
      <alignment horizontal="center" vertical="center" wrapText="1"/>
      <protection locked="0"/>
    </xf>
    <xf numFmtId="10" fontId="40" fillId="10" borderId="0" xfId="6" applyNumberFormat="1" applyFont="1" applyFill="1" applyAlignment="1" applyProtection="1">
      <alignment horizontal="center" vertical="center" wrapText="1"/>
      <protection locked="0"/>
    </xf>
    <xf numFmtId="172" fontId="19" fillId="4" borderId="0" xfId="5" applyNumberFormat="1" applyFont="1" applyFill="1" applyAlignment="1" applyProtection="1">
      <alignment horizontal="center" vertical="center" wrapText="1"/>
      <protection locked="0"/>
    </xf>
    <xf numFmtId="10" fontId="43" fillId="10" borderId="0" xfId="0" applyNumberFormat="1" applyFont="1" applyFill="1" applyAlignment="1" applyProtection="1">
      <alignment horizontal="center" vertical="center" wrapText="1"/>
      <protection locked="0"/>
    </xf>
    <xf numFmtId="10" fontId="13" fillId="4" borderId="0" xfId="0" applyNumberFormat="1" applyFont="1" applyFill="1" applyAlignment="1" applyProtection="1">
      <alignment horizontal="center" vertical="center" wrapText="1"/>
      <protection locked="0"/>
    </xf>
    <xf numFmtId="172" fontId="2" fillId="4" borderId="0" xfId="5" applyNumberFormat="1" applyFont="1" applyFill="1" applyAlignment="1" applyProtection="1">
      <alignment horizontal="center" vertical="center" wrapText="1"/>
      <protection locked="0"/>
    </xf>
    <xf numFmtId="169" fontId="36" fillId="0" borderId="2" xfId="0" applyNumberFormat="1" applyFont="1" applyFill="1" applyBorder="1" applyAlignment="1" applyProtection="1">
      <alignment horizontal="center" vertical="center" wrapText="1"/>
      <protection locked="0"/>
    </xf>
    <xf numFmtId="0" fontId="44" fillId="4" borderId="0" xfId="0" applyFont="1" applyFill="1" applyAlignment="1" applyProtection="1">
      <alignment horizontal="center" vertical="center" wrapText="1"/>
      <protection locked="0"/>
    </xf>
    <xf numFmtId="0" fontId="45" fillId="4" borderId="0" xfId="2" applyFont="1" applyFill="1" applyAlignment="1" applyProtection="1">
      <alignment horizontal="center" vertical="center"/>
      <protection locked="0"/>
    </xf>
    <xf numFmtId="9" fontId="46" fillId="8" borderId="2" xfId="0" applyNumberFormat="1" applyFont="1" applyFill="1" applyBorder="1" applyAlignment="1" applyProtection="1">
      <alignment horizontal="center" vertical="center" wrapText="1"/>
      <protection locked="0"/>
    </xf>
    <xf numFmtId="0" fontId="47" fillId="4" borderId="0" xfId="0" applyFont="1" applyFill="1" applyAlignment="1" applyProtection="1">
      <alignment horizontal="center" vertical="center" wrapText="1"/>
      <protection locked="0"/>
    </xf>
    <xf numFmtId="170" fontId="38" fillId="4" borderId="0" xfId="0" applyNumberFormat="1" applyFont="1" applyFill="1" applyAlignment="1" applyProtection="1">
      <alignment horizontal="center" vertical="center" wrapText="1"/>
      <protection locked="0"/>
    </xf>
    <xf numFmtId="9" fontId="48" fillId="10" borderId="53" xfId="0" applyNumberFormat="1" applyFont="1" applyFill="1" applyBorder="1" applyAlignment="1" applyProtection="1">
      <alignment horizontal="center" vertical="center" wrapText="1"/>
      <protection locked="0"/>
    </xf>
    <xf numFmtId="170" fontId="49" fillId="0" borderId="2" xfId="5" applyNumberFormat="1" applyFont="1" applyFill="1" applyBorder="1" applyAlignment="1" applyProtection="1">
      <alignment horizontal="center" vertical="center" wrapText="1"/>
    </xf>
    <xf numFmtId="0" fontId="36" fillId="0" borderId="0" xfId="0" applyFont="1" applyFill="1" applyAlignment="1" applyProtection="1">
      <alignment horizontal="justify" vertical="center" wrapText="1"/>
    </xf>
    <xf numFmtId="0" fontId="36" fillId="0" borderId="2" xfId="0" applyFont="1" applyFill="1" applyBorder="1" applyAlignment="1" applyProtection="1">
      <alignment horizontal="justify" vertical="center" wrapText="1"/>
    </xf>
    <xf numFmtId="169" fontId="49" fillId="0" borderId="2" xfId="0" applyNumberFormat="1" applyFont="1" applyFill="1" applyBorder="1" applyAlignment="1" applyProtection="1">
      <alignment horizontal="center" vertical="center" wrapText="1"/>
    </xf>
    <xf numFmtId="0" fontId="36" fillId="0" borderId="2" xfId="0" applyFont="1" applyFill="1" applyBorder="1" applyAlignment="1" applyProtection="1">
      <alignment horizontal="left" vertical="center" wrapText="1"/>
    </xf>
    <xf numFmtId="0" fontId="5" fillId="3" borderId="2"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25" xfId="2" applyFont="1" applyBorder="1" applyAlignment="1">
      <alignment horizontal="center" vertical="center"/>
    </xf>
    <xf numFmtId="0" fontId="6" fillId="0" borderId="20" xfId="2" applyFont="1" applyBorder="1" applyAlignment="1">
      <alignment horizontal="center" vertical="center"/>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22" xfId="2" applyFont="1" applyBorder="1" applyAlignment="1">
      <alignment horizontal="center" vertical="center"/>
    </xf>
    <xf numFmtId="0" fontId="6" fillId="0" borderId="23" xfId="2" applyFont="1" applyBorder="1" applyAlignment="1">
      <alignment horizontal="center" vertical="center"/>
    </xf>
    <xf numFmtId="0" fontId="6" fillId="0" borderId="26" xfId="2" applyFont="1" applyBorder="1" applyAlignment="1">
      <alignment horizontal="center" vertical="center"/>
    </xf>
    <xf numFmtId="0" fontId="30" fillId="0" borderId="0" xfId="0" applyFont="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Alignment="1">
      <alignment horizontal="left" vertical="center" wrapText="1"/>
    </xf>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2" fillId="0" borderId="2" xfId="0" applyFont="1" applyFill="1" applyBorder="1" applyAlignment="1">
      <alignment horizontal="justify"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30" fillId="0" borderId="2" xfId="0" applyFont="1" applyBorder="1" applyAlignment="1">
      <alignment horizontal="center" vertical="center" wrapText="1"/>
    </xf>
    <xf numFmtId="0" fontId="22" fillId="0" borderId="2" xfId="0" applyFont="1" applyBorder="1" applyAlignment="1">
      <alignment horizontal="justify" vertical="center" wrapText="1"/>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22" fillId="0" borderId="59" xfId="0" applyFont="1" applyBorder="1" applyAlignment="1">
      <alignment horizontal="left" vertical="center" wrapText="1"/>
    </xf>
    <xf numFmtId="0" fontId="22" fillId="0" borderId="8" xfId="0" applyFont="1" applyBorder="1" applyAlignment="1">
      <alignment horizontal="left" vertical="center" wrapText="1"/>
    </xf>
    <xf numFmtId="0" fontId="22" fillId="0" borderId="60" xfId="0" applyFont="1" applyBorder="1" applyAlignment="1">
      <alignment horizontal="left" vertical="center" wrapText="1"/>
    </xf>
    <xf numFmtId="0" fontId="22" fillId="0" borderId="61" xfId="0" applyFont="1" applyBorder="1" applyAlignment="1">
      <alignment horizontal="left" vertical="center" wrapText="1"/>
    </xf>
    <xf numFmtId="0" fontId="22" fillId="0" borderId="33" xfId="0" applyFont="1" applyBorder="1" applyAlignment="1">
      <alignment horizontal="left" vertical="center" wrapText="1"/>
    </xf>
    <xf numFmtId="0" fontId="22" fillId="0" borderId="62" xfId="0" applyFont="1" applyBorder="1" applyAlignment="1">
      <alignment horizontal="left" vertical="center" wrapText="1"/>
    </xf>
    <xf numFmtId="0" fontId="4" fillId="0" borderId="26" xfId="0" applyFont="1" applyBorder="1" applyAlignment="1">
      <alignment horizontal="left" vertical="center" wrapText="1"/>
    </xf>
    <xf numFmtId="0" fontId="23" fillId="0" borderId="2" xfId="0" applyFont="1" applyBorder="1" applyAlignment="1">
      <alignment horizontal="left" vertical="center" wrapText="1"/>
    </xf>
    <xf numFmtId="0" fontId="24" fillId="0" borderId="0" xfId="0" applyFont="1" applyAlignment="1">
      <alignment horizontal="justify" vertical="center" wrapText="1"/>
    </xf>
    <xf numFmtId="0" fontId="25" fillId="0" borderId="0" xfId="0" applyFont="1" applyAlignment="1">
      <alignment horizontal="justify"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30" fillId="0" borderId="2" xfId="0" applyFont="1" applyBorder="1" applyAlignment="1">
      <alignment horizontal="left"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23" fillId="0" borderId="2" xfId="0" applyFont="1" applyBorder="1" applyAlignment="1">
      <alignment horizontal="left" vertical="center"/>
    </xf>
    <xf numFmtId="0" fontId="6" fillId="0" borderId="27" xfId="2" applyFont="1" applyBorder="1" applyAlignment="1">
      <alignment horizontal="center" vertical="center"/>
    </xf>
    <xf numFmtId="0" fontId="6" fillId="0" borderId="29" xfId="2" applyFont="1" applyBorder="1" applyAlignment="1">
      <alignment horizontal="center" vertical="center"/>
    </xf>
    <xf numFmtId="0" fontId="6" fillId="0" borderId="28" xfId="2" applyFont="1" applyBorder="1" applyAlignment="1">
      <alignment horizontal="center" vertical="center"/>
    </xf>
    <xf numFmtId="0" fontId="6" fillId="0" borderId="30" xfId="2" applyFont="1" applyBorder="1" applyAlignment="1">
      <alignment horizontal="center" vertical="center"/>
    </xf>
    <xf numFmtId="0" fontId="6" fillId="0" borderId="39" xfId="2" applyFont="1" applyBorder="1" applyAlignment="1">
      <alignment horizontal="center" vertical="center"/>
    </xf>
    <xf numFmtId="0" fontId="6" fillId="0" borderId="31" xfId="2" applyFont="1" applyBorder="1" applyAlignment="1">
      <alignment horizontal="center" vertical="center"/>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29" fillId="0" borderId="2" xfId="0" applyFont="1" applyBorder="1" applyAlignment="1">
      <alignment horizontal="center" vertical="center"/>
    </xf>
    <xf numFmtId="0" fontId="6" fillId="4" borderId="30" xfId="2" applyFont="1" applyFill="1" applyBorder="1" applyAlignment="1">
      <alignment horizontal="center" vertical="center"/>
    </xf>
    <xf numFmtId="0" fontId="6" fillId="4" borderId="39" xfId="2" applyFont="1" applyFill="1" applyBorder="1" applyAlignment="1">
      <alignment horizontal="center" vertical="center"/>
    </xf>
    <xf numFmtId="0" fontId="22" fillId="0" borderId="2" xfId="0" applyFont="1" applyBorder="1" applyAlignment="1">
      <alignment horizontal="left" vertical="center" wrapText="1"/>
    </xf>
    <xf numFmtId="0" fontId="14" fillId="3" borderId="7" xfId="0" applyFont="1" applyFill="1" applyBorder="1" applyAlignment="1">
      <alignment horizontal="center" vertical="center"/>
    </xf>
    <xf numFmtId="0" fontId="14" fillId="3" borderId="0" xfId="0" applyFont="1" applyFill="1" applyAlignment="1">
      <alignment horizontal="center" vertical="center"/>
    </xf>
    <xf numFmtId="0" fontId="28" fillId="4" borderId="2" xfId="0" applyFont="1" applyFill="1" applyBorder="1" applyAlignment="1">
      <alignment horizontal="left" vertical="center" wrapText="1"/>
    </xf>
    <xf numFmtId="0" fontId="28"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6" fillId="4" borderId="40" xfId="2" applyFont="1" applyFill="1" applyBorder="1" applyAlignment="1">
      <alignment horizontal="center" vertical="center"/>
    </xf>
    <xf numFmtId="0" fontId="6" fillId="4" borderId="46" xfId="2" applyFont="1" applyFill="1" applyBorder="1" applyAlignment="1">
      <alignment horizontal="center" vertical="center"/>
    </xf>
    <xf numFmtId="0" fontId="6" fillId="4" borderId="41" xfId="2" applyFont="1" applyFill="1" applyBorder="1" applyAlignment="1">
      <alignment horizontal="center" vertical="center"/>
    </xf>
    <xf numFmtId="0" fontId="6" fillId="4" borderId="42" xfId="2" applyFont="1" applyFill="1" applyBorder="1" applyAlignment="1">
      <alignment horizontal="center" vertical="center"/>
    </xf>
    <xf numFmtId="0" fontId="6" fillId="4" borderId="47" xfId="2" applyFont="1" applyFill="1" applyBorder="1" applyAlignment="1">
      <alignment horizontal="center" vertical="center"/>
    </xf>
    <xf numFmtId="0" fontId="6" fillId="4" borderId="43" xfId="2" applyFont="1" applyFill="1" applyBorder="1" applyAlignment="1">
      <alignment horizontal="center" vertical="center"/>
    </xf>
    <xf numFmtId="0" fontId="6" fillId="4" borderId="44" xfId="2" applyFont="1" applyFill="1" applyBorder="1" applyAlignment="1">
      <alignment horizontal="center" vertical="center"/>
    </xf>
    <xf numFmtId="0" fontId="6" fillId="4" borderId="48" xfId="2" applyFont="1" applyFill="1" applyBorder="1" applyAlignment="1">
      <alignment horizontal="center" vertical="center"/>
    </xf>
    <xf numFmtId="0" fontId="6" fillId="4" borderId="45" xfId="2"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37" fillId="0" borderId="2" xfId="0" applyFont="1" applyBorder="1" applyAlignment="1">
      <alignment horizontal="left" vertical="center"/>
    </xf>
    <xf numFmtId="0" fontId="5" fillId="3" borderId="7" xfId="0" applyFont="1" applyFill="1" applyBorder="1" applyAlignment="1">
      <alignment horizontal="center" vertical="center"/>
    </xf>
    <xf numFmtId="0" fontId="5" fillId="3" borderId="0" xfId="0" applyFont="1" applyFill="1" applyAlignment="1">
      <alignment horizontal="center"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23" fillId="0" borderId="4" xfId="0" applyFont="1" applyBorder="1" applyAlignment="1">
      <alignment horizontal="left" vertical="center"/>
    </xf>
    <xf numFmtId="0" fontId="22"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9" fillId="0" borderId="2" xfId="0" applyFont="1" applyBorder="1" applyAlignment="1">
      <alignment horizontal="left" vertical="center"/>
    </xf>
    <xf numFmtId="0" fontId="22" fillId="0" borderId="2"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7" xfId="2" applyFont="1" applyFill="1" applyBorder="1" applyAlignment="1">
      <alignment horizontal="center" vertical="center"/>
    </xf>
    <xf numFmtId="0" fontId="6" fillId="4" borderId="18" xfId="2" applyFont="1" applyFill="1" applyBorder="1" applyAlignment="1">
      <alignment horizontal="center" vertical="center"/>
    </xf>
    <xf numFmtId="0" fontId="6" fillId="4" borderId="19" xfId="2" applyFont="1" applyFill="1" applyBorder="1" applyAlignment="1">
      <alignment horizontal="center" vertical="center"/>
    </xf>
    <xf numFmtId="0" fontId="6" fillId="4" borderId="20" xfId="2" applyFont="1" applyFill="1" applyBorder="1" applyAlignment="1">
      <alignment horizontal="center" vertical="center"/>
    </xf>
    <xf numFmtId="0" fontId="6" fillId="4" borderId="2" xfId="2" applyFont="1" applyFill="1" applyBorder="1" applyAlignment="1">
      <alignment horizontal="center" vertical="center"/>
    </xf>
    <xf numFmtId="0" fontId="6" fillId="4" borderId="21" xfId="2" applyFont="1" applyFill="1" applyBorder="1" applyAlignment="1">
      <alignment horizontal="center" vertical="center"/>
    </xf>
    <xf numFmtId="0" fontId="6" fillId="4" borderId="22" xfId="2" applyFont="1" applyFill="1" applyBorder="1" applyAlignment="1">
      <alignment horizontal="center" vertical="center"/>
    </xf>
    <xf numFmtId="0" fontId="6" fillId="4" borderId="23" xfId="2" applyFont="1" applyFill="1" applyBorder="1" applyAlignment="1">
      <alignment horizontal="center" vertical="center"/>
    </xf>
    <xf numFmtId="0" fontId="6" fillId="4" borderId="24" xfId="2" applyFont="1" applyFill="1" applyBorder="1" applyAlignment="1">
      <alignment horizontal="center" vertical="center"/>
    </xf>
    <xf numFmtId="0" fontId="31" fillId="0" borderId="0" xfId="0" applyFont="1" applyAlignment="1">
      <alignment horizontal="center" vertical="center" wrapText="1"/>
    </xf>
    <xf numFmtId="0" fontId="22" fillId="0" borderId="2" xfId="0" applyFont="1" applyFill="1" applyBorder="1" applyAlignment="1">
      <alignment horizontal="left" vertical="center"/>
    </xf>
    <xf numFmtId="0" fontId="5" fillId="3" borderId="2" xfId="0" applyFont="1" applyFill="1" applyBorder="1" applyAlignment="1">
      <alignment horizontal="left" vertical="center" wrapText="1"/>
    </xf>
    <xf numFmtId="0" fontId="2" fillId="4" borderId="51" xfId="0" applyFont="1" applyFill="1" applyBorder="1" applyAlignment="1" applyProtection="1">
      <alignment horizontal="center" vertical="center" wrapText="1"/>
      <protection locked="0"/>
    </xf>
    <xf numFmtId="0" fontId="2" fillId="4" borderId="58" xfId="0" applyFont="1" applyFill="1" applyBorder="1" applyAlignment="1" applyProtection="1">
      <alignment horizontal="center" vertical="center" wrapText="1"/>
      <protection locked="0"/>
    </xf>
    <xf numFmtId="0" fontId="2" fillId="4" borderId="52" xfId="0" applyFont="1" applyFill="1" applyBorder="1" applyAlignment="1" applyProtection="1">
      <alignment horizontal="center" vertical="center" wrapText="1"/>
      <protection locked="0"/>
    </xf>
    <xf numFmtId="0" fontId="13" fillId="4" borderId="56" xfId="2" applyFont="1" applyFill="1" applyBorder="1" applyAlignment="1" applyProtection="1">
      <alignment horizontal="center" vertical="center"/>
      <protection locked="0"/>
    </xf>
    <xf numFmtId="0" fontId="13" fillId="4" borderId="4" xfId="2" applyFont="1" applyFill="1" applyBorder="1" applyAlignment="1" applyProtection="1">
      <alignment horizontal="center" vertical="center"/>
      <protection locked="0"/>
    </xf>
    <xf numFmtId="0" fontId="13" fillId="4" borderId="57" xfId="2" applyFont="1" applyFill="1" applyBorder="1" applyAlignment="1" applyProtection="1">
      <alignment horizontal="center" vertical="center"/>
      <protection locked="0"/>
    </xf>
    <xf numFmtId="0" fontId="13" fillId="4" borderId="54" xfId="2" applyFont="1" applyFill="1" applyBorder="1" applyAlignment="1" applyProtection="1">
      <alignment horizontal="center" vertical="center"/>
      <protection locked="0"/>
    </xf>
    <xf numFmtId="0" fontId="13" fillId="4" borderId="35" xfId="2" applyFont="1" applyFill="1" applyBorder="1" applyAlignment="1" applyProtection="1">
      <alignment horizontal="center" vertical="center"/>
      <protection locked="0"/>
    </xf>
    <xf numFmtId="0" fontId="13" fillId="4" borderId="55" xfId="2" applyFont="1" applyFill="1" applyBorder="1" applyAlignment="1" applyProtection="1">
      <alignment horizontal="center" vertical="center"/>
      <protection locked="0"/>
    </xf>
    <xf numFmtId="0" fontId="35" fillId="4" borderId="4" xfId="0" applyFont="1" applyFill="1" applyBorder="1" applyAlignment="1" applyProtection="1">
      <alignment horizontal="left" vertical="center"/>
      <protection locked="0"/>
    </xf>
    <xf numFmtId="0" fontId="35" fillId="4" borderId="3" xfId="0" applyFont="1" applyFill="1" applyBorder="1" applyAlignment="1" applyProtection="1">
      <alignment horizontal="left" vertical="center"/>
      <protection locked="0"/>
    </xf>
    <xf numFmtId="0" fontId="2" fillId="4" borderId="27"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2" fillId="4" borderId="56" xfId="0" applyFont="1" applyFill="1" applyBorder="1" applyAlignment="1" applyProtection="1">
      <alignment horizontal="left" vertical="center" wrapText="1"/>
      <protection locked="0"/>
    </xf>
    <xf numFmtId="0" fontId="2" fillId="4" borderId="57" xfId="0" applyFont="1" applyFill="1" applyBorder="1" applyAlignment="1" applyProtection="1">
      <alignment horizontal="left" vertical="center" wrapText="1"/>
      <protection locked="0"/>
    </xf>
    <xf numFmtId="0" fontId="2" fillId="4" borderId="54" xfId="0" applyFont="1" applyFill="1" applyBorder="1" applyAlignment="1" applyProtection="1">
      <alignment horizontal="left" vertical="center" wrapText="1"/>
      <protection locked="0"/>
    </xf>
    <xf numFmtId="0" fontId="2" fillId="4" borderId="55" xfId="0" applyFont="1" applyFill="1" applyBorder="1" applyAlignment="1" applyProtection="1">
      <alignment horizontal="left" vertical="center" wrapText="1"/>
      <protection locked="0"/>
    </xf>
    <xf numFmtId="0" fontId="13" fillId="4" borderId="27" xfId="2" applyFont="1" applyFill="1" applyBorder="1" applyAlignment="1" applyProtection="1">
      <alignment horizontal="center" vertical="center"/>
      <protection locked="0"/>
    </xf>
    <xf numFmtId="0" fontId="13" fillId="4" borderId="29" xfId="2" applyFont="1" applyFill="1" applyBorder="1" applyAlignment="1" applyProtection="1">
      <alignment horizontal="center" vertical="center"/>
      <protection locked="0"/>
    </xf>
    <xf numFmtId="0" fontId="13" fillId="4" borderId="28" xfId="2" applyFont="1" applyFill="1" applyBorder="1" applyAlignment="1" applyProtection="1">
      <alignment horizontal="center" vertical="center"/>
      <protection locked="0"/>
    </xf>
    <xf numFmtId="0" fontId="13" fillId="4" borderId="2" xfId="0" applyFont="1" applyFill="1" applyBorder="1" applyAlignment="1" applyProtection="1">
      <alignment horizontal="center"/>
      <protection locked="0"/>
    </xf>
    <xf numFmtId="10" fontId="36" fillId="0" borderId="63" xfId="5" applyNumberFormat="1" applyFont="1" applyFill="1" applyBorder="1" applyAlignment="1" applyProtection="1">
      <alignment horizontal="center" vertical="center" wrapText="1"/>
      <protection locked="0"/>
    </xf>
    <xf numFmtId="10" fontId="36" fillId="0" borderId="53" xfId="5" applyNumberFormat="1" applyFont="1" applyFill="1" applyBorder="1" applyAlignment="1" applyProtection="1">
      <alignment horizontal="center" vertical="center" wrapText="1"/>
      <protection locked="0"/>
    </xf>
    <xf numFmtId="0" fontId="6" fillId="4" borderId="49" xfId="2" applyFont="1" applyFill="1" applyBorder="1" applyAlignment="1">
      <alignment horizontal="center" vertical="center"/>
    </xf>
    <xf numFmtId="0" fontId="6" fillId="4" borderId="3" xfId="2" applyFont="1" applyFill="1" applyBorder="1" applyAlignment="1">
      <alignment horizontal="center" vertical="center"/>
    </xf>
    <xf numFmtId="0" fontId="6" fillId="4" borderId="50" xfId="2" applyFont="1" applyFill="1" applyBorder="1" applyAlignment="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22" fillId="0" borderId="5" xfId="0" applyFont="1" applyBorder="1" applyAlignment="1">
      <alignment horizontal="justify" vertical="center" wrapText="1"/>
    </xf>
    <xf numFmtId="0" fontId="22" fillId="0" borderId="4" xfId="0" applyFont="1" applyBorder="1" applyAlignment="1">
      <alignment horizontal="justify" vertical="center" wrapText="1"/>
    </xf>
    <xf numFmtId="0" fontId="22" fillId="0" borderId="3" xfId="0" applyFont="1" applyBorder="1" applyAlignment="1">
      <alignment horizontal="justify"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34" fillId="0" borderId="0" xfId="0" applyFont="1" applyFill="1" applyAlignment="1" applyProtection="1">
      <alignment horizontal="center" vertical="center" wrapText="1"/>
      <protection locked="0"/>
    </xf>
    <xf numFmtId="0" fontId="33" fillId="0" borderId="2" xfId="0" applyFont="1" applyFill="1" applyBorder="1" applyAlignment="1" applyProtection="1">
      <alignment horizontal="center" vertical="center" wrapText="1"/>
    </xf>
    <xf numFmtId="169" fontId="36" fillId="0" borderId="2" xfId="0" applyNumberFormat="1" applyFont="1" applyFill="1" applyBorder="1" applyAlignment="1" applyProtection="1">
      <alignment horizontal="center" vertical="center"/>
    </xf>
    <xf numFmtId="167" fontId="36" fillId="0" borderId="2" xfId="0" applyNumberFormat="1" applyFont="1" applyFill="1" applyBorder="1" applyAlignment="1" applyProtection="1">
      <alignment horizontal="center" vertical="center" wrapText="1"/>
    </xf>
    <xf numFmtId="0" fontId="36" fillId="0" borderId="2" xfId="0" applyFont="1" applyFill="1" applyBorder="1" applyAlignment="1" applyProtection="1">
      <alignment horizontal="justify" vertical="top" wrapText="1"/>
      <protection locked="0"/>
    </xf>
    <xf numFmtId="170" fontId="36" fillId="0" borderId="2" xfId="0" applyNumberFormat="1" applyFont="1" applyFill="1" applyBorder="1" applyAlignment="1" applyProtection="1">
      <alignment horizontal="center" vertical="center" wrapText="1"/>
      <protection locked="0"/>
    </xf>
    <xf numFmtId="9" fontId="36" fillId="0" borderId="0" xfId="0" applyNumberFormat="1" applyFont="1" applyFill="1" applyBorder="1" applyAlignment="1" applyProtection="1">
      <alignment horizontal="center" vertical="center" wrapText="1"/>
      <protection locked="0"/>
    </xf>
    <xf numFmtId="10" fontId="16" fillId="0" borderId="0" xfId="5" applyNumberFormat="1" applyFont="1" applyFill="1" applyAlignment="1" applyProtection="1">
      <alignment horizontal="left" vertical="center" wrapText="1"/>
      <protection locked="0"/>
    </xf>
    <xf numFmtId="10" fontId="16" fillId="0" borderId="0" xfId="5" applyNumberFormat="1" applyFont="1" applyFill="1" applyAlignment="1" applyProtection="1">
      <alignment horizontal="center" vertical="center" wrapText="1"/>
      <protection locked="0"/>
    </xf>
    <xf numFmtId="10" fontId="16" fillId="0" borderId="0" xfId="0" applyNumberFormat="1" applyFont="1" applyFill="1" applyAlignment="1" applyProtection="1">
      <alignment horizontal="center" vertical="center" wrapText="1"/>
      <protection locked="0"/>
    </xf>
    <xf numFmtId="0" fontId="16" fillId="0" borderId="0" xfId="0" applyFont="1" applyFill="1" applyAlignment="1" applyProtection="1">
      <alignment horizontal="center" vertical="center" wrapText="1"/>
      <protection locked="0"/>
    </xf>
    <xf numFmtId="10" fontId="36" fillId="0" borderId="2" xfId="0" applyNumberFormat="1" applyFont="1" applyFill="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wrapText="1"/>
    </xf>
    <xf numFmtId="0" fontId="36" fillId="0" borderId="63" xfId="0" applyFont="1" applyFill="1" applyBorder="1" applyAlignment="1" applyProtection="1">
      <alignment horizontal="justify" vertical="center" wrapText="1"/>
    </xf>
    <xf numFmtId="0" fontId="36" fillId="0" borderId="63" xfId="0" applyFont="1" applyFill="1" applyBorder="1" applyAlignment="1" applyProtection="1">
      <alignment horizontal="center" vertical="center" wrapText="1"/>
    </xf>
    <xf numFmtId="9" fontId="36" fillId="0" borderId="63" xfId="5" applyNumberFormat="1" applyFont="1" applyFill="1" applyBorder="1" applyAlignment="1" applyProtection="1">
      <alignment horizontal="center" vertical="center" wrapText="1"/>
    </xf>
    <xf numFmtId="170" fontId="49" fillId="0" borderId="63" xfId="5" applyNumberFormat="1" applyFont="1" applyFill="1" applyBorder="1" applyAlignment="1" applyProtection="1">
      <alignment horizontal="center" vertical="center" wrapText="1"/>
    </xf>
    <xf numFmtId="14" fontId="36" fillId="0" borderId="63" xfId="0" applyNumberFormat="1" applyFont="1" applyFill="1" applyBorder="1" applyAlignment="1" applyProtection="1">
      <alignment horizontal="center" vertical="center" wrapText="1"/>
    </xf>
    <xf numFmtId="1" fontId="36" fillId="0" borderId="63" xfId="0" applyNumberFormat="1" applyFont="1" applyFill="1" applyBorder="1" applyAlignment="1" applyProtection="1">
      <alignment horizontal="center" vertical="center" wrapText="1"/>
    </xf>
    <xf numFmtId="0" fontId="36" fillId="0" borderId="63" xfId="0" applyFont="1" applyFill="1" applyBorder="1" applyAlignment="1" applyProtection="1">
      <alignment horizontal="justify" vertical="top" wrapText="1"/>
      <protection locked="0"/>
    </xf>
    <xf numFmtId="0" fontId="36" fillId="0" borderId="63" xfId="0" applyFont="1" applyFill="1" applyBorder="1" applyAlignment="1" applyProtection="1">
      <alignment horizontal="center" vertical="center" wrapText="1"/>
      <protection locked="0"/>
    </xf>
    <xf numFmtId="10" fontId="36" fillId="0" borderId="63" xfId="5" applyNumberFormat="1" applyFont="1" applyFill="1" applyBorder="1" applyAlignment="1" applyProtection="1">
      <alignment horizontal="center" vertical="center" wrapText="1"/>
    </xf>
    <xf numFmtId="0" fontId="33" fillId="0" borderId="53" xfId="0" applyFont="1" applyFill="1" applyBorder="1" applyAlignment="1" applyProtection="1">
      <alignment horizontal="center" vertical="center" wrapText="1"/>
    </xf>
    <xf numFmtId="0" fontId="36" fillId="0" borderId="53" xfId="0" applyFont="1" applyFill="1" applyBorder="1" applyAlignment="1" applyProtection="1">
      <alignment horizontal="justify" vertical="center" wrapText="1"/>
    </xf>
    <xf numFmtId="0" fontId="36" fillId="0" borderId="53" xfId="0" applyFont="1" applyFill="1" applyBorder="1" applyAlignment="1" applyProtection="1">
      <alignment horizontal="center" vertical="center" wrapText="1"/>
    </xf>
    <xf numFmtId="9" fontId="36" fillId="0" borderId="53" xfId="5" applyNumberFormat="1" applyFont="1" applyFill="1" applyBorder="1" applyAlignment="1" applyProtection="1">
      <alignment horizontal="center" vertical="center" wrapText="1"/>
    </xf>
    <xf numFmtId="170" fontId="49" fillId="0" borderId="53" xfId="5" applyNumberFormat="1" applyFont="1" applyFill="1" applyBorder="1" applyAlignment="1" applyProtection="1">
      <alignment horizontal="center" vertical="center" wrapText="1"/>
    </xf>
    <xf numFmtId="14" fontId="36" fillId="0" borderId="53" xfId="0" applyNumberFormat="1" applyFont="1" applyFill="1" applyBorder="1" applyAlignment="1" applyProtection="1">
      <alignment horizontal="center" vertical="center" wrapText="1"/>
    </xf>
    <xf numFmtId="1" fontId="36" fillId="0" borderId="53" xfId="0" applyNumberFormat="1" applyFont="1" applyFill="1" applyBorder="1" applyAlignment="1" applyProtection="1">
      <alignment horizontal="center" vertical="center" wrapText="1"/>
    </xf>
    <xf numFmtId="0" fontId="36" fillId="0" borderId="53" xfId="0" applyFont="1" applyFill="1" applyBorder="1" applyAlignment="1" applyProtection="1">
      <alignment horizontal="justify" vertical="top" wrapText="1"/>
      <protection locked="0"/>
    </xf>
    <xf numFmtId="0" fontId="36" fillId="0" borderId="53" xfId="0" applyFont="1" applyFill="1" applyBorder="1" applyAlignment="1" applyProtection="1">
      <alignment horizontal="center" vertical="center" wrapText="1"/>
      <protection locked="0"/>
    </xf>
    <xf numFmtId="10" fontId="36" fillId="0" borderId="53" xfId="5" applyNumberFormat="1" applyFont="1" applyFill="1" applyBorder="1" applyAlignment="1" applyProtection="1">
      <alignment horizontal="center" vertical="center" wrapText="1"/>
    </xf>
  </cellXfs>
  <cellStyles count="9">
    <cellStyle name="Hipervínculo" xfId="4" builtinId="8"/>
    <cellStyle name="Millares [0]" xfId="6" builtinId="6"/>
    <cellStyle name="Millares [0] 2" xfId="8"/>
    <cellStyle name="Neutral" xfId="1" builtinId="28" customBuiltin="1"/>
    <cellStyle name="Normal" xfId="0" builtinId="0"/>
    <cellStyle name="Normal 2" xfId="2"/>
    <cellStyle name="Porcentaje" xfId="5" builtinId="5"/>
    <cellStyle name="Porcentaje 2" xfId="7"/>
    <cellStyle name="Total" xfId="3" builtinId="25" customBuiltin="1"/>
  </cellStyles>
  <dxfs count="30">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462642</xdr:colOff>
      <xdr:row>6</xdr:row>
      <xdr:rowOff>108858</xdr:rowOff>
    </xdr:from>
    <xdr:to>
      <xdr:col>36</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1484313</xdr:colOff>
      <xdr:row>1</xdr:row>
      <xdr:rowOff>34925</xdr:rowOff>
    </xdr:from>
    <xdr:to>
      <xdr:col>3</xdr:col>
      <xdr:colOff>163513</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18</xdr:row>
      <xdr:rowOff>2</xdr:rowOff>
    </xdr:from>
    <xdr:to>
      <xdr:col>6</xdr:col>
      <xdr:colOff>402789</xdr:colOff>
      <xdr:row>25</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29</xdr:row>
      <xdr:rowOff>10574</xdr:rowOff>
    </xdr:from>
    <xdr:to>
      <xdr:col>5</xdr:col>
      <xdr:colOff>718777</xdr:colOff>
      <xdr:row>40</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24</xdr:row>
      <xdr:rowOff>95250</xdr:rowOff>
    </xdr:from>
    <xdr:to>
      <xdr:col>3</xdr:col>
      <xdr:colOff>1651623</xdr:colOff>
      <xdr:row>33</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01_Promocion_RSESE_PYMES%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iniRa/NINROD/Planeaci&#243;n%20Estrat&#233;gica%202016/Difusi&#243;n%20procedimiento%20para%20resoluci&#243;n%20de%20objeciones%20en%20garant&#237;as%20mobilia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toca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mailto:amandaf@supersociedades.gov.co" TargetMode="External"/><Relationship Id="rId7" Type="http://schemas.openxmlformats.org/officeDocument/2006/relationships/printerSettings" Target="../printerSettings/printerSettings7.bin"/><Relationship Id="rId2" Type="http://schemas.openxmlformats.org/officeDocument/2006/relationships/hyperlink" Target="mailto:CarlosR@SUPERSOCIEDADES.GOV.CO" TargetMode="External"/><Relationship Id="rId1" Type="http://schemas.openxmlformats.org/officeDocument/2006/relationships/hyperlink" Target="mailto:bescobar@supersociedades.gov.co" TargetMode="External"/><Relationship Id="rId6" Type="http://schemas.openxmlformats.org/officeDocument/2006/relationships/hyperlink" Target="mailto:YhonC@SUPERSOCIEDADES.GOV.CO" TargetMode="External"/><Relationship Id="rId5" Type="http://schemas.openxmlformats.org/officeDocument/2006/relationships/hyperlink" Target="mailto:vromero@supersociedades.gov.co" TargetMode="External"/><Relationship Id="rId10" Type="http://schemas.openxmlformats.org/officeDocument/2006/relationships/comments" Target="../comments6.xml"/><Relationship Id="rId4" Type="http://schemas.openxmlformats.org/officeDocument/2006/relationships/hyperlink" Target="mailto:mespa&#241;ol@supersociedades.gov.co" TargetMode="External"/><Relationship Id="rId9"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tabSelected="1" zoomScale="110" zoomScaleNormal="110" workbookViewId="0">
      <selection activeCell="E8" sqref="E8"/>
    </sheetView>
  </sheetViews>
  <sheetFormatPr baseColWidth="10" defaultColWidth="11.42578125" defaultRowHeight="12" x14ac:dyDescent="0.2"/>
  <cols>
    <col min="1" max="1" width="0.7109375" style="1" customWidth="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2:19" ht="5.25" customHeight="1" thickBot="1" x14ac:dyDescent="0.25"/>
    <row r="2" spans="2:19" ht="26.25" customHeight="1" x14ac:dyDescent="0.2">
      <c r="B2" s="182"/>
      <c r="C2" s="183"/>
      <c r="D2" s="184" t="s">
        <v>0</v>
      </c>
      <c r="E2" s="185"/>
      <c r="F2" s="185"/>
      <c r="G2" s="185"/>
      <c r="H2" s="185"/>
      <c r="I2" s="185"/>
      <c r="J2" s="186"/>
      <c r="K2" s="172" t="s">
        <v>1</v>
      </c>
      <c r="L2" s="173"/>
    </row>
    <row r="3" spans="2:19" ht="23.25" customHeight="1" x14ac:dyDescent="0.2">
      <c r="B3" s="178"/>
      <c r="C3" s="179"/>
      <c r="D3" s="187" t="s">
        <v>2</v>
      </c>
      <c r="E3" s="188"/>
      <c r="F3" s="188"/>
      <c r="G3" s="188"/>
      <c r="H3" s="188"/>
      <c r="I3" s="188"/>
      <c r="J3" s="189"/>
      <c r="K3" s="174" t="s">
        <v>3</v>
      </c>
      <c r="L3" s="175"/>
    </row>
    <row r="4" spans="2:19" ht="24" customHeight="1" x14ac:dyDescent="0.2">
      <c r="B4" s="178"/>
      <c r="C4" s="179"/>
      <c r="D4" s="187" t="s">
        <v>4</v>
      </c>
      <c r="E4" s="188"/>
      <c r="F4" s="188"/>
      <c r="G4" s="188"/>
      <c r="H4" s="188"/>
      <c r="I4" s="188"/>
      <c r="J4" s="189"/>
      <c r="K4" s="174" t="s">
        <v>5</v>
      </c>
      <c r="L4" s="175"/>
    </row>
    <row r="5" spans="2:19" ht="22.5" customHeight="1" thickBot="1" x14ac:dyDescent="0.25">
      <c r="B5" s="180"/>
      <c r="C5" s="181"/>
      <c r="D5" s="190" t="s">
        <v>6</v>
      </c>
      <c r="E5" s="191"/>
      <c r="F5" s="191"/>
      <c r="G5" s="191"/>
      <c r="H5" s="191"/>
      <c r="I5" s="191"/>
      <c r="J5" s="192"/>
      <c r="K5" s="176" t="s">
        <v>7</v>
      </c>
      <c r="L5" s="177"/>
    </row>
    <row r="6" spans="2:19" ht="5.25" customHeight="1" x14ac:dyDescent="0.2">
      <c r="C6" s="17"/>
      <c r="D6" s="17"/>
      <c r="E6" s="17"/>
      <c r="F6" s="17"/>
      <c r="G6" s="17"/>
      <c r="H6" s="17"/>
      <c r="I6" s="17"/>
    </row>
    <row r="7" spans="2:19" ht="48" customHeight="1" x14ac:dyDescent="0.2">
      <c r="C7" s="171" t="s">
        <v>8</v>
      </c>
      <c r="D7" s="171"/>
      <c r="E7" s="193" t="s">
        <v>216</v>
      </c>
      <c r="F7" s="193"/>
      <c r="G7" s="193"/>
      <c r="H7" s="193"/>
      <c r="I7" s="193"/>
      <c r="J7" s="193"/>
      <c r="K7" s="193"/>
      <c r="L7" s="193"/>
      <c r="M7" s="72"/>
      <c r="N7" s="72"/>
      <c r="O7" s="72"/>
      <c r="P7" s="72"/>
      <c r="Q7" s="72"/>
      <c r="S7" s="1"/>
    </row>
    <row r="8" spans="2:19" ht="6.75" customHeight="1" x14ac:dyDescent="0.2">
      <c r="C8" s="5"/>
      <c r="D8" s="5"/>
      <c r="E8" s="6"/>
      <c r="F8" s="6"/>
      <c r="G8" s="6"/>
      <c r="H8" s="6"/>
      <c r="I8" s="6"/>
      <c r="S8" s="1"/>
    </row>
    <row r="9" spans="2:19" ht="6.75" customHeight="1" thickBot="1" x14ac:dyDescent="0.25">
      <c r="C9" s="5"/>
      <c r="D9" s="5"/>
      <c r="E9" s="6"/>
      <c r="F9" s="6"/>
      <c r="G9" s="6"/>
      <c r="H9" s="6"/>
      <c r="I9" s="6"/>
      <c r="S9" s="1"/>
    </row>
    <row r="10" spans="2:19" ht="12.75" thickBot="1" x14ac:dyDescent="0.25">
      <c r="B10" s="18"/>
      <c r="C10" s="19"/>
      <c r="D10" s="19"/>
      <c r="E10" s="19"/>
      <c r="F10" s="19"/>
      <c r="G10" s="19"/>
      <c r="H10" s="19"/>
      <c r="I10" s="19"/>
      <c r="J10" s="19"/>
      <c r="K10" s="19"/>
      <c r="L10" s="20"/>
    </row>
    <row r="11" spans="2:19" ht="39.950000000000003" customHeight="1" thickBot="1" x14ac:dyDescent="0.25">
      <c r="B11" s="21"/>
      <c r="C11" s="9" t="s">
        <v>9</v>
      </c>
      <c r="D11" s="22"/>
      <c r="E11" s="9" t="s">
        <v>10</v>
      </c>
      <c r="F11" s="22"/>
      <c r="G11" s="9" t="s">
        <v>11</v>
      </c>
      <c r="H11" s="22"/>
      <c r="I11" s="9" t="s">
        <v>12</v>
      </c>
      <c r="J11" s="22"/>
      <c r="K11" s="9" t="s">
        <v>13</v>
      </c>
      <c r="L11" s="23"/>
    </row>
    <row r="12" spans="2:19" ht="15" customHeight="1" thickBot="1" x14ac:dyDescent="0.25">
      <c r="B12" s="21"/>
      <c r="C12" s="22"/>
      <c r="D12" s="22"/>
      <c r="E12" s="22"/>
      <c r="F12" s="22"/>
      <c r="G12" s="22"/>
      <c r="H12" s="22"/>
      <c r="I12" s="22"/>
      <c r="J12" s="22"/>
      <c r="K12" s="22"/>
      <c r="L12" s="23"/>
    </row>
    <row r="13" spans="2:19" ht="39.950000000000003" customHeight="1" thickBot="1" x14ac:dyDescent="0.25">
      <c r="B13" s="21"/>
      <c r="C13" s="9" t="s">
        <v>14</v>
      </c>
      <c r="D13" s="22"/>
      <c r="E13" s="9" t="s">
        <v>15</v>
      </c>
      <c r="F13" s="22"/>
      <c r="G13" s="9" t="s">
        <v>16</v>
      </c>
      <c r="H13" s="22"/>
      <c r="I13" s="9" t="s">
        <v>17</v>
      </c>
      <c r="J13" s="22"/>
      <c r="K13" s="9" t="s">
        <v>18</v>
      </c>
      <c r="L13" s="23"/>
    </row>
    <row r="14" spans="2:19" ht="15" customHeight="1" thickBot="1" x14ac:dyDescent="0.25">
      <c r="B14" s="21"/>
      <c r="C14" s="22"/>
      <c r="D14" s="22"/>
      <c r="E14" s="22"/>
      <c r="F14" s="22"/>
      <c r="G14" s="22"/>
      <c r="H14" s="22"/>
      <c r="I14" s="22"/>
      <c r="J14" s="22"/>
      <c r="K14" s="22"/>
      <c r="L14" s="23"/>
    </row>
    <row r="15" spans="2:19" ht="37.5" customHeight="1" thickBot="1" x14ac:dyDescent="0.25">
      <c r="B15" s="21"/>
      <c r="C15" s="22"/>
      <c r="D15" s="22"/>
      <c r="E15" s="22"/>
      <c r="F15" s="22"/>
      <c r="G15" s="9" t="s">
        <v>19</v>
      </c>
      <c r="H15" s="22"/>
      <c r="I15" s="22"/>
      <c r="J15" s="22"/>
      <c r="K15" s="22"/>
      <c r="L15" s="23"/>
    </row>
    <row r="16" spans="2:19" ht="12.75" thickBot="1" x14ac:dyDescent="0.25">
      <c r="B16" s="24"/>
      <c r="C16" s="25"/>
      <c r="D16" s="25"/>
      <c r="E16" s="25"/>
      <c r="F16" s="25"/>
      <c r="G16" s="25"/>
      <c r="H16" s="25"/>
      <c r="I16" s="25"/>
      <c r="J16" s="25"/>
      <c r="K16" s="25"/>
      <c r="L16" s="26"/>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L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scale="88"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B1" zoomScale="85" zoomScaleNormal="85" workbookViewId="0">
      <selection activeCell="D10" sqref="D10:P16"/>
    </sheetView>
  </sheetViews>
  <sheetFormatPr baseColWidth="10" defaultColWidth="11.42578125" defaultRowHeight="12" x14ac:dyDescent="0.2"/>
  <cols>
    <col min="1" max="1" width="2.42578125" style="1" customWidth="1"/>
    <col min="2" max="2" width="14.42578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4" customWidth="1"/>
    <col min="19" max="19" width="1" style="1" customWidth="1"/>
    <col min="20" max="20" width="1.42578125" style="1" customWidth="1"/>
    <col min="21" max="21" width="1.14062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ht="26.25" customHeight="1" x14ac:dyDescent="0.2">
      <c r="B2" s="267"/>
      <c r="C2" s="268"/>
      <c r="D2" s="294" t="s">
        <v>0</v>
      </c>
      <c r="E2" s="295"/>
      <c r="F2" s="295"/>
      <c r="G2" s="295"/>
      <c r="H2" s="295"/>
      <c r="I2" s="295"/>
      <c r="J2" s="296"/>
      <c r="K2" s="50"/>
      <c r="L2" s="48"/>
      <c r="M2" s="288" t="str">
        <f>Proyecto!K2</f>
        <v>Código: GC-F-015</v>
      </c>
      <c r="N2" s="288"/>
      <c r="O2" s="288"/>
      <c r="P2" s="289"/>
      <c r="S2" s="4"/>
      <c r="T2" s="4"/>
      <c r="U2" s="8"/>
    </row>
    <row r="3" spans="2:31" ht="23.25" customHeight="1" x14ac:dyDescent="0.2">
      <c r="B3" s="269"/>
      <c r="C3" s="270"/>
      <c r="D3" s="297" t="s">
        <v>2</v>
      </c>
      <c r="E3" s="298"/>
      <c r="F3" s="298"/>
      <c r="G3" s="298"/>
      <c r="H3" s="298"/>
      <c r="I3" s="298"/>
      <c r="J3" s="299"/>
      <c r="K3" s="64"/>
      <c r="L3" s="58"/>
      <c r="M3" s="290" t="str">
        <f>Proyecto!K3</f>
        <v>Fecha: 17 de septiembre de 2014</v>
      </c>
      <c r="N3" s="290"/>
      <c r="O3" s="290"/>
      <c r="P3" s="291"/>
      <c r="S3" s="4"/>
      <c r="T3" s="4"/>
      <c r="U3" s="8"/>
    </row>
    <row r="4" spans="2:31" ht="24" customHeight="1" x14ac:dyDescent="0.2">
      <c r="B4" s="269"/>
      <c r="C4" s="270"/>
      <c r="D4" s="297" t="s">
        <v>4</v>
      </c>
      <c r="E4" s="298"/>
      <c r="F4" s="298"/>
      <c r="G4" s="298"/>
      <c r="H4" s="298"/>
      <c r="I4" s="298"/>
      <c r="J4" s="299"/>
      <c r="K4" s="64"/>
      <c r="L4" s="58"/>
      <c r="M4" s="290" t="str">
        <f>Proyecto!K4</f>
        <v>Versión 001</v>
      </c>
      <c r="N4" s="290"/>
      <c r="O4" s="290"/>
      <c r="P4" s="291"/>
      <c r="U4" s="8"/>
    </row>
    <row r="5" spans="2:31" ht="22.5" customHeight="1" thickBot="1" x14ac:dyDescent="0.25">
      <c r="B5" s="271"/>
      <c r="C5" s="272"/>
      <c r="D5" s="300" t="s">
        <v>6</v>
      </c>
      <c r="E5" s="301"/>
      <c r="F5" s="301"/>
      <c r="G5" s="301"/>
      <c r="H5" s="301"/>
      <c r="I5" s="301"/>
      <c r="J5" s="302"/>
      <c r="K5" s="51"/>
      <c r="L5" s="49"/>
      <c r="M5" s="292" t="s">
        <v>96</v>
      </c>
      <c r="N5" s="292"/>
      <c r="O5" s="292"/>
      <c r="P5" s="293"/>
    </row>
    <row r="6" spans="2:31" ht="5.25" customHeight="1" x14ac:dyDescent="0.2">
      <c r="B6" s="17"/>
      <c r="C6" s="17"/>
      <c r="D6" s="17"/>
      <c r="E6" s="17"/>
      <c r="F6" s="17"/>
      <c r="G6" s="17"/>
      <c r="H6" s="17"/>
      <c r="I6" s="17"/>
      <c r="J6" s="17"/>
      <c r="K6" s="17"/>
      <c r="L6" s="17"/>
      <c r="M6" s="17"/>
      <c r="N6" s="17"/>
      <c r="O6" s="17"/>
      <c r="P6" s="17"/>
    </row>
    <row r="7" spans="2:31" ht="29.25" customHeight="1" x14ac:dyDescent="0.2">
      <c r="B7" s="171" t="s">
        <v>8</v>
      </c>
      <c r="C7" s="171"/>
      <c r="D7" s="223" t="str">
        <f>Proyecto!$E$7</f>
        <v>Transparencia, integridad y ética en las sociedades colombianas 2024</v>
      </c>
      <c r="E7" s="223"/>
      <c r="F7" s="223"/>
      <c r="G7" s="223"/>
      <c r="H7" s="223"/>
      <c r="I7" s="223"/>
      <c r="J7" s="223"/>
      <c r="K7" s="223"/>
      <c r="L7" s="223"/>
      <c r="M7" s="223"/>
      <c r="N7" s="223"/>
      <c r="O7" s="223"/>
      <c r="P7" s="223"/>
      <c r="AE7" s="1"/>
    </row>
    <row r="8" spans="2:31" ht="6.75" customHeight="1" x14ac:dyDescent="0.2">
      <c r="B8" s="5"/>
      <c r="C8" s="5"/>
      <c r="D8" s="6"/>
      <c r="E8" s="6"/>
      <c r="F8" s="6"/>
      <c r="G8" s="6"/>
      <c r="H8" s="6"/>
      <c r="I8" s="6"/>
      <c r="J8" s="6"/>
      <c r="K8" s="6"/>
      <c r="L8" s="6"/>
      <c r="M8" s="6"/>
      <c r="N8" s="6"/>
      <c r="O8" s="6"/>
      <c r="P8" s="6"/>
      <c r="AE8" s="1"/>
    </row>
    <row r="10" spans="2:31" ht="87.75" customHeight="1" x14ac:dyDescent="0.2">
      <c r="B10" s="171" t="s">
        <v>97</v>
      </c>
      <c r="C10" s="171"/>
      <c r="D10" s="287"/>
      <c r="E10" s="304"/>
      <c r="F10" s="304"/>
      <c r="G10" s="304"/>
      <c r="H10" s="304"/>
      <c r="I10" s="304"/>
      <c r="J10" s="304"/>
      <c r="K10" s="304"/>
      <c r="L10" s="304"/>
      <c r="M10" s="304"/>
      <c r="N10" s="304"/>
      <c r="O10" s="304"/>
      <c r="P10" s="304"/>
      <c r="V10" s="303"/>
      <c r="W10" s="303"/>
      <c r="X10" s="303"/>
      <c r="Y10" s="303"/>
      <c r="Z10" s="303"/>
      <c r="AA10" s="303"/>
      <c r="AB10" s="303"/>
      <c r="AC10" s="303"/>
      <c r="AE10" s="1"/>
    </row>
    <row r="11" spans="2:31" ht="15.75" x14ac:dyDescent="0.2">
      <c r="D11" s="101"/>
      <c r="E11" s="101"/>
      <c r="F11" s="101"/>
      <c r="G11" s="101"/>
      <c r="H11" s="101"/>
      <c r="I11" s="101"/>
      <c r="J11" s="101"/>
      <c r="K11" s="101"/>
      <c r="L11" s="101"/>
      <c r="M11" s="101"/>
      <c r="N11" s="101"/>
      <c r="O11" s="101"/>
      <c r="P11" s="101"/>
    </row>
    <row r="12" spans="2:31" ht="32.25" customHeight="1" x14ac:dyDescent="0.2">
      <c r="B12" s="171" t="s">
        <v>98</v>
      </c>
      <c r="C12" s="171"/>
      <c r="D12" s="287"/>
      <c r="E12" s="287"/>
      <c r="F12" s="287"/>
      <c r="G12" s="287"/>
      <c r="H12" s="287"/>
      <c r="I12" s="287"/>
      <c r="J12" s="287"/>
      <c r="K12" s="287"/>
      <c r="L12" s="287"/>
      <c r="M12" s="287"/>
      <c r="N12" s="287"/>
      <c r="O12" s="287"/>
      <c r="P12" s="287"/>
    </row>
    <row r="13" spans="2:31" ht="6.75" customHeight="1" x14ac:dyDescent="0.2">
      <c r="B13" s="5"/>
      <c r="C13" s="5"/>
      <c r="D13" s="102"/>
      <c r="E13" s="102"/>
      <c r="F13" s="102"/>
      <c r="G13" s="102"/>
      <c r="H13" s="102"/>
      <c r="I13" s="102"/>
      <c r="J13" s="102"/>
      <c r="K13" s="102"/>
      <c r="L13" s="102"/>
      <c r="M13" s="102"/>
      <c r="N13" s="102"/>
      <c r="O13" s="102"/>
      <c r="P13" s="102"/>
      <c r="AE13" s="1"/>
    </row>
    <row r="14" spans="2:31" ht="51.75" customHeight="1" x14ac:dyDescent="0.2">
      <c r="B14" s="171" t="s">
        <v>99</v>
      </c>
      <c r="C14" s="171"/>
      <c r="D14" s="287"/>
      <c r="E14" s="287"/>
      <c r="F14" s="287"/>
      <c r="G14" s="287"/>
      <c r="H14" s="287"/>
      <c r="I14" s="287"/>
      <c r="J14" s="287"/>
      <c r="K14" s="287"/>
      <c r="L14" s="287"/>
      <c r="M14" s="287"/>
      <c r="N14" s="287"/>
      <c r="O14" s="287"/>
      <c r="P14" s="287"/>
    </row>
    <row r="15" spans="2:31" ht="6.75" customHeight="1" x14ac:dyDescent="0.2">
      <c r="B15" s="5"/>
      <c r="C15" s="5"/>
      <c r="D15" s="102"/>
      <c r="E15" s="102"/>
      <c r="F15" s="102"/>
      <c r="G15" s="102"/>
      <c r="H15" s="102"/>
      <c r="I15" s="102"/>
      <c r="J15" s="102"/>
      <c r="K15" s="102"/>
      <c r="L15" s="102"/>
      <c r="M15" s="102"/>
      <c r="N15" s="102"/>
      <c r="O15" s="102"/>
      <c r="P15" s="102"/>
      <c r="AE15" s="1"/>
    </row>
    <row r="16" spans="2:31" ht="55.5" customHeight="1" x14ac:dyDescent="0.2">
      <c r="B16" s="171" t="s">
        <v>100</v>
      </c>
      <c r="C16" s="171"/>
      <c r="D16" s="287"/>
      <c r="E16" s="287"/>
      <c r="F16" s="287"/>
      <c r="G16" s="287"/>
      <c r="H16" s="287"/>
      <c r="I16" s="287"/>
      <c r="J16" s="287"/>
      <c r="K16" s="287"/>
      <c r="L16" s="287"/>
      <c r="M16" s="287"/>
      <c r="N16" s="287"/>
      <c r="O16" s="287"/>
      <c r="P16" s="287"/>
      <c r="V16" s="303"/>
      <c r="W16" s="303"/>
      <c r="X16" s="303"/>
      <c r="Y16" s="303"/>
      <c r="Z16" s="303"/>
      <c r="AA16" s="303"/>
      <c r="AB16" s="303"/>
      <c r="AC16" s="303"/>
    </row>
    <row r="17" spans="2:31" ht="6.75" customHeight="1" x14ac:dyDescent="0.2">
      <c r="B17" s="5"/>
      <c r="C17" s="5"/>
      <c r="D17" s="102"/>
      <c r="E17" s="102"/>
      <c r="F17" s="102"/>
      <c r="G17" s="102"/>
      <c r="H17" s="102"/>
      <c r="I17" s="102"/>
      <c r="J17" s="102"/>
      <c r="K17" s="102"/>
      <c r="L17" s="102"/>
      <c r="M17" s="102"/>
      <c r="N17" s="102"/>
      <c r="O17" s="102"/>
      <c r="P17" s="102"/>
      <c r="AE17" s="1"/>
    </row>
    <row r="18" spans="2:31" ht="281.25" customHeight="1" x14ac:dyDescent="0.2">
      <c r="B18" s="171" t="s">
        <v>101</v>
      </c>
      <c r="C18" s="171"/>
      <c r="D18" s="287"/>
      <c r="E18" s="287"/>
      <c r="F18" s="287"/>
      <c r="G18" s="287"/>
      <c r="H18" s="287"/>
      <c r="I18" s="287"/>
      <c r="J18" s="287"/>
      <c r="K18" s="287"/>
      <c r="L18" s="287"/>
      <c r="M18" s="287"/>
      <c r="N18" s="287"/>
      <c r="O18" s="287"/>
      <c r="P18" s="287"/>
      <c r="V18" s="303"/>
      <c r="W18" s="303"/>
      <c r="X18" s="303"/>
      <c r="Y18" s="303"/>
      <c r="Z18" s="303"/>
      <c r="AA18" s="303"/>
      <c r="AB18" s="303"/>
      <c r="AC18" s="303"/>
    </row>
    <row r="19" spans="2:31" ht="13.5" customHeight="1" x14ac:dyDescent="0.2">
      <c r="B19" s="5"/>
      <c r="C19" s="5"/>
      <c r="D19" s="103"/>
      <c r="E19" s="103"/>
      <c r="F19" s="103"/>
      <c r="G19" s="103"/>
      <c r="H19" s="103"/>
      <c r="I19" s="103"/>
      <c r="J19" s="103"/>
      <c r="K19" s="103"/>
      <c r="L19" s="103"/>
      <c r="M19" s="103"/>
      <c r="N19" s="103"/>
      <c r="O19" s="103"/>
      <c r="P19" s="103"/>
      <c r="AE19" s="1"/>
    </row>
    <row r="20" spans="2:31" ht="55.5" customHeight="1" x14ac:dyDescent="0.2">
      <c r="B20" s="305" t="s">
        <v>102</v>
      </c>
      <c r="C20" s="305"/>
      <c r="D20" s="287" t="s">
        <v>204</v>
      </c>
      <c r="E20" s="287"/>
      <c r="F20" s="287"/>
      <c r="G20" s="287"/>
      <c r="H20" s="287"/>
      <c r="I20" s="287"/>
      <c r="J20" s="287"/>
      <c r="K20" s="287"/>
      <c r="L20" s="287"/>
      <c r="M20" s="287"/>
      <c r="N20" s="287"/>
      <c r="O20" s="287"/>
      <c r="P20" s="287"/>
      <c r="V20" s="303"/>
      <c r="W20" s="303"/>
      <c r="X20" s="303"/>
      <c r="Y20" s="303"/>
      <c r="Z20" s="303"/>
      <c r="AA20" s="303"/>
      <c r="AB20" s="303"/>
      <c r="AC20" s="303"/>
    </row>
  </sheetData>
  <mergeCells count="30">
    <mergeCell ref="V16:AC16"/>
    <mergeCell ref="V18:AC18"/>
    <mergeCell ref="V20:AC20"/>
    <mergeCell ref="V10:AC10"/>
    <mergeCell ref="B7:C7"/>
    <mergeCell ref="D7:P7"/>
    <mergeCell ref="D20:P20"/>
    <mergeCell ref="B10:C10"/>
    <mergeCell ref="D10:P10"/>
    <mergeCell ref="B12:C12"/>
    <mergeCell ref="B14:C14"/>
    <mergeCell ref="B16:C16"/>
    <mergeCell ref="B18:C18"/>
    <mergeCell ref="B20:C20"/>
    <mergeCell ref="D18:P18"/>
    <mergeCell ref="D12:P12"/>
    <mergeCell ref="B2:C2"/>
    <mergeCell ref="B3:C3"/>
    <mergeCell ref="B4:C4"/>
    <mergeCell ref="B5:C5"/>
    <mergeCell ref="D2:J2"/>
    <mergeCell ref="D3:J3"/>
    <mergeCell ref="D4:J4"/>
    <mergeCell ref="D5:J5"/>
    <mergeCell ref="D14:P14"/>
    <mergeCell ref="D16:P16"/>
    <mergeCell ref="M2:P2"/>
    <mergeCell ref="M3:P3"/>
    <mergeCell ref="M4:P4"/>
    <mergeCell ref="M5:P5"/>
  </mergeCells>
  <dataValidations count="1">
    <dataValidation type="whole" allowBlank="1" showInputMessage="1" showErrorMessage="1" sqref="O20:U65492 O9:U9 G9:M9 W9:AC9 G20:M65492 O11:P11 G11:M11 W14:AC14 G14:M14 O14:U14 O16:U16 Q11:U12 G16:M16 G18:M18 O18:U18 W11:AC12 W21:AC65492">
      <formula1>1</formula1>
      <formula2>5</formula2>
    </dataValidation>
  </dataValidations>
  <printOptions horizontalCentered="1"/>
  <pageMargins left="0.39370078740157483" right="0.39370078740157483" top="0.74803149606299213" bottom="0.74803149606299213" header="0.31496062992125984" footer="0.31496062992125984"/>
  <pageSetup scale="50"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BD40"/>
  <sheetViews>
    <sheetView showGridLines="0" topLeftCell="A8" zoomScale="80" zoomScaleNormal="80" workbookViewId="0">
      <pane xSplit="6" ySplit="2" topLeftCell="G10" activePane="bottomRight" state="frozen"/>
      <selection activeCell="A8" sqref="A8"/>
      <selection pane="topRight" activeCell="G8" sqref="G8"/>
      <selection pane="bottomLeft" activeCell="A10" sqref="A10"/>
      <selection pane="bottomRight" activeCell="D15" sqref="D15"/>
    </sheetView>
  </sheetViews>
  <sheetFormatPr baseColWidth="10" defaultColWidth="11.42578125" defaultRowHeight="12.75" x14ac:dyDescent="0.2"/>
  <cols>
    <col min="1" max="1" width="0.5703125" style="105" customWidth="1"/>
    <col min="2" max="2" width="5.140625" style="105" customWidth="1"/>
    <col min="3" max="3" width="33.5703125" style="105" customWidth="1"/>
    <col min="4" max="4" width="19.5703125" style="106" customWidth="1"/>
    <col min="5" max="5" width="10.140625" style="105" customWidth="1"/>
    <col min="6" max="6" width="6.7109375" style="160" customWidth="1"/>
    <col min="7" max="7" width="36.42578125" style="105" customWidth="1"/>
    <col min="8" max="8" width="22.85546875" style="105" customWidth="1"/>
    <col min="9" max="9" width="24.85546875" style="105" customWidth="1"/>
    <col min="10" max="10" width="9.7109375" style="105" customWidth="1"/>
    <col min="11" max="11" width="130.28515625" style="107" customWidth="1"/>
    <col min="12" max="12" width="28.5703125" style="105" customWidth="1"/>
    <col min="13" max="13" width="19.42578125" style="105" customWidth="1"/>
    <col min="14" max="20" width="8.7109375" style="108" hidden="1" customWidth="1"/>
    <col min="21" max="21" width="8.7109375" style="119" hidden="1" customWidth="1"/>
    <col min="22" max="24" width="8.7109375" style="108" hidden="1" customWidth="1"/>
    <col min="25" max="25" width="8.7109375" style="119" hidden="1" customWidth="1"/>
    <col min="26" max="26" width="8.7109375" style="108" hidden="1" customWidth="1"/>
    <col min="27" max="27" width="8.7109375" style="119" hidden="1" customWidth="1"/>
    <col min="28" max="35" width="8.7109375" style="108" hidden="1" customWidth="1"/>
    <col min="36" max="36" width="1.85546875" style="105" customWidth="1"/>
    <col min="37" max="37" width="28.5703125" style="108" customWidth="1"/>
    <col min="38" max="38" width="27.7109375" style="105" customWidth="1"/>
    <col min="39" max="39" width="37.140625" style="105" bestFit="1" customWidth="1"/>
    <col min="40" max="40" width="20.85546875" style="105" customWidth="1"/>
    <col min="41" max="255" width="9.140625" style="105" customWidth="1"/>
    <col min="256" max="16384" width="11.42578125" style="105"/>
  </cols>
  <sheetData>
    <row r="1" spans="1:56" ht="13.5" thickBot="1" x14ac:dyDescent="0.25"/>
    <row r="2" spans="1:56" ht="20.100000000000001" customHeight="1" x14ac:dyDescent="0.2">
      <c r="C2" s="306"/>
      <c r="D2" s="323" t="s">
        <v>0</v>
      </c>
      <c r="E2" s="324"/>
      <c r="F2" s="324"/>
      <c r="G2" s="324"/>
      <c r="H2" s="324"/>
      <c r="I2" s="324"/>
      <c r="J2" s="324"/>
      <c r="K2" s="325"/>
      <c r="L2" s="317" t="str">
        <f>Proyecto!K2</f>
        <v>Código: GC-F-015</v>
      </c>
      <c r="M2" s="318"/>
      <c r="N2" s="109"/>
      <c r="O2" s="109"/>
      <c r="P2" s="109"/>
      <c r="Q2" s="109"/>
      <c r="R2" s="109"/>
      <c r="S2" s="109"/>
      <c r="T2" s="109"/>
      <c r="U2" s="147"/>
      <c r="V2" s="109"/>
      <c r="W2" s="109"/>
      <c r="X2" s="109"/>
      <c r="Y2" s="147"/>
      <c r="Z2" s="109"/>
      <c r="AA2" s="147"/>
      <c r="AB2" s="109"/>
      <c r="AC2" s="109"/>
      <c r="AD2" s="109"/>
      <c r="AE2" s="109"/>
      <c r="AF2" s="109"/>
      <c r="AG2" s="109"/>
      <c r="AH2" s="109"/>
      <c r="AI2" s="109"/>
      <c r="AJ2" s="110"/>
      <c r="AK2" s="106"/>
    </row>
    <row r="3" spans="1:56" ht="20.100000000000001" customHeight="1" x14ac:dyDescent="0.2">
      <c r="C3" s="307"/>
      <c r="D3" s="309" t="s">
        <v>2</v>
      </c>
      <c r="E3" s="310"/>
      <c r="F3" s="310"/>
      <c r="G3" s="310"/>
      <c r="H3" s="310"/>
      <c r="I3" s="310"/>
      <c r="J3" s="310"/>
      <c r="K3" s="311"/>
      <c r="L3" s="319" t="str">
        <f>Proyecto!K3</f>
        <v>Fecha: 17 de septiembre de 2014</v>
      </c>
      <c r="M3" s="320"/>
      <c r="N3" s="109"/>
      <c r="O3" s="109"/>
      <c r="P3" s="109"/>
      <c r="Q3" s="109"/>
      <c r="R3" s="109"/>
      <c r="S3" s="109"/>
      <c r="T3" s="109"/>
      <c r="U3" s="147"/>
      <c r="V3" s="109"/>
      <c r="W3" s="109"/>
      <c r="X3" s="109"/>
      <c r="Y3" s="147"/>
      <c r="Z3" s="109"/>
      <c r="AA3" s="147"/>
      <c r="AB3" s="109"/>
      <c r="AC3" s="109"/>
      <c r="AD3" s="109"/>
      <c r="AE3" s="109"/>
      <c r="AF3" s="109"/>
      <c r="AG3" s="109"/>
      <c r="AH3" s="109"/>
      <c r="AI3" s="109"/>
      <c r="AJ3" s="110"/>
      <c r="AK3" s="106"/>
    </row>
    <row r="4" spans="1:56" ht="20.100000000000001" customHeight="1" x14ac:dyDescent="0.2">
      <c r="C4" s="307"/>
      <c r="D4" s="309" t="s">
        <v>4</v>
      </c>
      <c r="E4" s="310"/>
      <c r="F4" s="310"/>
      <c r="G4" s="310"/>
      <c r="H4" s="310"/>
      <c r="I4" s="310"/>
      <c r="J4" s="310"/>
      <c r="K4" s="311"/>
      <c r="L4" s="319" t="str">
        <f>Proyecto!K4</f>
        <v>Versión 001</v>
      </c>
      <c r="M4" s="320"/>
      <c r="N4" s="109"/>
      <c r="O4" s="109"/>
      <c r="P4" s="109"/>
      <c r="Q4" s="109"/>
      <c r="R4" s="109"/>
      <c r="S4" s="109"/>
      <c r="T4" s="109"/>
      <c r="U4" s="147"/>
      <c r="V4" s="109"/>
      <c r="W4" s="109"/>
      <c r="X4" s="109"/>
      <c r="Y4" s="147"/>
      <c r="Z4" s="109"/>
      <c r="AA4" s="147"/>
      <c r="AB4" s="109"/>
      <c r="AC4" s="109"/>
      <c r="AD4" s="109"/>
      <c r="AE4" s="109"/>
      <c r="AF4" s="109"/>
      <c r="AG4" s="109"/>
      <c r="AH4" s="109"/>
      <c r="AI4" s="109"/>
      <c r="AJ4" s="110"/>
      <c r="AK4" s="106"/>
    </row>
    <row r="5" spans="1:56" ht="20.100000000000001" customHeight="1" thickBot="1" x14ac:dyDescent="0.25">
      <c r="C5" s="308"/>
      <c r="D5" s="312" t="s">
        <v>6</v>
      </c>
      <c r="E5" s="313"/>
      <c r="F5" s="313"/>
      <c r="G5" s="313"/>
      <c r="H5" s="313"/>
      <c r="I5" s="313"/>
      <c r="J5" s="313"/>
      <c r="K5" s="314"/>
      <c r="L5" s="321" t="s">
        <v>103</v>
      </c>
      <c r="M5" s="322"/>
      <c r="N5" s="109"/>
      <c r="O5" s="109"/>
      <c r="P5" s="109"/>
      <c r="Q5" s="109"/>
      <c r="R5" s="109"/>
      <c r="S5" s="109"/>
      <c r="T5" s="109"/>
      <c r="U5" s="147"/>
      <c r="V5" s="109"/>
      <c r="W5" s="109"/>
      <c r="X5" s="109"/>
      <c r="Y5" s="147"/>
      <c r="Z5" s="109"/>
      <c r="AA5" s="147"/>
      <c r="AB5" s="109"/>
      <c r="AC5" s="109"/>
      <c r="AD5" s="109"/>
      <c r="AE5" s="109"/>
      <c r="AF5" s="109"/>
      <c r="AG5" s="109"/>
      <c r="AH5" s="109"/>
      <c r="AI5" s="109"/>
      <c r="AJ5" s="110"/>
      <c r="AK5" s="106"/>
    </row>
    <row r="6" spans="1:56" x14ac:dyDescent="0.2">
      <c r="C6" s="111"/>
      <c r="D6" s="112"/>
      <c r="E6" s="111"/>
      <c r="F6" s="161"/>
    </row>
    <row r="7" spans="1:56" ht="47.25" customHeight="1" x14ac:dyDescent="0.2">
      <c r="C7" s="113" t="s">
        <v>104</v>
      </c>
      <c r="D7" s="315" t="str">
        <f>Proyecto!$E$7</f>
        <v>Transparencia, integridad y ética en las sociedades colombianas 2024</v>
      </c>
      <c r="E7" s="315"/>
      <c r="F7" s="315"/>
      <c r="G7" s="315"/>
      <c r="H7" s="315"/>
      <c r="I7" s="315"/>
      <c r="J7" s="315"/>
      <c r="K7" s="315"/>
      <c r="L7" s="315"/>
      <c r="M7" s="316"/>
      <c r="N7" s="105"/>
      <c r="O7" s="105"/>
      <c r="P7" s="105"/>
      <c r="Q7" s="105"/>
      <c r="R7" s="105"/>
      <c r="S7" s="105"/>
      <c r="T7" s="105"/>
      <c r="U7" s="105"/>
      <c r="V7" s="105"/>
      <c r="W7" s="105"/>
      <c r="X7" s="105"/>
      <c r="Y7" s="105"/>
      <c r="Z7" s="105"/>
      <c r="AA7" s="105"/>
      <c r="AB7" s="105"/>
      <c r="AC7" s="105"/>
      <c r="AD7" s="105"/>
      <c r="AE7" s="105"/>
      <c r="AF7" s="105"/>
      <c r="AG7" s="105"/>
      <c r="AH7" s="105"/>
      <c r="AI7" s="105"/>
      <c r="AJ7" s="114"/>
      <c r="AK7" s="105"/>
    </row>
    <row r="8" spans="1:56" x14ac:dyDescent="0.2">
      <c r="N8" s="326"/>
      <c r="O8" s="326"/>
      <c r="P8" s="326"/>
      <c r="Q8" s="326"/>
      <c r="R8" s="326"/>
      <c r="S8" s="326"/>
      <c r="T8" s="326"/>
      <c r="U8" s="326"/>
      <c r="V8" s="326"/>
      <c r="W8" s="326"/>
      <c r="X8" s="326"/>
      <c r="Y8" s="326"/>
      <c r="Z8" s="326"/>
      <c r="AA8" s="326"/>
      <c r="AB8" s="326"/>
      <c r="AC8" s="326"/>
      <c r="AD8" s="326"/>
      <c r="AE8" s="326"/>
      <c r="AF8" s="326"/>
      <c r="AG8" s="326"/>
      <c r="AH8" s="326"/>
      <c r="AI8" s="326"/>
    </row>
    <row r="9" spans="1:56" ht="66.75" customHeight="1" x14ac:dyDescent="0.2">
      <c r="B9" s="115" t="s">
        <v>105</v>
      </c>
      <c r="C9" s="115" t="s">
        <v>106</v>
      </c>
      <c r="D9" s="115" t="s">
        <v>107</v>
      </c>
      <c r="E9" s="115" t="s">
        <v>108</v>
      </c>
      <c r="F9" s="162" t="s">
        <v>109</v>
      </c>
      <c r="G9" s="115" t="s">
        <v>110</v>
      </c>
      <c r="H9" s="117" t="s">
        <v>111</v>
      </c>
      <c r="I9" s="117" t="s">
        <v>112</v>
      </c>
      <c r="J9" s="117" t="s">
        <v>113</v>
      </c>
      <c r="K9" s="116" t="s">
        <v>198</v>
      </c>
      <c r="L9" s="118" t="s">
        <v>114</v>
      </c>
      <c r="M9" s="118" t="s">
        <v>115</v>
      </c>
      <c r="N9" s="118"/>
      <c r="O9" s="118"/>
      <c r="P9" s="118"/>
      <c r="Q9" s="118"/>
      <c r="R9" s="118"/>
      <c r="S9" s="118"/>
      <c r="T9" s="118"/>
      <c r="U9" s="118"/>
      <c r="V9" s="118"/>
      <c r="W9" s="118"/>
      <c r="X9" s="118"/>
      <c r="Y9" s="118"/>
      <c r="Z9" s="118"/>
      <c r="AA9" s="118"/>
      <c r="AB9" s="118"/>
      <c r="AC9" s="118"/>
      <c r="AD9" s="118"/>
      <c r="AE9" s="118"/>
      <c r="AF9" s="118"/>
      <c r="AG9" s="118"/>
      <c r="AH9" s="118"/>
      <c r="AI9" s="118"/>
      <c r="AK9" s="119"/>
    </row>
    <row r="10" spans="1:56" s="357" customFormat="1" ht="50.1" customHeight="1" x14ac:dyDescent="0.2">
      <c r="A10" s="347"/>
      <c r="B10" s="348">
        <v>1</v>
      </c>
      <c r="C10" s="168"/>
      <c r="D10" s="168"/>
      <c r="E10" s="141"/>
      <c r="F10" s="166"/>
      <c r="G10" s="170"/>
      <c r="H10" s="349"/>
      <c r="I10" s="349"/>
      <c r="J10" s="350"/>
      <c r="K10" s="351"/>
      <c r="L10" s="159"/>
      <c r="M10" s="352">
        <f>+O10+Q10+S10+U10+W10+Y10+AA10+AC10+AE10+AG10+AI10</f>
        <v>0</v>
      </c>
      <c r="N10" s="143"/>
      <c r="O10" s="143"/>
      <c r="P10" s="143"/>
      <c r="Q10" s="142"/>
      <c r="R10" s="143"/>
      <c r="S10" s="142"/>
      <c r="T10" s="143"/>
      <c r="U10" s="142"/>
      <c r="V10" s="143"/>
      <c r="W10" s="142"/>
      <c r="X10" s="143"/>
      <c r="Y10" s="142"/>
      <c r="Z10" s="143"/>
      <c r="AA10" s="142"/>
      <c r="AB10" s="143"/>
      <c r="AC10" s="142"/>
      <c r="AD10" s="143"/>
      <c r="AE10" s="142"/>
      <c r="AF10" s="143"/>
      <c r="AG10" s="144"/>
      <c r="AH10" s="143"/>
      <c r="AI10" s="144"/>
      <c r="AJ10" s="353"/>
      <c r="AK10" s="354"/>
      <c r="AL10" s="355"/>
      <c r="AM10" s="356"/>
    </row>
    <row r="11" spans="1:56" s="357" customFormat="1" ht="50.1" customHeight="1" x14ac:dyDescent="0.2">
      <c r="A11" s="347"/>
      <c r="B11" s="348">
        <v>2</v>
      </c>
      <c r="C11" s="168"/>
      <c r="D11" s="170"/>
      <c r="E11" s="141"/>
      <c r="F11" s="166"/>
      <c r="G11" s="170"/>
      <c r="H11" s="349"/>
      <c r="I11" s="349"/>
      <c r="J11" s="350"/>
      <c r="K11" s="351"/>
      <c r="L11" s="159"/>
      <c r="M11" s="352">
        <f>+O11+Q11+S11+U11+W11+Y11+AA11+AC11+AE11+AG11+AI11</f>
        <v>0</v>
      </c>
      <c r="N11" s="143"/>
      <c r="O11" s="143"/>
      <c r="P11" s="143"/>
      <c r="Q11" s="142"/>
      <c r="R11" s="143"/>
      <c r="S11" s="142"/>
      <c r="T11" s="143"/>
      <c r="U11" s="142"/>
      <c r="V11" s="143"/>
      <c r="W11" s="142"/>
      <c r="X11" s="143"/>
      <c r="Y11" s="142"/>
      <c r="Z11" s="143"/>
      <c r="AA11" s="142"/>
      <c r="AB11" s="143"/>
      <c r="AC11" s="142"/>
      <c r="AD11" s="143"/>
      <c r="AE11" s="142"/>
      <c r="AF11" s="143"/>
      <c r="AG11" s="144"/>
      <c r="AH11" s="143"/>
      <c r="AI11" s="144"/>
      <c r="AJ11" s="124"/>
      <c r="AK11" s="354"/>
      <c r="AL11" s="355"/>
      <c r="AM11" s="356"/>
    </row>
    <row r="12" spans="1:56" s="357" customFormat="1" ht="50.1" customHeight="1" x14ac:dyDescent="0.2">
      <c r="A12" s="347"/>
      <c r="B12" s="348">
        <v>3</v>
      </c>
      <c r="C12" s="167"/>
      <c r="D12" s="168"/>
      <c r="E12" s="141"/>
      <c r="F12" s="166"/>
      <c r="G12" s="170"/>
      <c r="H12" s="349"/>
      <c r="I12" s="349"/>
      <c r="J12" s="350"/>
      <c r="K12" s="351"/>
      <c r="L12" s="159"/>
      <c r="M12" s="352">
        <f>+O12+Q12+S12+U12+W12+Y12+AA12+AC12+AE12+AG12+AI12</f>
        <v>0</v>
      </c>
      <c r="N12" s="143"/>
      <c r="O12" s="143"/>
      <c r="P12" s="143"/>
      <c r="Q12" s="142"/>
      <c r="R12" s="143"/>
      <c r="S12" s="142"/>
      <c r="T12" s="143"/>
      <c r="U12" s="142"/>
      <c r="V12" s="143"/>
      <c r="W12" s="142"/>
      <c r="X12" s="143"/>
      <c r="Y12" s="142"/>
      <c r="Z12" s="143"/>
      <c r="AA12" s="142"/>
      <c r="AB12" s="143"/>
      <c r="AC12" s="142"/>
      <c r="AD12" s="143"/>
      <c r="AE12" s="142"/>
      <c r="AF12" s="143"/>
      <c r="AG12" s="144"/>
      <c r="AH12" s="143"/>
      <c r="AI12" s="144"/>
      <c r="AJ12" s="353"/>
      <c r="AK12" s="354"/>
      <c r="AL12" s="355"/>
      <c r="AM12" s="356"/>
      <c r="AN12" s="356">
        <f>+X12+Z12+AB12+AD12</f>
        <v>0</v>
      </c>
    </row>
    <row r="13" spans="1:56" s="357" customFormat="1" ht="50.1" customHeight="1" x14ac:dyDescent="0.2">
      <c r="A13" s="347"/>
      <c r="B13" s="348">
        <v>4</v>
      </c>
      <c r="C13" s="168"/>
      <c r="D13" s="168"/>
      <c r="E13" s="141"/>
      <c r="F13" s="166"/>
      <c r="G13" s="170"/>
      <c r="H13" s="349"/>
      <c r="I13" s="349"/>
      <c r="J13" s="350"/>
      <c r="K13" s="351"/>
      <c r="L13" s="159"/>
      <c r="M13" s="352">
        <f t="shared" ref="M13:M18" si="0">+O13+Q13+S13+U13+W13+Y13+AA13+AC13+AE13+AG13+AI13</f>
        <v>0</v>
      </c>
      <c r="N13" s="143"/>
      <c r="O13" s="143"/>
      <c r="P13" s="143"/>
      <c r="Q13" s="142"/>
      <c r="R13" s="143"/>
      <c r="S13" s="142"/>
      <c r="T13" s="143"/>
      <c r="U13" s="142"/>
      <c r="V13" s="143"/>
      <c r="W13" s="142"/>
      <c r="X13" s="143"/>
      <c r="Y13" s="142"/>
      <c r="Z13" s="143"/>
      <c r="AA13" s="142"/>
      <c r="AB13" s="143"/>
      <c r="AC13" s="142"/>
      <c r="AD13" s="143"/>
      <c r="AE13" s="142"/>
      <c r="AF13" s="143"/>
      <c r="AG13" s="144"/>
      <c r="AH13" s="143"/>
      <c r="AI13" s="144"/>
      <c r="AJ13" s="124"/>
      <c r="AK13" s="354"/>
      <c r="AL13" s="355"/>
      <c r="AM13" s="356"/>
    </row>
    <row r="14" spans="1:56" s="357" customFormat="1" ht="50.1" customHeight="1" x14ac:dyDescent="0.2">
      <c r="A14" s="347"/>
      <c r="B14" s="348">
        <v>5</v>
      </c>
      <c r="C14" s="167"/>
      <c r="D14" s="168"/>
      <c r="E14" s="141"/>
      <c r="F14" s="166"/>
      <c r="G14" s="170"/>
      <c r="H14" s="349"/>
      <c r="I14" s="349"/>
      <c r="J14" s="350"/>
      <c r="K14" s="351"/>
      <c r="L14" s="159"/>
      <c r="M14" s="358">
        <f t="shared" si="0"/>
        <v>0</v>
      </c>
      <c r="N14" s="143"/>
      <c r="O14" s="143"/>
      <c r="P14" s="143"/>
      <c r="Q14" s="142"/>
      <c r="R14" s="143"/>
      <c r="S14" s="142"/>
      <c r="T14" s="143"/>
      <c r="U14" s="142"/>
      <c r="V14" s="143"/>
      <c r="W14" s="142"/>
      <c r="X14" s="143"/>
      <c r="Y14" s="142"/>
      <c r="Z14" s="143"/>
      <c r="AA14" s="142"/>
      <c r="AB14" s="143"/>
      <c r="AC14" s="142"/>
      <c r="AD14" s="143"/>
      <c r="AE14" s="142"/>
      <c r="AF14" s="143"/>
      <c r="AG14" s="144"/>
      <c r="AH14" s="143"/>
      <c r="AI14" s="143"/>
      <c r="AJ14" s="143"/>
      <c r="AK14" s="152"/>
      <c r="AL14" s="142"/>
      <c r="AM14" s="143"/>
      <c r="AN14" s="142"/>
      <c r="AO14" s="143"/>
      <c r="AP14" s="142"/>
      <c r="AQ14" s="143"/>
      <c r="AR14" s="142"/>
      <c r="AS14" s="143"/>
      <c r="AT14" s="142"/>
      <c r="AU14" s="143"/>
      <c r="AV14" s="142"/>
      <c r="AW14" s="143"/>
      <c r="AX14" s="144"/>
      <c r="AY14" s="143"/>
      <c r="AZ14" s="144"/>
      <c r="BA14" s="143"/>
      <c r="BB14" s="144"/>
      <c r="BC14" s="143"/>
      <c r="BD14" s="144"/>
    </row>
    <row r="15" spans="1:56" s="357" customFormat="1" ht="50.1" customHeight="1" x14ac:dyDescent="0.2">
      <c r="A15" s="347"/>
      <c r="B15" s="348">
        <v>6</v>
      </c>
      <c r="C15" s="168"/>
      <c r="D15" s="168"/>
      <c r="E15" s="141"/>
      <c r="F15" s="166"/>
      <c r="G15" s="170"/>
      <c r="H15" s="349"/>
      <c r="I15" s="349"/>
      <c r="J15" s="350"/>
      <c r="K15" s="351"/>
      <c r="L15" s="159"/>
      <c r="M15" s="358">
        <f>+O15+Q15+S15+U15+W15+Y15+AA15+AC15+AE15+AG15+AI15</f>
        <v>0</v>
      </c>
      <c r="N15" s="143"/>
      <c r="O15" s="143"/>
      <c r="P15" s="143"/>
      <c r="Q15" s="142"/>
      <c r="R15" s="143"/>
      <c r="S15" s="143"/>
      <c r="T15" s="143"/>
      <c r="U15" s="142"/>
      <c r="V15" s="143"/>
      <c r="W15" s="142"/>
      <c r="X15" s="143"/>
      <c r="Y15" s="142"/>
      <c r="Z15" s="143"/>
      <c r="AA15" s="142"/>
      <c r="AB15" s="143"/>
      <c r="AC15" s="142"/>
      <c r="AD15" s="143"/>
      <c r="AE15" s="142"/>
      <c r="AF15" s="143"/>
      <c r="AG15" s="144"/>
      <c r="AH15" s="143"/>
      <c r="AI15" s="144"/>
      <c r="AJ15" s="124"/>
      <c r="AK15" s="354"/>
      <c r="AL15" s="355"/>
      <c r="AM15" s="356"/>
    </row>
    <row r="16" spans="1:56" s="357" customFormat="1" ht="50.1" customHeight="1" x14ac:dyDescent="0.2">
      <c r="A16" s="347"/>
      <c r="B16" s="348">
        <v>7</v>
      </c>
      <c r="C16" s="167"/>
      <c r="D16" s="170"/>
      <c r="E16" s="141"/>
      <c r="F16" s="166"/>
      <c r="G16" s="170"/>
      <c r="H16" s="349"/>
      <c r="I16" s="169"/>
      <c r="J16" s="350"/>
      <c r="K16" s="351"/>
      <c r="L16" s="159"/>
      <c r="M16" s="352">
        <f t="shared" si="0"/>
        <v>0</v>
      </c>
      <c r="N16" s="143"/>
      <c r="O16" s="143"/>
      <c r="P16" s="143"/>
      <c r="Q16" s="142"/>
      <c r="R16" s="143"/>
      <c r="S16" s="142"/>
      <c r="T16" s="143"/>
      <c r="U16" s="142"/>
      <c r="V16" s="143"/>
      <c r="W16" s="142"/>
      <c r="X16" s="143"/>
      <c r="Y16" s="142"/>
      <c r="Z16" s="143"/>
      <c r="AA16" s="142"/>
      <c r="AB16" s="143"/>
      <c r="AC16" s="142"/>
      <c r="AD16" s="143"/>
      <c r="AE16" s="142"/>
      <c r="AF16" s="143"/>
      <c r="AG16" s="142"/>
      <c r="AH16" s="143"/>
      <c r="AI16" s="142"/>
      <c r="AJ16" s="353"/>
      <c r="AK16" s="354"/>
      <c r="AL16" s="355"/>
      <c r="AM16" s="356"/>
    </row>
    <row r="17" spans="1:39" s="357" customFormat="1" ht="50.1" customHeight="1" x14ac:dyDescent="0.2">
      <c r="A17" s="347"/>
      <c r="B17" s="348">
        <v>8</v>
      </c>
      <c r="C17" s="168"/>
      <c r="D17" s="168"/>
      <c r="E17" s="141"/>
      <c r="F17" s="166"/>
      <c r="G17" s="170"/>
      <c r="H17" s="349"/>
      <c r="I17" s="349"/>
      <c r="J17" s="350"/>
      <c r="K17" s="351"/>
      <c r="L17" s="159"/>
      <c r="M17" s="352">
        <f t="shared" si="0"/>
        <v>0</v>
      </c>
      <c r="N17" s="143"/>
      <c r="O17" s="143"/>
      <c r="P17" s="143"/>
      <c r="Q17" s="142"/>
      <c r="R17" s="143"/>
      <c r="S17" s="142"/>
      <c r="T17" s="143"/>
      <c r="U17" s="142"/>
      <c r="V17" s="143"/>
      <c r="W17" s="142"/>
      <c r="X17" s="143"/>
      <c r="Y17" s="142"/>
      <c r="Z17" s="143"/>
      <c r="AA17" s="142"/>
      <c r="AB17" s="143"/>
      <c r="AC17" s="142"/>
      <c r="AD17" s="143"/>
      <c r="AE17" s="142"/>
      <c r="AF17" s="143"/>
      <c r="AG17" s="142"/>
      <c r="AH17" s="143"/>
      <c r="AI17" s="142"/>
      <c r="AJ17" s="353"/>
      <c r="AK17" s="354"/>
      <c r="AL17" s="355"/>
      <c r="AM17" s="356"/>
    </row>
    <row r="18" spans="1:39" s="357" customFormat="1" ht="50.1" customHeight="1" x14ac:dyDescent="0.2">
      <c r="A18" s="347"/>
      <c r="B18" s="348">
        <v>9</v>
      </c>
      <c r="C18" s="168"/>
      <c r="D18" s="168"/>
      <c r="E18" s="141"/>
      <c r="F18" s="166"/>
      <c r="G18" s="170"/>
      <c r="H18" s="349"/>
      <c r="I18" s="349"/>
      <c r="J18" s="350"/>
      <c r="K18" s="351"/>
      <c r="L18" s="159"/>
      <c r="M18" s="352">
        <f t="shared" si="0"/>
        <v>0</v>
      </c>
      <c r="N18" s="143"/>
      <c r="O18" s="143"/>
      <c r="P18" s="143"/>
      <c r="Q18" s="142"/>
      <c r="R18" s="143"/>
      <c r="S18" s="142"/>
      <c r="T18" s="143"/>
      <c r="U18" s="142"/>
      <c r="V18" s="143"/>
      <c r="W18" s="150"/>
      <c r="X18" s="143"/>
      <c r="Y18" s="142"/>
      <c r="Z18" s="143"/>
      <c r="AA18" s="142"/>
      <c r="AB18" s="143"/>
      <c r="AC18" s="142"/>
      <c r="AD18" s="143"/>
      <c r="AE18" s="142"/>
      <c r="AF18" s="143"/>
      <c r="AG18" s="144"/>
      <c r="AH18" s="143"/>
      <c r="AI18" s="144"/>
      <c r="AJ18" s="353"/>
      <c r="AK18" s="354"/>
      <c r="AL18" s="355"/>
      <c r="AM18" s="356"/>
    </row>
    <row r="19" spans="1:39" s="357" customFormat="1" ht="50.1" customHeight="1" x14ac:dyDescent="0.2">
      <c r="A19" s="347"/>
      <c r="B19" s="348">
        <v>10</v>
      </c>
      <c r="C19" s="168"/>
      <c r="D19" s="170"/>
      <c r="E19" s="141"/>
      <c r="F19" s="166"/>
      <c r="G19" s="170"/>
      <c r="H19" s="349"/>
      <c r="I19" s="349"/>
      <c r="J19" s="350"/>
      <c r="K19" s="351"/>
      <c r="L19" s="159"/>
      <c r="M19" s="352">
        <f t="shared" ref="M19:M24" si="1">+O19+Q19+S19+U19+W19+Y19+AA19+AC19+AE19+AG19+AI19</f>
        <v>0</v>
      </c>
      <c r="N19" s="143"/>
      <c r="O19" s="143"/>
      <c r="P19" s="143"/>
      <c r="Q19" s="148"/>
      <c r="R19" s="143"/>
      <c r="S19" s="142"/>
      <c r="T19" s="143"/>
      <c r="U19" s="145"/>
      <c r="V19" s="143"/>
      <c r="W19" s="142"/>
      <c r="X19" s="143"/>
      <c r="Y19" s="142"/>
      <c r="Z19" s="143"/>
      <c r="AA19" s="142"/>
      <c r="AB19" s="143"/>
      <c r="AC19" s="142"/>
      <c r="AD19" s="143"/>
      <c r="AE19" s="142"/>
      <c r="AF19" s="143"/>
      <c r="AG19" s="142"/>
      <c r="AH19" s="143"/>
      <c r="AI19" s="144"/>
      <c r="AJ19" s="353"/>
      <c r="AK19" s="354"/>
      <c r="AL19" s="355"/>
      <c r="AM19" s="356"/>
    </row>
    <row r="20" spans="1:39" s="357" customFormat="1" ht="50.1" customHeight="1" x14ac:dyDescent="0.2">
      <c r="A20" s="347"/>
      <c r="B20" s="348">
        <v>11</v>
      </c>
      <c r="C20" s="168"/>
      <c r="D20" s="168"/>
      <c r="E20" s="141"/>
      <c r="F20" s="166"/>
      <c r="G20" s="170"/>
      <c r="H20" s="349"/>
      <c r="I20" s="349"/>
      <c r="J20" s="350"/>
      <c r="K20" s="351"/>
      <c r="L20" s="159"/>
      <c r="M20" s="352">
        <f t="shared" si="1"/>
        <v>0</v>
      </c>
      <c r="N20" s="143"/>
      <c r="O20" s="143"/>
      <c r="P20" s="143"/>
      <c r="Q20" s="148"/>
      <c r="R20" s="143"/>
      <c r="S20" s="148"/>
      <c r="T20" s="143"/>
      <c r="U20" s="142"/>
      <c r="V20" s="143"/>
      <c r="W20" s="142"/>
      <c r="X20" s="143"/>
      <c r="Y20" s="142"/>
      <c r="Z20" s="143"/>
      <c r="AA20" s="142"/>
      <c r="AB20" s="143"/>
      <c r="AC20" s="142"/>
      <c r="AD20" s="143"/>
      <c r="AE20" s="142"/>
      <c r="AF20" s="143"/>
      <c r="AG20" s="144"/>
      <c r="AH20" s="143"/>
      <c r="AI20" s="142"/>
      <c r="AJ20" s="353"/>
      <c r="AK20" s="354"/>
      <c r="AL20" s="355"/>
      <c r="AM20" s="356"/>
    </row>
    <row r="21" spans="1:39" s="357" customFormat="1" ht="50.1" customHeight="1" x14ac:dyDescent="0.2">
      <c r="A21" s="347"/>
      <c r="B21" s="348">
        <v>12</v>
      </c>
      <c r="C21" s="168"/>
      <c r="D21" s="168"/>
      <c r="E21" s="141"/>
      <c r="F21" s="166"/>
      <c r="G21" s="170"/>
      <c r="H21" s="349"/>
      <c r="I21" s="349"/>
      <c r="J21" s="350"/>
      <c r="K21" s="351"/>
      <c r="L21" s="159"/>
      <c r="M21" s="352">
        <f t="shared" si="1"/>
        <v>0</v>
      </c>
      <c r="N21" s="143"/>
      <c r="O21" s="143"/>
      <c r="P21" s="143"/>
      <c r="Q21" s="148"/>
      <c r="R21" s="143"/>
      <c r="S21" s="148"/>
      <c r="T21" s="143"/>
      <c r="U21" s="142"/>
      <c r="V21" s="143"/>
      <c r="W21" s="142"/>
      <c r="X21" s="143"/>
      <c r="Y21" s="142"/>
      <c r="Z21" s="143"/>
      <c r="AA21" s="142"/>
      <c r="AB21" s="143"/>
      <c r="AC21" s="142"/>
      <c r="AD21" s="143"/>
      <c r="AE21" s="142"/>
      <c r="AF21" s="143"/>
      <c r="AG21" s="144"/>
      <c r="AH21" s="143"/>
      <c r="AI21" s="144"/>
      <c r="AJ21" s="353"/>
      <c r="AK21" s="354"/>
      <c r="AL21" s="355"/>
      <c r="AM21" s="356"/>
    </row>
    <row r="22" spans="1:39" s="357" customFormat="1" ht="50.1" customHeight="1" x14ac:dyDescent="0.2">
      <c r="A22" s="347"/>
      <c r="B22" s="348">
        <v>13</v>
      </c>
      <c r="C22" s="168"/>
      <c r="D22" s="168"/>
      <c r="E22" s="141"/>
      <c r="F22" s="166"/>
      <c r="G22" s="170"/>
      <c r="H22" s="349"/>
      <c r="I22" s="349"/>
      <c r="J22" s="350"/>
      <c r="K22" s="351"/>
      <c r="L22" s="159"/>
      <c r="M22" s="352">
        <f t="shared" si="1"/>
        <v>0</v>
      </c>
      <c r="N22" s="143"/>
      <c r="O22" s="143"/>
      <c r="P22" s="143"/>
      <c r="Q22" s="148"/>
      <c r="R22" s="143"/>
      <c r="S22" s="148"/>
      <c r="T22" s="143"/>
      <c r="U22" s="148"/>
      <c r="V22" s="143"/>
      <c r="W22" s="148"/>
      <c r="X22" s="143"/>
      <c r="Y22" s="142"/>
      <c r="Z22" s="143"/>
      <c r="AA22" s="142"/>
      <c r="AB22" s="143"/>
      <c r="AC22" s="142"/>
      <c r="AD22" s="143"/>
      <c r="AE22" s="144"/>
      <c r="AF22" s="143"/>
      <c r="AG22" s="144"/>
      <c r="AH22" s="143"/>
      <c r="AI22" s="144"/>
      <c r="AJ22" s="353"/>
      <c r="AK22" s="354"/>
      <c r="AL22" s="355"/>
      <c r="AM22" s="356"/>
    </row>
    <row r="23" spans="1:39" s="357" customFormat="1" ht="50.1" customHeight="1" x14ac:dyDescent="0.2">
      <c r="A23" s="347"/>
      <c r="B23" s="348">
        <v>14</v>
      </c>
      <c r="C23" s="168"/>
      <c r="D23" s="168"/>
      <c r="E23" s="141"/>
      <c r="F23" s="166"/>
      <c r="G23" s="170"/>
      <c r="H23" s="349"/>
      <c r="I23" s="349"/>
      <c r="J23" s="350"/>
      <c r="K23" s="351"/>
      <c r="L23" s="159"/>
      <c r="M23" s="352">
        <f t="shared" si="1"/>
        <v>0</v>
      </c>
      <c r="N23" s="143"/>
      <c r="O23" s="143"/>
      <c r="P23" s="143"/>
      <c r="Q23" s="142"/>
      <c r="R23" s="143"/>
      <c r="S23" s="142"/>
      <c r="T23" s="143"/>
      <c r="U23" s="142"/>
      <c r="V23" s="143"/>
      <c r="W23" s="142"/>
      <c r="X23" s="143"/>
      <c r="Y23" s="142"/>
      <c r="Z23" s="143"/>
      <c r="AA23" s="142"/>
      <c r="AB23" s="143"/>
      <c r="AC23" s="142"/>
      <c r="AD23" s="143"/>
      <c r="AE23" s="144"/>
      <c r="AF23" s="143"/>
      <c r="AG23" s="142"/>
      <c r="AH23" s="143"/>
      <c r="AI23" s="142"/>
      <c r="AJ23" s="353"/>
      <c r="AK23" s="354"/>
      <c r="AL23" s="355"/>
      <c r="AM23" s="356"/>
    </row>
    <row r="24" spans="1:39" s="357" customFormat="1" ht="50.1" customHeight="1" x14ac:dyDescent="0.2">
      <c r="A24" s="359"/>
      <c r="B24" s="360">
        <v>15</v>
      </c>
      <c r="C24" s="361"/>
      <c r="D24" s="362"/>
      <c r="E24" s="363"/>
      <c r="F24" s="364"/>
      <c r="G24" s="362"/>
      <c r="H24" s="365"/>
      <c r="I24" s="365"/>
      <c r="J24" s="366"/>
      <c r="K24" s="367"/>
      <c r="L24" s="368"/>
      <c r="M24" s="369">
        <f t="shared" si="1"/>
        <v>0</v>
      </c>
      <c r="N24" s="369"/>
      <c r="O24" s="327"/>
      <c r="P24" s="369"/>
      <c r="Q24" s="327"/>
      <c r="R24" s="369"/>
      <c r="S24" s="327"/>
      <c r="T24" s="369"/>
      <c r="U24" s="327"/>
      <c r="V24" s="369"/>
      <c r="W24" s="327"/>
      <c r="X24" s="369"/>
      <c r="Y24" s="327"/>
      <c r="Z24" s="369"/>
      <c r="AA24" s="327"/>
      <c r="AB24" s="369"/>
      <c r="AC24" s="327"/>
      <c r="AD24" s="369"/>
      <c r="AE24" s="327"/>
      <c r="AF24" s="369"/>
      <c r="AG24" s="327"/>
      <c r="AH24" s="369"/>
      <c r="AI24" s="327"/>
      <c r="AJ24" s="353"/>
      <c r="AK24" s="354"/>
      <c r="AL24" s="355"/>
      <c r="AM24" s="356"/>
    </row>
    <row r="25" spans="1:39" s="357" customFormat="1" ht="50.1" customHeight="1" x14ac:dyDescent="0.2">
      <c r="A25" s="359"/>
      <c r="B25" s="370"/>
      <c r="C25" s="371"/>
      <c r="D25" s="372"/>
      <c r="E25" s="373"/>
      <c r="F25" s="374"/>
      <c r="G25" s="372"/>
      <c r="H25" s="375"/>
      <c r="I25" s="375"/>
      <c r="J25" s="376"/>
      <c r="K25" s="377"/>
      <c r="L25" s="378"/>
      <c r="M25" s="379"/>
      <c r="N25" s="379"/>
      <c r="O25" s="328"/>
      <c r="P25" s="379"/>
      <c r="Q25" s="328"/>
      <c r="R25" s="379"/>
      <c r="S25" s="328"/>
      <c r="T25" s="379"/>
      <c r="U25" s="328"/>
      <c r="V25" s="379"/>
      <c r="W25" s="328"/>
      <c r="X25" s="379"/>
      <c r="Y25" s="328"/>
      <c r="Z25" s="379"/>
      <c r="AA25" s="328"/>
      <c r="AB25" s="379"/>
      <c r="AC25" s="328"/>
      <c r="AD25" s="379"/>
      <c r="AE25" s="328"/>
      <c r="AF25" s="379"/>
      <c r="AG25" s="328"/>
      <c r="AH25" s="379"/>
      <c r="AI25" s="328"/>
      <c r="AJ25" s="353"/>
      <c r="AK25" s="354"/>
      <c r="AL25" s="355"/>
      <c r="AM25" s="356"/>
    </row>
    <row r="26" spans="1:39" s="123" customFormat="1" ht="28.5" customHeight="1" x14ac:dyDescent="0.2">
      <c r="A26" s="120"/>
      <c r="B26" s="125"/>
      <c r="C26" s="126"/>
      <c r="D26" s="127"/>
      <c r="E26" s="126"/>
      <c r="F26" s="165">
        <f>SUM(F10:F24)</f>
        <v>0</v>
      </c>
      <c r="G26" s="126"/>
      <c r="H26" s="126"/>
      <c r="I26" s="126"/>
      <c r="J26" s="128"/>
      <c r="K26" s="129"/>
      <c r="L26" s="126"/>
      <c r="M26" s="153">
        <f>SUM(M10:M25)</f>
        <v>0</v>
      </c>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21"/>
      <c r="AK26" s="130"/>
      <c r="AL26" s="122"/>
    </row>
    <row r="27" spans="1:39" s="123" customFormat="1" ht="21.75" customHeight="1" x14ac:dyDescent="0.2">
      <c r="B27" s="125"/>
      <c r="C27" s="126"/>
      <c r="D27" s="127"/>
      <c r="E27" s="126"/>
      <c r="F27" s="164"/>
      <c r="G27" s="126"/>
      <c r="H27" s="126"/>
      <c r="I27" s="126"/>
      <c r="J27" s="128"/>
      <c r="K27" s="129"/>
      <c r="L27" s="126"/>
      <c r="M27" s="154"/>
      <c r="N27" s="108"/>
      <c r="O27" s="108"/>
      <c r="P27" s="108"/>
      <c r="Q27" s="108"/>
      <c r="R27" s="108"/>
      <c r="S27" s="108"/>
      <c r="T27" s="108"/>
      <c r="U27" s="119"/>
      <c r="V27" s="108"/>
      <c r="W27" s="108"/>
      <c r="X27" s="108"/>
      <c r="Y27" s="119"/>
      <c r="Z27" s="108"/>
      <c r="AA27" s="119"/>
      <c r="AB27" s="108"/>
      <c r="AC27" s="108"/>
      <c r="AD27" s="108"/>
      <c r="AE27" s="108"/>
      <c r="AF27" s="108"/>
      <c r="AG27" s="108"/>
      <c r="AH27" s="108"/>
      <c r="AI27" s="108"/>
      <c r="AJ27" s="131"/>
      <c r="AK27" s="132"/>
      <c r="AL27" s="122"/>
    </row>
    <row r="28" spans="1:39" s="133" customFormat="1" ht="27" customHeight="1" x14ac:dyDescent="0.2">
      <c r="D28" s="134"/>
      <c r="F28" s="163"/>
      <c r="M28" s="155"/>
      <c r="N28" s="135"/>
      <c r="O28" s="108"/>
      <c r="P28" s="108"/>
      <c r="Q28" s="108"/>
      <c r="R28" s="108"/>
      <c r="S28" s="108"/>
      <c r="T28" s="108"/>
      <c r="U28" s="119"/>
      <c r="V28" s="108"/>
      <c r="W28" s="108"/>
      <c r="X28" s="108"/>
      <c r="Y28" s="119"/>
      <c r="Z28" s="108"/>
      <c r="AA28" s="119"/>
      <c r="AB28" s="108"/>
      <c r="AC28" s="108"/>
      <c r="AD28" s="108"/>
      <c r="AE28" s="108"/>
      <c r="AF28" s="108"/>
      <c r="AG28" s="108"/>
      <c r="AH28" s="108"/>
      <c r="AI28" s="108"/>
      <c r="AJ28" s="135"/>
      <c r="AK28" s="136"/>
      <c r="AL28" s="137"/>
    </row>
    <row r="29" spans="1:39" ht="20.25" x14ac:dyDescent="0.2">
      <c r="M29" s="156"/>
      <c r="N29" s="149"/>
    </row>
    <row r="30" spans="1:39" x14ac:dyDescent="0.2">
      <c r="M30" s="157"/>
    </row>
    <row r="31" spans="1:39" x14ac:dyDescent="0.2">
      <c r="M31" s="138"/>
      <c r="AJ31" s="138"/>
    </row>
    <row r="32" spans="1:39" x14ac:dyDescent="0.2">
      <c r="M32" s="158"/>
      <c r="AJ32" s="139"/>
    </row>
    <row r="33" spans="13:37" x14ac:dyDescent="0.2">
      <c r="M33" s="158"/>
      <c r="N33" s="105"/>
      <c r="O33" s="105"/>
      <c r="P33" s="105"/>
      <c r="Q33" s="105"/>
      <c r="R33" s="105"/>
      <c r="S33" s="105"/>
      <c r="T33" s="105"/>
      <c r="U33" s="105"/>
      <c r="V33" s="105"/>
      <c r="W33" s="105"/>
      <c r="X33" s="105"/>
      <c r="Y33" s="105"/>
      <c r="Z33" s="105"/>
      <c r="AA33" s="105"/>
      <c r="AB33" s="105"/>
      <c r="AC33" s="105"/>
      <c r="AD33" s="105"/>
      <c r="AE33" s="105"/>
      <c r="AF33" s="105"/>
      <c r="AG33" s="105"/>
      <c r="AH33" s="105"/>
      <c r="AI33" s="105"/>
    </row>
    <row r="39" spans="13:37" x14ac:dyDescent="0.2">
      <c r="M39" s="140"/>
      <c r="AJ39" s="140"/>
    </row>
    <row r="40" spans="13:37" x14ac:dyDescent="0.2">
      <c r="AK40" s="105"/>
    </row>
  </sheetData>
  <sheetProtection formatCells="0" formatColumns="0" formatRows="0" insertColumns="0"/>
  <mergeCells count="55">
    <mergeCell ref="AF24:AF25"/>
    <mergeCell ref="AG24:AG25"/>
    <mergeCell ref="AH24:AH25"/>
    <mergeCell ref="AI24:AI25"/>
    <mergeCell ref="AA24:AA25"/>
    <mergeCell ref="AB24:AB25"/>
    <mergeCell ref="AC24:AC25"/>
    <mergeCell ref="AD24:AD25"/>
    <mergeCell ref="AE24:AE25"/>
    <mergeCell ref="V24:V25"/>
    <mergeCell ref="W24:W25"/>
    <mergeCell ref="X24:X25"/>
    <mergeCell ref="Y24:Y25"/>
    <mergeCell ref="Z24:Z25"/>
    <mergeCell ref="Q24:Q25"/>
    <mergeCell ref="R24:R25"/>
    <mergeCell ref="S24:S25"/>
    <mergeCell ref="T24:T25"/>
    <mergeCell ref="U24:U25"/>
    <mergeCell ref="L24:L25"/>
    <mergeCell ref="M24:M25"/>
    <mergeCell ref="N24:N25"/>
    <mergeCell ref="O24:O25"/>
    <mergeCell ref="P24:P25"/>
    <mergeCell ref="G24:G25"/>
    <mergeCell ref="H24:H25"/>
    <mergeCell ref="I24:I25"/>
    <mergeCell ref="K24:K25"/>
    <mergeCell ref="J24:J25"/>
    <mergeCell ref="B24:B25"/>
    <mergeCell ref="C24:C25"/>
    <mergeCell ref="D24:D25"/>
    <mergeCell ref="E24:E25"/>
    <mergeCell ref="F24:F25"/>
    <mergeCell ref="AH8:AI8"/>
    <mergeCell ref="X8:Y8"/>
    <mergeCell ref="Z8:AA8"/>
    <mergeCell ref="AB8:AC8"/>
    <mergeCell ref="AD8:AE8"/>
    <mergeCell ref="AF8:AG8"/>
    <mergeCell ref="N8:O8"/>
    <mergeCell ref="P8:Q8"/>
    <mergeCell ref="R8:S8"/>
    <mergeCell ref="T8:U8"/>
    <mergeCell ref="V8:W8"/>
    <mergeCell ref="C2:C5"/>
    <mergeCell ref="D3:K3"/>
    <mergeCell ref="D4:K4"/>
    <mergeCell ref="D5:K5"/>
    <mergeCell ref="D7:M7"/>
    <mergeCell ref="L2:M2"/>
    <mergeCell ref="L3:M3"/>
    <mergeCell ref="L4:M4"/>
    <mergeCell ref="L5:M5"/>
    <mergeCell ref="D2:K2"/>
  </mergeCells>
  <dataValidations count="1">
    <dataValidation type="whole" allowBlank="1" showInputMessage="1" showErrorMessage="1" sqref="G8:L8 G26:J65388 L26:L65388 K26:K27 K29:K65388">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20" fitToHeight="0" orientation="landscape" r:id="rId1"/>
  <headerFooter>
    <oddHeader>Página &amp;P de &amp;F</oddHeader>
    <oddFooter>Preparado por N.Johanna Rodríguez A &amp;D&amp;RPágina &amp;P</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6"/>
  <sheetViews>
    <sheetView showGridLines="0" zoomScale="90" zoomScaleNormal="90" workbookViewId="0">
      <selection activeCell="B13" sqref="B13:E13"/>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4" customWidth="1"/>
    <col min="19" max="19" width="1" style="1" customWidth="1"/>
    <col min="20" max="20" width="1.42578125" style="1" customWidth="1"/>
    <col min="21" max="21" width="1.14062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ht="26.25" customHeight="1" x14ac:dyDescent="0.2">
      <c r="B2" s="332"/>
      <c r="C2" s="333"/>
      <c r="D2" s="329" t="s">
        <v>0</v>
      </c>
      <c r="E2" s="295"/>
      <c r="F2" s="295"/>
      <c r="G2" s="295"/>
      <c r="H2" s="295"/>
      <c r="I2" s="295"/>
      <c r="J2" s="295"/>
      <c r="K2" s="46"/>
      <c r="L2" s="46"/>
      <c r="M2" s="338" t="str">
        <f>Proyecto!K2</f>
        <v>Código: GC-F-015</v>
      </c>
      <c r="N2" s="288"/>
      <c r="O2" s="288"/>
      <c r="P2" s="289"/>
      <c r="S2" s="4"/>
      <c r="T2" s="4" t="s">
        <v>116</v>
      </c>
      <c r="U2" s="8"/>
    </row>
    <row r="3" spans="2:31" ht="23.25" customHeight="1" x14ac:dyDescent="0.2">
      <c r="B3" s="334"/>
      <c r="C3" s="335"/>
      <c r="D3" s="330" t="s">
        <v>2</v>
      </c>
      <c r="E3" s="298"/>
      <c r="F3" s="298"/>
      <c r="G3" s="298"/>
      <c r="H3" s="298"/>
      <c r="I3" s="298"/>
      <c r="J3" s="298"/>
      <c r="K3" s="45"/>
      <c r="L3" s="45"/>
      <c r="M3" s="339" t="str">
        <f>Proyecto!K3</f>
        <v>Fecha: 17 de septiembre de 2014</v>
      </c>
      <c r="N3" s="290"/>
      <c r="O3" s="290"/>
      <c r="P3" s="291"/>
      <c r="S3" s="4"/>
      <c r="T3" s="4" t="s">
        <v>117</v>
      </c>
      <c r="U3" s="8"/>
    </row>
    <row r="4" spans="2:31" ht="24" customHeight="1" x14ac:dyDescent="0.2">
      <c r="B4" s="334"/>
      <c r="C4" s="335"/>
      <c r="D4" s="330" t="s">
        <v>4</v>
      </c>
      <c r="E4" s="298"/>
      <c r="F4" s="298"/>
      <c r="G4" s="298"/>
      <c r="H4" s="298"/>
      <c r="I4" s="298"/>
      <c r="J4" s="298"/>
      <c r="K4" s="45"/>
      <c r="L4" s="45"/>
      <c r="M4" s="339" t="str">
        <f>Proyecto!K4</f>
        <v>Versión 001</v>
      </c>
      <c r="N4" s="290"/>
      <c r="O4" s="290"/>
      <c r="P4" s="291"/>
      <c r="T4" s="4" t="s">
        <v>118</v>
      </c>
      <c r="U4" s="8"/>
    </row>
    <row r="5" spans="2:31" ht="22.5" customHeight="1" thickBot="1" x14ac:dyDescent="0.25">
      <c r="B5" s="336"/>
      <c r="C5" s="337"/>
      <c r="D5" s="331" t="s">
        <v>6</v>
      </c>
      <c r="E5" s="301"/>
      <c r="F5" s="301"/>
      <c r="G5" s="301"/>
      <c r="H5" s="301"/>
      <c r="I5" s="301"/>
      <c r="J5" s="301"/>
      <c r="K5" s="47"/>
      <c r="L5" s="47"/>
      <c r="M5" s="340" t="s">
        <v>119</v>
      </c>
      <c r="N5" s="292"/>
      <c r="O5" s="292"/>
      <c r="P5" s="293"/>
      <c r="T5" s="4" t="s">
        <v>120</v>
      </c>
    </row>
    <row r="6" spans="2:31" ht="5.25" customHeight="1" x14ac:dyDescent="0.2">
      <c r="B6" s="17"/>
      <c r="C6" s="17"/>
      <c r="D6" s="17"/>
      <c r="E6" s="17"/>
      <c r="F6" s="17"/>
      <c r="G6" s="17"/>
      <c r="H6" s="17"/>
      <c r="I6" s="17"/>
      <c r="J6" s="17"/>
      <c r="K6" s="17"/>
      <c r="L6" s="17"/>
      <c r="M6" s="17"/>
      <c r="N6" s="17"/>
      <c r="O6" s="17"/>
      <c r="P6" s="17"/>
      <c r="T6" s="4"/>
    </row>
    <row r="7" spans="2:31" ht="29.25" customHeight="1" x14ac:dyDescent="0.2">
      <c r="B7" s="171" t="s">
        <v>8</v>
      </c>
      <c r="C7" s="171"/>
      <c r="D7" s="223" t="str">
        <f>Proyecto!$E$7</f>
        <v>Transparencia, integridad y ética en las sociedades colombianas 2024</v>
      </c>
      <c r="E7" s="223"/>
      <c r="F7" s="223"/>
      <c r="G7" s="223"/>
      <c r="H7" s="223"/>
      <c r="I7" s="223"/>
      <c r="J7" s="223"/>
      <c r="K7" s="223"/>
      <c r="L7" s="223"/>
      <c r="M7" s="223"/>
      <c r="N7" s="223"/>
      <c r="O7" s="223"/>
      <c r="P7" s="223"/>
      <c r="AE7" s="1"/>
    </row>
    <row r="8" spans="2:31" ht="6.75" customHeight="1" x14ac:dyDescent="0.2">
      <c r="B8" s="5"/>
      <c r="C8" s="5"/>
      <c r="D8" s="6"/>
      <c r="E8" s="6"/>
      <c r="F8" s="6"/>
      <c r="G8" s="6"/>
      <c r="H8" s="6"/>
      <c r="I8" s="6"/>
      <c r="J8" s="6"/>
      <c r="K8" s="6"/>
      <c r="L8" s="6"/>
      <c r="M8" s="6"/>
      <c r="N8" s="6"/>
      <c r="O8" s="6"/>
      <c r="P8" s="6"/>
      <c r="AE8" s="1"/>
    </row>
    <row r="10" spans="2:31" ht="21.95" customHeight="1" x14ac:dyDescent="0.2">
      <c r="B10" s="227" t="s">
        <v>121</v>
      </c>
      <c r="C10" s="227"/>
      <c r="D10" s="227"/>
      <c r="E10" s="227"/>
      <c r="F10" s="227"/>
      <c r="G10" s="227"/>
      <c r="H10" s="227"/>
      <c r="I10" s="227"/>
      <c r="J10" s="227"/>
      <c r="K10" s="227"/>
      <c r="L10" s="227"/>
      <c r="M10" s="227"/>
      <c r="N10" s="227"/>
      <c r="O10" s="227"/>
      <c r="P10" s="227"/>
    </row>
    <row r="11" spans="2:31" ht="21.95" customHeight="1" x14ac:dyDescent="0.2">
      <c r="B11" s="224" t="s">
        <v>122</v>
      </c>
      <c r="C11" s="224"/>
      <c r="D11" s="224"/>
      <c r="E11" s="224"/>
      <c r="F11" s="60" t="s">
        <v>123</v>
      </c>
      <c r="G11" s="224" t="s">
        <v>124</v>
      </c>
      <c r="H11" s="224"/>
      <c r="I11" s="224"/>
      <c r="J11" s="224"/>
      <c r="K11" s="52"/>
      <c r="L11" s="52"/>
      <c r="M11" s="224" t="s">
        <v>125</v>
      </c>
      <c r="N11" s="224"/>
      <c r="O11" s="224"/>
      <c r="P11" s="224"/>
    </row>
    <row r="12" spans="2:31" ht="72.75" customHeight="1" x14ac:dyDescent="0.2">
      <c r="B12" s="203" t="s">
        <v>202</v>
      </c>
      <c r="C12" s="203"/>
      <c r="D12" s="203"/>
      <c r="E12" s="203"/>
      <c r="F12" s="82" t="s">
        <v>117</v>
      </c>
      <c r="G12" s="341" t="s">
        <v>203</v>
      </c>
      <c r="H12" s="342"/>
      <c r="I12" s="342"/>
      <c r="J12" s="343"/>
      <c r="K12" s="104"/>
      <c r="L12" s="104"/>
      <c r="M12" s="344" t="s">
        <v>162</v>
      </c>
      <c r="N12" s="345"/>
      <c r="O12" s="345"/>
      <c r="P12" s="346"/>
    </row>
    <row r="13" spans="2:31" s="78" customFormat="1" ht="51" customHeight="1" x14ac:dyDescent="0.2">
      <c r="B13" s="203" t="s">
        <v>201</v>
      </c>
      <c r="C13" s="203"/>
      <c r="D13" s="203"/>
      <c r="E13" s="203"/>
      <c r="F13" s="82" t="s">
        <v>118</v>
      </c>
      <c r="G13" s="341" t="s">
        <v>196</v>
      </c>
      <c r="H13" s="342"/>
      <c r="I13" s="342"/>
      <c r="J13" s="343"/>
      <c r="K13" s="104"/>
      <c r="L13" s="104"/>
      <c r="M13" s="344" t="s">
        <v>162</v>
      </c>
      <c r="N13" s="345"/>
      <c r="O13" s="345"/>
      <c r="P13" s="346"/>
      <c r="R13" s="4"/>
      <c r="U13" s="4"/>
      <c r="AE13" s="2"/>
    </row>
    <row r="14" spans="2:31" ht="57" customHeight="1" x14ac:dyDescent="0.2">
      <c r="B14" s="203" t="s">
        <v>195</v>
      </c>
      <c r="C14" s="203"/>
      <c r="D14" s="203"/>
      <c r="E14" s="203"/>
      <c r="F14" s="82" t="s">
        <v>117</v>
      </c>
      <c r="G14" s="341" t="s">
        <v>197</v>
      </c>
      <c r="H14" s="342"/>
      <c r="I14" s="342"/>
      <c r="J14" s="343"/>
      <c r="K14" s="104"/>
      <c r="L14" s="104"/>
      <c r="M14" s="344" t="s">
        <v>162</v>
      </c>
      <c r="N14" s="345"/>
      <c r="O14" s="345"/>
      <c r="P14" s="346"/>
    </row>
    <row r="16" spans="2:31" ht="21.95" customHeight="1" x14ac:dyDescent="0.2">
      <c r="B16" s="227" t="s">
        <v>126</v>
      </c>
      <c r="C16" s="227"/>
      <c r="D16" s="227"/>
      <c r="E16" s="227"/>
      <c r="F16" s="227"/>
      <c r="G16" s="227"/>
      <c r="H16" s="227"/>
      <c r="I16" s="227"/>
      <c r="J16" s="227"/>
      <c r="K16" s="227"/>
      <c r="L16" s="227"/>
      <c r="M16" s="227"/>
      <c r="N16" s="227"/>
      <c r="O16" s="227"/>
      <c r="P16" s="227"/>
    </row>
  </sheetData>
  <mergeCells count="25">
    <mergeCell ref="B14:E14"/>
    <mergeCell ref="G14:J14"/>
    <mergeCell ref="M14:P14"/>
    <mergeCell ref="B16:P16"/>
    <mergeCell ref="B11:E11"/>
    <mergeCell ref="G11:J11"/>
    <mergeCell ref="M11:P11"/>
    <mergeCell ref="B12:E12"/>
    <mergeCell ref="G12:J12"/>
    <mergeCell ref="M12:P12"/>
    <mergeCell ref="B13:E13"/>
    <mergeCell ref="G13:J13"/>
    <mergeCell ref="M13:P13"/>
    <mergeCell ref="D2:J2"/>
    <mergeCell ref="D3:J3"/>
    <mergeCell ref="D4:J4"/>
    <mergeCell ref="D5:J5"/>
    <mergeCell ref="B10:P10"/>
    <mergeCell ref="B2:C5"/>
    <mergeCell ref="M2:P2"/>
    <mergeCell ref="M3:P3"/>
    <mergeCell ref="M4:P4"/>
    <mergeCell ref="M5:P5"/>
    <mergeCell ref="B7:C7"/>
    <mergeCell ref="D7:P7"/>
  </mergeCells>
  <conditionalFormatting sqref="F14">
    <cfRule type="containsText" dxfId="11" priority="9" operator="containsText" text="Extremo">
      <formula>NOT(ISERROR(SEARCH("Extremo",F14)))</formula>
    </cfRule>
    <cfRule type="containsText" dxfId="10" priority="10" operator="containsText" text="Alto">
      <formula>NOT(ISERROR(SEARCH("Alto",F14)))</formula>
    </cfRule>
    <cfRule type="containsText" dxfId="9" priority="11" operator="containsText" text="Medio">
      <formula>NOT(ISERROR(SEARCH("Medio",F14)))</formula>
    </cfRule>
    <cfRule type="containsText" dxfId="8" priority="12" operator="containsText" text="Bajo">
      <formula>NOT(ISERROR(SEARCH("Bajo",F14)))</formula>
    </cfRule>
  </conditionalFormatting>
  <conditionalFormatting sqref="F12">
    <cfRule type="containsText" dxfId="7" priority="5" operator="containsText" text="Extremo">
      <formula>NOT(ISERROR(SEARCH("Extremo",F12)))</formula>
    </cfRule>
    <cfRule type="containsText" dxfId="6" priority="6" operator="containsText" text="Alto">
      <formula>NOT(ISERROR(SEARCH("Alto",F12)))</formula>
    </cfRule>
    <cfRule type="containsText" dxfId="5" priority="7" operator="containsText" text="Medio">
      <formula>NOT(ISERROR(SEARCH("Medio",F12)))</formula>
    </cfRule>
    <cfRule type="containsText" dxfId="4" priority="8" operator="containsText" text="Bajo">
      <formula>NOT(ISERROR(SEARCH("Bajo",F12)))</formula>
    </cfRule>
  </conditionalFormatting>
  <conditionalFormatting sqref="F13">
    <cfRule type="containsText" dxfId="3" priority="1" operator="containsText" text="Extremo">
      <formula>NOT(ISERROR(SEARCH("Extremo",F13)))</formula>
    </cfRule>
    <cfRule type="containsText" dxfId="2" priority="2" operator="containsText" text="Alto">
      <formula>NOT(ISERROR(SEARCH("Alto",F13)))</formula>
    </cfRule>
    <cfRule type="containsText" dxfId="1" priority="3" operator="containsText" text="Medio">
      <formula>NOT(ISERROR(SEARCH("Medio",F13)))</formula>
    </cfRule>
    <cfRule type="containsText" dxfId="0" priority="4" operator="containsText" text="Bajo">
      <formula>NOT(ISERROR(SEARCH("Bajo",F13)))</formula>
    </cfRule>
  </conditionalFormatting>
  <dataValidations count="2">
    <dataValidation type="whole" allowBlank="1" showInputMessage="1" showErrorMessage="1" sqref="O17:P65503 O9:P9 O15:P15 G15:M15 G17:M65503 G9:M9 Q9:U65503 W9:AC65503">
      <formula1>1</formula1>
      <formula2>5</formula2>
    </dataValidation>
    <dataValidation type="list" allowBlank="1" showInputMessage="1" showErrorMessage="1" sqref="F12:F14">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14" t="s">
        <v>127</v>
      </c>
      <c r="C4" s="14" t="s">
        <v>128</v>
      </c>
      <c r="E4" s="14" t="s">
        <v>129</v>
      </c>
      <c r="G4" s="14" t="s">
        <v>130</v>
      </c>
      <c r="I4" s="14" t="s">
        <v>131</v>
      </c>
      <c r="K4" s="14" t="s">
        <v>132</v>
      </c>
      <c r="M4" s="14"/>
      <c r="O4" s="14" t="s">
        <v>133</v>
      </c>
      <c r="Q4" s="14" t="s">
        <v>34</v>
      </c>
    </row>
    <row r="5" spans="1:17" x14ac:dyDescent="0.2">
      <c r="A5" t="s">
        <v>26</v>
      </c>
      <c r="C5" s="13" t="s">
        <v>37</v>
      </c>
      <c r="E5" s="13" t="s">
        <v>40</v>
      </c>
      <c r="G5" s="13" t="s">
        <v>58</v>
      </c>
      <c r="I5" s="13" t="s">
        <v>60</v>
      </c>
      <c r="K5" s="13" t="s">
        <v>134</v>
      </c>
      <c r="M5" t="s">
        <v>135</v>
      </c>
      <c r="O5" s="13" t="s">
        <v>136</v>
      </c>
      <c r="Q5" t="s">
        <v>137</v>
      </c>
    </row>
    <row r="6" spans="1:17" x14ac:dyDescent="0.2">
      <c r="A6" t="s">
        <v>27</v>
      </c>
      <c r="C6" s="13" t="s">
        <v>138</v>
      </c>
      <c r="E6" s="13" t="s">
        <v>139</v>
      </c>
      <c r="G6" s="13" t="s">
        <v>61</v>
      </c>
      <c r="I6" s="13" t="s">
        <v>140</v>
      </c>
      <c r="K6" s="13" t="s">
        <v>141</v>
      </c>
      <c r="M6" t="s">
        <v>142</v>
      </c>
      <c r="O6" s="13" t="s">
        <v>143</v>
      </c>
      <c r="Q6" t="s">
        <v>144</v>
      </c>
    </row>
    <row r="7" spans="1:17" x14ac:dyDescent="0.2">
      <c r="C7" s="13" t="s">
        <v>145</v>
      </c>
      <c r="G7" s="13" t="s">
        <v>73</v>
      </c>
      <c r="K7" s="13" t="s">
        <v>146</v>
      </c>
      <c r="O7" s="13" t="s">
        <v>147</v>
      </c>
      <c r="Q7" t="s">
        <v>148</v>
      </c>
    </row>
    <row r="8" spans="1:17" x14ac:dyDescent="0.2">
      <c r="O8" s="13" t="s">
        <v>149</v>
      </c>
      <c r="Q8" t="s">
        <v>39</v>
      </c>
    </row>
    <row r="9" spans="1:17" x14ac:dyDescent="0.2">
      <c r="O9" s="13" t="s">
        <v>150</v>
      </c>
      <c r="Q9" t="s">
        <v>151</v>
      </c>
    </row>
    <row r="10" spans="1:17" x14ac:dyDescent="0.2">
      <c r="O10" s="13" t="s">
        <v>152</v>
      </c>
      <c r="Q10" t="s">
        <v>153</v>
      </c>
    </row>
    <row r="11" spans="1:17" x14ac:dyDescent="0.2">
      <c r="O11" s="13" t="s">
        <v>154</v>
      </c>
      <c r="Q11" t="s">
        <v>155</v>
      </c>
    </row>
    <row r="12" spans="1:17" x14ac:dyDescent="0.2">
      <c r="Q12" t="s">
        <v>156</v>
      </c>
    </row>
    <row r="14" spans="1:17" x14ac:dyDescent="0.2">
      <c r="Q14" s="14" t="s">
        <v>157</v>
      </c>
    </row>
    <row r="15" spans="1:17" x14ac:dyDescent="0.2">
      <c r="Q15" t="s">
        <v>137</v>
      </c>
    </row>
    <row r="16" spans="1:17" x14ac:dyDescent="0.2">
      <c r="Q16" t="s">
        <v>144</v>
      </c>
    </row>
    <row r="17" spans="17:17" x14ac:dyDescent="0.2">
      <c r="Q17" t="s">
        <v>148</v>
      </c>
    </row>
    <row r="18" spans="17:17" x14ac:dyDescent="0.2">
      <c r="Q18" t="s">
        <v>39</v>
      </c>
    </row>
    <row r="19" spans="17:17" x14ac:dyDescent="0.2">
      <c r="Q19" t="s">
        <v>151</v>
      </c>
    </row>
    <row r="20" spans="17:17" x14ac:dyDescent="0.2">
      <c r="Q20" t="s">
        <v>153</v>
      </c>
    </row>
    <row r="21" spans="17:17" x14ac:dyDescent="0.2">
      <c r="Q21" t="s">
        <v>155</v>
      </c>
    </row>
    <row r="22" spans="17:17" x14ac:dyDescent="0.2">
      <c r="Q22" t="s">
        <v>156</v>
      </c>
    </row>
    <row r="23" spans="17:17" x14ac:dyDescent="0.2">
      <c r="Q23" s="13"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zoomScaleNormal="100" workbookViewId="0">
      <selection activeCell="B11" sqref="B11:C11"/>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4" customWidth="1"/>
    <col min="19" max="19" width="1" style="1" customWidth="1"/>
    <col min="20" max="20" width="1.42578125" style="1" customWidth="1"/>
    <col min="21" max="21" width="1.14062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ht="26.25" customHeight="1" x14ac:dyDescent="0.2">
      <c r="B2" s="182"/>
      <c r="C2" s="183"/>
      <c r="D2" s="184" t="s">
        <v>0</v>
      </c>
      <c r="E2" s="185"/>
      <c r="F2" s="185"/>
      <c r="G2" s="185"/>
      <c r="H2" s="185"/>
      <c r="I2" s="185"/>
      <c r="J2" s="186"/>
      <c r="K2" s="172" t="s">
        <v>1</v>
      </c>
      <c r="L2" s="221"/>
      <c r="M2" s="172" t="str">
        <f>Proyecto!K2</f>
        <v>Código: GC-F-015</v>
      </c>
      <c r="N2" s="216"/>
      <c r="O2" s="216"/>
      <c r="P2" s="173"/>
      <c r="S2" s="4"/>
      <c r="T2" s="4"/>
      <c r="U2" s="8"/>
    </row>
    <row r="3" spans="2:31" ht="23.25" customHeight="1" x14ac:dyDescent="0.2">
      <c r="B3" s="178"/>
      <c r="C3" s="179"/>
      <c r="D3" s="187" t="s">
        <v>2</v>
      </c>
      <c r="E3" s="188"/>
      <c r="F3" s="188"/>
      <c r="G3" s="188"/>
      <c r="H3" s="188"/>
      <c r="I3" s="188"/>
      <c r="J3" s="189"/>
      <c r="K3" s="174" t="s">
        <v>3</v>
      </c>
      <c r="L3" s="222"/>
      <c r="M3" s="217" t="str">
        <f>Proyecto!K3</f>
        <v>Fecha: 17 de septiembre de 2014</v>
      </c>
      <c r="N3" s="218"/>
      <c r="O3" s="218"/>
      <c r="P3" s="219"/>
      <c r="S3" s="4"/>
      <c r="T3" s="4"/>
      <c r="U3" s="8"/>
    </row>
    <row r="4" spans="2:31" ht="24" customHeight="1" x14ac:dyDescent="0.2">
      <c r="B4" s="178"/>
      <c r="C4" s="179"/>
      <c r="D4" s="187" t="s">
        <v>4</v>
      </c>
      <c r="E4" s="188"/>
      <c r="F4" s="188"/>
      <c r="G4" s="188"/>
      <c r="H4" s="188"/>
      <c r="I4" s="188"/>
      <c r="J4" s="189"/>
      <c r="K4" s="174" t="s">
        <v>5</v>
      </c>
      <c r="L4" s="222"/>
      <c r="M4" s="174" t="str">
        <f>Proyecto!K4</f>
        <v>Versión 001</v>
      </c>
      <c r="N4" s="220"/>
      <c r="O4" s="220"/>
      <c r="P4" s="175"/>
      <c r="U4" s="8"/>
    </row>
    <row r="5" spans="2:31" ht="22.5" customHeight="1" thickBot="1" x14ac:dyDescent="0.25">
      <c r="B5" s="180"/>
      <c r="C5" s="181"/>
      <c r="D5" s="190" t="s">
        <v>6</v>
      </c>
      <c r="E5" s="191"/>
      <c r="F5" s="191"/>
      <c r="G5" s="191"/>
      <c r="H5" s="191"/>
      <c r="I5" s="191"/>
      <c r="J5" s="192"/>
      <c r="K5" s="176" t="s">
        <v>20</v>
      </c>
      <c r="L5" s="212"/>
      <c r="M5" s="199" t="s">
        <v>21</v>
      </c>
      <c r="N5" s="200"/>
      <c r="O5" s="200"/>
      <c r="P5" s="201"/>
    </row>
    <row r="6" spans="2:31" ht="5.25" customHeight="1" x14ac:dyDescent="0.2">
      <c r="B6" s="17"/>
      <c r="C6" s="17"/>
      <c r="D6" s="17"/>
      <c r="E6" s="17"/>
      <c r="F6" s="17"/>
      <c r="G6" s="17"/>
      <c r="H6" s="17"/>
      <c r="I6" s="17"/>
      <c r="J6" s="17"/>
      <c r="K6" s="17"/>
      <c r="L6" s="17"/>
      <c r="M6" s="17"/>
      <c r="N6" s="17"/>
      <c r="O6" s="17"/>
      <c r="P6" s="17"/>
    </row>
    <row r="7" spans="2:31" ht="33.75" customHeight="1" x14ac:dyDescent="0.2">
      <c r="B7" s="171" t="s">
        <v>8</v>
      </c>
      <c r="C7" s="171"/>
      <c r="D7" s="202" t="str">
        <f>+Proyecto!E7</f>
        <v>Transparencia, integridad y ética en las sociedades colombianas 2024</v>
      </c>
      <c r="E7" s="202"/>
      <c r="F7" s="202"/>
      <c r="G7" s="202"/>
      <c r="H7" s="202"/>
      <c r="I7" s="202"/>
      <c r="J7" s="202"/>
      <c r="K7" s="202"/>
      <c r="L7" s="202"/>
      <c r="M7" s="202"/>
      <c r="N7" s="202"/>
      <c r="O7" s="202"/>
      <c r="P7" s="202"/>
      <c r="AE7" s="1"/>
    </row>
    <row r="8" spans="2:31" ht="6.75" customHeight="1" x14ac:dyDescent="0.2">
      <c r="B8" s="5"/>
      <c r="C8" s="5"/>
      <c r="D8" s="213"/>
      <c r="E8" s="213"/>
      <c r="F8" s="213"/>
      <c r="G8" s="213"/>
      <c r="H8" s="213"/>
      <c r="I8" s="213"/>
      <c r="J8" s="213"/>
      <c r="K8" s="213"/>
      <c r="L8" s="213"/>
      <c r="M8" s="213"/>
      <c r="N8" s="213"/>
      <c r="O8" s="213"/>
      <c r="P8" s="213"/>
      <c r="AE8" s="1"/>
    </row>
    <row r="9" spans="2:31" ht="59.25" customHeight="1" x14ac:dyDescent="0.2">
      <c r="B9" s="204" t="s">
        <v>22</v>
      </c>
      <c r="C9" s="205"/>
      <c r="D9" s="203" t="s">
        <v>213</v>
      </c>
      <c r="E9" s="203"/>
      <c r="F9" s="203"/>
      <c r="G9" s="203"/>
      <c r="H9" s="203"/>
      <c r="I9" s="203"/>
      <c r="J9" s="203"/>
      <c r="K9" s="203"/>
      <c r="L9" s="203"/>
      <c r="M9" s="203"/>
      <c r="N9" s="203"/>
      <c r="O9" s="203"/>
      <c r="P9" s="203"/>
      <c r="AE9" s="1"/>
    </row>
    <row r="10" spans="2:31" customFormat="1" ht="7.5" customHeight="1" x14ac:dyDescent="0.2">
      <c r="D10" s="73"/>
      <c r="E10" s="73"/>
      <c r="F10" s="73"/>
      <c r="G10" s="73"/>
      <c r="H10" s="73"/>
      <c r="I10" s="73"/>
      <c r="J10" s="73"/>
      <c r="K10" s="73"/>
      <c r="L10" s="73"/>
      <c r="M10" s="73"/>
      <c r="N10" s="73"/>
      <c r="O10" s="73"/>
      <c r="P10" s="73"/>
    </row>
    <row r="11" spans="2:31" ht="36" customHeight="1" x14ac:dyDescent="0.2">
      <c r="B11" s="204" t="s">
        <v>23</v>
      </c>
      <c r="C11" s="205"/>
      <c r="D11" s="203" t="s">
        <v>215</v>
      </c>
      <c r="E11" s="203"/>
      <c r="F11" s="203"/>
      <c r="G11" s="203"/>
      <c r="H11" s="203"/>
      <c r="I11" s="203"/>
      <c r="J11" s="203"/>
      <c r="K11" s="203"/>
      <c r="L11" s="203"/>
      <c r="M11" s="203"/>
      <c r="N11" s="203"/>
      <c r="O11" s="203"/>
      <c r="P11" s="203"/>
      <c r="V11" s="214"/>
      <c r="W11" s="214"/>
      <c r="X11" s="214"/>
      <c r="Y11" s="214"/>
      <c r="Z11" s="214"/>
      <c r="AA11" s="214"/>
      <c r="AB11" s="214"/>
      <c r="AC11" s="214"/>
      <c r="AD11" s="214"/>
      <c r="AE11" s="1"/>
    </row>
    <row r="12" spans="2:31" ht="5.25" customHeight="1" x14ac:dyDescent="0.2">
      <c r="B12" s="7"/>
      <c r="C12" s="7"/>
      <c r="D12" s="74"/>
      <c r="E12" s="74"/>
      <c r="F12" s="74"/>
      <c r="G12" s="74"/>
      <c r="H12" s="74"/>
      <c r="I12" s="74"/>
      <c r="J12" s="74"/>
      <c r="K12" s="74"/>
      <c r="L12" s="74"/>
      <c r="M12" s="74"/>
      <c r="N12" s="74"/>
      <c r="O12" s="74"/>
      <c r="P12" s="74"/>
      <c r="AE12" s="1"/>
    </row>
    <row r="13" spans="2:31" ht="22.5" customHeight="1" x14ac:dyDescent="0.2">
      <c r="B13" s="194" t="s">
        <v>24</v>
      </c>
      <c r="C13" s="194"/>
      <c r="D13" s="79" t="s">
        <v>25</v>
      </c>
      <c r="E13" s="206" t="s">
        <v>214</v>
      </c>
      <c r="F13" s="207"/>
      <c r="G13" s="207"/>
      <c r="H13" s="207"/>
      <c r="I13" s="207"/>
      <c r="J13" s="207"/>
      <c r="K13" s="207"/>
      <c r="L13" s="207"/>
      <c r="M13" s="207"/>
      <c r="N13" s="207"/>
      <c r="O13" s="207"/>
      <c r="P13" s="208"/>
      <c r="AE13" s="1"/>
    </row>
    <row r="14" spans="2:31" ht="44.25" customHeight="1" x14ac:dyDescent="0.2">
      <c r="B14" s="195"/>
      <c r="C14" s="195"/>
      <c r="D14" s="75" t="s">
        <v>26</v>
      </c>
      <c r="E14" s="209"/>
      <c r="F14" s="210"/>
      <c r="G14" s="210"/>
      <c r="H14" s="210"/>
      <c r="I14" s="210"/>
      <c r="J14" s="210"/>
      <c r="K14" s="210"/>
      <c r="L14" s="210"/>
      <c r="M14" s="210"/>
      <c r="N14" s="210"/>
      <c r="O14" s="210"/>
      <c r="P14" s="211"/>
      <c r="AE14" s="1"/>
    </row>
    <row r="15" spans="2:31" x14ac:dyDescent="0.2">
      <c r="D15" s="74"/>
      <c r="E15" s="74"/>
      <c r="F15" s="74"/>
      <c r="G15" s="74"/>
      <c r="H15" s="74"/>
      <c r="I15" s="74"/>
      <c r="J15" s="74"/>
      <c r="K15" s="74"/>
      <c r="L15" s="74"/>
      <c r="M15" s="74"/>
      <c r="N15" s="74"/>
      <c r="O15" s="74"/>
      <c r="P15" s="74"/>
    </row>
    <row r="16" spans="2:31" ht="22.5" customHeight="1" x14ac:dyDescent="0.2">
      <c r="B16" s="194" t="s">
        <v>24</v>
      </c>
      <c r="C16" s="194"/>
      <c r="D16" s="79" t="s">
        <v>25</v>
      </c>
      <c r="E16" s="198"/>
      <c r="F16" s="198"/>
      <c r="G16" s="198"/>
      <c r="H16" s="198"/>
      <c r="I16" s="198"/>
      <c r="J16" s="198"/>
      <c r="K16" s="198"/>
      <c r="L16" s="198"/>
      <c r="M16" s="198"/>
      <c r="N16" s="198"/>
      <c r="O16" s="198"/>
      <c r="P16" s="198"/>
      <c r="AE16" s="1"/>
    </row>
    <row r="17" spans="2:30" s="1" customFormat="1" ht="93" customHeight="1" x14ac:dyDescent="0.2">
      <c r="B17" s="195"/>
      <c r="C17" s="195"/>
      <c r="D17" s="75" t="s">
        <v>27</v>
      </c>
      <c r="E17" s="198"/>
      <c r="F17" s="198"/>
      <c r="G17" s="198"/>
      <c r="H17" s="198"/>
      <c r="I17" s="198"/>
      <c r="J17" s="198"/>
      <c r="K17" s="198"/>
      <c r="L17" s="198"/>
      <c r="M17" s="198"/>
      <c r="N17" s="198"/>
      <c r="O17" s="198"/>
      <c r="P17" s="198"/>
      <c r="R17" s="4"/>
      <c r="U17" s="4"/>
      <c r="V17" s="215"/>
      <c r="W17" s="214"/>
      <c r="X17" s="214"/>
      <c r="Y17" s="214"/>
      <c r="Z17" s="214"/>
      <c r="AA17" s="214"/>
      <c r="AB17" s="214"/>
      <c r="AC17" s="214"/>
      <c r="AD17" s="214"/>
    </row>
    <row r="18" spans="2:30" x14ac:dyDescent="0.2">
      <c r="D18" s="74"/>
      <c r="E18" s="74"/>
      <c r="F18" s="74"/>
      <c r="G18" s="74"/>
      <c r="H18" s="74"/>
      <c r="I18" s="74"/>
      <c r="J18" s="74"/>
      <c r="K18" s="74"/>
      <c r="L18" s="74"/>
      <c r="M18" s="74"/>
      <c r="N18" s="74"/>
      <c r="O18" s="74"/>
      <c r="P18" s="74"/>
    </row>
    <row r="19" spans="2:30" x14ac:dyDescent="0.2">
      <c r="B19" s="194" t="s">
        <v>24</v>
      </c>
      <c r="C19" s="194"/>
      <c r="D19" s="79" t="s">
        <v>25</v>
      </c>
      <c r="E19" s="196"/>
      <c r="F19" s="197"/>
      <c r="G19" s="197"/>
      <c r="H19" s="197"/>
      <c r="I19" s="197"/>
      <c r="J19" s="197"/>
      <c r="K19" s="197"/>
      <c r="L19" s="197"/>
      <c r="M19" s="197"/>
      <c r="N19" s="197"/>
      <c r="O19" s="197"/>
      <c r="P19" s="197"/>
    </row>
    <row r="20" spans="2:30" ht="35.25" customHeight="1" x14ac:dyDescent="0.2">
      <c r="B20" s="195"/>
      <c r="C20" s="195"/>
      <c r="D20" s="75" t="s">
        <v>27</v>
      </c>
      <c r="E20" s="197"/>
      <c r="F20" s="197"/>
      <c r="G20" s="197"/>
      <c r="H20" s="197"/>
      <c r="I20" s="197"/>
      <c r="J20" s="197"/>
      <c r="K20" s="197"/>
      <c r="L20" s="197"/>
      <c r="M20" s="197"/>
      <c r="N20" s="197"/>
      <c r="O20" s="197"/>
      <c r="P20" s="197"/>
    </row>
  </sheetData>
  <mergeCells count="31">
    <mergeCell ref="D8:P8"/>
    <mergeCell ref="V11:AD11"/>
    <mergeCell ref="V17:AD17"/>
    <mergeCell ref="B2:C2"/>
    <mergeCell ref="B3:C3"/>
    <mergeCell ref="B4:C4"/>
    <mergeCell ref="M2:P2"/>
    <mergeCell ref="M3:P3"/>
    <mergeCell ref="M4:P4"/>
    <mergeCell ref="D2:J2"/>
    <mergeCell ref="K2:L2"/>
    <mergeCell ref="D3:J3"/>
    <mergeCell ref="K3:L3"/>
    <mergeCell ref="D4:J4"/>
    <mergeCell ref="K4:L4"/>
    <mergeCell ref="B19:C20"/>
    <mergeCell ref="E19:P20"/>
    <mergeCell ref="B16:C17"/>
    <mergeCell ref="E16:P17"/>
    <mergeCell ref="M5:P5"/>
    <mergeCell ref="D7:P7"/>
    <mergeCell ref="B5:C5"/>
    <mergeCell ref="D11:P11"/>
    <mergeCell ref="D9:P9"/>
    <mergeCell ref="B7:C7"/>
    <mergeCell ref="B11:C11"/>
    <mergeCell ref="B9:C9"/>
    <mergeCell ref="E13:P14"/>
    <mergeCell ref="B13:C14"/>
    <mergeCell ref="D5:J5"/>
    <mergeCell ref="K5:L5"/>
  </mergeCells>
  <dataValidations count="1">
    <dataValidation type="whole" allowBlank="1" showInputMessage="1" showErrorMessage="1" sqref="O21:P65470 W18:AC65470 W15:AC15 G15:M15 O15:U15 Q19:U65470 G21:M65470 G18:M18 O18:U1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63"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D17 D20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D7" sqref="D7:I7"/>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12"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ht="26.25" customHeight="1" thickBot="1" x14ac:dyDescent="0.25">
      <c r="B2" s="182"/>
      <c r="C2" s="183"/>
      <c r="D2" s="229" t="s">
        <v>0</v>
      </c>
      <c r="E2" s="230"/>
      <c r="F2" s="230"/>
      <c r="G2" s="230"/>
      <c r="H2" s="231"/>
      <c r="I2" s="27" t="str">
        <f>Proyecto!K2</f>
        <v>Código: GC-F-015</v>
      </c>
      <c r="J2" s="12"/>
      <c r="K2" s="12"/>
      <c r="L2" s="12"/>
      <c r="N2" s="1"/>
      <c r="T2" s="2"/>
      <c r="X2" s="1"/>
    </row>
    <row r="3" spans="2:24" ht="23.25" customHeight="1" thickBot="1" x14ac:dyDescent="0.25">
      <c r="B3" s="178"/>
      <c r="C3" s="179"/>
      <c r="D3" s="229" t="s">
        <v>2</v>
      </c>
      <c r="E3" s="230"/>
      <c r="F3" s="230"/>
      <c r="G3" s="230"/>
      <c r="H3" s="231"/>
      <c r="I3" s="28" t="str">
        <f>Proyecto!K3</f>
        <v>Fecha: 17 de septiembre de 2014</v>
      </c>
      <c r="J3" s="12"/>
      <c r="K3" s="12"/>
      <c r="L3" s="12"/>
      <c r="N3" s="1"/>
      <c r="T3" s="2"/>
      <c r="X3" s="1"/>
    </row>
    <row r="4" spans="2:24" ht="24" customHeight="1" thickBot="1" x14ac:dyDescent="0.25">
      <c r="B4" s="178"/>
      <c r="C4" s="179"/>
      <c r="D4" s="229" t="s">
        <v>4</v>
      </c>
      <c r="E4" s="230"/>
      <c r="F4" s="230"/>
      <c r="G4" s="230"/>
      <c r="H4" s="231"/>
      <c r="I4" s="28" t="str">
        <f>Proyecto!K4</f>
        <v>Versión 001</v>
      </c>
      <c r="J4" s="12"/>
      <c r="K4" s="12"/>
      <c r="L4" s="12"/>
      <c r="N4" s="1"/>
      <c r="T4" s="2"/>
      <c r="X4" s="1"/>
    </row>
    <row r="5" spans="2:24" ht="22.5" customHeight="1" thickBot="1" x14ac:dyDescent="0.25">
      <c r="B5" s="180"/>
      <c r="C5" s="181"/>
      <c r="D5" s="232" t="s">
        <v>6</v>
      </c>
      <c r="E5" s="233"/>
      <c r="F5" s="233"/>
      <c r="G5" s="233"/>
      <c r="H5" s="234"/>
      <c r="I5" s="29" t="s">
        <v>28</v>
      </c>
      <c r="J5" s="12"/>
      <c r="K5" s="12"/>
      <c r="L5" s="12"/>
      <c r="N5" s="1"/>
      <c r="T5" s="2"/>
      <c r="X5" s="1"/>
    </row>
    <row r="6" spans="2:24" ht="5.25" customHeight="1" x14ac:dyDescent="0.2">
      <c r="B6" s="17"/>
      <c r="C6" s="17"/>
      <c r="D6" s="17"/>
      <c r="E6" s="17"/>
      <c r="F6" s="17"/>
      <c r="G6" s="17"/>
      <c r="H6" s="17"/>
      <c r="I6" s="17"/>
    </row>
    <row r="7" spans="2:24" ht="19.5" customHeight="1" x14ac:dyDescent="0.2">
      <c r="B7" s="171" t="s">
        <v>8</v>
      </c>
      <c r="C7" s="171"/>
      <c r="D7" s="223" t="str">
        <f>Proyecto!$E$7</f>
        <v>Transparencia, integridad y ética en las sociedades colombianas 2024</v>
      </c>
      <c r="E7" s="223"/>
      <c r="F7" s="223"/>
      <c r="G7" s="223"/>
      <c r="H7" s="223"/>
      <c r="I7" s="223"/>
      <c r="X7" s="1"/>
    </row>
    <row r="8" spans="2:24" ht="10.5" customHeight="1" x14ac:dyDescent="0.2">
      <c r="B8" s="7"/>
      <c r="C8" s="7"/>
      <c r="D8" s="3"/>
      <c r="E8" s="3"/>
      <c r="F8" s="3"/>
      <c r="G8" s="3"/>
      <c r="H8" s="3"/>
      <c r="I8" s="3"/>
      <c r="X8" s="1"/>
    </row>
    <row r="9" spans="2:24" ht="18.75" customHeight="1" x14ac:dyDescent="0.2">
      <c r="B9" s="227" t="s">
        <v>29</v>
      </c>
      <c r="C9" s="227"/>
      <c r="D9" s="227"/>
      <c r="E9" s="227"/>
      <c r="F9" s="227"/>
      <c r="G9" s="227"/>
      <c r="H9" s="227"/>
      <c r="I9" s="227"/>
      <c r="X9" s="1"/>
    </row>
    <row r="10" spans="2:24" ht="40.5" customHeight="1" x14ac:dyDescent="0.2">
      <c r="B10" s="224" t="s">
        <v>30</v>
      </c>
      <c r="C10" s="224"/>
      <c r="D10" s="228" t="s">
        <v>31</v>
      </c>
      <c r="E10" s="228"/>
      <c r="F10" s="228"/>
      <c r="G10" s="228"/>
      <c r="H10" s="228"/>
      <c r="I10" s="228"/>
      <c r="X10" s="1"/>
    </row>
    <row r="11" spans="2:24" ht="22.5" customHeight="1" x14ac:dyDescent="0.2">
      <c r="B11" s="224" t="s">
        <v>25</v>
      </c>
      <c r="C11" s="224"/>
      <c r="D11" s="224" t="s">
        <v>32</v>
      </c>
      <c r="E11" s="224"/>
      <c r="F11" s="60" t="s">
        <v>33</v>
      </c>
      <c r="G11" s="60" t="s">
        <v>34</v>
      </c>
      <c r="H11" s="60" t="s">
        <v>35</v>
      </c>
      <c r="I11" s="60" t="s">
        <v>36</v>
      </c>
      <c r="X11" s="1"/>
    </row>
    <row r="12" spans="2:24" ht="91.5" customHeight="1" x14ac:dyDescent="0.2">
      <c r="B12" s="226" t="s">
        <v>37</v>
      </c>
      <c r="C12" s="226"/>
      <c r="D12" s="226" t="s">
        <v>38</v>
      </c>
      <c r="E12" s="226"/>
      <c r="F12" s="80">
        <v>1</v>
      </c>
      <c r="G12" s="81" t="s">
        <v>39</v>
      </c>
      <c r="H12" s="81" t="s">
        <v>40</v>
      </c>
      <c r="I12" s="81" t="s">
        <v>41</v>
      </c>
      <c r="X12" s="1"/>
    </row>
    <row r="13" spans="2:24" ht="22.5" customHeight="1" x14ac:dyDescent="0.2">
      <c r="B13" s="224" t="s">
        <v>42</v>
      </c>
      <c r="C13" s="224"/>
      <c r="D13" s="225" t="s">
        <v>43</v>
      </c>
      <c r="E13" s="225"/>
      <c r="F13" s="225"/>
      <c r="G13" s="225"/>
      <c r="H13" s="225"/>
      <c r="I13" s="225"/>
      <c r="X13" s="1"/>
    </row>
  </sheetData>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
  <sheetViews>
    <sheetView showGridLines="0" topLeftCell="A2" zoomScale="110" zoomScaleNormal="110" workbookViewId="0">
      <selection activeCell="C7" sqref="C7:F7"/>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4" customWidth="1"/>
    <col min="9" max="9" width="1" style="1" customWidth="1"/>
    <col min="10" max="10" width="1.42578125" style="1" customWidth="1"/>
    <col min="11" max="11" width="1.140625" style="4"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ht="26.25" customHeight="1" thickBot="1" x14ac:dyDescent="0.25">
      <c r="B2" s="36"/>
      <c r="C2" s="245" t="s">
        <v>0</v>
      </c>
      <c r="D2" s="246"/>
      <c r="E2" s="246"/>
      <c r="F2" s="246"/>
      <c r="G2" s="235" t="str">
        <f>Proyecto!K2</f>
        <v>Código: GC-F-015</v>
      </c>
      <c r="H2" s="236"/>
      <c r="I2" s="236"/>
      <c r="J2" s="236"/>
      <c r="K2" s="236"/>
      <c r="L2" s="237"/>
    </row>
    <row r="3" spans="1:21" ht="23.25" customHeight="1" thickBot="1" x14ac:dyDescent="0.25">
      <c r="B3" s="38"/>
      <c r="C3" s="245" t="s">
        <v>2</v>
      </c>
      <c r="D3" s="246"/>
      <c r="E3" s="246"/>
      <c r="F3" s="246"/>
      <c r="G3" s="238" t="str">
        <f>Proyecto!K3</f>
        <v>Fecha: 17 de septiembre de 2014</v>
      </c>
      <c r="H3" s="239"/>
      <c r="I3" s="239"/>
      <c r="J3" s="239"/>
      <c r="K3" s="239"/>
      <c r="L3" s="240"/>
    </row>
    <row r="4" spans="1:21" ht="24" customHeight="1" thickBot="1" x14ac:dyDescent="0.25">
      <c r="B4" s="38"/>
      <c r="C4" s="245" t="s">
        <v>4</v>
      </c>
      <c r="D4" s="246"/>
      <c r="E4" s="246"/>
      <c r="F4" s="246"/>
      <c r="G4" s="241" t="str">
        <f>Proyecto!K4</f>
        <v>Versión 001</v>
      </c>
      <c r="H4" s="242"/>
      <c r="I4" s="242"/>
      <c r="J4" s="242"/>
      <c r="K4" s="242"/>
      <c r="L4" s="243"/>
    </row>
    <row r="5" spans="1:21" ht="22.5" customHeight="1" thickBot="1" x14ac:dyDescent="0.25">
      <c r="B5" s="40"/>
      <c r="C5" s="245" t="s">
        <v>6</v>
      </c>
      <c r="D5" s="246"/>
      <c r="E5" s="246"/>
      <c r="F5" s="246"/>
      <c r="G5" s="238" t="s">
        <v>44</v>
      </c>
      <c r="H5" s="239"/>
      <c r="I5" s="239"/>
      <c r="J5" s="239"/>
      <c r="K5" s="239"/>
      <c r="L5" s="240"/>
    </row>
    <row r="6" spans="1:21" ht="5.25" customHeight="1" x14ac:dyDescent="0.2">
      <c r="A6" s="4" t="str">
        <f>Proyecto!$E$7</f>
        <v>Transparencia, integridad y ética en las sociedades colombianas 2024</v>
      </c>
      <c r="B6" s="17"/>
      <c r="C6" s="17"/>
      <c r="D6" s="17"/>
      <c r="E6" s="17"/>
      <c r="F6" s="17"/>
    </row>
    <row r="7" spans="1:21" ht="29.25" customHeight="1" x14ac:dyDescent="0.2">
      <c r="B7" s="59" t="s">
        <v>8</v>
      </c>
      <c r="C7" s="244" t="str">
        <f>Proyecto!$E$7</f>
        <v>Transparencia, integridad y ética en las sociedades colombianas 2024</v>
      </c>
      <c r="D7" s="244"/>
      <c r="E7" s="244"/>
      <c r="F7" s="244"/>
      <c r="U7" s="1"/>
    </row>
    <row r="10" spans="1:21" ht="18" customHeight="1" x14ac:dyDescent="0.2">
      <c r="B10" s="59" t="s">
        <v>45</v>
      </c>
      <c r="C10" s="58" t="s">
        <v>142</v>
      </c>
    </row>
    <row r="11" spans="1:21" ht="6" customHeight="1" x14ac:dyDescent="0.2"/>
    <row r="12" spans="1:21" ht="18" customHeight="1" x14ac:dyDescent="0.2">
      <c r="B12" s="59" t="s">
        <v>46</v>
      </c>
      <c r="C12" s="58"/>
    </row>
    <row r="13" spans="1:21" ht="6" customHeight="1" x14ac:dyDescent="0.2"/>
    <row r="14" spans="1:21" ht="18" customHeight="1" x14ac:dyDescent="0.2">
      <c r="B14" s="59" t="s">
        <v>47</v>
      </c>
      <c r="C14" s="11"/>
    </row>
    <row r="15" spans="1:21" ht="6" customHeight="1" x14ac:dyDescent="0.2"/>
    <row r="16" spans="1:21" ht="18" customHeight="1" x14ac:dyDescent="0.2">
      <c r="B16" s="59" t="s">
        <v>48</v>
      </c>
      <c r="C16" s="10"/>
    </row>
    <row r="17" spans="2:3" ht="6" customHeight="1" x14ac:dyDescent="0.2"/>
    <row r="18" spans="2:3" ht="18" customHeight="1" x14ac:dyDescent="0.2">
      <c r="B18" s="59" t="s">
        <v>49</v>
      </c>
      <c r="C18" s="10"/>
    </row>
    <row r="19" spans="2:3" ht="6" customHeight="1" x14ac:dyDescent="0.2"/>
    <row r="20" spans="2:3" ht="18" customHeight="1" x14ac:dyDescent="0.2">
      <c r="B20" s="59" t="s">
        <v>50</v>
      </c>
      <c r="C20" s="10"/>
    </row>
    <row r="24" spans="2:3" x14ac:dyDescent="0.2">
      <c r="C24" s="66"/>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zoomScale="80" zoomScaleNormal="80" workbookViewId="0">
      <selection activeCell="F13" sqref="F13:G13"/>
    </sheetView>
  </sheetViews>
  <sheetFormatPr baseColWidth="10" defaultColWidth="11.42578125" defaultRowHeight="12" x14ac:dyDescent="0.2"/>
  <cols>
    <col min="1" max="1" width="2.42578125" style="1" customWidth="1"/>
    <col min="2" max="2" width="29.5703125" style="1" customWidth="1"/>
    <col min="3" max="3" width="35.85546875" style="1" customWidth="1"/>
    <col min="4" max="4" width="76" style="1" customWidth="1"/>
    <col min="5" max="5" width="16.85546875" style="1" customWidth="1"/>
    <col min="6" max="6" width="5.7109375" style="1" customWidth="1"/>
    <col min="7" max="7" width="49.85546875" style="1" customWidth="1"/>
    <col min="8" max="8" width="7.7109375" style="1" customWidth="1"/>
    <col min="9" max="9" width="0.7109375" style="4" customWidth="1"/>
    <col min="10" max="10" width="1" style="1" customWidth="1"/>
    <col min="11" max="11" width="1.42578125" style="1" customWidth="1"/>
    <col min="12" max="12" width="1.140625" style="4"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ht="26.25" customHeight="1" thickBot="1" x14ac:dyDescent="0.25">
      <c r="B2" s="30"/>
      <c r="C2" s="232" t="s">
        <v>0</v>
      </c>
      <c r="D2" s="233"/>
      <c r="E2" s="233"/>
      <c r="F2" s="234"/>
      <c r="G2" s="27" t="str">
        <f>Proyecto!K2</f>
        <v>Código: GC-F-015</v>
      </c>
      <c r="H2" s="4"/>
      <c r="J2" s="8"/>
      <c r="L2" s="1"/>
      <c r="T2" s="2"/>
      <c r="V2" s="1"/>
    </row>
    <row r="3" spans="2:22" ht="23.25" customHeight="1" thickBot="1" x14ac:dyDescent="0.25">
      <c r="B3" s="31"/>
      <c r="C3" s="232" t="s">
        <v>2</v>
      </c>
      <c r="D3" s="233"/>
      <c r="E3" s="233"/>
      <c r="F3" s="234"/>
      <c r="G3" s="28" t="str">
        <f>Proyecto!K3</f>
        <v>Fecha: 17 de septiembre de 2014</v>
      </c>
      <c r="H3" s="4"/>
      <c r="J3" s="8"/>
      <c r="L3" s="1"/>
      <c r="T3" s="2"/>
      <c r="V3" s="1"/>
    </row>
    <row r="4" spans="2:22" ht="24" customHeight="1" thickBot="1" x14ac:dyDescent="0.25">
      <c r="B4" s="31"/>
      <c r="C4" s="232" t="s">
        <v>4</v>
      </c>
      <c r="D4" s="233"/>
      <c r="E4" s="233"/>
      <c r="F4" s="234"/>
      <c r="G4" s="28" t="str">
        <f>Proyecto!K4</f>
        <v>Versión 001</v>
      </c>
      <c r="I4" s="1"/>
      <c r="J4" s="8"/>
      <c r="L4" s="1"/>
      <c r="T4" s="2"/>
      <c r="V4" s="1"/>
    </row>
    <row r="5" spans="2:22" ht="22.5" customHeight="1" thickBot="1" x14ac:dyDescent="0.25">
      <c r="B5" s="32"/>
      <c r="C5" s="232" t="s">
        <v>6</v>
      </c>
      <c r="D5" s="233"/>
      <c r="E5" s="233"/>
      <c r="F5" s="234"/>
      <c r="G5" s="29" t="s">
        <v>51</v>
      </c>
      <c r="I5" s="1"/>
      <c r="J5" s="4"/>
      <c r="L5" s="1"/>
      <c r="T5" s="2"/>
      <c r="V5" s="1"/>
    </row>
    <row r="6" spans="2:22" ht="5.25" customHeight="1" x14ac:dyDescent="0.2">
      <c r="B6" s="17"/>
      <c r="C6" s="17"/>
      <c r="D6" s="17"/>
      <c r="E6" s="17"/>
      <c r="F6" s="17"/>
      <c r="G6" s="17"/>
    </row>
    <row r="7" spans="2:22" ht="29.25" customHeight="1" x14ac:dyDescent="0.2">
      <c r="B7" s="59" t="s">
        <v>8</v>
      </c>
      <c r="C7" s="223" t="str">
        <f>Proyecto!$E$7</f>
        <v>Transparencia, integridad y ética en las sociedades colombianas 2024</v>
      </c>
      <c r="D7" s="223"/>
      <c r="E7" s="223"/>
      <c r="F7" s="223"/>
      <c r="G7" s="223"/>
      <c r="V7" s="1"/>
    </row>
    <row r="9" spans="2:22" ht="18" customHeight="1" x14ac:dyDescent="0.2">
      <c r="B9" s="227" t="s">
        <v>52</v>
      </c>
      <c r="C9" s="227"/>
      <c r="D9" s="227"/>
      <c r="E9" s="227"/>
      <c r="F9" s="227"/>
      <c r="G9" s="227"/>
    </row>
    <row r="10" spans="2:22" customFormat="1" ht="15" customHeight="1" x14ac:dyDescent="0.2"/>
    <row r="11" spans="2:22" ht="27.75" customHeight="1" x14ac:dyDescent="0.2">
      <c r="B11" s="60" t="s">
        <v>53</v>
      </c>
      <c r="C11" s="60" t="s">
        <v>54</v>
      </c>
      <c r="D11" s="60" t="s">
        <v>55</v>
      </c>
      <c r="E11" s="60" t="s">
        <v>56</v>
      </c>
      <c r="F11" s="227" t="s">
        <v>57</v>
      </c>
      <c r="G11" s="227"/>
    </row>
    <row r="12" spans="2:22" ht="77.25" customHeight="1" x14ac:dyDescent="0.2">
      <c r="B12" s="82" t="s">
        <v>58</v>
      </c>
      <c r="C12" s="82" t="s">
        <v>180</v>
      </c>
      <c r="D12" s="83" t="s">
        <v>59</v>
      </c>
      <c r="E12" s="82" t="s">
        <v>60</v>
      </c>
      <c r="F12" s="247" t="s">
        <v>182</v>
      </c>
      <c r="G12" s="247"/>
    </row>
    <row r="13" spans="2:22" ht="153.75" customHeight="1" x14ac:dyDescent="0.2">
      <c r="B13" s="82" t="s">
        <v>61</v>
      </c>
      <c r="C13" s="84" t="s">
        <v>181</v>
      </c>
      <c r="D13" s="83" t="s">
        <v>179</v>
      </c>
      <c r="E13" s="82" t="s">
        <v>60</v>
      </c>
      <c r="F13" s="247" t="s">
        <v>183</v>
      </c>
      <c r="G13" s="247"/>
    </row>
    <row r="14" spans="2:22" ht="76.5" customHeight="1" x14ac:dyDescent="0.2">
      <c r="B14" s="82" t="s">
        <v>62</v>
      </c>
      <c r="C14" s="82" t="s">
        <v>186</v>
      </c>
      <c r="D14" s="83" t="s">
        <v>199</v>
      </c>
      <c r="E14" s="82" t="s">
        <v>60</v>
      </c>
      <c r="F14" s="247" t="s">
        <v>184</v>
      </c>
      <c r="G14" s="247"/>
    </row>
    <row r="15" spans="2:22" ht="162" customHeight="1" x14ac:dyDescent="0.2">
      <c r="B15" s="82" t="s">
        <v>63</v>
      </c>
      <c r="C15" s="83" t="s">
        <v>200</v>
      </c>
      <c r="D15" s="83" t="s">
        <v>199</v>
      </c>
      <c r="E15" s="82" t="s">
        <v>60</v>
      </c>
      <c r="F15" s="247" t="s">
        <v>185</v>
      </c>
      <c r="G15" s="247"/>
    </row>
  </sheetData>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N8:T65484 H8:L65484 E16:G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0"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4"/>
  <sheetViews>
    <sheetView zoomScale="80" zoomScaleNormal="80" workbookViewId="0">
      <selection activeCell="E24" sqref="E24"/>
    </sheetView>
  </sheetViews>
  <sheetFormatPr baseColWidth="10" defaultColWidth="11.42578125" defaultRowHeight="12.75" x14ac:dyDescent="0.2"/>
  <cols>
    <col min="1" max="1" width="5" style="33" customWidth="1"/>
    <col min="2" max="2" width="38.28515625" style="33" customWidth="1"/>
    <col min="3" max="3" width="25" style="33" customWidth="1"/>
    <col min="4" max="4" width="11.42578125" style="33"/>
    <col min="5" max="5" width="40.42578125" style="33" customWidth="1"/>
    <col min="6" max="6" width="20.7109375" style="33" customWidth="1"/>
    <col min="7" max="7" width="25.42578125" style="33" customWidth="1"/>
    <col min="8" max="8" width="15" style="33" customWidth="1"/>
    <col min="9" max="16384" width="11.42578125" style="33"/>
  </cols>
  <sheetData>
    <row r="1" spans="2:8" ht="13.5" thickBot="1" x14ac:dyDescent="0.25"/>
    <row r="2" spans="2:8" ht="18" customHeight="1" thickBot="1" x14ac:dyDescent="0.25">
      <c r="B2" s="36"/>
      <c r="C2" s="245" t="s">
        <v>0</v>
      </c>
      <c r="D2" s="246"/>
      <c r="E2" s="246"/>
      <c r="F2" s="246"/>
      <c r="G2" s="235" t="str">
        <f>Proyecto!K2</f>
        <v>Código: GC-F-015</v>
      </c>
      <c r="H2" s="237"/>
    </row>
    <row r="3" spans="2:8" ht="19.5" customHeight="1" thickBot="1" x14ac:dyDescent="0.25">
      <c r="B3" s="38"/>
      <c r="C3" s="245" t="s">
        <v>2</v>
      </c>
      <c r="D3" s="246"/>
      <c r="E3" s="246"/>
      <c r="F3" s="246"/>
      <c r="G3" s="238" t="str">
        <f>Proyecto!K3</f>
        <v>Fecha: 17 de septiembre de 2014</v>
      </c>
      <c r="H3" s="240"/>
    </row>
    <row r="4" spans="2:8" ht="19.5" customHeight="1" thickBot="1" x14ac:dyDescent="0.25">
      <c r="B4" s="38"/>
      <c r="C4" s="245" t="s">
        <v>4</v>
      </c>
      <c r="D4" s="246"/>
      <c r="E4" s="246"/>
      <c r="F4" s="246"/>
      <c r="G4" s="241" t="str">
        <f>Proyecto!K4</f>
        <v>Versión 001</v>
      </c>
      <c r="H4" s="243"/>
    </row>
    <row r="5" spans="2:8" ht="21.75" customHeight="1" thickBot="1" x14ac:dyDescent="0.25">
      <c r="B5" s="40"/>
      <c r="C5" s="245" t="s">
        <v>6</v>
      </c>
      <c r="D5" s="246"/>
      <c r="E5" s="246"/>
      <c r="F5" s="246"/>
      <c r="G5" s="238" t="s">
        <v>64</v>
      </c>
      <c r="H5" s="240"/>
    </row>
    <row r="6" spans="2:8" ht="21" customHeight="1" x14ac:dyDescent="0.2"/>
    <row r="7" spans="2:8" ht="22.5" customHeight="1" x14ac:dyDescent="0.2">
      <c r="B7" s="248" t="s">
        <v>65</v>
      </c>
      <c r="C7" s="249"/>
      <c r="D7" s="249"/>
      <c r="E7" s="249"/>
      <c r="F7" s="249"/>
      <c r="G7" s="249"/>
      <c r="H7" s="249"/>
    </row>
    <row r="8" spans="2:8" ht="102" customHeight="1" x14ac:dyDescent="0.2">
      <c r="B8" s="250" t="s">
        <v>66</v>
      </c>
      <c r="C8" s="251"/>
      <c r="D8" s="251"/>
      <c r="E8" s="251"/>
      <c r="F8" s="251"/>
      <c r="G8" s="251"/>
      <c r="H8" s="251"/>
    </row>
    <row r="9" spans="2:8" x14ac:dyDescent="0.2">
      <c r="B9" s="34"/>
    </row>
    <row r="11" spans="2:8" ht="22.5" customHeight="1" x14ac:dyDescent="0.2">
      <c r="B11" s="252" t="s">
        <v>67</v>
      </c>
      <c r="C11" s="253"/>
      <c r="E11" s="248" t="s">
        <v>68</v>
      </c>
      <c r="F11" s="249"/>
      <c r="G11" s="249"/>
      <c r="H11" s="249"/>
    </row>
    <row r="13" spans="2:8" ht="20.25" customHeight="1" x14ac:dyDescent="0.2">
      <c r="B13" s="15" t="s">
        <v>54</v>
      </c>
      <c r="C13" s="15" t="s">
        <v>53</v>
      </c>
      <c r="D13" s="35"/>
      <c r="E13" s="15" t="s">
        <v>54</v>
      </c>
      <c r="F13" s="15" t="s">
        <v>53</v>
      </c>
      <c r="G13" s="15" t="s">
        <v>69</v>
      </c>
      <c r="H13" s="15" t="s">
        <v>70</v>
      </c>
    </row>
    <row r="14" spans="2:8" s="53" customFormat="1" ht="48.75" customHeight="1" x14ac:dyDescent="0.2">
      <c r="B14" s="85" t="str">
        <f>+'Recursos Humanos'!C12</f>
        <v>Superintendente de Sociedades</v>
      </c>
      <c r="C14" s="82" t="s">
        <v>58</v>
      </c>
      <c r="E14" s="85" t="s">
        <v>71</v>
      </c>
      <c r="F14" s="81" t="s">
        <v>72</v>
      </c>
      <c r="G14" s="86"/>
      <c r="H14" s="81"/>
    </row>
    <row r="15" spans="2:8" s="53" customFormat="1" ht="50.25" customHeight="1" x14ac:dyDescent="0.2">
      <c r="B15" s="91" t="str">
        <f>+'Recursos Humanos'!C13</f>
        <v>Delegada de Asuntos Económicos y Societarios</v>
      </c>
      <c r="C15" s="82" t="s">
        <v>61</v>
      </c>
      <c r="E15" s="55"/>
      <c r="F15" s="56"/>
      <c r="G15" s="56"/>
      <c r="H15" s="56"/>
    </row>
    <row r="16" spans="2:8" s="53" customFormat="1" ht="72" customHeight="1" x14ac:dyDescent="0.2">
      <c r="B16" s="83" t="str">
        <f>+'Recursos Humanos'!C14</f>
        <v>Directora de Informes Empresariales y Estudios Económicos y Contables
Director de Cumplimiento</v>
      </c>
      <c r="C16" s="82" t="s">
        <v>73</v>
      </c>
      <c r="F16" s="57"/>
      <c r="G16" s="57"/>
      <c r="H16" s="57"/>
    </row>
    <row r="17" spans="2:8" s="53" customFormat="1" ht="172.5" customHeight="1" x14ac:dyDescent="0.2">
      <c r="B17" s="83" t="str">
        <f>+'Recursos Humanos'!C15</f>
        <v xml:space="preserve">Coordinadora de Requerimientos Empresariales
 Coordinador de Grupo de Análisis y Regulación Contable
Coordinador Grupo de Investigaciones de Soborno Transnacional y otros delitos
Coordinador Grupo de Supervisión de Programas y Riesgos Especiales </v>
      </c>
      <c r="C17" s="92" t="s">
        <v>63</v>
      </c>
      <c r="F17" s="57"/>
      <c r="G17" s="57"/>
      <c r="H17" s="57"/>
    </row>
    <row r="18" spans="2:8" s="53" customFormat="1" ht="23.1" customHeight="1" x14ac:dyDescent="0.2">
      <c r="B18" s="83"/>
      <c r="C18" s="93"/>
      <c r="F18" s="57"/>
      <c r="G18" s="57"/>
      <c r="H18" s="57"/>
    </row>
    <row r="19" spans="2:8" ht="23.1" customHeight="1" x14ac:dyDescent="0.2">
      <c r="B19" s="88"/>
      <c r="C19" s="89"/>
    </row>
    <row r="20" spans="2:8" ht="23.1" customHeight="1" x14ac:dyDescent="0.2">
      <c r="B20" s="88"/>
      <c r="C20" s="89"/>
    </row>
    <row r="21" spans="2:8" ht="23.1" customHeight="1" x14ac:dyDescent="0.25">
      <c r="B21" s="90"/>
      <c r="C21" s="90"/>
    </row>
    <row r="22" spans="2:8" ht="23.1" customHeight="1" x14ac:dyDescent="0.25">
      <c r="B22" s="90"/>
      <c r="C22" s="90"/>
    </row>
    <row r="23" spans="2:8" ht="23.1" customHeight="1" x14ac:dyDescent="0.25">
      <c r="B23" s="90"/>
      <c r="C23" s="90"/>
    </row>
    <row r="24" spans="2:8" ht="23.1" customHeight="1" x14ac:dyDescent="0.2">
      <c r="B24" s="67"/>
      <c r="C24" s="67"/>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63"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C14:C16 C18:C20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8"/>
  <sheetViews>
    <sheetView showGridLines="0" topLeftCell="A11" zoomScale="80" zoomScaleNormal="80" workbookViewId="0">
      <selection activeCell="B19" sqref="B19:C19"/>
    </sheetView>
  </sheetViews>
  <sheetFormatPr baseColWidth="10" defaultColWidth="11.42578125" defaultRowHeight="12" x14ac:dyDescent="0.2"/>
  <cols>
    <col min="1" max="1" width="2.42578125" style="1" customWidth="1"/>
    <col min="2" max="2" width="14.42578125" style="1" customWidth="1"/>
    <col min="3" max="3" width="21" style="1" customWidth="1"/>
    <col min="4" max="4" width="40.7109375" style="1" customWidth="1"/>
    <col min="5" max="5" width="23.140625" style="1" customWidth="1"/>
    <col min="6" max="6" width="41.42578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ht="26.25" customHeight="1" thickBot="1" x14ac:dyDescent="0.25">
      <c r="B2" s="267"/>
      <c r="C2" s="268"/>
      <c r="D2" s="258" t="s">
        <v>0</v>
      </c>
      <c r="E2" s="259"/>
      <c r="F2" s="259"/>
      <c r="G2" s="260"/>
      <c r="H2" s="37" t="str">
        <f>Proyecto!K2</f>
        <v>Código: GC-F-015</v>
      </c>
    </row>
    <row r="3" spans="2:16" ht="23.25" customHeight="1" thickBot="1" x14ac:dyDescent="0.25">
      <c r="B3" s="269"/>
      <c r="C3" s="270"/>
      <c r="D3" s="261" t="s">
        <v>2</v>
      </c>
      <c r="E3" s="262"/>
      <c r="F3" s="262"/>
      <c r="G3" s="263"/>
      <c r="H3" s="41" t="str">
        <f>Proyecto!K3</f>
        <v>Fecha: 17 de septiembre de 2014</v>
      </c>
    </row>
    <row r="4" spans="2:16" ht="24" customHeight="1" thickBot="1" x14ac:dyDescent="0.25">
      <c r="B4" s="269"/>
      <c r="C4" s="270"/>
      <c r="D4" s="264" t="s">
        <v>4</v>
      </c>
      <c r="E4" s="265"/>
      <c r="F4" s="265"/>
      <c r="G4" s="266"/>
      <c r="H4" s="39" t="str">
        <f>Proyecto!K4</f>
        <v>Versión 001</v>
      </c>
    </row>
    <row r="5" spans="2:16" ht="22.5" customHeight="1" thickBot="1" x14ac:dyDescent="0.25">
      <c r="B5" s="271"/>
      <c r="C5" s="272"/>
      <c r="D5" s="261" t="s">
        <v>6</v>
      </c>
      <c r="E5" s="262"/>
      <c r="F5" s="262"/>
      <c r="G5" s="263"/>
      <c r="H5" s="41" t="s">
        <v>74</v>
      </c>
    </row>
    <row r="6" spans="2:16" ht="5.25" customHeight="1" x14ac:dyDescent="0.2">
      <c r="B6" s="17"/>
      <c r="C6" s="17"/>
      <c r="D6" s="17"/>
      <c r="E6" s="17"/>
      <c r="F6" s="17"/>
      <c r="G6" s="17"/>
      <c r="H6" s="17"/>
    </row>
    <row r="7" spans="2:16" ht="29.25" customHeight="1" x14ac:dyDescent="0.2">
      <c r="B7" s="171" t="s">
        <v>8</v>
      </c>
      <c r="C7" s="171"/>
      <c r="D7" s="273" t="str">
        <f>Proyecto!$E$7</f>
        <v>Transparencia, integridad y ética en las sociedades colombianas 2024</v>
      </c>
      <c r="E7" s="273"/>
      <c r="F7" s="273"/>
      <c r="G7" s="273"/>
      <c r="H7" s="273"/>
      <c r="P7" s="1"/>
    </row>
    <row r="8" spans="2:16" customFormat="1" ht="19.5" customHeight="1" x14ac:dyDescent="0.2"/>
    <row r="9" spans="2:16" ht="30" customHeight="1" x14ac:dyDescent="0.2">
      <c r="B9" s="274" t="s">
        <v>14</v>
      </c>
      <c r="C9" s="275"/>
      <c r="D9" s="275"/>
      <c r="E9" s="275"/>
      <c r="F9" s="275"/>
      <c r="G9" s="275"/>
      <c r="H9" s="275"/>
    </row>
    <row r="10" spans="2:16" ht="9.75" customHeight="1" x14ac:dyDescent="0.2">
      <c r="B10" s="270"/>
      <c r="C10" s="270"/>
      <c r="D10" s="270"/>
      <c r="E10" s="270"/>
      <c r="F10" s="270"/>
      <c r="G10" s="270"/>
      <c r="H10" s="270"/>
      <c r="P10" s="1"/>
    </row>
    <row r="11" spans="2:16" ht="25.5" customHeight="1" x14ac:dyDescent="0.2">
      <c r="B11" s="224" t="s">
        <v>54</v>
      </c>
      <c r="C11" s="224"/>
      <c r="D11" s="60" t="s">
        <v>75</v>
      </c>
      <c r="E11" s="63" t="s">
        <v>76</v>
      </c>
      <c r="F11" s="60" t="s">
        <v>77</v>
      </c>
      <c r="G11" s="60" t="s">
        <v>78</v>
      </c>
      <c r="H11" s="60" t="s">
        <v>79</v>
      </c>
      <c r="P11" s="1"/>
    </row>
    <row r="12" spans="2:16" ht="38.1" customHeight="1" x14ac:dyDescent="0.2">
      <c r="B12" s="276" t="s">
        <v>159</v>
      </c>
      <c r="C12" s="276"/>
      <c r="D12" s="94" t="s">
        <v>160</v>
      </c>
      <c r="E12" s="84">
        <v>6012201000</v>
      </c>
      <c r="F12" s="95" t="s">
        <v>175</v>
      </c>
      <c r="G12" s="84" t="s">
        <v>161</v>
      </c>
      <c r="H12" s="84" t="s">
        <v>134</v>
      </c>
      <c r="O12" s="2"/>
      <c r="P12" s="1"/>
    </row>
    <row r="13" spans="2:16" ht="43.5" customHeight="1" x14ac:dyDescent="0.2">
      <c r="B13" s="279" t="s">
        <v>205</v>
      </c>
      <c r="C13" s="279"/>
      <c r="D13" s="94" t="s">
        <v>162</v>
      </c>
      <c r="E13" s="84">
        <v>6012201000</v>
      </c>
      <c r="F13" s="95" t="s">
        <v>206</v>
      </c>
      <c r="G13" s="84" t="s">
        <v>161</v>
      </c>
      <c r="H13" s="84" t="s">
        <v>134</v>
      </c>
      <c r="O13" s="2"/>
      <c r="P13" s="1"/>
    </row>
    <row r="14" spans="2:16" ht="38.1" customHeight="1" x14ac:dyDescent="0.2">
      <c r="B14" s="276" t="s">
        <v>208</v>
      </c>
      <c r="C14" s="276"/>
      <c r="D14" s="94" t="s">
        <v>163</v>
      </c>
      <c r="E14" s="84">
        <v>6012201000</v>
      </c>
      <c r="F14" s="151" t="s">
        <v>207</v>
      </c>
      <c r="G14" s="84" t="s">
        <v>161</v>
      </c>
      <c r="H14" s="84" t="s">
        <v>134</v>
      </c>
      <c r="O14" s="2"/>
      <c r="P14" s="1"/>
    </row>
    <row r="15" spans="2:16" ht="38.1" customHeight="1" x14ac:dyDescent="0.2">
      <c r="B15" s="277" t="s">
        <v>209</v>
      </c>
      <c r="C15" s="278"/>
      <c r="D15" s="94" t="s">
        <v>164</v>
      </c>
      <c r="E15" s="84">
        <v>6012201000</v>
      </c>
      <c r="F15" s="95" t="s">
        <v>210</v>
      </c>
      <c r="G15" s="84" t="s">
        <v>161</v>
      </c>
      <c r="H15" s="84" t="s">
        <v>134</v>
      </c>
      <c r="O15" s="2"/>
      <c r="P15" s="1"/>
    </row>
    <row r="16" spans="2:16" ht="38.1" customHeight="1" x14ac:dyDescent="0.2">
      <c r="B16" s="276" t="s">
        <v>166</v>
      </c>
      <c r="C16" s="276"/>
      <c r="D16" s="94" t="s">
        <v>167</v>
      </c>
      <c r="E16" s="84">
        <v>6012201000</v>
      </c>
      <c r="F16" s="95" t="s">
        <v>176</v>
      </c>
      <c r="G16" s="84" t="s">
        <v>161</v>
      </c>
      <c r="H16" s="84" t="s">
        <v>134</v>
      </c>
      <c r="O16" s="2"/>
      <c r="P16" s="1"/>
    </row>
    <row r="17" spans="2:16" ht="38.1" customHeight="1" x14ac:dyDescent="0.2">
      <c r="B17" s="277" t="s">
        <v>165</v>
      </c>
      <c r="C17" s="278"/>
      <c r="D17" s="94" t="s">
        <v>188</v>
      </c>
      <c r="E17" s="84">
        <v>6012201000</v>
      </c>
      <c r="F17" s="95" t="s">
        <v>177</v>
      </c>
      <c r="G17" s="84" t="s">
        <v>161</v>
      </c>
      <c r="H17" s="84" t="s">
        <v>134</v>
      </c>
      <c r="O17" s="2"/>
      <c r="P17" s="1"/>
    </row>
    <row r="18" spans="2:16" ht="44.25" customHeight="1" x14ac:dyDescent="0.2">
      <c r="B18" s="277" t="s">
        <v>168</v>
      </c>
      <c r="C18" s="278"/>
      <c r="D18" s="94" t="s">
        <v>187</v>
      </c>
      <c r="E18" s="84">
        <v>6012201000</v>
      </c>
      <c r="F18" s="95" t="s">
        <v>178</v>
      </c>
      <c r="G18" s="84" t="s">
        <v>161</v>
      </c>
      <c r="H18" s="84" t="s">
        <v>134</v>
      </c>
      <c r="O18" s="2"/>
      <c r="P18" s="1"/>
    </row>
    <row r="19" spans="2:16" ht="38.1" customHeight="1" x14ac:dyDescent="0.2">
      <c r="B19" s="277" t="s">
        <v>211</v>
      </c>
      <c r="C19" s="278"/>
      <c r="D19" s="94" t="s">
        <v>169</v>
      </c>
      <c r="E19" s="84">
        <v>6012201000</v>
      </c>
      <c r="F19" s="151" t="s">
        <v>212</v>
      </c>
      <c r="G19" s="84" t="s">
        <v>161</v>
      </c>
      <c r="H19" s="84" t="s">
        <v>134</v>
      </c>
      <c r="O19" s="2"/>
      <c r="P19" s="1"/>
    </row>
    <row r="20" spans="2:16" ht="38.1" customHeight="1" x14ac:dyDescent="0.2">
      <c r="B20" s="254"/>
      <c r="C20" s="255"/>
      <c r="D20" s="61"/>
      <c r="E20" s="61"/>
      <c r="F20" s="54"/>
      <c r="G20" s="61"/>
      <c r="H20" s="62"/>
      <c r="O20" s="2"/>
      <c r="P20" s="1"/>
    </row>
    <row r="21" spans="2:16" ht="38.1" customHeight="1" x14ac:dyDescent="0.2">
      <c r="B21" s="254"/>
      <c r="C21" s="255"/>
      <c r="D21" s="61"/>
      <c r="E21" s="61"/>
      <c r="F21" s="54"/>
      <c r="G21" s="61"/>
      <c r="H21" s="62"/>
      <c r="O21" s="2"/>
      <c r="P21" s="1"/>
    </row>
    <row r="22" spans="2:16" ht="38.1" customHeight="1" x14ac:dyDescent="0.2">
      <c r="B22" s="254"/>
      <c r="C22" s="255"/>
      <c r="D22" s="58"/>
      <c r="E22" s="58"/>
      <c r="F22" s="70"/>
      <c r="G22" s="61"/>
      <c r="H22" s="58"/>
    </row>
    <row r="23" spans="2:16" ht="38.1" customHeight="1" x14ac:dyDescent="0.2">
      <c r="B23" s="254"/>
      <c r="C23" s="255"/>
      <c r="D23" s="61"/>
      <c r="E23" s="61"/>
      <c r="F23" s="54"/>
      <c r="G23" s="61"/>
      <c r="H23" s="58"/>
    </row>
    <row r="24" spans="2:16" ht="38.1" customHeight="1" x14ac:dyDescent="0.2">
      <c r="B24" s="256"/>
      <c r="C24" s="257"/>
      <c r="D24" s="58"/>
      <c r="E24" s="58"/>
      <c r="F24" s="54"/>
      <c r="G24" s="61"/>
      <c r="H24" s="58"/>
    </row>
    <row r="25" spans="2:16" ht="38.1" customHeight="1" x14ac:dyDescent="0.2">
      <c r="B25" s="254"/>
      <c r="C25" s="255"/>
      <c r="D25" s="58"/>
      <c r="E25" s="58"/>
      <c r="F25" s="70"/>
      <c r="G25" s="61"/>
      <c r="H25" s="58"/>
    </row>
    <row r="26" spans="2:16" ht="38.1" customHeight="1" x14ac:dyDescent="0.2">
      <c r="B26" s="254"/>
      <c r="C26" s="255"/>
      <c r="D26" s="58"/>
      <c r="E26" s="58"/>
      <c r="F26" s="70"/>
      <c r="G26" s="61"/>
      <c r="H26" s="58"/>
    </row>
    <row r="27" spans="2:16" ht="38.1" customHeight="1" x14ac:dyDescent="0.2">
      <c r="B27" s="254"/>
      <c r="C27" s="255"/>
      <c r="D27" s="58"/>
      <c r="E27" s="58"/>
      <c r="F27" s="70"/>
      <c r="G27" s="61"/>
      <c r="H27" s="58"/>
    </row>
    <row r="28" spans="2:16" ht="38.1" customHeight="1" x14ac:dyDescent="0.2">
      <c r="B28" s="225"/>
      <c r="C28" s="225"/>
      <c r="D28" s="61"/>
      <c r="E28" s="61"/>
      <c r="F28" s="54"/>
      <c r="G28" s="61"/>
      <c r="H28" s="58"/>
    </row>
  </sheetData>
  <mergeCells count="27">
    <mergeCell ref="B7:C7"/>
    <mergeCell ref="D7:H7"/>
    <mergeCell ref="B9:H9"/>
    <mergeCell ref="B21:C21"/>
    <mergeCell ref="B12:C12"/>
    <mergeCell ref="B11:C11"/>
    <mergeCell ref="B10:H10"/>
    <mergeCell ref="B18:C18"/>
    <mergeCell ref="B13:C13"/>
    <mergeCell ref="B20:C20"/>
    <mergeCell ref="B19:C19"/>
    <mergeCell ref="B14:C14"/>
    <mergeCell ref="B16:C16"/>
    <mergeCell ref="B15:C15"/>
    <mergeCell ref="B17:C17"/>
    <mergeCell ref="D2:G2"/>
    <mergeCell ref="D3:G3"/>
    <mergeCell ref="D4:G4"/>
    <mergeCell ref="D5:G5"/>
    <mergeCell ref="B2:C5"/>
    <mergeCell ref="B22:C22"/>
    <mergeCell ref="B24:C24"/>
    <mergeCell ref="B26:C26"/>
    <mergeCell ref="B28:C28"/>
    <mergeCell ref="B25:C25"/>
    <mergeCell ref="B23:C23"/>
    <mergeCell ref="B27:C27"/>
  </mergeCells>
  <conditionalFormatting sqref="D11">
    <cfRule type="cellIs" dxfId="29" priority="61" stopIfTrue="1" operator="equal">
      <formula>"Alto"</formula>
    </cfRule>
    <cfRule type="cellIs" dxfId="28" priority="62" stopIfTrue="1" operator="equal">
      <formula>"Medio"</formula>
    </cfRule>
    <cfRule type="cellIs" dxfId="27" priority="63" stopIfTrue="1" operator="equal">
      <formula>"Bajo"</formula>
    </cfRule>
  </conditionalFormatting>
  <conditionalFormatting sqref="D24">
    <cfRule type="cellIs" dxfId="26" priority="16" stopIfTrue="1" operator="equal">
      <formula>"Alto"</formula>
    </cfRule>
    <cfRule type="cellIs" dxfId="25" priority="17" stopIfTrue="1" operator="equal">
      <formula>"Medio"</formula>
    </cfRule>
    <cfRule type="cellIs" dxfId="24" priority="18" stopIfTrue="1" operator="equal">
      <formula>"Bajo"</formula>
    </cfRule>
  </conditionalFormatting>
  <conditionalFormatting sqref="D28">
    <cfRule type="cellIs" dxfId="23" priority="13" stopIfTrue="1" operator="equal">
      <formula>"Alto"</formula>
    </cfRule>
    <cfRule type="cellIs" dxfId="22" priority="14" stopIfTrue="1" operator="equal">
      <formula>"Medio"</formula>
    </cfRule>
    <cfRule type="cellIs" dxfId="21" priority="15" stopIfTrue="1" operator="equal">
      <formula>"Bajo"</formula>
    </cfRule>
  </conditionalFormatting>
  <conditionalFormatting sqref="D20:D21">
    <cfRule type="cellIs" dxfId="20" priority="22" stopIfTrue="1" operator="equal">
      <formula>"Alto"</formula>
    </cfRule>
    <cfRule type="cellIs" dxfId="19" priority="23" stopIfTrue="1" operator="equal">
      <formula>"Medio"</formula>
    </cfRule>
    <cfRule type="cellIs" dxfId="18" priority="24" stopIfTrue="1" operator="equal">
      <formula>"Bajo"</formula>
    </cfRule>
  </conditionalFormatting>
  <conditionalFormatting sqref="D23">
    <cfRule type="cellIs" dxfId="17" priority="1" stopIfTrue="1" operator="equal">
      <formula>"Alto"</formula>
    </cfRule>
    <cfRule type="cellIs" dxfId="16" priority="2" stopIfTrue="1" operator="equal">
      <formula>"Medio"</formula>
    </cfRule>
    <cfRule type="cellIs" dxfId="15" priority="3" stopIfTrue="1" operator="equal">
      <formula>"Bajo"</formula>
    </cfRule>
  </conditionalFormatting>
  <dataValidations count="1">
    <dataValidation type="whole" allowBlank="1" showInputMessage="1" showErrorMessage="1" sqref="I9:N9 F29:G65501 H22:N65501">
      <formula1>1</formula1>
      <formula2>5</formula2>
    </dataValidation>
  </dataValidations>
  <hyperlinks>
    <hyperlink ref="F12" r:id="rId1"/>
    <hyperlink ref="F14" r:id="rId2"/>
    <hyperlink ref="F16" r:id="rId3"/>
    <hyperlink ref="F17" r:id="rId4"/>
    <hyperlink ref="F18" r:id="rId5"/>
    <hyperlink ref="F19" r:id="rId6"/>
  </hyperlinks>
  <printOptions horizontalCentered="1"/>
  <pageMargins left="0.39370078740157483" right="0.39370078740157483" top="0.74803149606299213" bottom="0.74803149606299213" header="0.31496062992125984" footer="0.31496062992125984"/>
  <pageSetup paperSize="5" scale="90" fitToHeight="0" orientation="landscape" r:id="rId7"/>
  <headerFooter>
    <oddHeader>&amp;A</oddHeader>
  </headerFooter>
  <drawing r:id="rId8"/>
  <legacyDrawing r:id="rId9"/>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tocar'!$K$5:$K$7</xm:f>
          </x14:formula1>
          <xm:sqref>H20:H21</xm:sqref>
        </x14:dataValidation>
        <x14:dataValidation type="list" allowBlank="1" showInputMessage="1" showErrorMessage="1">
          <x14:formula1>
            <xm:f>'[P01_Promocion_RSESE_PYMES (002).xlsx]No tocar'!#REF!</xm:f>
          </x14:formula1>
          <xm:sqref>H12:H19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1"/>
  <sheetViews>
    <sheetView showGridLines="0" zoomScale="80" zoomScaleNormal="80" workbookViewId="0">
      <selection activeCell="A22" sqref="A22:XFD29"/>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34.425781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ht="26.25" customHeight="1" thickBot="1" x14ac:dyDescent="0.25">
      <c r="B2" s="36"/>
      <c r="C2" s="245" t="s">
        <v>0</v>
      </c>
      <c r="D2" s="246"/>
      <c r="E2" s="246"/>
      <c r="F2" s="246"/>
      <c r="G2" s="43" t="str">
        <f>Proyecto!K2</f>
        <v>Código: GC-F-015</v>
      </c>
      <c r="H2" s="42"/>
    </row>
    <row r="3" spans="2:16" ht="23.25" customHeight="1" thickBot="1" x14ac:dyDescent="0.25">
      <c r="B3" s="38"/>
      <c r="C3" s="245" t="s">
        <v>2</v>
      </c>
      <c r="D3" s="246"/>
      <c r="E3" s="246"/>
      <c r="F3" s="246"/>
      <c r="G3" s="41" t="str">
        <f>Proyecto!K3</f>
        <v>Fecha: 17 de septiembre de 2014</v>
      </c>
      <c r="H3" s="42"/>
    </row>
    <row r="4" spans="2:16" ht="24" customHeight="1" thickBot="1" x14ac:dyDescent="0.25">
      <c r="B4" s="38"/>
      <c r="C4" s="245" t="s">
        <v>4</v>
      </c>
      <c r="D4" s="246"/>
      <c r="E4" s="246"/>
      <c r="F4" s="246"/>
      <c r="G4" s="41" t="str">
        <f>Proyecto!K4</f>
        <v>Versión 001</v>
      </c>
      <c r="H4" s="42"/>
    </row>
    <row r="5" spans="2:16" ht="22.5" customHeight="1" thickBot="1" x14ac:dyDescent="0.25">
      <c r="B5" s="40"/>
      <c r="C5" s="245" t="s">
        <v>6</v>
      </c>
      <c r="D5" s="246"/>
      <c r="E5" s="246"/>
      <c r="F5" s="246"/>
      <c r="G5" s="44" t="s">
        <v>80</v>
      </c>
      <c r="H5" s="42"/>
    </row>
    <row r="6" spans="2:16" ht="5.25" customHeight="1" x14ac:dyDescent="0.2">
      <c r="B6" s="17"/>
      <c r="C6" s="17"/>
      <c r="D6" s="17"/>
      <c r="E6" s="17"/>
      <c r="F6" s="17"/>
    </row>
    <row r="7" spans="2:16" ht="29.25" customHeight="1" x14ac:dyDescent="0.2">
      <c r="B7" s="59" t="s">
        <v>8</v>
      </c>
      <c r="C7" s="283" t="str">
        <f>Proyecto!$E$7</f>
        <v>Transparencia, integridad y ética en las sociedades colombianas 2024</v>
      </c>
      <c r="D7" s="283"/>
      <c r="E7" s="283"/>
      <c r="F7" s="283"/>
      <c r="G7" s="64"/>
      <c r="P7" s="1"/>
    </row>
    <row r="8" spans="2:16" ht="6.75" customHeight="1" x14ac:dyDescent="0.2">
      <c r="B8" s="5"/>
      <c r="C8" s="6"/>
      <c r="D8" s="6"/>
      <c r="E8" s="6"/>
      <c r="F8" s="6"/>
      <c r="P8" s="1"/>
    </row>
    <row r="9" spans="2:16" x14ac:dyDescent="0.2">
      <c r="B9" s="179"/>
      <c r="C9" s="179"/>
    </row>
    <row r="10" spans="2:16" ht="20.25" customHeight="1" x14ac:dyDescent="0.2">
      <c r="B10" s="280" t="s">
        <v>81</v>
      </c>
      <c r="C10" s="281"/>
      <c r="D10" s="281"/>
      <c r="E10" s="281"/>
      <c r="F10" s="281"/>
      <c r="G10" s="282"/>
    </row>
    <row r="11" spans="2:16" customFormat="1" ht="15" customHeight="1" x14ac:dyDescent="0.2"/>
    <row r="12" spans="2:16" ht="24.75" customHeight="1" x14ac:dyDescent="0.2">
      <c r="B12" s="60" t="s">
        <v>82</v>
      </c>
      <c r="C12" s="60" t="s">
        <v>83</v>
      </c>
      <c r="D12" s="60" t="s">
        <v>84</v>
      </c>
      <c r="E12" s="60" t="s">
        <v>85</v>
      </c>
      <c r="F12" s="60" t="s">
        <v>86</v>
      </c>
      <c r="G12" s="60" t="s">
        <v>87</v>
      </c>
    </row>
    <row r="13" spans="2:16" ht="68.25" customHeight="1" x14ac:dyDescent="0.2">
      <c r="B13" s="84" t="s">
        <v>191</v>
      </c>
      <c r="C13" s="84" t="s">
        <v>149</v>
      </c>
      <c r="D13" s="99" t="s">
        <v>189</v>
      </c>
      <c r="E13" s="84" t="s">
        <v>153</v>
      </c>
      <c r="F13" s="84" t="s">
        <v>190</v>
      </c>
      <c r="G13" s="97" t="s">
        <v>192</v>
      </c>
    </row>
    <row r="14" spans="2:16" ht="117" customHeight="1" x14ac:dyDescent="0.2">
      <c r="B14" s="84" t="s">
        <v>190</v>
      </c>
      <c r="C14" s="84" t="s">
        <v>149</v>
      </c>
      <c r="D14" s="99" t="s">
        <v>172</v>
      </c>
      <c r="E14" s="84" t="s">
        <v>170</v>
      </c>
      <c r="F14" s="84" t="s">
        <v>193</v>
      </c>
      <c r="G14" s="97" t="s">
        <v>171</v>
      </c>
    </row>
    <row r="15" spans="2:16" ht="193.5" customHeight="1" x14ac:dyDescent="0.2">
      <c r="B15" s="84" t="s">
        <v>193</v>
      </c>
      <c r="C15" s="84" t="s">
        <v>149</v>
      </c>
      <c r="D15" s="99" t="s">
        <v>173</v>
      </c>
      <c r="E15" s="84" t="s">
        <v>174</v>
      </c>
      <c r="F15" s="84" t="s">
        <v>194</v>
      </c>
      <c r="G15" s="97" t="s">
        <v>171</v>
      </c>
    </row>
    <row r="16" spans="2:16" ht="20.100000000000001" customHeight="1" x14ac:dyDescent="0.2">
      <c r="B16" s="98"/>
      <c r="C16" s="82"/>
      <c r="D16" s="82"/>
      <c r="E16" s="83"/>
      <c r="F16" s="83"/>
      <c r="G16" s="83"/>
    </row>
    <row r="17" spans="2:7" ht="20.100000000000001" customHeight="1" x14ac:dyDescent="0.2">
      <c r="B17" s="96"/>
      <c r="C17" s="87"/>
      <c r="D17" s="87"/>
      <c r="E17" s="88"/>
      <c r="F17" s="88"/>
      <c r="G17" s="88"/>
    </row>
    <row r="18" spans="2:7" ht="20.100000000000001" customHeight="1" x14ac:dyDescent="0.2">
      <c r="B18" s="69"/>
      <c r="C18" s="58"/>
      <c r="D18" s="58"/>
      <c r="E18" s="65"/>
      <c r="F18" s="65"/>
      <c r="G18" s="65"/>
    </row>
    <row r="19" spans="2:7" ht="20.100000000000001" customHeight="1" x14ac:dyDescent="0.2">
      <c r="B19" s="69"/>
      <c r="C19" s="58"/>
      <c r="D19" s="58"/>
      <c r="E19" s="65"/>
      <c r="F19" s="65"/>
      <c r="G19" s="65"/>
    </row>
    <row r="20" spans="2:7" ht="20.100000000000001" customHeight="1" x14ac:dyDescent="0.2">
      <c r="B20" s="69"/>
      <c r="C20" s="58"/>
      <c r="D20" s="58"/>
      <c r="E20" s="65"/>
      <c r="F20" s="65"/>
      <c r="G20" s="65"/>
    </row>
    <row r="21" spans="2:7" ht="20.100000000000001" customHeight="1" x14ac:dyDescent="0.2">
      <c r="B21" s="68"/>
      <c r="C21" s="58"/>
      <c r="D21" s="58"/>
      <c r="E21" s="65"/>
      <c r="F21" s="58"/>
      <c r="G21" s="65"/>
    </row>
  </sheetData>
  <mergeCells count="7">
    <mergeCell ref="B10:G10"/>
    <mergeCell ref="B9:C9"/>
    <mergeCell ref="C7:F7"/>
    <mergeCell ref="C2:F2"/>
    <mergeCell ref="C3:F3"/>
    <mergeCell ref="C4:F4"/>
    <mergeCell ref="C5:F5"/>
  </mergeCells>
  <dataValidations count="1">
    <dataValidation type="whole" allowBlank="1" showInputMessage="1" showErrorMessage="1" sqref="E9 E22:E65497 G11 G9 G22:G65497 H9:N65497">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'http://intranet/Users/NiniRa/NINROD/Planeación Estratégica 2016/[Difusión procedimiento para resolución de objeciones en garantías mobiliarias.xlsx]No tocar'!#REF!</xm:f>
          </x14:formula1>
          <xm:sqref>E19:E21</xm:sqref>
        </x14:dataValidation>
        <x14:dataValidation type="list" allowBlank="1" showInputMessage="1" showErrorMessage="1">
          <x14:formula1>
            <xm:f>'No tocar'!$Q$15:$Q$23</xm:f>
          </x14:formula1>
          <xm:sqref>E13:E18</xm:sqref>
        </x14:dataValidation>
        <x14:dataValidation type="list" allowBlank="1" showInputMessage="1" showErrorMessage="1">
          <x14:formula1>
            <xm:f>'No tocar'!$O$5:$O$12</xm:f>
          </x14:formula1>
          <xm:sqref>C13:C18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6"/>
  <sheetViews>
    <sheetView showGridLines="0" zoomScale="90" zoomScaleNormal="90" workbookViewId="0">
      <selection activeCell="D15" sqref="D15"/>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28.7109375" style="1" customWidth="1"/>
    <col min="5" max="5" width="29.42578125" style="1" customWidth="1"/>
    <col min="6" max="6" width="42.42578125" style="1" customWidth="1"/>
    <col min="7" max="7" width="19.42578125" style="1" customWidth="1"/>
    <col min="8" max="8" width="17.7109375" style="1" bestFit="1" customWidth="1"/>
    <col min="9" max="9" width="7.7109375" style="1" customWidth="1"/>
    <col min="10" max="10" width="0.7109375" style="4" customWidth="1"/>
    <col min="11" max="11" width="1" style="1" customWidth="1"/>
    <col min="12" max="12" width="1.42578125" style="1" customWidth="1"/>
    <col min="13" max="13" width="1.140625" style="4"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ht="26.25" customHeight="1" thickBot="1" x14ac:dyDescent="0.25">
      <c r="B2" s="36"/>
      <c r="C2" s="245" t="s">
        <v>0</v>
      </c>
      <c r="D2" s="246"/>
      <c r="E2" s="246"/>
      <c r="F2" s="246"/>
      <c r="G2" s="235" t="str">
        <f>Proyecto!K2</f>
        <v>Código: GC-F-015</v>
      </c>
      <c r="H2" s="237"/>
      <c r="K2" s="4"/>
      <c r="L2" s="4"/>
      <c r="M2" s="8"/>
    </row>
    <row r="3" spans="2:23" ht="23.25" customHeight="1" thickBot="1" x14ac:dyDescent="0.25">
      <c r="B3" s="38"/>
      <c r="C3" s="245" t="s">
        <v>2</v>
      </c>
      <c r="D3" s="246"/>
      <c r="E3" s="246"/>
      <c r="F3" s="246"/>
      <c r="G3" s="238" t="str">
        <f>Proyecto!K3</f>
        <v>Fecha: 17 de septiembre de 2014</v>
      </c>
      <c r="H3" s="240"/>
      <c r="K3" s="4"/>
      <c r="L3" s="4"/>
      <c r="M3" s="8"/>
    </row>
    <row r="4" spans="2:23" ht="24" customHeight="1" thickBot="1" x14ac:dyDescent="0.25">
      <c r="B4" s="38"/>
      <c r="C4" s="245" t="s">
        <v>4</v>
      </c>
      <c r="D4" s="246"/>
      <c r="E4" s="246"/>
      <c r="F4" s="246"/>
      <c r="G4" s="241" t="str">
        <f>Proyecto!K4</f>
        <v>Versión 001</v>
      </c>
      <c r="H4" s="243"/>
      <c r="M4" s="8"/>
    </row>
    <row r="5" spans="2:23" ht="22.5" customHeight="1" thickBot="1" x14ac:dyDescent="0.25">
      <c r="B5" s="40"/>
      <c r="C5" s="245" t="s">
        <v>6</v>
      </c>
      <c r="D5" s="246"/>
      <c r="E5" s="246"/>
      <c r="F5" s="246"/>
      <c r="G5" s="238" t="s">
        <v>88</v>
      </c>
      <c r="H5" s="240"/>
    </row>
    <row r="6" spans="2:23" ht="5.25" customHeight="1" x14ac:dyDescent="0.2">
      <c r="B6" s="17"/>
      <c r="C6" s="17"/>
      <c r="D6" s="17"/>
      <c r="E6" s="17"/>
      <c r="F6" s="17"/>
      <c r="G6" s="17"/>
      <c r="H6" s="17"/>
    </row>
    <row r="7" spans="2:23" ht="29.25" customHeight="1" x14ac:dyDescent="0.2">
      <c r="B7" s="16" t="s">
        <v>8</v>
      </c>
      <c r="C7" s="286" t="str">
        <f>Proyecto!$E$7</f>
        <v>Transparencia, integridad y ética en las sociedades colombianas 2024</v>
      </c>
      <c r="D7" s="286"/>
      <c r="E7" s="286"/>
      <c r="F7" s="286"/>
      <c r="G7" s="286"/>
      <c r="H7" s="286"/>
      <c r="W7" s="1"/>
    </row>
    <row r="9" spans="2:23" ht="15" customHeight="1" x14ac:dyDescent="0.2">
      <c r="B9" s="227" t="s">
        <v>89</v>
      </c>
      <c r="C9" s="227"/>
      <c r="D9" s="227"/>
      <c r="E9" s="227"/>
      <c r="F9" s="227"/>
      <c r="G9" s="227"/>
      <c r="H9" s="227"/>
    </row>
    <row r="10" spans="2:23" customFormat="1" ht="15" customHeight="1" x14ac:dyDescent="0.2"/>
    <row r="11" spans="2:23" ht="33.75" customHeight="1" x14ac:dyDescent="0.2">
      <c r="B11" s="224" t="s">
        <v>90</v>
      </c>
      <c r="C11" s="224"/>
      <c r="D11" s="60" t="s">
        <v>91</v>
      </c>
      <c r="E11" s="60" t="s">
        <v>92</v>
      </c>
      <c r="F11" s="60" t="s">
        <v>93</v>
      </c>
      <c r="G11" s="60" t="s">
        <v>94</v>
      </c>
      <c r="H11" s="60" t="s">
        <v>95</v>
      </c>
    </row>
    <row r="12" spans="2:23" ht="61.5" customHeight="1" x14ac:dyDescent="0.2">
      <c r="B12" s="284" t="s">
        <v>135</v>
      </c>
      <c r="C12" s="285"/>
      <c r="D12" s="84"/>
      <c r="E12" s="84"/>
      <c r="F12" s="84"/>
      <c r="G12" s="100"/>
      <c r="H12" s="84"/>
    </row>
    <row r="13" spans="2:23" ht="48" customHeight="1" x14ac:dyDescent="0.2">
      <c r="B13" s="197"/>
      <c r="C13" s="197"/>
      <c r="D13" s="75"/>
      <c r="E13" s="76"/>
      <c r="F13" s="76"/>
      <c r="G13" s="77"/>
      <c r="H13" s="75"/>
    </row>
    <row r="14" spans="2:23" ht="60" customHeight="1" x14ac:dyDescent="0.2">
      <c r="B14" s="197"/>
      <c r="C14" s="197"/>
      <c r="D14" s="75"/>
      <c r="E14" s="76"/>
      <c r="F14" s="76"/>
      <c r="G14" s="77"/>
      <c r="H14" s="75"/>
    </row>
    <row r="15" spans="2:23" ht="60" customHeight="1" x14ac:dyDescent="0.2">
      <c r="B15" s="197"/>
      <c r="C15" s="197"/>
      <c r="D15" s="75"/>
      <c r="E15" s="76"/>
      <c r="F15" s="76"/>
      <c r="G15" s="77"/>
      <c r="H15" s="75"/>
    </row>
    <row r="16" spans="2:23" x14ac:dyDescent="0.2">
      <c r="B16" s="71"/>
      <c r="C16" s="71"/>
    </row>
  </sheetData>
  <mergeCells count="15">
    <mergeCell ref="C7:H7"/>
    <mergeCell ref="C2:F2"/>
    <mergeCell ref="G2:H2"/>
    <mergeCell ref="C3:F3"/>
    <mergeCell ref="G3:H3"/>
    <mergeCell ref="C4:F4"/>
    <mergeCell ref="G4:H4"/>
    <mergeCell ref="C5:F5"/>
    <mergeCell ref="G5:H5"/>
    <mergeCell ref="B13:C13"/>
    <mergeCell ref="B14:C14"/>
    <mergeCell ref="B15:C15"/>
    <mergeCell ref="B12:C12"/>
    <mergeCell ref="B9:H9"/>
    <mergeCell ref="B11:C11"/>
  </mergeCells>
  <conditionalFormatting sqref="E12:E15">
    <cfRule type="cellIs" dxfId="14" priority="19" stopIfTrue="1" operator="equal">
      <formula>"Alto"</formula>
    </cfRule>
    <cfRule type="cellIs" dxfId="13" priority="20" stopIfTrue="1" operator="equal">
      <formula>"Medio"</formula>
    </cfRule>
    <cfRule type="cellIs" dxfId="12" priority="21" stopIfTrue="1" operator="equal">
      <formula>"Bajo"</formula>
    </cfRule>
  </conditionalFormatting>
  <dataValidations count="1">
    <dataValidation type="whole" allowBlank="1" showInputMessage="1" showErrorMessage="1" sqref="F8:G8 O8:U65495 I8:M65495 G13:G65495 F16:F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92"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02434A0C-0296-4202-9147-1600B5991DC6}">
  <ds:schemaRefs>
    <ds:schemaRef ds:uri="office.server.policy"/>
  </ds:schemaRefs>
</ds:datastoreItem>
</file>

<file path=customXml/itemProps2.xml><?xml version="1.0" encoding="utf-8"?>
<ds:datastoreItem xmlns:ds="http://schemas.openxmlformats.org/officeDocument/2006/customXml" ds:itemID="{76CD46FF-15CE-4B87-962F-49D7241576E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ff8e3638-9d45-4162-afb4-6d390653d547"/>
    <ds:schemaRef ds:uri="http://www.w3.org/XML/1998/namespace"/>
    <ds:schemaRef ds:uri="http://purl.org/dc/dcmitype/"/>
  </ds:schemaRefs>
</ds:datastoreItem>
</file>

<file path=customXml/itemProps3.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4.xml><?xml version="1.0" encoding="utf-8"?>
<ds:datastoreItem xmlns:ds="http://schemas.openxmlformats.org/officeDocument/2006/customXml" ds:itemID="{D9919BF8-5F8B-42EC-9E31-95F4A1E868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9AC5AD3-9CB9-4580-9456-B3DE4BE18295}">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EDT_02</dc:title>
  <dc:subject/>
  <dc:creator>Bibiana Coy Paez</dc:creator>
  <cp:keywords>Despacho</cp:keywords>
  <dc:description/>
  <cp:lastModifiedBy>Bibiana Coy Paez</cp:lastModifiedBy>
  <cp:revision/>
  <cp:lastPrinted>2023-07-04T17:10:04Z</cp:lastPrinted>
  <dcterms:created xsi:type="dcterms:W3CDTF">2009-01-14T13:57:13Z</dcterms:created>
  <dcterms:modified xsi:type="dcterms:W3CDTF">2024-02-01T18:46:31Z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
  </property>
</Properties>
</file>