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comments8.xml" ContentType="application/vnd.openxmlformats-officedocument.spreadsheetml.comments+xml"/>
  <Override PartName="/xl/drawings/drawing10.xml" ContentType="application/vnd.openxmlformats-officedocument.drawing+xml"/>
  <Override PartName="/xl/comments9.xml" ContentType="application/vnd.openxmlformats-officedocument.spreadsheetml.comments+xml"/>
  <Override PartName="/xl/drawings/drawing11.xml" ContentType="application/vnd.openxmlformats-officedocument.drawing+xml"/>
  <Override PartName="/xl/comments10.xml" ContentType="application/vnd.openxmlformats-officedocument.spreadsheetml.comments+xml"/>
  <Override PartName="/xl/drawings/drawing1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updateLinks="never" defaultThemeVersion="124226"/>
  <mc:AlternateContent xmlns:mc="http://schemas.openxmlformats.org/markup-compatibility/2006">
    <mc:Choice Requires="x15">
      <x15ac:absPath xmlns:x15ac="http://schemas.microsoft.com/office/spreadsheetml/2010/11/ac" url="http://intranet/DSS/OAP/DOCS/Documentos/Año_2024/01_Proyectos_Estrategicos/02_EDT/03_Delegatura_Mercantiles/"/>
    </mc:Choice>
  </mc:AlternateContent>
  <bookViews>
    <workbookView xWindow="0" yWindow="0" windowWidth="15360" windowHeight="5820" tabRatio="923" activeTab="11"/>
  </bookViews>
  <sheets>
    <sheet name="Proyecto" sheetId="10" r:id="rId1"/>
    <sheet name="Justificación - Objetivo" sheetId="2" r:id="rId2"/>
    <sheet name="Indicadores" sheetId="3" r:id="rId3"/>
    <sheet name="Recursos Financieros" sheetId="12" r:id="rId4"/>
    <sheet name="Recursos Humanos" sheetId="5" r:id="rId5"/>
    <sheet name="Comunicaciones internas" sheetId="16" r:id="rId6"/>
    <sheet name="Interesados" sheetId="6" r:id="rId7"/>
    <sheet name="Plan de comunicaciones" sheetId="7" r:id="rId8"/>
    <sheet name="Requerimientos" sheetId="4" r:id="rId9"/>
    <sheet name="Alcance" sheetId="8" r:id="rId10"/>
    <sheet name="EDT- Actividades" sheetId="11" r:id="rId11"/>
    <sheet name="Riesgos" sheetId="9" r:id="rId12"/>
    <sheet name="No tocar" sheetId="15" state="hidden" r:id="rId13"/>
  </sheets>
  <externalReferences>
    <externalReference r:id="rId14"/>
  </externalReferences>
  <definedNames>
    <definedName name="_xlnm._FilterDatabase" localSheetId="10" hidden="1">'EDT- Actividades'!$C$9:$IU$20</definedName>
    <definedName name="Activos" localSheetId="9">#REF!</definedName>
    <definedName name="Activos" localSheetId="10">#REF!</definedName>
    <definedName name="Activos" localSheetId="2">#REF!</definedName>
    <definedName name="Activos" localSheetId="6">#REF!</definedName>
    <definedName name="Activos" localSheetId="7">#REF!</definedName>
    <definedName name="Activos" localSheetId="0">#REF!</definedName>
    <definedName name="Activos" localSheetId="3">#REF!</definedName>
    <definedName name="Activos" localSheetId="4">#REF!</definedName>
    <definedName name="Activos" localSheetId="11">#REF!</definedName>
    <definedName name="Activos">#REF!</definedName>
    <definedName name="ActivosP1" localSheetId="9">#REF!</definedName>
    <definedName name="ActivosP1" localSheetId="10">#REF!</definedName>
    <definedName name="ActivosP1" localSheetId="2">#REF!</definedName>
    <definedName name="ActivosP1" localSheetId="6">#REF!</definedName>
    <definedName name="ActivosP1" localSheetId="7">#REF!</definedName>
    <definedName name="ActivosP1" localSheetId="0">#REF!</definedName>
    <definedName name="ActivosP1" localSheetId="3">#REF!</definedName>
    <definedName name="ActivosP1" localSheetId="4">#REF!</definedName>
    <definedName name="ActivosP1" localSheetId="11">#REF!</definedName>
    <definedName name="ActivosP1">#REF!</definedName>
    <definedName name="ActivosP10" localSheetId="9">#REF!</definedName>
    <definedName name="ActivosP10" localSheetId="10">#REF!</definedName>
    <definedName name="ActivosP10" localSheetId="2">#REF!</definedName>
    <definedName name="ActivosP10" localSheetId="6">#REF!</definedName>
    <definedName name="ActivosP10" localSheetId="7">#REF!</definedName>
    <definedName name="ActivosP10" localSheetId="0">#REF!</definedName>
    <definedName name="ActivosP10" localSheetId="3">#REF!</definedName>
    <definedName name="ActivosP10" localSheetId="4">#REF!</definedName>
    <definedName name="ActivosP10" localSheetId="11">#REF!</definedName>
    <definedName name="ActivosP10">#REF!</definedName>
    <definedName name="ActivosP11" localSheetId="9">#REF!</definedName>
    <definedName name="ActivosP11" localSheetId="10">#REF!</definedName>
    <definedName name="ActivosP11" localSheetId="2">#REF!</definedName>
    <definedName name="ActivosP11" localSheetId="6">#REF!</definedName>
    <definedName name="ActivosP11" localSheetId="7">#REF!</definedName>
    <definedName name="ActivosP11" localSheetId="0">#REF!</definedName>
    <definedName name="ActivosP11" localSheetId="3">#REF!</definedName>
    <definedName name="ActivosP11" localSheetId="4">#REF!</definedName>
    <definedName name="ActivosP11" localSheetId="11">#REF!</definedName>
    <definedName name="ActivosP11">#REF!</definedName>
    <definedName name="Activosp11000" localSheetId="9">#REF!</definedName>
    <definedName name="Activosp11000" localSheetId="10">#REF!</definedName>
    <definedName name="Activosp11000" localSheetId="2">#REF!</definedName>
    <definedName name="Activosp11000" localSheetId="6">#REF!</definedName>
    <definedName name="Activosp11000" localSheetId="7">#REF!</definedName>
    <definedName name="Activosp11000" localSheetId="0">#REF!</definedName>
    <definedName name="Activosp11000" localSheetId="3">#REF!</definedName>
    <definedName name="Activosp11000" localSheetId="4">#REF!</definedName>
    <definedName name="Activosp11000" localSheetId="11">#REF!</definedName>
    <definedName name="Activosp11000">#REF!</definedName>
    <definedName name="ActivosP12" localSheetId="9">#REF!</definedName>
    <definedName name="ActivosP12" localSheetId="10">#REF!</definedName>
    <definedName name="ActivosP12" localSheetId="2">#REF!</definedName>
    <definedName name="ActivosP12" localSheetId="6">#REF!</definedName>
    <definedName name="ActivosP12" localSheetId="7">#REF!</definedName>
    <definedName name="ActivosP12" localSheetId="0">#REF!</definedName>
    <definedName name="ActivosP12" localSheetId="3">#REF!</definedName>
    <definedName name="ActivosP12" localSheetId="4">#REF!</definedName>
    <definedName name="ActivosP12" localSheetId="11">#REF!</definedName>
    <definedName name="ActivosP12">#REF!</definedName>
    <definedName name="ActivosP2" localSheetId="9">#REF!</definedName>
    <definedName name="ActivosP2" localSheetId="10">#REF!</definedName>
    <definedName name="ActivosP2" localSheetId="2">#REF!</definedName>
    <definedName name="ActivosP2" localSheetId="6">#REF!</definedName>
    <definedName name="ActivosP2" localSheetId="7">#REF!</definedName>
    <definedName name="ActivosP2" localSheetId="0">#REF!</definedName>
    <definedName name="ActivosP2" localSheetId="3">#REF!</definedName>
    <definedName name="ActivosP2" localSheetId="4">#REF!</definedName>
    <definedName name="ActivosP2" localSheetId="11">#REF!</definedName>
    <definedName name="ActivosP2">#REF!</definedName>
    <definedName name="ActivosP3" localSheetId="9">#REF!</definedName>
    <definedName name="ActivosP3" localSheetId="10">#REF!</definedName>
    <definedName name="ActivosP3" localSheetId="2">#REF!</definedName>
    <definedName name="ActivosP3" localSheetId="6">#REF!</definedName>
    <definedName name="ActivosP3" localSheetId="7">#REF!</definedName>
    <definedName name="ActivosP3" localSheetId="0">#REF!</definedName>
    <definedName name="ActivosP3" localSheetId="3">#REF!</definedName>
    <definedName name="ActivosP3" localSheetId="4">#REF!</definedName>
    <definedName name="ActivosP3" localSheetId="11">#REF!</definedName>
    <definedName name="ActivosP3">#REF!</definedName>
    <definedName name="ActivosP4" localSheetId="9">#REF!</definedName>
    <definedName name="ActivosP4" localSheetId="10">#REF!</definedName>
    <definedName name="ActivosP4" localSheetId="2">#REF!</definedName>
    <definedName name="ActivosP4" localSheetId="6">#REF!</definedName>
    <definedName name="ActivosP4" localSheetId="7">#REF!</definedName>
    <definedName name="ActivosP4" localSheetId="0">#REF!</definedName>
    <definedName name="ActivosP4" localSheetId="3">#REF!</definedName>
    <definedName name="ActivosP4" localSheetId="4">#REF!</definedName>
    <definedName name="ActivosP4" localSheetId="11">#REF!</definedName>
    <definedName name="ActivosP4">#REF!</definedName>
    <definedName name="ActivosP5" localSheetId="9">#REF!</definedName>
    <definedName name="ActivosP5" localSheetId="10">#REF!</definedName>
    <definedName name="ActivosP5" localSheetId="2">#REF!</definedName>
    <definedName name="ActivosP5" localSheetId="6">#REF!</definedName>
    <definedName name="ActivosP5" localSheetId="7">#REF!</definedName>
    <definedName name="ActivosP5" localSheetId="0">#REF!</definedName>
    <definedName name="ActivosP5" localSheetId="3">#REF!</definedName>
    <definedName name="ActivosP5" localSheetId="4">#REF!</definedName>
    <definedName name="ActivosP5" localSheetId="11">#REF!</definedName>
    <definedName name="ActivosP5">#REF!</definedName>
    <definedName name="ActivosP6" localSheetId="9">#REF!</definedName>
    <definedName name="ActivosP6" localSheetId="10">#REF!</definedName>
    <definedName name="ActivosP6" localSheetId="2">#REF!</definedName>
    <definedName name="ActivosP6" localSheetId="6">#REF!</definedName>
    <definedName name="ActivosP6" localSheetId="7">#REF!</definedName>
    <definedName name="ActivosP6" localSheetId="0">#REF!</definedName>
    <definedName name="ActivosP6" localSheetId="3">#REF!</definedName>
    <definedName name="ActivosP6" localSheetId="4">#REF!</definedName>
    <definedName name="ActivosP6" localSheetId="11">#REF!</definedName>
    <definedName name="ActivosP6">#REF!</definedName>
    <definedName name="ActivosP7" localSheetId="9">#REF!</definedName>
    <definedName name="ActivosP7" localSheetId="10">#REF!</definedName>
    <definedName name="ActivosP7" localSheetId="2">#REF!</definedName>
    <definedName name="ActivosP7" localSheetId="6">#REF!</definedName>
    <definedName name="ActivosP7" localSheetId="7">#REF!</definedName>
    <definedName name="ActivosP7" localSheetId="0">#REF!</definedName>
    <definedName name="ActivosP7" localSheetId="3">#REF!</definedName>
    <definedName name="ActivosP7" localSheetId="4">#REF!</definedName>
    <definedName name="ActivosP7" localSheetId="11">#REF!</definedName>
    <definedName name="ActivosP7">#REF!</definedName>
    <definedName name="ActivosP8" localSheetId="9">#REF!</definedName>
    <definedName name="ActivosP8" localSheetId="10">#REF!</definedName>
    <definedName name="ActivosP8" localSheetId="2">#REF!</definedName>
    <definedName name="ActivosP8" localSheetId="6">#REF!</definedName>
    <definedName name="ActivosP8" localSheetId="7">#REF!</definedName>
    <definedName name="ActivosP8" localSheetId="0">#REF!</definedName>
    <definedName name="ActivosP8" localSheetId="3">#REF!</definedName>
    <definedName name="ActivosP8" localSheetId="4">#REF!</definedName>
    <definedName name="ActivosP8" localSheetId="11">#REF!</definedName>
    <definedName name="ActivosP8">#REF!</definedName>
    <definedName name="ActivosP9" localSheetId="9">#REF!</definedName>
    <definedName name="ActivosP9" localSheetId="10">#REF!</definedName>
    <definedName name="ActivosP9" localSheetId="2">#REF!</definedName>
    <definedName name="ActivosP9" localSheetId="6">#REF!</definedName>
    <definedName name="ActivosP9" localSheetId="7">#REF!</definedName>
    <definedName name="ActivosP9" localSheetId="0">#REF!</definedName>
    <definedName name="ActivosP9" localSheetId="3">#REF!</definedName>
    <definedName name="ActivosP9" localSheetId="4">#REF!</definedName>
    <definedName name="ActivosP9" localSheetId="11">#REF!</definedName>
    <definedName name="ActivosP9">#REF!</definedName>
    <definedName name="_xlnm.Print_Area" localSheetId="2">Indicadores!$B$2:$I$13</definedName>
    <definedName name="_xlnm.Print_Area" localSheetId="6">Interesados!$B$2:$H$21</definedName>
    <definedName name="_xlnm.Print_Area" localSheetId="7">'Plan de comunicaciones'!$B$2:$H$16</definedName>
    <definedName name="_xlnm.Print_Area" localSheetId="4">'Recursos Humanos'!$B$2:$G$14</definedName>
    <definedName name="_xlnm.Print_Area" localSheetId="8">Requerimientos!$B$2:$H$12</definedName>
    <definedName name="_xlnm.Print_Area" localSheetId="11">Riesgos!$B$2:$P$16</definedName>
    <definedName name="Consulta__L" localSheetId="9">#REF!</definedName>
    <definedName name="Consulta__L" localSheetId="10">#REF!</definedName>
    <definedName name="Consulta__L" localSheetId="2">#REF!</definedName>
    <definedName name="Consulta__L" localSheetId="6">#REF!</definedName>
    <definedName name="Consulta__L" localSheetId="7">#REF!</definedName>
    <definedName name="Consulta__L" localSheetId="0">#REF!</definedName>
    <definedName name="Consulta__L" localSheetId="3">#REF!</definedName>
    <definedName name="Consulta__L" localSheetId="4">#REF!</definedName>
    <definedName name="Consulta__L" localSheetId="11">#REF!</definedName>
    <definedName name="Consulta__L">#REF!</definedName>
    <definedName name="gloria" localSheetId="9">#REF!</definedName>
    <definedName name="gloria" localSheetId="10">#REF!</definedName>
    <definedName name="gloria" localSheetId="2">#REF!</definedName>
    <definedName name="gloria" localSheetId="6">#REF!</definedName>
    <definedName name="gloria" localSheetId="7">#REF!</definedName>
    <definedName name="gloria" localSheetId="0">#REF!</definedName>
    <definedName name="gloria" localSheetId="3">#REF!</definedName>
    <definedName name="gloria" localSheetId="4">#REF!</definedName>
    <definedName name="gloria" localSheetId="11">#REF!</definedName>
    <definedName name="gloria">#REF!</definedName>
    <definedName name="pl" localSheetId="9">#REF!</definedName>
    <definedName name="pl" localSheetId="10">#REF!</definedName>
    <definedName name="pl" localSheetId="2">#REF!</definedName>
    <definedName name="pl" localSheetId="6">#REF!</definedName>
    <definedName name="pl" localSheetId="7">#REF!</definedName>
    <definedName name="pl" localSheetId="0">#REF!</definedName>
    <definedName name="pl" localSheetId="3">#REF!</definedName>
    <definedName name="pl" localSheetId="4">#REF!</definedName>
    <definedName name="pl" localSheetId="11">#REF!</definedName>
    <definedName name="pl">#REF!</definedName>
  </definedNames>
  <calcPr calcId="162913"/>
</workbook>
</file>

<file path=xl/calcChain.xml><?xml version="1.0" encoding="utf-8"?>
<calcChain xmlns="http://schemas.openxmlformats.org/spreadsheetml/2006/main">
  <c r="M10" i="11" l="1"/>
  <c r="M12" i="11"/>
  <c r="M13" i="11"/>
  <c r="M14" i="11"/>
  <c r="M15" i="11"/>
  <c r="M17" i="11"/>
  <c r="M11" i="11"/>
  <c r="AI18" i="11" l="1"/>
  <c r="AH18" i="11"/>
  <c r="AG18" i="11"/>
  <c r="AF18" i="11"/>
  <c r="AE18" i="11"/>
  <c r="AD18" i="11"/>
  <c r="AC18" i="11"/>
  <c r="AB18" i="11"/>
  <c r="AA18" i="11"/>
  <c r="Z18" i="11"/>
  <c r="Y18" i="11"/>
  <c r="X18" i="11"/>
  <c r="W18" i="11"/>
  <c r="V18" i="11"/>
  <c r="U18" i="11"/>
  <c r="T18" i="11"/>
  <c r="S18" i="11"/>
  <c r="R18" i="11"/>
  <c r="Q18" i="11"/>
  <c r="P18" i="11"/>
  <c r="O18" i="11"/>
  <c r="N18" i="11"/>
  <c r="D16" i="6"/>
  <c r="J11" i="11"/>
  <c r="J12" i="11"/>
  <c r="J13" i="11"/>
  <c r="J14" i="11"/>
  <c r="J15" i="11"/>
  <c r="J17" i="11"/>
  <c r="J10" i="11"/>
  <c r="D15" i="6"/>
  <c r="D14" i="6"/>
  <c r="D13" i="6"/>
  <c r="B16" i="16"/>
  <c r="B15" i="16"/>
  <c r="B14" i="16"/>
  <c r="D7" i="9"/>
  <c r="F18" i="11"/>
  <c r="D7" i="2"/>
  <c r="L2" i="11"/>
  <c r="L3" i="11"/>
  <c r="L4" i="11"/>
  <c r="D7" i="11"/>
  <c r="M4" i="9"/>
  <c r="M3" i="9"/>
  <c r="M2" i="9"/>
  <c r="M4" i="8"/>
  <c r="M3" i="8"/>
  <c r="M2" i="8"/>
  <c r="G4" i="4"/>
  <c r="G3" i="4"/>
  <c r="G2" i="4"/>
  <c r="G4" i="7"/>
  <c r="G3" i="7"/>
  <c r="G2" i="7"/>
  <c r="H4" i="6"/>
  <c r="H3" i="6"/>
  <c r="H2" i="6"/>
  <c r="G4" i="12"/>
  <c r="G3" i="12"/>
  <c r="G2" i="12"/>
  <c r="G4" i="16"/>
  <c r="G3" i="16"/>
  <c r="G2" i="16"/>
  <c r="G4" i="5"/>
  <c r="G3" i="5"/>
  <c r="G2" i="5"/>
  <c r="I4" i="3"/>
  <c r="I3" i="3"/>
  <c r="I2" i="3"/>
  <c r="M4" i="2"/>
  <c r="M3" i="2"/>
  <c r="M2" i="2"/>
  <c r="C7" i="12"/>
  <c r="C7" i="5"/>
  <c r="A6" i="12"/>
  <c r="C7" i="7"/>
  <c r="D7" i="8"/>
  <c r="C7" i="4"/>
  <c r="D7" i="6"/>
  <c r="D7" i="3"/>
  <c r="M18" i="11" l="1"/>
</calcChain>
</file>

<file path=xl/comments1.xml><?xml version="1.0" encoding="utf-8"?>
<comments xmlns="http://schemas.openxmlformats.org/spreadsheetml/2006/main">
  <authors>
    <author>RONIN</author>
  </authors>
  <commentList>
    <comment ref="B9" authorId="0" shapeId="0">
      <text>
        <r>
          <rPr>
            <b/>
            <sz val="9"/>
            <color indexed="81"/>
            <rFont val="Tahoma"/>
            <family val="2"/>
          </rPr>
          <t>OBJETIVO ESTRATÉGICO:</t>
        </r>
        <r>
          <rPr>
            <sz val="9"/>
            <color indexed="81"/>
            <rFont val="Tahoma"/>
            <family val="2"/>
          </rPr>
          <t xml:space="preserve">
Incluir el objetivo estratégico al que apunta el proyecto</t>
        </r>
      </text>
    </comment>
    <comment ref="B11" authorId="0" shapeId="0">
      <text>
        <r>
          <rPr>
            <b/>
            <sz val="9"/>
            <color indexed="81"/>
            <rFont val="Tahoma"/>
            <family val="2"/>
          </rPr>
          <t xml:space="preserve">ESTRATEGIA:
</t>
        </r>
        <r>
          <rPr>
            <sz val="9"/>
            <color indexed="81"/>
            <rFont val="Tahoma"/>
            <family val="2"/>
          </rPr>
          <t>Incluir la estrategia en la que está incluido el proyecto</t>
        </r>
      </text>
    </comment>
    <comment ref="B13" authorId="0" shapeId="0">
      <text>
        <r>
          <rPr>
            <b/>
            <sz val="9"/>
            <color indexed="81"/>
            <rFont val="Tahoma"/>
            <family val="2"/>
          </rPr>
          <t>OBJETIVOS DE PROYECTO:</t>
        </r>
        <r>
          <rPr>
            <sz val="9"/>
            <color indexed="81"/>
            <rFont val="Tahoma"/>
            <family val="2"/>
          </rPr>
          <t xml:space="preserve">
Incluir los objetivos que debe cumplir el proyecto
</t>
        </r>
      </text>
    </comment>
    <comment ref="D13" authorId="0" shapeId="0">
      <text>
        <r>
          <rPr>
            <b/>
            <sz val="9"/>
            <color indexed="81"/>
            <rFont val="Tahoma"/>
            <family val="2"/>
          </rPr>
          <t>TIPO:</t>
        </r>
        <r>
          <rPr>
            <sz val="9"/>
            <color indexed="81"/>
            <rFont val="Tahoma"/>
            <family val="2"/>
          </rPr>
          <t xml:space="preserve">
Definir si el objetivo es general o específico</t>
        </r>
      </text>
    </comment>
    <comment ref="B16" authorId="0" shapeId="0">
      <text>
        <r>
          <rPr>
            <b/>
            <sz val="9"/>
            <color indexed="81"/>
            <rFont val="Tahoma"/>
            <family val="2"/>
          </rPr>
          <t>OBJETIVOS DE PROYECTO:</t>
        </r>
        <r>
          <rPr>
            <sz val="9"/>
            <color indexed="81"/>
            <rFont val="Tahoma"/>
            <family val="2"/>
          </rPr>
          <t xml:space="preserve">
Incluir los objetivos que debe cumplir el proyecto
</t>
        </r>
      </text>
    </comment>
    <comment ref="D16" authorId="0" shapeId="0">
      <text>
        <r>
          <rPr>
            <b/>
            <sz val="9"/>
            <color indexed="81"/>
            <rFont val="Tahoma"/>
            <family val="2"/>
          </rPr>
          <t>TIPO:</t>
        </r>
        <r>
          <rPr>
            <sz val="9"/>
            <color indexed="81"/>
            <rFont val="Tahoma"/>
            <family val="2"/>
          </rPr>
          <t xml:space="preserve">
Definir si el objetivo es general o específico</t>
        </r>
      </text>
    </comment>
    <comment ref="B19" authorId="0" shapeId="0">
      <text>
        <r>
          <rPr>
            <b/>
            <sz val="9"/>
            <color indexed="81"/>
            <rFont val="Tahoma"/>
            <family val="2"/>
          </rPr>
          <t>OBJETIVOS DE PROYECTO:</t>
        </r>
        <r>
          <rPr>
            <sz val="9"/>
            <color indexed="81"/>
            <rFont val="Tahoma"/>
            <family val="2"/>
          </rPr>
          <t xml:space="preserve">
Incluir los objetivos que debe cumplir el proyecto
</t>
        </r>
      </text>
    </comment>
    <comment ref="D19" authorId="0" shapeId="0">
      <text>
        <r>
          <rPr>
            <b/>
            <sz val="9"/>
            <color indexed="81"/>
            <rFont val="Tahoma"/>
            <family val="2"/>
          </rPr>
          <t>TIPO:</t>
        </r>
        <r>
          <rPr>
            <sz val="9"/>
            <color indexed="81"/>
            <rFont val="Tahoma"/>
            <family val="2"/>
          </rPr>
          <t xml:space="preserve">
Definir si el objetivo es general o específico</t>
        </r>
      </text>
    </comment>
  </commentList>
</comments>
</file>

<file path=xl/comments10.xml><?xml version="1.0" encoding="utf-8"?>
<comments xmlns="http://schemas.openxmlformats.org/spreadsheetml/2006/main">
  <authors>
    <author>Bibiana Coy Paez</author>
  </authors>
  <commentList>
    <comment ref="E10" authorId="0" shapeId="0">
      <text>
        <r>
          <rPr>
            <sz val="9"/>
            <color indexed="81"/>
            <rFont val="Tahoma"/>
            <family val="2"/>
          </rPr>
          <t xml:space="preserve">Lograr la atención de por lo menos  el 90 % de los trámites del Centro de Conciliación y Arbitraje Empresarial entre los niveles de servicio definidos. </t>
        </r>
      </text>
    </comment>
    <comment ref="E11" authorId="0" shapeId="0">
      <text>
        <r>
          <rPr>
            <sz val="9"/>
            <color indexed="81"/>
            <rFont val="Tahoma"/>
            <family val="2"/>
          </rPr>
          <t>Lograr una medición precisa de la oportunidad en la prestación del servicio y la satisfacción del usuario</t>
        </r>
      </text>
    </comment>
    <comment ref="E12" authorId="0" shapeId="0">
      <text>
        <r>
          <rPr>
            <b/>
            <sz val="9"/>
            <color indexed="81"/>
            <rFont val="Tahoma"/>
            <family val="2"/>
          </rPr>
          <t>Lograr  que a partir del segundo trimestre del año 2023 la formalización de todas las actas de conciliación se formalicen a través de firma digital</t>
        </r>
      </text>
    </comment>
    <comment ref="E13" authorId="0" shapeId="0">
      <text>
        <r>
          <rPr>
            <sz val="9"/>
            <color indexed="81"/>
            <rFont val="Tahoma"/>
            <family val="2"/>
          </rPr>
          <t xml:space="preserve">Implementación de: nuevos campos para capturar el número de SICAAC,  definir la tipología de conflicto, registrar las pretensiones de la solicitud y la habilitación de un radicador de actas de conciliación. Puesta en funcionamiento de la citación virtual electrónica que permite a los usuarios la consulta del expediente a través de un link. </t>
        </r>
      </text>
    </comment>
    <comment ref="E14" authorId="0" shapeId="0">
      <text>
        <r>
          <rPr>
            <sz val="9"/>
            <color indexed="81"/>
            <rFont val="Tahoma"/>
            <family val="2"/>
          </rPr>
          <t>Hacer pedagogía en MASC de manera directa o con el concurso de universidades o instituciones.</t>
        </r>
      </text>
    </comment>
    <comment ref="E15" authorId="0" shapeId="0">
      <text>
        <r>
          <rPr>
            <b/>
            <sz val="9"/>
            <color indexed="81"/>
            <rFont val="Tahoma"/>
            <family val="2"/>
          </rPr>
          <t>Vincular a un abogado que tenga especialista en la aplicación de MASC</t>
        </r>
      </text>
    </comment>
    <comment ref="E17" authorId="0" shapeId="0">
      <text>
        <r>
          <rPr>
            <sz val="9"/>
            <color indexed="81"/>
            <rFont val="Tahoma"/>
            <family val="2"/>
          </rPr>
          <t>Difundir los servicios del Centro de Conciliación y Arbitraje</t>
        </r>
      </text>
    </comment>
  </commentList>
</comments>
</file>

<file path=xl/comments2.xml><?xml version="1.0" encoding="utf-8"?>
<comments xmlns="http://schemas.openxmlformats.org/spreadsheetml/2006/main">
  <authors>
    <author>RONIN</author>
    <author>Juan Camilo Correa Jimenez</author>
  </authors>
  <commentList>
    <comment ref="B10" authorId="0" shapeId="0">
      <text>
        <r>
          <rPr>
            <b/>
            <sz val="9"/>
            <color indexed="81"/>
            <rFont val="Tahoma"/>
            <family val="2"/>
          </rPr>
          <t>DESCRIPCIÓN:</t>
        </r>
        <r>
          <rPr>
            <sz val="9"/>
            <color indexed="81"/>
            <rFont val="Tahoma"/>
            <family val="2"/>
          </rPr>
          <t xml:space="preserve">
Hacer una descripción de lo que se quiere medir</t>
        </r>
      </text>
    </comment>
    <comment ref="B11" authorId="0" shapeId="0">
      <text>
        <r>
          <rPr>
            <b/>
            <sz val="9"/>
            <color indexed="81"/>
            <rFont val="Tahoma"/>
            <family val="2"/>
          </rPr>
          <t xml:space="preserve">TIPO:
</t>
        </r>
        <r>
          <rPr>
            <sz val="9"/>
            <color indexed="81"/>
            <rFont val="Tahoma"/>
            <family val="2"/>
          </rPr>
          <t xml:space="preserve">Definir el tipo de indicador:
- Eficacia: Expresa el logro de los objetivos
- Eficiencia: Permite establecer la relación de productividad en el uso de los recursos
- Efectividad: Seguimiento del impacto de los logros alcanzados
</t>
        </r>
      </text>
    </comment>
    <comment ref="D11" authorId="1" shapeId="0">
      <text>
        <r>
          <rPr>
            <b/>
            <sz val="9"/>
            <color indexed="81"/>
            <rFont val="Tahoma"/>
            <family val="2"/>
          </rPr>
          <t>UNIDAD DE MEDIDA:</t>
        </r>
        <r>
          <rPr>
            <sz val="9"/>
            <color indexed="81"/>
            <rFont val="Tahoma"/>
            <family val="2"/>
          </rPr>
          <t xml:space="preserve">
Indica la escala o métrica a usar (%, procesos, unidades, documentos)</t>
        </r>
      </text>
    </comment>
    <comment ref="F11" authorId="1" shapeId="0">
      <text>
        <r>
          <rPr>
            <b/>
            <sz val="9"/>
            <color indexed="81"/>
            <rFont val="Tahoma"/>
            <family val="2"/>
          </rPr>
          <t>META:</t>
        </r>
        <r>
          <rPr>
            <sz val="9"/>
            <color indexed="81"/>
            <rFont val="Tahoma"/>
            <family val="2"/>
          </rPr>
          <t xml:space="preserve">
Valor que se quiere alcanzar (100%, 3 procesos, 5 unidades, 3 documentos)</t>
        </r>
      </text>
    </comment>
    <comment ref="G11" authorId="0" shapeId="0">
      <text>
        <r>
          <rPr>
            <b/>
            <sz val="9"/>
            <color indexed="81"/>
            <rFont val="Tahoma"/>
            <family val="2"/>
          </rPr>
          <t>FRECUENCIA DE MEDIDA:</t>
        </r>
        <r>
          <rPr>
            <sz val="9"/>
            <color indexed="81"/>
            <rFont val="Tahoma"/>
            <family val="2"/>
          </rPr>
          <t xml:space="preserve">
Indicar cada cuanto tiempo hay que tomar la medición</t>
        </r>
      </text>
    </comment>
    <comment ref="H11" authorId="0" shapeId="0">
      <text>
        <r>
          <rPr>
            <b/>
            <sz val="9"/>
            <color indexed="81"/>
            <rFont val="Tahoma"/>
            <family val="2"/>
          </rPr>
          <t>TENDENCIA:</t>
        </r>
        <r>
          <rPr>
            <sz val="9"/>
            <color indexed="81"/>
            <rFont val="Tahoma"/>
            <family val="2"/>
          </rPr>
          <t xml:space="preserve">
Indicar si la medición acumulada del indicador debe ascender o descender</t>
        </r>
      </text>
    </comment>
    <comment ref="I11" authorId="0" shapeId="0">
      <text>
        <r>
          <rPr>
            <b/>
            <sz val="9"/>
            <color indexed="81"/>
            <rFont val="Tahoma"/>
            <family val="2"/>
          </rPr>
          <t>FÓRMULA DEL INDICADOR:</t>
        </r>
        <r>
          <rPr>
            <sz val="9"/>
            <color indexed="81"/>
            <rFont val="Tahoma"/>
            <family val="2"/>
          </rPr>
          <t xml:space="preserve">
Indicar si se realiza por medio de encuesta, descripción de la fórmula a utilizar o por otro medio de medida </t>
        </r>
      </text>
    </comment>
    <comment ref="B13" authorId="0" shapeId="0">
      <text>
        <r>
          <rPr>
            <b/>
            <sz val="9"/>
            <color indexed="81"/>
            <rFont val="Tahoma"/>
            <family val="2"/>
          </rPr>
          <t>RESPONSABLE DE LA MEDICIÓN:</t>
        </r>
        <r>
          <rPr>
            <sz val="9"/>
            <color indexed="81"/>
            <rFont val="Tahoma"/>
            <family val="2"/>
          </rPr>
          <t xml:space="preserve">
Definir la persona encargada de tomar los datos, calcular el indicador y reportar a los interesados</t>
        </r>
      </text>
    </comment>
  </commentList>
</comments>
</file>

<file path=xl/comments3.xml><?xml version="1.0" encoding="utf-8"?>
<comments xmlns="http://schemas.openxmlformats.org/spreadsheetml/2006/main">
  <authors>
    <author>RONIN</author>
  </authors>
  <commentList>
    <comment ref="B10" authorId="0" shapeId="0">
      <text>
        <r>
          <rPr>
            <b/>
            <sz val="9"/>
            <color indexed="81"/>
            <rFont val="Tahoma"/>
            <family val="2"/>
          </rPr>
          <t xml:space="preserve">NO APLICA-PRESUPUESTO DE INVERSIÓN:
</t>
        </r>
        <r>
          <rPr>
            <sz val="9"/>
            <color indexed="81"/>
            <rFont val="Tahoma"/>
            <family val="2"/>
          </rPr>
          <t xml:space="preserve">Indicar si el presupuesto se hace con presupuesto de inversión o no
</t>
        </r>
      </text>
    </comment>
    <comment ref="B12" authorId="0" shapeId="0">
      <text>
        <r>
          <rPr>
            <b/>
            <sz val="9"/>
            <color indexed="81"/>
            <rFont val="Tahoma"/>
            <family val="2"/>
          </rPr>
          <t>Nº DE CDP:</t>
        </r>
        <r>
          <rPr>
            <sz val="9"/>
            <color indexed="81"/>
            <rFont val="Tahoma"/>
            <family val="2"/>
          </rPr>
          <t xml:space="preserve">
xxxxx</t>
        </r>
      </text>
    </comment>
    <comment ref="B14" authorId="0" shapeId="0">
      <text>
        <r>
          <rPr>
            <b/>
            <sz val="9"/>
            <color rgb="FF000000"/>
            <rFont val="Tahoma"/>
            <family val="2"/>
          </rPr>
          <t xml:space="preserve">NÚMERO DE OBLIGACIÓN:
</t>
        </r>
        <r>
          <rPr>
            <sz val="9"/>
            <color rgb="FF000000"/>
            <rFont val="Tahoma"/>
            <family val="2"/>
          </rPr>
          <t xml:space="preserve">XXXX
</t>
        </r>
      </text>
    </comment>
    <comment ref="B16" authorId="0" shapeId="0">
      <text>
        <r>
          <rPr>
            <b/>
            <sz val="9"/>
            <color rgb="FF000000"/>
            <rFont val="Tahoma"/>
            <family val="2"/>
          </rPr>
          <t>APROPIACIÓN INICIAL:</t>
        </r>
        <r>
          <rPr>
            <sz val="9"/>
            <color rgb="FF000000"/>
            <rFont val="Tahoma"/>
            <family val="2"/>
          </rPr>
          <t xml:space="preserve">
</t>
        </r>
        <r>
          <rPr>
            <sz val="9"/>
            <color rgb="FF000000"/>
            <rFont val="Tahoma"/>
            <family val="2"/>
          </rPr>
          <t>XXX</t>
        </r>
      </text>
    </comment>
    <comment ref="B18" authorId="0" shapeId="0">
      <text>
        <r>
          <rPr>
            <b/>
            <sz val="9"/>
            <color rgb="FF000000"/>
            <rFont val="Tahoma"/>
            <family val="2"/>
          </rPr>
          <t>VALOR COMPROMETIDO:</t>
        </r>
        <r>
          <rPr>
            <sz val="9"/>
            <color rgb="FF000000"/>
            <rFont val="Tahoma"/>
            <family val="2"/>
          </rPr>
          <t xml:space="preserve">
</t>
        </r>
        <r>
          <rPr>
            <sz val="9"/>
            <color rgb="FF000000"/>
            <rFont val="Tahoma"/>
            <family val="2"/>
          </rPr>
          <t>XXXX</t>
        </r>
      </text>
    </comment>
    <comment ref="B20" authorId="0" shapeId="0">
      <text>
        <r>
          <rPr>
            <b/>
            <sz val="9"/>
            <color indexed="81"/>
            <rFont val="Tahoma"/>
            <family val="2"/>
          </rPr>
          <t>VALOR OBLIGADO:</t>
        </r>
        <r>
          <rPr>
            <sz val="9"/>
            <color indexed="81"/>
            <rFont val="Tahoma"/>
            <family val="2"/>
          </rPr>
          <t xml:space="preserve">
XXXXXX</t>
        </r>
      </text>
    </comment>
  </commentList>
</comments>
</file>

<file path=xl/comments4.xml><?xml version="1.0" encoding="utf-8"?>
<comments xmlns="http://schemas.openxmlformats.org/spreadsheetml/2006/main">
  <authors>
    <author>RONIN</author>
  </authors>
  <commentList>
    <comment ref="B11" authorId="0" shapeId="0">
      <text>
        <r>
          <rPr>
            <b/>
            <sz val="9"/>
            <color indexed="81"/>
            <rFont val="Tahoma"/>
            <family val="2"/>
          </rPr>
          <t>ROL:</t>
        </r>
        <r>
          <rPr>
            <sz val="9"/>
            <color indexed="81"/>
            <rFont val="Tahoma"/>
            <family val="2"/>
          </rPr>
          <t xml:space="preserve">
Indicar el rol de la persona dentro del proyecto (NO es el cargo dentro de la organización)</t>
        </r>
      </text>
    </comment>
    <comment ref="D11" authorId="0" shapeId="0">
      <text>
        <r>
          <rPr>
            <b/>
            <sz val="9"/>
            <color indexed="81"/>
            <rFont val="Tahoma"/>
            <family val="2"/>
          </rPr>
          <t>RESPONSABILIDADES:</t>
        </r>
        <r>
          <rPr>
            <sz val="9"/>
            <color indexed="81"/>
            <rFont val="Tahoma"/>
            <family val="2"/>
          </rPr>
          <t xml:space="preserve">
Incluir las responsabilidades de la persona dentro del proyecto</t>
        </r>
      </text>
    </comment>
    <comment ref="E11" authorId="0" shapeId="0">
      <text>
        <r>
          <rPr>
            <b/>
            <sz val="9"/>
            <color indexed="81"/>
            <rFont val="Tahoma"/>
            <family val="2"/>
          </rPr>
          <t xml:space="preserve">INT. - EXT.
</t>
        </r>
        <r>
          <rPr>
            <sz val="9"/>
            <color indexed="81"/>
            <rFont val="Tahoma"/>
            <family val="2"/>
          </rPr>
          <t>Indicar si la persona pertenece a la Superintendencia o es externa</t>
        </r>
      </text>
    </comment>
    <comment ref="F11" authorId="0" shapeId="0">
      <text>
        <r>
          <rPr>
            <b/>
            <sz val="9"/>
            <color indexed="81"/>
            <rFont val="Tahoma"/>
            <family val="2"/>
          </rPr>
          <t>CAPACIDADES:</t>
        </r>
        <r>
          <rPr>
            <sz val="9"/>
            <color indexed="81"/>
            <rFont val="Tahoma"/>
            <family val="2"/>
          </rPr>
          <t xml:space="preserve">
Enumerar las capacidades necesarias para desarrollar las responsabilidades asignadas</t>
        </r>
      </text>
    </comment>
  </commentList>
</comments>
</file>

<file path=xl/comments5.xml><?xml version="1.0" encoding="utf-8"?>
<comments xmlns="http://schemas.openxmlformats.org/spreadsheetml/2006/main">
  <authors>
    <author>RONIN</author>
  </authors>
  <commentList>
    <comment ref="B11" authorId="0" shapeId="0">
      <text>
        <r>
          <rPr>
            <b/>
            <sz val="9"/>
            <color indexed="81"/>
            <rFont val="Tahoma"/>
            <family val="2"/>
          </rPr>
          <t>EQUIPO DE PROYECTO DE LA SUPERINTENDENCIA</t>
        </r>
        <r>
          <rPr>
            <sz val="9"/>
            <color indexed="81"/>
            <rFont val="Tahoma"/>
            <family val="2"/>
          </rPr>
          <t xml:space="preserve">
Enumerar las personas de la Superintendencia que participarán en el desarrollo del proyecto</t>
        </r>
      </text>
    </comment>
    <comment ref="E11" authorId="0" shapeId="0">
      <text>
        <r>
          <rPr>
            <b/>
            <sz val="9"/>
            <color indexed="81"/>
            <rFont val="Tahoma"/>
            <family val="2"/>
          </rPr>
          <t xml:space="preserve">EQUIPO DE PROYECTO DEL PROVEEDOR:
</t>
        </r>
        <r>
          <rPr>
            <sz val="9"/>
            <color indexed="81"/>
            <rFont val="Tahoma"/>
            <family val="2"/>
          </rPr>
          <t>Enumerar las personas del proveedor que participarán en el desarrollo del proyecto</t>
        </r>
      </text>
    </comment>
    <comment ref="C13" authorId="0" shapeId="0">
      <text>
        <r>
          <rPr>
            <b/>
            <sz val="9"/>
            <color indexed="81"/>
            <rFont val="Tahoma"/>
            <family val="2"/>
          </rPr>
          <t xml:space="preserve">ROL:
</t>
        </r>
        <r>
          <rPr>
            <sz val="9"/>
            <color indexed="81"/>
            <rFont val="Tahoma"/>
            <family val="2"/>
          </rPr>
          <t>Indicar el rol de la persona dentro del proyecto (NO es el cargo dentro de la organización)</t>
        </r>
      </text>
    </comment>
    <comment ref="F13" authorId="0" shapeId="0">
      <text>
        <r>
          <rPr>
            <b/>
            <sz val="9"/>
            <color indexed="81"/>
            <rFont val="Tahoma"/>
            <family val="2"/>
          </rPr>
          <t>ROL:</t>
        </r>
        <r>
          <rPr>
            <sz val="9"/>
            <color indexed="81"/>
            <rFont val="Tahoma"/>
            <family val="2"/>
          </rPr>
          <t xml:space="preserve">
Indicar el rol de la persona dentro del proyecto (NO es el cargo dentro de la organización)</t>
        </r>
      </text>
    </comment>
  </commentList>
</comments>
</file>

<file path=xl/comments6.xml><?xml version="1.0" encoding="utf-8"?>
<comments xmlns="http://schemas.openxmlformats.org/spreadsheetml/2006/main">
  <authors>
    <author>RONIN</author>
  </authors>
  <commentList>
    <comment ref="B9" authorId="0" shapeId="0">
      <text>
        <r>
          <rPr>
            <b/>
            <sz val="9"/>
            <color indexed="81"/>
            <rFont val="Tahoma"/>
            <family val="2"/>
          </rPr>
          <t>INTERESADOS:</t>
        </r>
        <r>
          <rPr>
            <sz val="9"/>
            <color indexed="81"/>
            <rFont val="Tahoma"/>
            <family val="2"/>
          </rPr>
          <t xml:space="preserve">
Personas, grupos u organizaciones involucrados en el proyecto</t>
        </r>
      </text>
    </comment>
    <comment ref="D11" authorId="0" shapeId="0">
      <text>
        <r>
          <rPr>
            <b/>
            <sz val="9"/>
            <color rgb="FF000000"/>
            <rFont val="Tahoma"/>
            <family val="2"/>
          </rPr>
          <t>CARGO:</t>
        </r>
        <r>
          <rPr>
            <sz val="9"/>
            <color rgb="FF000000"/>
            <rFont val="Tahoma"/>
            <family val="2"/>
          </rPr>
          <t xml:space="preserve">
</t>
        </r>
        <r>
          <rPr>
            <sz val="9"/>
            <color rgb="FF000000"/>
            <rFont val="Tahoma"/>
            <family val="2"/>
          </rPr>
          <t>Cargo  de la persona dentro de la organización</t>
        </r>
      </text>
    </comment>
    <comment ref="G11" authorId="0" shapeId="0">
      <text>
        <r>
          <rPr>
            <b/>
            <sz val="9"/>
            <color indexed="81"/>
            <rFont val="Tahoma"/>
            <family val="2"/>
          </rPr>
          <t>INTERNO-EXTERNO:</t>
        </r>
        <r>
          <rPr>
            <sz val="9"/>
            <color indexed="81"/>
            <rFont val="Tahoma"/>
            <family val="2"/>
          </rPr>
          <t xml:space="preserve">
Indicar si la persona pertenece a la Superintendencia o es externa</t>
        </r>
      </text>
    </comment>
    <comment ref="H11" authorId="0" shapeId="0">
      <text>
        <r>
          <rPr>
            <b/>
            <sz val="9"/>
            <color indexed="81"/>
            <rFont val="Tahoma"/>
            <family val="2"/>
          </rPr>
          <t>RONIN:</t>
        </r>
        <r>
          <rPr>
            <sz val="9"/>
            <color indexed="81"/>
            <rFont val="Tahoma"/>
            <family val="2"/>
          </rPr>
          <t xml:space="preserve">
Definir si la persona, respeto al proyecto está:
- a favor
- en contra
- neutral</t>
        </r>
      </text>
    </comment>
  </commentList>
</comments>
</file>

<file path=xl/comments7.xml><?xml version="1.0" encoding="utf-8"?>
<comments xmlns="http://schemas.openxmlformats.org/spreadsheetml/2006/main">
  <authors>
    <author>RONIN</author>
  </authors>
  <commentList>
    <comment ref="C12" authorId="0" shapeId="0">
      <text>
        <r>
          <rPr>
            <b/>
            <sz val="9"/>
            <color indexed="81"/>
            <rFont val="Tahoma"/>
            <family val="2"/>
          </rPr>
          <t>TIPO DE COMUNICACIÓN:</t>
        </r>
        <r>
          <rPr>
            <sz val="9"/>
            <color indexed="81"/>
            <rFont val="Tahoma"/>
            <family val="2"/>
          </rPr>
          <t xml:space="preserve">
Indicar si la comunicación se realizará mediante:
- Mail
- Oficio
- Memorando
- Reunión
- Telefónica
- Electrónica (mediante la web)
- Electrónica
- Acto administrativo</t>
        </r>
      </text>
    </comment>
    <comment ref="D12" authorId="0" shapeId="0">
      <text>
        <r>
          <rPr>
            <b/>
            <sz val="9"/>
            <color indexed="81"/>
            <rFont val="Tahoma"/>
            <family val="2"/>
          </rPr>
          <t>OBJETIVO:</t>
        </r>
        <r>
          <rPr>
            <sz val="9"/>
            <color indexed="81"/>
            <rFont val="Tahoma"/>
            <family val="2"/>
          </rPr>
          <t xml:space="preserve">
Indicar qué se pretende lograr con la comunicación</t>
        </r>
      </text>
    </comment>
    <comment ref="E12" authorId="0" shapeId="0">
      <text>
        <r>
          <rPr>
            <b/>
            <sz val="9"/>
            <color indexed="81"/>
            <rFont val="Tahoma"/>
            <family val="2"/>
          </rPr>
          <t>FRECUENCIA:</t>
        </r>
        <r>
          <rPr>
            <sz val="9"/>
            <color indexed="81"/>
            <rFont val="Tahoma"/>
            <family val="2"/>
          </rPr>
          <t xml:space="preserve">
Indicar cada cuanto se produce la comunicación</t>
        </r>
      </text>
    </comment>
    <comment ref="F12" authorId="0" shapeId="0">
      <text>
        <r>
          <rPr>
            <b/>
            <sz val="9"/>
            <color indexed="81"/>
            <rFont val="Tahoma"/>
            <family val="2"/>
          </rPr>
          <t>RESPONSABLE:</t>
        </r>
        <r>
          <rPr>
            <sz val="9"/>
            <color indexed="81"/>
            <rFont val="Tahoma"/>
            <family val="2"/>
          </rPr>
          <t xml:space="preserve">
Indicar quien debe realizar la comunicación</t>
        </r>
      </text>
    </comment>
    <comment ref="G12" authorId="0" shapeId="0">
      <text>
        <r>
          <rPr>
            <b/>
            <sz val="9"/>
            <color indexed="81"/>
            <rFont val="Tahoma"/>
            <family val="2"/>
          </rPr>
          <t>ENTREGABLE:</t>
        </r>
        <r>
          <rPr>
            <sz val="9"/>
            <color indexed="81"/>
            <rFont val="Tahoma"/>
            <family val="2"/>
          </rPr>
          <t xml:space="preserve">
Indicar cual es soporte de la comunicación</t>
        </r>
      </text>
    </comment>
  </commentList>
</comments>
</file>

<file path=xl/comments8.xml><?xml version="1.0" encoding="utf-8"?>
<comments xmlns="http://schemas.openxmlformats.org/spreadsheetml/2006/main">
  <authors>
    <author>RONIN</author>
  </authors>
  <commentList>
    <comment ref="B11" authorId="0" shapeId="0">
      <text>
        <r>
          <rPr>
            <b/>
            <sz val="9"/>
            <color indexed="81"/>
            <rFont val="Tahoma"/>
            <family val="2"/>
          </rPr>
          <t>DESCRIPCIÓN DEL REQUERIMIENTO:</t>
        </r>
        <r>
          <rPr>
            <sz val="9"/>
            <color indexed="81"/>
            <rFont val="Tahoma"/>
            <family val="2"/>
          </rPr>
          <t xml:space="preserve">
Incluir una descripción del requerimiento del solicitante</t>
        </r>
      </text>
    </comment>
    <comment ref="D11" authorId="0" shapeId="0">
      <text>
        <r>
          <rPr>
            <b/>
            <sz val="9"/>
            <color indexed="81"/>
            <rFont val="Tahoma"/>
            <family val="2"/>
          </rPr>
          <t>CÓDIGO REQUERIMIENTO:</t>
        </r>
        <r>
          <rPr>
            <sz val="9"/>
            <color indexed="81"/>
            <rFont val="Tahoma"/>
            <family val="2"/>
          </rPr>
          <t xml:space="preserve">
Incluir un código para facilitar el seguimiento del requerimiento</t>
        </r>
      </text>
    </comment>
    <comment ref="F11" authorId="0" shapeId="0">
      <text>
        <r>
          <rPr>
            <b/>
            <sz val="9"/>
            <color indexed="81"/>
            <rFont val="Tahoma"/>
            <family val="2"/>
          </rPr>
          <t>ALCANCE DEL PROYECTO / ENTREGABLE AFECTADO:</t>
        </r>
        <r>
          <rPr>
            <sz val="9"/>
            <color indexed="81"/>
            <rFont val="Tahoma"/>
            <family val="2"/>
          </rPr>
          <t xml:space="preserve">
Indicar si es un requerimiento que afecte a la totalidad del proyecto o a un entregable y especificar a cual</t>
        </r>
      </text>
    </comment>
    <comment ref="G11" authorId="0" shapeId="0">
      <text>
        <r>
          <rPr>
            <b/>
            <sz val="9"/>
            <color indexed="81"/>
            <rFont val="Tahoma"/>
            <family val="2"/>
          </rPr>
          <t>FECHA DE CUMPLIMIENTO:</t>
        </r>
        <r>
          <rPr>
            <sz val="9"/>
            <color indexed="81"/>
            <rFont val="Tahoma"/>
            <family val="2"/>
          </rPr>
          <t xml:space="preserve">
Indiar cuando se espera que el requerimiento se realice</t>
        </r>
      </text>
    </comment>
    <comment ref="H11" authorId="0" shapeId="0">
      <text>
        <r>
          <rPr>
            <b/>
            <sz val="9"/>
            <color indexed="81"/>
            <rFont val="Tahoma"/>
            <family val="2"/>
          </rPr>
          <t>CRITERIO DE ACEPTACIÓN:</t>
        </r>
        <r>
          <rPr>
            <sz val="9"/>
            <color indexed="81"/>
            <rFont val="Tahoma"/>
            <family val="2"/>
          </rPr>
          <t xml:space="preserve">
Indicar cual es el criterio especificado por el solicitante para dar por válido el requerimiento</t>
        </r>
      </text>
    </comment>
  </commentList>
</comments>
</file>

<file path=xl/comments9.xml><?xml version="1.0" encoding="utf-8"?>
<comments xmlns="http://schemas.openxmlformats.org/spreadsheetml/2006/main">
  <authors>
    <author>RONIN</author>
  </authors>
  <commentList>
    <comment ref="B10" authorId="0" shapeId="0">
      <text>
        <r>
          <rPr>
            <b/>
            <sz val="9"/>
            <color indexed="81"/>
            <rFont val="Tahoma"/>
            <family val="2"/>
          </rPr>
          <t>DESCRIPCIÓN DEL ALCANCE:</t>
        </r>
        <r>
          <rPr>
            <sz val="9"/>
            <color indexed="81"/>
            <rFont val="Tahoma"/>
            <family val="2"/>
          </rPr>
          <t xml:space="preserve">
Incluir la descripción del alcance del proyecto, tanto del producto como la forma de relazarlo</t>
        </r>
      </text>
    </comment>
    <comment ref="B12" authorId="0" shapeId="0">
      <text>
        <r>
          <rPr>
            <b/>
            <sz val="9"/>
            <color indexed="81"/>
            <rFont val="Tahoma"/>
            <family val="2"/>
          </rPr>
          <t>EXCLUSIONES DEL PROYECTO:</t>
        </r>
        <r>
          <rPr>
            <sz val="9"/>
            <color indexed="81"/>
            <rFont val="Tahoma"/>
            <family val="2"/>
          </rPr>
          <t xml:space="preserve">
Identificar lo que no incluye el proyecto</t>
        </r>
      </text>
    </comment>
    <comment ref="B14" authorId="0" shapeId="0">
      <text>
        <r>
          <rPr>
            <b/>
            <sz val="9"/>
            <color indexed="81"/>
            <rFont val="Tahoma"/>
            <family val="2"/>
          </rPr>
          <t>RESTRICCIONES DEL PROYECTO:</t>
        </r>
        <r>
          <rPr>
            <sz val="9"/>
            <color indexed="81"/>
            <rFont val="Tahoma"/>
            <family val="2"/>
          </rPr>
          <t xml:space="preserve">
Enumerar las limitantes asociadas con el alcance del proyecto que restringen las opciones del proyecto</t>
        </r>
      </text>
    </comment>
    <comment ref="B16" authorId="0" shapeId="0">
      <text>
        <r>
          <rPr>
            <b/>
            <sz val="9"/>
            <color indexed="81"/>
            <rFont val="Tahoma"/>
            <family val="2"/>
          </rPr>
          <t>SUPUESTOS DEL PROYECTO:</t>
        </r>
        <r>
          <rPr>
            <sz val="9"/>
            <color indexed="81"/>
            <rFont val="Tahoma"/>
            <family val="2"/>
          </rPr>
          <t xml:space="preserve">
Enumeran las suposiciones asociadas con el alcance del proyecto y el impacto potencial de las mismas</t>
        </r>
      </text>
    </comment>
    <comment ref="B18" authorId="0" shapeId="0">
      <text>
        <r>
          <rPr>
            <b/>
            <sz val="9"/>
            <color indexed="81"/>
            <rFont val="Tahoma"/>
            <family val="2"/>
          </rPr>
          <t>ENTREGABLES DEL PROYECTO:</t>
        </r>
        <r>
          <rPr>
            <sz val="9"/>
            <color indexed="81"/>
            <rFont val="Tahoma"/>
            <family val="2"/>
          </rPr>
          <t xml:space="preserve">
Incluyen tanto el producto final (producto o servicios) como los productos de soporte (informes y documentación)</t>
        </r>
      </text>
    </comment>
    <comment ref="B20" authorId="0" shapeId="0">
      <text>
        <r>
          <rPr>
            <b/>
            <sz val="9"/>
            <color indexed="81"/>
            <rFont val="Tahoma"/>
            <family val="2"/>
          </rPr>
          <t>CRITERIOS DE ACEPTACIÓN DEL PRODUCTO:</t>
        </r>
        <r>
          <rPr>
            <sz val="9"/>
            <color indexed="81"/>
            <rFont val="Tahoma"/>
            <family val="2"/>
          </rPr>
          <t xml:space="preserve">
Definición de las características para el recibo a satisfacción de los productos, servicios o resultados del proyecto</t>
        </r>
      </text>
    </comment>
  </commentList>
</comments>
</file>

<file path=xl/sharedStrings.xml><?xml version="1.0" encoding="utf-8"?>
<sst xmlns="http://schemas.openxmlformats.org/spreadsheetml/2006/main" count="383" uniqueCount="242">
  <si>
    <t>SUPERINTENDENCIA DE SOCIEDADES</t>
  </si>
  <si>
    <t>Código: GC-F-015</t>
  </si>
  <si>
    <t>SISTEMA DE GESTION INTEGRADO</t>
  </si>
  <si>
    <t>Fecha: 17 de septiembre de 2014</t>
  </si>
  <si>
    <t>PROCESO: GESTION INTEGRAL</t>
  </si>
  <si>
    <t>Versión 001</t>
  </si>
  <si>
    <t>FORMATO: PLANEACION DE PROYECTOS</t>
  </si>
  <si>
    <t>Página 1 de 12</t>
  </si>
  <si>
    <t xml:space="preserve">NOMBRE DEL PROYECTO </t>
  </si>
  <si>
    <t>JUSTIFICACIÓN - OBJETIVO</t>
  </si>
  <si>
    <t>INDICADORES</t>
  </si>
  <si>
    <t>RECURSOS HUMANOS</t>
  </si>
  <si>
    <t>COMUNICACIONES INTERNAS</t>
  </si>
  <si>
    <t>RECURSOS FINANCIEROS</t>
  </si>
  <si>
    <t>INTERESADOS</t>
  </si>
  <si>
    <t>REQUERIMIENTOS</t>
  </si>
  <si>
    <t>ALCANCE</t>
  </si>
  <si>
    <t>EDT-ACTIVIDADES</t>
  </si>
  <si>
    <t>PLAN DE COMUNICACIONES</t>
  </si>
  <si>
    <t>RIESGOS - CRONOGRAMA</t>
  </si>
  <si>
    <t>Pagina 1 de 1</t>
  </si>
  <si>
    <t>Página 2 de 12</t>
  </si>
  <si>
    <t>OBJETIVO ESTRATÉGICO</t>
  </si>
  <si>
    <t>ESTRATEGIA</t>
  </si>
  <si>
    <t>OBJETIVO DEL PROYECTO (Generales y específicos)</t>
  </si>
  <si>
    <t>TIPO</t>
  </si>
  <si>
    <t>GENERAL</t>
  </si>
  <si>
    <t>ESPECIFICO</t>
  </si>
  <si>
    <t>Página 3 de 12</t>
  </si>
  <si>
    <t>INDICADOR</t>
  </si>
  <si>
    <t>DESCRIPCIÓN</t>
  </si>
  <si>
    <t>Cumplimiento del cronograma de actividades (Ver hoja "EDT - Actividades")</t>
  </si>
  <si>
    <t>UNIDAD DE MEDIDA</t>
  </si>
  <si>
    <t>META</t>
  </si>
  <si>
    <t>FRECUENCIA DE MEDIDA</t>
  </si>
  <si>
    <t>TENDENCIA</t>
  </si>
  <si>
    <t>FÓRMULA DEL INDICADOR</t>
  </si>
  <si>
    <t>Eficacia</t>
  </si>
  <si>
    <t>%</t>
  </si>
  <si>
    <t>Mensual</t>
  </si>
  <si>
    <t>Ascendente</t>
  </si>
  <si>
    <t>Actividades ejecutadas
___________________________
Actividades planeadas</t>
  </si>
  <si>
    <t>RESPONSABLE DE LA MEDICION</t>
  </si>
  <si>
    <t>Gerente de Proyecto</t>
  </si>
  <si>
    <t>Página 4 de 12</t>
  </si>
  <si>
    <t>NO APLICA - PRESUPUESTO DE INVERSIÓN</t>
  </si>
  <si>
    <t>PRESUPUESTO DE INVERSIÓN</t>
  </si>
  <si>
    <t>NUMERO DE CDP</t>
  </si>
  <si>
    <t>NÚMERO DE OBLIGACIÓN</t>
  </si>
  <si>
    <t>APROPIACION INICIAL</t>
  </si>
  <si>
    <t>VALOR COMPROMETIDO</t>
  </si>
  <si>
    <t>VALOR OBLIGADO</t>
  </si>
  <si>
    <t>Página 5 de 12</t>
  </si>
  <si>
    <t xml:space="preserve">RECURSOS HUMANOS  </t>
  </si>
  <si>
    <t>ROL</t>
  </si>
  <si>
    <t>NOMBRE</t>
  </si>
  <si>
    <t>RESPONSABILIDADES</t>
  </si>
  <si>
    <t>INT.-EXT.</t>
  </si>
  <si>
    <t>CAPACIDADES</t>
  </si>
  <si>
    <t>Patrocinador</t>
  </si>
  <si>
    <t>Interno</t>
  </si>
  <si>
    <t>Gerente</t>
  </si>
  <si>
    <t>Líder funcional</t>
  </si>
  <si>
    <t>Página 6 de 12</t>
  </si>
  <si>
    <t>Gestión de las comunicaciones entre los equipos de trabajo</t>
  </si>
  <si>
    <t>Las comunicaciones entre el equipo de trabajo se desarrollarán de la siguiente manera:
* Radicación oficial, según las directrices de Gestión Documental para la entrega de memorandos, facturas e informes de desarrollo del proyecto.
* Correo electrónico para intercambio de información del proyecto y su avance, entre el personal de la Superintendencia y el proveedor.
* Reuniones virtuales (a través de herramienta de videoconferencia) y presenciales
* Llamada a teléfono fijo (entidad) y móvil (proveedor).
* Actas de seguimiento de proyecto</t>
  </si>
  <si>
    <t>EQUIPO DE PROYECTO DE LA SUPERINTENDENCIA</t>
  </si>
  <si>
    <t>EQUIPO DE PROYECTO DEL PROVEEDOR</t>
  </si>
  <si>
    <t>mail</t>
  </si>
  <si>
    <t>teléfono</t>
  </si>
  <si>
    <t>Proveedor</t>
  </si>
  <si>
    <t>Página 7 de 12</t>
  </si>
  <si>
    <t>CARGO</t>
  </si>
  <si>
    <t>TELEFONO</t>
  </si>
  <si>
    <t>CORREO ELECTRONICO</t>
  </si>
  <si>
    <t>INTERNO - EXTERNO</t>
  </si>
  <si>
    <t>POSICION FRENTE AL PROYECTO</t>
  </si>
  <si>
    <t>A favor</t>
  </si>
  <si>
    <t>Externo</t>
  </si>
  <si>
    <t>Neutral</t>
  </si>
  <si>
    <t>Página 8 de 12</t>
  </si>
  <si>
    <t>PLAN DE COMUNICACIÓN</t>
  </si>
  <si>
    <t>NOMBRE DE INTERESADO</t>
  </si>
  <si>
    <t>TIPO DE COMUNICACIÓN</t>
  </si>
  <si>
    <t>OBJETIVO</t>
  </si>
  <si>
    <t>FRECUENCIA</t>
  </si>
  <si>
    <t>RESPONSABLE</t>
  </si>
  <si>
    <t>ENTREGABLE</t>
  </si>
  <si>
    <t>Reunión</t>
  </si>
  <si>
    <t>Según requerimiento</t>
  </si>
  <si>
    <t>Página 9 de 12</t>
  </si>
  <si>
    <t>REQUERIMIENTOS DEL PROYECTO</t>
  </si>
  <si>
    <t>DESCRIPCIÓN DEL REQUERIMIENTO</t>
  </si>
  <si>
    <t>CÓDIGO REQUERIMIENTO</t>
  </si>
  <si>
    <t>NOMBRE DEL SOLICITANTE</t>
  </si>
  <si>
    <t>ALCANCE DEL PROYECTO / ENTREGABLE AFECTADO</t>
  </si>
  <si>
    <t>FECHA DE CUMPLIMIENTO</t>
  </si>
  <si>
    <t>CRITERIO DE ACEPTACIÓN</t>
  </si>
  <si>
    <t>Página 10 de 12</t>
  </si>
  <si>
    <t>DESCRIPCIÓN DEL ALCANCE</t>
  </si>
  <si>
    <t>EXCLUSIONES DEL PROYECTO</t>
  </si>
  <si>
    <t>RESTRICCIONES DEL PROYECTO</t>
  </si>
  <si>
    <t>SUPUESTOS DEL PROYECTO</t>
  </si>
  <si>
    <t>ENTREGABLES DEL PROYECTO</t>
  </si>
  <si>
    <t>CRITERIOS DE ACEPTACIÓN DEL PRODUCTO</t>
  </si>
  <si>
    <t>Página 11 de 12</t>
  </si>
  <si>
    <t>NOMBRE DEL PROYECTO :</t>
  </si>
  <si>
    <t>N°</t>
  </si>
  <si>
    <t>ACTIVIDADES</t>
  </si>
  <si>
    <t xml:space="preserve">ENTREGABLES </t>
  </si>
  <si>
    <t>METAS</t>
  </si>
  <si>
    <t>PESO DE 
LA ACTIVIDAD</t>
  </si>
  <si>
    <t>RESPONSABLES</t>
  </si>
  <si>
    <t xml:space="preserve">FECHA PROGRAMADA DE INICIO </t>
  </si>
  <si>
    <t>FECHA PROGRAMADA DE FINALIZACIÓN</t>
  </si>
  <si>
    <t>DURACIÓN DE LA ACTIVIDAD (Semanas)</t>
  </si>
  <si>
    <t>EVIDENCIA Ó AVANCES  DE LOS ENTREGABLES</t>
  </si>
  <si>
    <t>FECHA CIERRE ACTIVIDAD/FECHA SEGUIMIENTO</t>
  </si>
  <si>
    <t>PORCENTAJE DE CUMPLIMIENTO/AVANCE</t>
  </si>
  <si>
    <t>Bajo</t>
  </si>
  <si>
    <t>Medio</t>
  </si>
  <si>
    <t>Alto</t>
  </si>
  <si>
    <t>Página 12 de 12</t>
  </si>
  <si>
    <t>Extremo</t>
  </si>
  <si>
    <t>GESTION DE RIESGOS DEL PROYECTO</t>
  </si>
  <si>
    <t>DESCRIPCION</t>
  </si>
  <si>
    <t>EVALUACION</t>
  </si>
  <si>
    <t>ACTIVIDADES DE MITIGACION</t>
  </si>
  <si>
    <t>RESPONSABLE DE GESTIONAR EL RIESGO</t>
  </si>
  <si>
    <t>CRONOGRAMA DE ACTIVIDADES</t>
  </si>
  <si>
    <t>Tipo de objetivo</t>
  </si>
  <si>
    <t>Tipos de indicadores</t>
  </si>
  <si>
    <t>Tendencia de indicador</t>
  </si>
  <si>
    <t>Roles</t>
  </si>
  <si>
    <t>interno - externo</t>
  </si>
  <si>
    <t>Posicion en el proyecto</t>
  </si>
  <si>
    <t>Tipo de comunicación</t>
  </si>
  <si>
    <t>NO APLICA</t>
  </si>
  <si>
    <t>Mail</t>
  </si>
  <si>
    <t>Diario</t>
  </si>
  <si>
    <t>Eficiencia</t>
  </si>
  <si>
    <t>Descendente</t>
  </si>
  <si>
    <t>Oficio</t>
  </si>
  <si>
    <t>Semanal</t>
  </si>
  <si>
    <t>Efectividad</t>
  </si>
  <si>
    <t>Lider funcional</t>
  </si>
  <si>
    <t>En contra</t>
  </si>
  <si>
    <t>Memorando</t>
  </si>
  <si>
    <t>Quincenal</t>
  </si>
  <si>
    <t>Telefónica</t>
  </si>
  <si>
    <t>Bimensual</t>
  </si>
  <si>
    <t>Electrónica</t>
  </si>
  <si>
    <t>Trimestral</t>
  </si>
  <si>
    <t>Acto administrativo</t>
  </si>
  <si>
    <t>Semestral</t>
  </si>
  <si>
    <t>Anual</t>
  </si>
  <si>
    <t>FRECUENCIA DE COMUNICACIÓN</t>
  </si>
  <si>
    <t>Por definir</t>
  </si>
  <si>
    <t>Líder Técnico</t>
  </si>
  <si>
    <t>Responsable por el desarrollo exitoso del proyecto
Toma decisiones claves en el proyecto
Realizar gestión y ayuda en la solución imprevistos con las partes interesadas y el equipo del proyecto</t>
  </si>
  <si>
    <t>Definir los Objetivos del Proyecto
Define Plan de Trabajo
Realiza seguimiento al plan de trabajo
Coordinar equipo de proyecto
Realizar gestión sobre los recursos del proyecto 
Punto de contacto con el implementador externo y fabrica de Software
Gestiona los riesgos del proyecto
Elabora los estudios previos cuando aplique
Liderar la gestión del cambio del proyecto</t>
  </si>
  <si>
    <t>Especifica las necesidades técnicas de la solución
Participa en el diseño de la solución
Participa en las pruebas de la solución
Verifica que la dependencia usuaria aprueba la solución</t>
  </si>
  <si>
    <t>Especifica las necesidades funcionales de la solución
Participa en el diseño de la solución
Participa en las pruebas de la solución
Verifica que la dependencia usuaria aprueba la solución</t>
  </si>
  <si>
    <t>Posicionamiento del Centro de Conciliación y Arbitraje Empresarial</t>
  </si>
  <si>
    <t xml:space="preserve">Pieza de comunicación  y publicaciones efectivas </t>
  </si>
  <si>
    <t>sbernal@supersociedades.gov.co</t>
  </si>
  <si>
    <t>interno</t>
  </si>
  <si>
    <t>cldiaz@supersociedades.gov.co</t>
  </si>
  <si>
    <t>Claudia Lorela Díaz</t>
  </si>
  <si>
    <t xml:space="preserve">Resolver las controversias de orden societario y comercial para el fortalecimiento de las sociedades </t>
  </si>
  <si>
    <t>Observaciones a las mejoras del software BPM</t>
  </si>
  <si>
    <t>Ninguna</t>
  </si>
  <si>
    <t>Incremento atipico e inesperado de las solicitudes de conciliación que impidan el cumplimiento de los niveles de servicio definidos</t>
  </si>
  <si>
    <t>Director Centro de Conciliación</t>
  </si>
  <si>
    <t>Superintendente Delegado Delegatura de Procedimientos Mercantiles</t>
  </si>
  <si>
    <t>Coordinador Grupo de Conciliación y Arbitraje Societarios</t>
  </si>
  <si>
    <t>El Patrocinador asignará un Gerente de proyecto, quien liderará el proyecto.</t>
  </si>
  <si>
    <t>El Gerente de Proyecto liderará la ejecución y seguimiento del proyecto. Tomará decisiones respecto al proyecto. Debe tener una comunicación asertiva, manejo eficiente del tiempo.</t>
  </si>
  <si>
    <t>Billy Escobar</t>
  </si>
  <si>
    <t>Superintendente de Sociedades</t>
  </si>
  <si>
    <t>BEscobar@SUPERSOCIEDADES.GOV.CO</t>
  </si>
  <si>
    <t>Sebastian Bernal Garavito</t>
  </si>
  <si>
    <t>Reporta Información sobre gestión y avance de entregables del proyecto.</t>
  </si>
  <si>
    <r>
      <t xml:space="preserve">Superintendente Delegado de Procedimientos Mercantiles
</t>
    </r>
    <r>
      <rPr>
        <b/>
        <sz val="12"/>
        <rFont val="Calibri Light"/>
        <family val="2"/>
      </rPr>
      <t>Patrocinador</t>
    </r>
  </si>
  <si>
    <t>Presentación de Seguimiento Trimestral</t>
  </si>
  <si>
    <r>
      <t xml:space="preserve">Director Grupo de Conciliación y Arbitraje Societarios
</t>
    </r>
    <r>
      <rPr>
        <b/>
        <sz val="12"/>
        <rFont val="Calibri Light"/>
        <family val="2"/>
      </rPr>
      <t xml:space="preserve">
Gerente de Proyecto</t>
    </r>
  </si>
  <si>
    <t>Entrega de los niveles de servicio del Centro de Conciliación y Arbitraje Empresa.
Medición trimestral de los niveles de servicio</t>
  </si>
  <si>
    <t>Directora de Tecnología de la Información y las Comunicaciones</t>
  </si>
  <si>
    <t>Ejecuta las observaciones de las mejoras del software BPM.</t>
  </si>
  <si>
    <t>Coordinará y ejecuta las actividades programadas en los plazos definidos.</t>
  </si>
  <si>
    <t>Informar los cambios y decisiones que afectan la planificación del proyecto.</t>
  </si>
  <si>
    <r>
      <t xml:space="preserve">Coordinador Grupo de Conciliación y Arbitraje Societarios
</t>
    </r>
    <r>
      <rPr>
        <b/>
        <sz val="12"/>
        <rFont val="Calibri Light"/>
        <family val="2"/>
      </rPr>
      <t>Líder Funcional</t>
    </r>
  </si>
  <si>
    <t>Correo Electrónico / Informes / Actas</t>
  </si>
  <si>
    <t>Correo Electrónico / Mensajes de Microsoft Teams</t>
  </si>
  <si>
    <r>
      <t xml:space="preserve">Directora de Tecnología de la Información y las Comunicaciones
</t>
    </r>
    <r>
      <rPr>
        <b/>
        <sz val="12"/>
        <rFont val="Calibri Light"/>
        <family val="2"/>
      </rPr>
      <t>Líder Técnico</t>
    </r>
  </si>
  <si>
    <t>Planeación e inclusión en el plan anual de adquisiciones.
Seguimiento ala ejecución del presupuesto asignado</t>
  </si>
  <si>
    <t>Solicitud de asignación de funcionarios</t>
  </si>
  <si>
    <t>Director Centro de Conciliación y Arbitraje Societarios</t>
  </si>
  <si>
    <t>Asesor de despacho comunicaciones</t>
  </si>
  <si>
    <r>
      <t xml:space="preserve">Director Centro de Conciliación y Arbitraje Societarios
</t>
    </r>
    <r>
      <rPr>
        <b/>
        <sz val="12"/>
        <rFont val="Calibri Light"/>
        <family val="2"/>
      </rPr>
      <t xml:space="preserve">
Gerente de Proyecto</t>
    </r>
  </si>
  <si>
    <t>Correo electrónico/Solicitud de campaña  publicitaria</t>
  </si>
  <si>
    <t xml:space="preserve">La falta de asignación de presupuesto y demoras en los tiempos de los procesos de las áreas de apoyo para el desarrollo del proyecto </t>
  </si>
  <si>
    <t>Ajustes al presupuesto asignado al proyecto</t>
  </si>
  <si>
    <t>A FEBRERO</t>
  </si>
  <si>
    <t>MARZO</t>
  </si>
  <si>
    <t>ABRIL</t>
  </si>
  <si>
    <t>MAYO</t>
  </si>
  <si>
    <t>JUNIO</t>
  </si>
  <si>
    <t>JULIO</t>
  </si>
  <si>
    <t>AGOSTO</t>
  </si>
  <si>
    <t>SEPTIEMBRE</t>
  </si>
  <si>
    <t>OCTUBRE</t>
  </si>
  <si>
    <t>NOVIEMBRE</t>
  </si>
  <si>
    <t>DICIEMBRE</t>
  </si>
  <si>
    <t>% programado</t>
  </si>
  <si>
    <t>% ejecutado</t>
  </si>
  <si>
    <t xml:space="preserve">Fortalecer las listas de profesionales del Centro de Conciliación y Arbitraje </t>
  </si>
  <si>
    <t>CMantilla@SUPERSOCIEDADES.GOV.CO</t>
  </si>
  <si>
    <t>Solicitar la creación y dufusión de una campaña publicitaria para el año 2024</t>
  </si>
  <si>
    <t>NA</t>
  </si>
  <si>
    <t>Fortalecimiento del Centro de Concililación y Arbitraje con la apertura de un nuevo servicio, ampliación de las listas de profesionales  y actualización del reglamento interno.</t>
  </si>
  <si>
    <t>Reglamento Interno del Centro de Conciliación y Arbitraje actualizado
Listas de arbitros y secretarios de tribunal</t>
  </si>
  <si>
    <t>Oficio de aprobación del Ministerio de Justicia del Derecho.</t>
  </si>
  <si>
    <t xml:space="preserve">Que se cuente con los recursos necesarios de manera oportuna para ejecutar las actividades previstas </t>
  </si>
  <si>
    <t>Exploración y análisis de la apertura del servicio especializado de amigable composición</t>
  </si>
  <si>
    <t>Borrador de reglamento, borrador tarifas y lista de invitados</t>
  </si>
  <si>
    <t>Fortalecimiento de la lista de árbitros y secretarios</t>
  </si>
  <si>
    <t>Convocatoria, terminos de la convocatoria y publicación. Acta del Comité de Selección de Arbitros y Secretarios</t>
  </si>
  <si>
    <t>Revisión y actualización del Reglamento</t>
  </si>
  <si>
    <t>Proyecto de actualización del Reglamento interno del Centro de Conciliación y Arbitraje Empresarial</t>
  </si>
  <si>
    <t>Gestionar la vinculación de un contratista especializado en MRD</t>
  </si>
  <si>
    <t>Estudio de conveniencia y oportunidad y contrato suscrito</t>
  </si>
  <si>
    <t>Adecuaciones técnologicas del software BPM del módulo de arbitraje</t>
  </si>
  <si>
    <t>Mejoras del aplicativo BPM en ambiente de producción e implementaciónd e la citación virtual electrónica.</t>
  </si>
  <si>
    <t>Creación de material pedagógico y de publicaciones especializadas en materia de MASC</t>
  </si>
  <si>
    <t>Libros, cartilla pedagogicas y otros</t>
  </si>
  <si>
    <t xml:space="preserve">Participación en espacios educativos de manera directa o con la con la cooperación de terceros  en temas relacionados con MASC. </t>
  </si>
  <si>
    <t xml:space="preserve">Contenidos de programa, agendas de eventos o publicaciones en web </t>
  </si>
  <si>
    <t>Diseñar e implementar una estrategía publicitaria digital que permita la divulgación del servicio de arbitraje y conciliación</t>
  </si>
  <si>
    <t>Posicionar a la Superintendencia de Sociedades en la mente de sus grupos de interés</t>
  </si>
  <si>
    <t>Responsabilidad Social</t>
  </si>
  <si>
    <t>Posicionar al Centro de Conciliación y Arbitraje Empresarial de la Superintendencia de Sociedades como uno de los centros de resolución de controversias empresariales más importantes de Colombia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</si>
</sst>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6" formatCode="&quot;$&quot;\ #,##0;[Red]\-&quot;$&quot;\ #,##0"/>
    <numFmt numFmtId="41" formatCode="_-* #,##0_-;\-* #,##0_-;_-* &quot;-&quot;_-;_-@_-"/>
    <numFmt numFmtId="164" formatCode="[$$-240A]#,##0"/>
    <numFmt numFmtId="165" formatCode="dd\-mm\-yy"/>
    <numFmt numFmtId="166" formatCode="0.0"/>
    <numFmt numFmtId="167" formatCode="[$-80A]dddd\ d&quot; de &quot;mmmm&quot; de &quot;yyyy;@"/>
    <numFmt numFmtId="168" formatCode="[$-240A]d&quot; de &quot;mmmm&quot; de &quot;yyyy;@"/>
    <numFmt numFmtId="169" formatCode="0.0%"/>
    <numFmt numFmtId="170" formatCode="_-* #,##0.000_-;\-* #,##0.000_-;_-* &quot;-&quot;_-;_-@_-"/>
    <numFmt numFmtId="171" formatCode="[$-240A]dddd\ d&quot; de &quot;mmmm&quot; de &quot;yyyy;@"/>
  </numFmts>
  <fonts count="37" x14ac:knownFonts="1">
    <font>
      <sz val="10"/>
      <name val="Arial"/>
    </font>
    <font>
      <sz val="11"/>
      <color theme="1"/>
      <name val="Calibri"/>
      <family val="2"/>
      <scheme val="minor"/>
    </font>
    <font>
      <sz val="11"/>
      <color indexed="60"/>
      <name val="Calibri"/>
      <family val="2"/>
    </font>
    <font>
      <sz val="10"/>
      <name val="Arial"/>
      <family val="2"/>
    </font>
    <font>
      <b/>
      <sz val="11"/>
      <color indexed="8"/>
      <name val="Calibri"/>
      <family val="2"/>
    </font>
    <font>
      <sz val="9"/>
      <name val="Arial"/>
      <family val="2"/>
    </font>
    <font>
      <b/>
      <sz val="9"/>
      <color theme="0"/>
      <name val="Arial"/>
      <family val="2"/>
    </font>
    <font>
      <b/>
      <sz val="9"/>
      <name val="Arial"/>
      <family val="2"/>
    </font>
    <font>
      <b/>
      <sz val="12"/>
      <name val="Arial"/>
      <family val="2"/>
    </font>
    <font>
      <sz val="9"/>
      <color theme="0"/>
      <name val="Arial"/>
      <family val="2"/>
    </font>
    <font>
      <sz val="9"/>
      <color indexed="81"/>
      <name val="Tahoma"/>
      <family val="2"/>
    </font>
    <font>
      <b/>
      <sz val="9"/>
      <color indexed="81"/>
      <name val="Tahoma"/>
      <family val="2"/>
    </font>
    <font>
      <u/>
      <sz val="10"/>
      <color theme="10"/>
      <name val="Arial"/>
      <family val="2"/>
    </font>
    <font>
      <b/>
      <u/>
      <sz val="10"/>
      <color theme="0"/>
      <name val="Arial"/>
      <family val="2"/>
    </font>
    <font>
      <b/>
      <sz val="10"/>
      <name val="Arial"/>
      <family val="2"/>
    </font>
    <font>
      <b/>
      <sz val="10"/>
      <color theme="0"/>
      <name val="Arial"/>
      <family val="2"/>
    </font>
    <font>
      <sz val="10"/>
      <name val="Arial"/>
      <family val="2"/>
    </font>
    <font>
      <sz val="10"/>
      <color rgb="FF002060"/>
      <name val="Arial"/>
      <family val="2"/>
    </font>
    <font>
      <b/>
      <sz val="10"/>
      <color rgb="FF002060"/>
      <name val="Arial"/>
      <family val="2"/>
    </font>
    <font>
      <sz val="10"/>
      <name val="Arial"/>
      <family val="2"/>
    </font>
    <font>
      <sz val="10"/>
      <color rgb="FF0000FF"/>
      <name val="Arial"/>
      <family val="2"/>
    </font>
    <font>
      <b/>
      <sz val="10"/>
      <color rgb="FF0000FF"/>
      <name val="Arial"/>
      <family val="2"/>
    </font>
    <font>
      <b/>
      <sz val="9"/>
      <color rgb="FF000000"/>
      <name val="Tahoma"/>
      <family val="2"/>
    </font>
    <font>
      <sz val="9"/>
      <color rgb="FF000000"/>
      <name val="Tahoma"/>
      <family val="2"/>
    </font>
    <font>
      <sz val="12"/>
      <name val="Arial"/>
      <family val="2"/>
    </font>
    <font>
      <sz val="12"/>
      <name val="Calibri Light"/>
      <family val="2"/>
    </font>
    <font>
      <b/>
      <sz val="14"/>
      <name val="Calibri Light"/>
      <family val="2"/>
    </font>
    <font>
      <sz val="11"/>
      <name val="Calibri Light"/>
      <family val="2"/>
    </font>
    <font>
      <sz val="10"/>
      <name val="Calibri Light"/>
      <family val="2"/>
    </font>
    <font>
      <b/>
      <sz val="12"/>
      <name val="Calibri Light"/>
      <family val="2"/>
    </font>
    <font>
      <u/>
      <sz val="10"/>
      <color theme="10"/>
      <name val="Calibri Light"/>
      <family val="2"/>
    </font>
    <font>
      <u/>
      <sz val="12"/>
      <color theme="10"/>
      <name val="Calibri Light"/>
      <family val="2"/>
    </font>
    <font>
      <sz val="12"/>
      <color rgb="FF0000FF"/>
      <name val="Calibri Light"/>
      <family val="2"/>
    </font>
    <font>
      <b/>
      <sz val="16"/>
      <name val="Calibri Light"/>
      <family val="2"/>
    </font>
    <font>
      <sz val="10"/>
      <color rgb="FF002060"/>
      <name val="Calibri Light"/>
      <family val="2"/>
    </font>
    <font>
      <sz val="11"/>
      <color rgb="FF002060"/>
      <name val="Calibri Light"/>
      <family val="2"/>
    </font>
    <font>
      <sz val="10"/>
      <color rgb="FF0000FF"/>
      <name val="Calibri Light"/>
      <family val="2"/>
    </font>
  </fonts>
  <fills count="14">
    <fill>
      <patternFill patternType="none"/>
    </fill>
    <fill>
      <patternFill patternType="gray125"/>
    </fill>
    <fill>
      <patternFill patternType="solid">
        <fgColor indexed="43"/>
      </patternFill>
    </fill>
    <fill>
      <patternFill patternType="solid">
        <fgColor theme="4" tint="-0.249977111117893"/>
        <bgColor indexed="64"/>
      </patternFill>
    </fill>
    <fill>
      <patternFill patternType="solid">
        <fgColor theme="0"/>
        <bgColor indexed="64"/>
      </patternFill>
    </fill>
    <fill>
      <patternFill patternType="solid">
        <fgColor theme="3"/>
        <bgColor indexed="64"/>
      </patternFill>
    </fill>
    <fill>
      <patternFill patternType="solid">
        <fgColor theme="6" tint="0.59999389629810485"/>
        <bgColor indexed="64"/>
      </patternFill>
    </fill>
    <fill>
      <patternFill patternType="solid">
        <fgColor theme="3" tint="0.79998168889431442"/>
        <bgColor indexed="64"/>
      </patternFill>
    </fill>
    <fill>
      <patternFill patternType="solid">
        <fgColor rgb="FF002060"/>
        <bgColor indexed="23"/>
      </patternFill>
    </fill>
    <fill>
      <patternFill patternType="solid">
        <fgColor rgb="FF002060"/>
        <bgColor indexed="64"/>
      </patternFill>
    </fill>
    <fill>
      <patternFill patternType="solid">
        <fgColor rgb="FFFFFF00"/>
        <bgColor indexed="64"/>
      </patternFill>
    </fill>
    <fill>
      <patternFill patternType="solid">
        <fgColor rgb="FF99FF33"/>
        <bgColor indexed="64"/>
      </patternFill>
    </fill>
    <fill>
      <patternFill patternType="solid">
        <fgColor theme="0" tint="-0.14999847407452621"/>
        <bgColor indexed="64"/>
      </patternFill>
    </fill>
    <fill>
      <patternFill patternType="solid">
        <fgColor theme="9" tint="0.59999389629810485"/>
        <bgColor indexed="64"/>
      </patternFill>
    </fill>
  </fills>
  <borders count="59">
    <border>
      <left/>
      <right/>
      <top/>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diagonal/>
    </border>
  </borders>
  <cellStyleXfs count="9">
    <xf numFmtId="0" fontId="0" fillId="0" borderId="0"/>
    <xf numFmtId="0" fontId="2" fillId="2" borderId="0" applyNumberFormat="0" applyBorder="0" applyAlignment="0" applyProtection="0"/>
    <xf numFmtId="0" fontId="3" fillId="0" borderId="0"/>
    <xf numFmtId="0" fontId="4" fillId="0" borderId="1" applyNumberFormat="0" applyFill="0" applyAlignment="0" applyProtection="0"/>
    <xf numFmtId="0" fontId="12" fillId="0" borderId="0" applyNumberFormat="0" applyFill="0" applyBorder="0" applyAlignment="0" applyProtection="0"/>
    <xf numFmtId="9" fontId="16" fillId="0" borderId="0" applyFont="0" applyFill="0" applyBorder="0" applyAlignment="0" applyProtection="0"/>
    <xf numFmtId="41" fontId="19" fillId="0" borderId="0" applyFont="0" applyFill="0" applyBorder="0" applyAlignment="0" applyProtection="0"/>
    <xf numFmtId="0" fontId="1" fillId="0" borderId="0"/>
    <xf numFmtId="9" fontId="1" fillId="0" borderId="0" applyFont="0" applyFill="0" applyBorder="0" applyAlignment="0" applyProtection="0"/>
  </cellStyleXfs>
  <cellXfs count="357">
    <xf numFmtId="0" fontId="0" fillId="0" borderId="0" xfId="0"/>
    <xf numFmtId="0" fontId="5" fillId="0" borderId="0" xfId="0" applyFont="1" applyAlignment="1">
      <alignment horizontal="center" vertical="center" wrapText="1"/>
    </xf>
    <xf numFmtId="0" fontId="5" fillId="0" borderId="0" xfId="0" applyFont="1"/>
    <xf numFmtId="0" fontId="5" fillId="0" borderId="0" xfId="0" applyFont="1" applyBorder="1" applyAlignment="1">
      <alignment horizontal="center" vertical="center" wrapText="1"/>
    </xf>
    <xf numFmtId="0" fontId="7" fillId="4" borderId="0" xfId="0" applyFont="1" applyFill="1" applyBorder="1" applyAlignment="1">
      <alignment horizontal="center" vertical="center" wrapText="1"/>
    </xf>
    <xf numFmtId="0" fontId="9" fillId="0" borderId="0" xfId="0" applyFont="1" applyAlignment="1">
      <alignment horizontal="center" vertical="center" wrapText="1"/>
    </xf>
    <xf numFmtId="0" fontId="5" fillId="0" borderId="0" xfId="0" applyFont="1" applyBorder="1" applyAlignment="1">
      <alignment horizontal="left" vertical="center"/>
    </xf>
    <xf numFmtId="0" fontId="5" fillId="0" borderId="0" xfId="0" applyFont="1" applyBorder="1" applyAlignment="1">
      <alignment horizontal="center" vertical="center"/>
    </xf>
    <xf numFmtId="0" fontId="5" fillId="4" borderId="0" xfId="0" applyFont="1" applyFill="1" applyBorder="1" applyAlignment="1">
      <alignment horizontal="left" vertical="center" wrapText="1"/>
    </xf>
    <xf numFmtId="0" fontId="9" fillId="0" borderId="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Border="1" applyAlignment="1">
      <alignment horizontal="center" vertical="center" wrapText="1"/>
    </xf>
    <xf numFmtId="0" fontId="9" fillId="0" borderId="0" xfId="0" applyFont="1" applyBorder="1" applyAlignment="1">
      <alignment horizontal="center" vertical="center"/>
    </xf>
    <xf numFmtId="0" fontId="5" fillId="0" borderId="0" xfId="0" applyFont="1" applyBorder="1"/>
    <xf numFmtId="0" fontId="5" fillId="0" borderId="0" xfId="0" applyFont="1" applyBorder="1" applyAlignment="1">
      <alignment horizontal="center" vertical="center" wrapText="1"/>
    </xf>
    <xf numFmtId="0" fontId="13" fillId="5" borderId="6" xfId="4" applyFont="1" applyFill="1" applyBorder="1" applyAlignment="1">
      <alignment horizontal="center" vertical="center"/>
    </xf>
    <xf numFmtId="0" fontId="5" fillId="0" borderId="0" xfId="0" applyFont="1" applyBorder="1" applyAlignment="1">
      <alignment horizontal="center" vertical="center" wrapText="1"/>
    </xf>
    <xf numFmtId="0" fontId="5" fillId="0" borderId="0" xfId="0" applyFont="1" applyBorder="1" applyAlignment="1">
      <alignment vertical="center" wrapText="1"/>
    </xf>
    <xf numFmtId="0" fontId="5" fillId="0" borderId="0" xfId="0" applyFont="1" applyAlignment="1">
      <alignment vertical="center" wrapText="1"/>
    </xf>
    <xf numFmtId="0" fontId="3" fillId="0" borderId="0" xfId="0" applyFont="1"/>
    <xf numFmtId="0" fontId="3" fillId="6" borderId="2" xfId="0" applyFont="1" applyFill="1" applyBorder="1"/>
    <xf numFmtId="0" fontId="3" fillId="0" borderId="0" xfId="0" applyFont="1" applyFill="1" applyBorder="1"/>
    <xf numFmtId="0" fontId="15" fillId="3" borderId="2" xfId="0" applyFont="1" applyFill="1" applyBorder="1" applyAlignment="1">
      <alignment horizontal="center" vertical="center"/>
    </xf>
    <xf numFmtId="0" fontId="6" fillId="3" borderId="2" xfId="0" applyFont="1" applyFill="1" applyBorder="1" applyAlignment="1">
      <alignment vertical="center"/>
    </xf>
    <xf numFmtId="0" fontId="7" fillId="0" borderId="0" xfId="2" applyFont="1" applyFill="1" applyBorder="1" applyAlignment="1" applyProtection="1">
      <alignment horizontal="center" vertical="center"/>
    </xf>
    <xf numFmtId="0" fontId="5" fillId="0" borderId="0" xfId="0" applyFont="1" applyBorder="1" applyAlignment="1">
      <alignment horizontal="center" vertical="center" wrapText="1"/>
    </xf>
    <xf numFmtId="0" fontId="5" fillId="7" borderId="9" xfId="0" applyFont="1" applyFill="1" applyBorder="1" applyAlignment="1">
      <alignment horizontal="center" vertical="center" wrapText="1"/>
    </xf>
    <xf numFmtId="0" fontId="5" fillId="7" borderId="10" xfId="0" applyFont="1" applyFill="1" applyBorder="1" applyAlignment="1">
      <alignment horizontal="center" vertical="center" wrapText="1"/>
    </xf>
    <xf numFmtId="0" fontId="5" fillId="7" borderId="11" xfId="0" applyFont="1" applyFill="1" applyBorder="1" applyAlignment="1">
      <alignment horizontal="center" vertical="center" wrapText="1"/>
    </xf>
    <xf numFmtId="0" fontId="5" fillId="7" borderId="12" xfId="0" applyFont="1" applyFill="1" applyBorder="1" applyAlignment="1">
      <alignment horizontal="center" vertical="center" wrapText="1"/>
    </xf>
    <xf numFmtId="0" fontId="5" fillId="7" borderId="0" xfId="0" applyFont="1" applyFill="1" applyBorder="1" applyAlignment="1">
      <alignment horizontal="center" vertical="center" wrapText="1"/>
    </xf>
    <xf numFmtId="0" fontId="5" fillId="7" borderId="13" xfId="0" applyFont="1" applyFill="1" applyBorder="1" applyAlignment="1">
      <alignment horizontal="center" vertical="center" wrapText="1"/>
    </xf>
    <xf numFmtId="0" fontId="5" fillId="7" borderId="14" xfId="0" applyFont="1" applyFill="1" applyBorder="1" applyAlignment="1">
      <alignment horizontal="center" vertical="center" wrapText="1"/>
    </xf>
    <xf numFmtId="0" fontId="5" fillId="7" borderId="15" xfId="0" applyFont="1" applyFill="1" applyBorder="1" applyAlignment="1">
      <alignment horizontal="center" vertical="center" wrapText="1"/>
    </xf>
    <xf numFmtId="0" fontId="5" fillId="7" borderId="16" xfId="0" applyFont="1" applyFill="1" applyBorder="1" applyAlignment="1">
      <alignment horizontal="center" vertical="center" wrapText="1"/>
    </xf>
    <xf numFmtId="0" fontId="5" fillId="0" borderId="36" xfId="0" applyFont="1" applyBorder="1" applyAlignment="1">
      <alignment vertical="center" wrapText="1"/>
    </xf>
    <xf numFmtId="0" fontId="5" fillId="0" borderId="37" xfId="0" applyFont="1" applyBorder="1" applyAlignment="1">
      <alignment vertical="center" wrapText="1"/>
    </xf>
    <xf numFmtId="0" fontId="5" fillId="0" borderId="38" xfId="0" applyFont="1" applyBorder="1" applyAlignment="1">
      <alignment vertical="center" wrapText="1"/>
    </xf>
    <xf numFmtId="0" fontId="5" fillId="0" borderId="9" xfId="0" applyFont="1" applyBorder="1" applyAlignment="1">
      <alignment vertical="center" wrapText="1"/>
    </xf>
    <xf numFmtId="0" fontId="5" fillId="0" borderId="12" xfId="0" applyFont="1" applyBorder="1" applyAlignment="1">
      <alignment vertical="center" wrapText="1"/>
    </xf>
    <xf numFmtId="0" fontId="5" fillId="0" borderId="14" xfId="0" applyFont="1" applyBorder="1" applyAlignment="1">
      <alignment vertical="center" wrapText="1"/>
    </xf>
    <xf numFmtId="0" fontId="0" fillId="4" borderId="0" xfId="0" applyFill="1"/>
    <xf numFmtId="0" fontId="3" fillId="4" borderId="0" xfId="0" applyFont="1" applyFill="1"/>
    <xf numFmtId="0" fontId="14" fillId="4" borderId="0" xfId="0" applyFont="1" applyFill="1" applyAlignment="1">
      <alignment horizontal="center" vertical="center"/>
    </xf>
    <xf numFmtId="0" fontId="5" fillId="4" borderId="9" xfId="0" applyFont="1" applyFill="1" applyBorder="1" applyAlignment="1">
      <alignment vertical="center" wrapText="1"/>
    </xf>
    <xf numFmtId="0" fontId="5" fillId="4" borderId="11" xfId="0" applyFont="1" applyFill="1" applyBorder="1" applyAlignment="1">
      <alignment vertical="center" wrapText="1"/>
    </xf>
    <xf numFmtId="0" fontId="5" fillId="4" borderId="12" xfId="0" applyFont="1" applyFill="1" applyBorder="1" applyAlignment="1">
      <alignment vertical="center" wrapText="1"/>
    </xf>
    <xf numFmtId="0" fontId="5" fillId="4" borderId="13" xfId="0" applyFont="1" applyFill="1" applyBorder="1" applyAlignment="1">
      <alignment vertical="center" wrapText="1"/>
    </xf>
    <xf numFmtId="0" fontId="5" fillId="4" borderId="14" xfId="0" applyFont="1" applyFill="1" applyBorder="1" applyAlignment="1">
      <alignment vertical="center" wrapText="1"/>
    </xf>
    <xf numFmtId="0" fontId="5" fillId="4" borderId="6" xfId="0" applyFont="1" applyFill="1" applyBorder="1" applyAlignment="1">
      <alignment vertical="center" wrapText="1"/>
    </xf>
    <xf numFmtId="0" fontId="5" fillId="4" borderId="0" xfId="0" applyFont="1" applyFill="1" applyBorder="1" applyAlignment="1">
      <alignment vertical="center" wrapText="1"/>
    </xf>
    <xf numFmtId="0" fontId="5" fillId="4" borderId="51" xfId="0" applyFont="1" applyFill="1" applyBorder="1" applyAlignment="1">
      <alignment vertical="center" wrapText="1"/>
    </xf>
    <xf numFmtId="0" fontId="5" fillId="4" borderId="52" xfId="0" applyFont="1" applyFill="1" applyBorder="1" applyAlignment="1">
      <alignment vertical="center" wrapText="1"/>
    </xf>
    <xf numFmtId="0" fontId="8" fillId="0" borderId="0" xfId="2" applyFont="1" applyFill="1" applyBorder="1" applyAlignment="1" applyProtection="1">
      <alignment vertical="center"/>
    </xf>
    <xf numFmtId="0" fontId="8" fillId="0" borderId="10" xfId="2" applyFont="1" applyFill="1" applyBorder="1" applyAlignment="1" applyProtection="1">
      <alignment vertical="center"/>
    </xf>
    <xf numFmtId="0" fontId="8" fillId="0" borderId="15" xfId="2" applyFont="1" applyFill="1" applyBorder="1" applyAlignment="1" applyProtection="1">
      <alignment vertical="center"/>
    </xf>
    <xf numFmtId="0" fontId="5" fillId="0" borderId="18"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50" xfId="0" applyFont="1" applyBorder="1" applyAlignment="1">
      <alignment horizontal="center" vertical="center" wrapText="1"/>
    </xf>
    <xf numFmtId="0" fontId="6" fillId="3" borderId="2" xfId="0" applyFont="1" applyFill="1" applyBorder="1" applyAlignment="1">
      <alignment vertical="center" wrapText="1"/>
    </xf>
    <xf numFmtId="0" fontId="0" fillId="4" borderId="0" xfId="0" applyFill="1" applyAlignment="1">
      <alignment vertical="center" wrapText="1"/>
    </xf>
    <xf numFmtId="0" fontId="12" fillId="4" borderId="2" xfId="4" applyFill="1" applyBorder="1" applyAlignment="1">
      <alignment horizontal="center" vertical="center" wrapText="1"/>
    </xf>
    <xf numFmtId="0" fontId="0" fillId="4" borderId="8" xfId="0" applyFill="1" applyBorder="1" applyAlignment="1">
      <alignment vertical="center" wrapText="1"/>
    </xf>
    <xf numFmtId="0" fontId="0" fillId="4" borderId="8" xfId="0" applyFill="1" applyBorder="1" applyAlignment="1">
      <alignment horizontal="center" vertical="center" wrapText="1"/>
    </xf>
    <xf numFmtId="0" fontId="0" fillId="4" borderId="0" xfId="0" applyFill="1" applyBorder="1" applyAlignment="1">
      <alignment vertical="center" wrapText="1"/>
    </xf>
    <xf numFmtId="0" fontId="0" fillId="4" borderId="0" xfId="0" applyFill="1" applyBorder="1" applyAlignment="1">
      <alignment horizontal="center" vertical="center" wrapText="1"/>
    </xf>
    <xf numFmtId="0" fontId="5" fillId="0" borderId="0" xfId="0" applyFont="1" applyBorder="1" applyAlignment="1">
      <alignment horizontal="center" vertical="center" wrapText="1"/>
    </xf>
    <xf numFmtId="0" fontId="3" fillId="0" borderId="0" xfId="0" applyFont="1" applyBorder="1" applyAlignment="1">
      <alignment horizontal="center" vertical="center"/>
    </xf>
    <xf numFmtId="0" fontId="5" fillId="0" borderId="2" xfId="0" applyFont="1" applyFill="1" applyBorder="1" applyAlignment="1">
      <alignment horizontal="center" vertical="center" wrapText="1"/>
    </xf>
    <xf numFmtId="0" fontId="6" fillId="3" borderId="2" xfId="0" applyFont="1" applyFill="1" applyBorder="1" applyAlignment="1">
      <alignment horizontal="left" vertical="center"/>
    </xf>
    <xf numFmtId="0" fontId="5" fillId="0" borderId="0" xfId="0" applyFont="1" applyBorder="1" applyAlignment="1">
      <alignment horizontal="center" vertical="center" wrapText="1"/>
    </xf>
    <xf numFmtId="0" fontId="6" fillId="3" borderId="2"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6" fillId="3" borderId="2" xfId="0" applyFont="1" applyFill="1" applyBorder="1" applyAlignment="1">
      <alignment horizontal="center" vertical="center"/>
    </xf>
    <xf numFmtId="0" fontId="5" fillId="4" borderId="0" xfId="0" applyFont="1" applyFill="1" applyBorder="1" applyAlignment="1">
      <alignment horizontal="center" vertical="center" wrapText="1"/>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6" fillId="3" borderId="2"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5" fillId="0" borderId="2" xfId="0" applyFont="1" applyBorder="1" applyAlignment="1">
      <alignment horizontal="center" vertical="center" wrapText="1"/>
    </xf>
    <xf numFmtId="6" fontId="5" fillId="0" borderId="0" xfId="0" applyNumberFormat="1" applyFont="1" applyAlignment="1">
      <alignment horizontal="center" vertical="center" wrapText="1"/>
    </xf>
    <xf numFmtId="0" fontId="3" fillId="4" borderId="2" xfId="0" applyFont="1" applyFill="1" applyBorder="1"/>
    <xf numFmtId="0" fontId="12" fillId="0" borderId="2" xfId="4" applyBorder="1" applyAlignment="1">
      <alignment horizontal="center" vertical="center" wrapText="1"/>
    </xf>
    <xf numFmtId="0" fontId="5" fillId="0" borderId="0" xfId="0" applyFont="1" applyAlignment="1">
      <alignment horizontal="left" vertical="center" wrapText="1"/>
    </xf>
    <xf numFmtId="0" fontId="5" fillId="4" borderId="2" xfId="0" applyFont="1" applyFill="1" applyBorder="1" applyAlignment="1">
      <alignment horizontal="center" vertical="center" wrapText="1"/>
    </xf>
    <xf numFmtId="0" fontId="5" fillId="0" borderId="2" xfId="0" applyFont="1" applyBorder="1" applyAlignment="1">
      <alignment horizontal="center" vertical="center" wrapText="1"/>
    </xf>
    <xf numFmtId="0" fontId="3" fillId="0" borderId="0" xfId="0" applyFont="1" applyBorder="1" applyAlignment="1">
      <alignment vertical="center"/>
    </xf>
    <xf numFmtId="0" fontId="5" fillId="4" borderId="2"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25" fillId="4" borderId="0" xfId="0" applyFont="1" applyFill="1" applyAlignment="1">
      <alignment horizontal="justify" vertical="center"/>
    </xf>
    <xf numFmtId="0" fontId="25" fillId="0" borderId="0" xfId="0" applyFont="1" applyAlignment="1">
      <alignment horizontal="center" vertical="center" wrapText="1"/>
    </xf>
    <xf numFmtId="0" fontId="25" fillId="4" borderId="0" xfId="0" applyFont="1" applyFill="1" applyAlignment="1">
      <alignment horizontal="center" vertical="center" wrapText="1"/>
    </xf>
    <xf numFmtId="0" fontId="25" fillId="0" borderId="2" xfId="0" applyNumberFormat="1" applyFont="1" applyBorder="1" applyAlignment="1">
      <alignment horizontal="center" vertical="center" wrapText="1"/>
    </xf>
    <xf numFmtId="2" fontId="25" fillId="0" borderId="2" xfId="0" applyNumberFormat="1" applyFont="1" applyBorder="1" applyAlignment="1">
      <alignment horizontal="center" vertical="center" wrapText="1"/>
    </xf>
    <xf numFmtId="164" fontId="25" fillId="0" borderId="2" xfId="0" applyNumberFormat="1" applyFont="1" applyFill="1" applyBorder="1" applyAlignment="1">
      <alignment horizontal="center" vertical="center" wrapText="1"/>
    </xf>
    <xf numFmtId="164" fontId="25" fillId="0" borderId="2" xfId="0" applyNumberFormat="1" applyFont="1" applyBorder="1" applyAlignment="1">
      <alignment horizontal="center" vertical="center" wrapText="1"/>
    </xf>
    <xf numFmtId="0" fontId="29" fillId="0" borderId="2" xfId="0" applyNumberFormat="1" applyFont="1" applyBorder="1" applyAlignment="1">
      <alignment horizontal="center" vertical="center" wrapText="1"/>
    </xf>
    <xf numFmtId="0" fontId="28" fillId="4" borderId="2" xfId="0" applyFont="1" applyFill="1" applyBorder="1" applyAlignment="1">
      <alignment horizontal="center" vertical="center" wrapText="1"/>
    </xf>
    <xf numFmtId="0" fontId="27" fillId="4" borderId="2" xfId="0" applyFont="1" applyFill="1" applyBorder="1" applyAlignment="1">
      <alignment horizontal="center" vertical="center" wrapText="1"/>
    </xf>
    <xf numFmtId="0" fontId="27" fillId="4" borderId="2" xfId="0" applyFont="1" applyFill="1" applyBorder="1" applyAlignment="1">
      <alignment horizontal="left" vertical="center" wrapText="1"/>
    </xf>
    <xf numFmtId="0" fontId="28" fillId="4" borderId="2" xfId="0" applyFont="1" applyFill="1" applyBorder="1" applyAlignment="1">
      <alignment vertical="center" wrapText="1"/>
    </xf>
    <xf numFmtId="0" fontId="27" fillId="4" borderId="2" xfId="0" applyFont="1" applyFill="1" applyBorder="1" applyAlignment="1">
      <alignment vertical="center" wrapText="1"/>
    </xf>
    <xf numFmtId="0" fontId="27" fillId="0" borderId="2" xfId="0" applyFont="1" applyBorder="1" applyAlignment="1">
      <alignment horizontal="left" vertical="center" wrapText="1"/>
    </xf>
    <xf numFmtId="0" fontId="27" fillId="0" borderId="2" xfId="0" applyFont="1" applyFill="1" applyBorder="1" applyAlignment="1">
      <alignment horizontal="left" vertical="center" wrapText="1"/>
    </xf>
    <xf numFmtId="0" fontId="27" fillId="4" borderId="2" xfId="0" applyFont="1" applyFill="1" applyBorder="1" applyAlignment="1">
      <alignment vertical="center"/>
    </xf>
    <xf numFmtId="0" fontId="27" fillId="4" borderId="2" xfId="0" applyFont="1" applyFill="1" applyBorder="1"/>
    <xf numFmtId="0" fontId="30" fillId="4" borderId="2" xfId="4" applyFont="1" applyFill="1" applyBorder="1" applyAlignment="1">
      <alignment horizontal="center" vertical="center" wrapText="1"/>
    </xf>
    <xf numFmtId="0" fontId="25" fillId="4" borderId="2" xfId="0" applyFont="1" applyFill="1" applyBorder="1" applyAlignment="1">
      <alignment horizontal="left" vertical="center" wrapText="1"/>
    </xf>
    <xf numFmtId="0" fontId="25" fillId="4" borderId="2" xfId="0" applyFont="1" applyFill="1" applyBorder="1" applyAlignment="1">
      <alignment horizontal="center" vertical="center" wrapText="1"/>
    </xf>
    <xf numFmtId="0" fontId="31" fillId="4" borderId="2" xfId="4"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2" xfId="0" applyFont="1" applyBorder="1" applyAlignment="1">
      <alignment horizontal="center" vertical="center" wrapText="1"/>
    </xf>
    <xf numFmtId="0" fontId="25" fillId="0" borderId="0" xfId="0" applyFont="1" applyBorder="1" applyAlignment="1">
      <alignment horizontal="center" vertical="center"/>
    </xf>
    <xf numFmtId="0" fontId="25" fillId="0" borderId="2" xfId="0" applyFont="1" applyBorder="1" applyAlignment="1">
      <alignment vertical="center" wrapText="1"/>
    </xf>
    <xf numFmtId="0" fontId="25" fillId="4" borderId="2" xfId="0" applyFont="1" applyFill="1" applyBorder="1" applyAlignment="1">
      <alignment horizontal="left" vertical="center" wrapText="1"/>
    </xf>
    <xf numFmtId="0" fontId="25" fillId="0" borderId="2" xfId="0" applyFont="1" applyBorder="1" applyAlignment="1">
      <alignment horizontal="justify" vertical="center" wrapText="1"/>
    </xf>
    <xf numFmtId="0" fontId="25" fillId="0" borderId="2" xfId="0" applyFont="1" applyBorder="1" applyAlignment="1">
      <alignment horizontal="left" vertical="center" wrapText="1"/>
    </xf>
    <xf numFmtId="9" fontId="27" fillId="4" borderId="2" xfId="0" applyNumberFormat="1" applyFont="1" applyFill="1" applyBorder="1" applyAlignment="1">
      <alignment horizontal="center" vertical="center" wrapText="1"/>
    </xf>
    <xf numFmtId="0" fontId="25" fillId="0" borderId="2" xfId="0" applyFont="1" applyBorder="1" applyAlignment="1">
      <alignment vertical="center"/>
    </xf>
    <xf numFmtId="0" fontId="25" fillId="0" borderId="2" xfId="0" applyFont="1" applyFill="1" applyBorder="1" applyAlignment="1">
      <alignment horizontal="left" vertical="center" wrapText="1"/>
    </xf>
    <xf numFmtId="0" fontId="3" fillId="4" borderId="0" xfId="0" applyFont="1" applyFill="1" applyBorder="1" applyAlignment="1" applyProtection="1">
      <alignment horizontal="center" vertical="center" wrapText="1"/>
      <protection locked="0"/>
    </xf>
    <xf numFmtId="0" fontId="3" fillId="4" borderId="0" xfId="0" applyFont="1" applyFill="1" applyAlignment="1" applyProtection="1">
      <alignment horizontal="center" vertical="center" wrapText="1"/>
      <protection locked="0"/>
    </xf>
    <xf numFmtId="0" fontId="3" fillId="4" borderId="0" xfId="0" applyFont="1" applyFill="1" applyAlignment="1" applyProtection="1">
      <alignment vertical="center" wrapText="1"/>
      <protection locked="0"/>
    </xf>
    <xf numFmtId="0" fontId="3" fillId="4" borderId="0" xfId="0" applyFont="1" applyFill="1" applyAlignment="1" applyProtection="1">
      <alignment horizontal="justify" vertical="center" wrapText="1"/>
      <protection locked="0"/>
    </xf>
    <xf numFmtId="0" fontId="3" fillId="4" borderId="0" xfId="0" applyFont="1" applyFill="1" applyProtection="1">
      <protection locked="0"/>
    </xf>
    <xf numFmtId="0" fontId="3" fillId="4" borderId="0" xfId="0" applyFont="1" applyFill="1" applyBorder="1" applyAlignment="1" applyProtection="1">
      <alignment vertical="center" wrapText="1"/>
      <protection locked="0"/>
    </xf>
    <xf numFmtId="0" fontId="14" fillId="4" borderId="0" xfId="2" applyFont="1" applyFill="1" applyBorder="1" applyAlignment="1" applyProtection="1">
      <alignment horizontal="center" vertical="center"/>
      <protection locked="0"/>
    </xf>
    <xf numFmtId="0" fontId="14" fillId="4" borderId="0" xfId="2" applyFont="1" applyFill="1" applyBorder="1" applyAlignment="1" applyProtection="1">
      <alignment vertical="center"/>
      <protection locked="0"/>
    </xf>
    <xf numFmtId="0" fontId="14" fillId="4" borderId="5" xfId="0" applyFont="1" applyFill="1" applyBorder="1" applyAlignment="1" applyProtection="1">
      <alignment horizontal="center" vertical="center"/>
      <protection locked="0"/>
    </xf>
    <xf numFmtId="0" fontId="15" fillId="8" borderId="2" xfId="0" applyFont="1" applyFill="1" applyBorder="1" applyAlignment="1" applyProtection="1">
      <alignment horizontal="center" vertical="center" wrapText="1"/>
      <protection locked="0"/>
    </xf>
    <xf numFmtId="9" fontId="15" fillId="8" borderId="2" xfId="0" applyNumberFormat="1" applyFont="1" applyFill="1" applyBorder="1" applyAlignment="1" applyProtection="1">
      <alignment horizontal="center" vertical="center" wrapText="1"/>
      <protection locked="0"/>
    </xf>
    <xf numFmtId="165" fontId="15" fillId="8" borderId="2" xfId="0" applyNumberFormat="1" applyFont="1" applyFill="1" applyBorder="1" applyAlignment="1" applyProtection="1">
      <alignment horizontal="center" vertical="center" wrapText="1"/>
      <protection locked="0"/>
    </xf>
    <xf numFmtId="0" fontId="15" fillId="9" borderId="2" xfId="0" applyFont="1" applyFill="1" applyBorder="1" applyAlignment="1" applyProtection="1">
      <alignment horizontal="center" vertical="center" wrapText="1"/>
      <protection locked="0"/>
    </xf>
    <xf numFmtId="0" fontId="3" fillId="4" borderId="0" xfId="0" applyFont="1" applyFill="1" applyAlignment="1" applyProtection="1">
      <alignment horizontal="center"/>
      <protection locked="0"/>
    </xf>
    <xf numFmtId="168" fontId="32" fillId="0" borderId="2" xfId="0" applyNumberFormat="1" applyFont="1" applyFill="1" applyBorder="1" applyAlignment="1" applyProtection="1">
      <alignment horizontal="center" vertical="center" wrapText="1"/>
      <protection locked="0"/>
    </xf>
    <xf numFmtId="167" fontId="32" fillId="0" borderId="0" xfId="0" applyNumberFormat="1" applyFont="1" applyFill="1" applyBorder="1" applyAlignment="1" applyProtection="1">
      <alignment horizontal="left" vertical="center" wrapText="1"/>
      <protection locked="0"/>
    </xf>
    <xf numFmtId="1" fontId="32" fillId="0" borderId="0" xfId="0" applyNumberFormat="1" applyFont="1" applyFill="1" applyBorder="1" applyAlignment="1" applyProtection="1">
      <alignment horizontal="center" vertical="center" wrapText="1"/>
      <protection locked="0"/>
    </xf>
    <xf numFmtId="0" fontId="32" fillId="0" borderId="0" xfId="0" applyFont="1" applyFill="1" applyBorder="1" applyAlignment="1" applyProtection="1">
      <alignment horizontal="center" vertical="center" wrapText="1"/>
      <protection locked="0"/>
    </xf>
    <xf numFmtId="0" fontId="17" fillId="4" borderId="0" xfId="0" applyFont="1" applyFill="1" applyAlignment="1" applyProtection="1">
      <alignment horizontal="center" vertical="center" wrapText="1"/>
      <protection locked="0"/>
    </xf>
    <xf numFmtId="0" fontId="17" fillId="4" borderId="0" xfId="0" applyFont="1" applyFill="1" applyAlignment="1" applyProtection="1">
      <alignment vertical="center" wrapText="1"/>
      <protection locked="0"/>
    </xf>
    <xf numFmtId="9" fontId="18" fillId="10" borderId="53" xfId="0" applyNumberFormat="1" applyFont="1" applyFill="1" applyBorder="1" applyAlignment="1" applyProtection="1">
      <alignment horizontal="center" vertical="center" wrapText="1"/>
      <protection locked="0"/>
    </xf>
    <xf numFmtId="166" fontId="17" fillId="4" borderId="0" xfId="0" applyNumberFormat="1" applyFont="1" applyFill="1" applyAlignment="1" applyProtection="1">
      <alignment horizontal="center" vertical="center" wrapText="1"/>
      <protection locked="0"/>
    </xf>
    <xf numFmtId="0" fontId="17" fillId="4" borderId="0" xfId="0" applyFont="1" applyFill="1" applyAlignment="1" applyProtection="1">
      <alignment horizontal="justify" vertical="center" wrapText="1"/>
      <protection locked="0"/>
    </xf>
    <xf numFmtId="167" fontId="20" fillId="0" borderId="0" xfId="0" applyNumberFormat="1" applyFont="1" applyFill="1" applyBorder="1" applyAlignment="1" applyProtection="1">
      <alignment horizontal="left" vertical="center" wrapText="1"/>
      <protection locked="0"/>
    </xf>
    <xf numFmtId="1" fontId="17" fillId="0" borderId="0" xfId="0" applyNumberFormat="1" applyFont="1" applyFill="1" applyBorder="1" applyAlignment="1" applyProtection="1">
      <alignment horizontal="center" vertical="center" wrapText="1"/>
      <protection locked="0"/>
    </xf>
    <xf numFmtId="0" fontId="17" fillId="0" borderId="0" xfId="0" applyFont="1" applyFill="1" applyBorder="1" applyAlignment="1" applyProtection="1">
      <alignment horizontal="center" vertical="center" wrapText="1"/>
      <protection locked="0"/>
    </xf>
    <xf numFmtId="169" fontId="20" fillId="4" borderId="0" xfId="6" applyNumberFormat="1" applyFont="1" applyFill="1" applyAlignment="1" applyProtection="1">
      <alignment horizontal="center" vertical="center" wrapText="1"/>
      <protection locked="0"/>
    </xf>
    <xf numFmtId="41" fontId="20" fillId="0" borderId="0" xfId="6" applyFont="1" applyFill="1" applyBorder="1" applyAlignment="1" applyProtection="1">
      <alignment horizontal="center" vertical="center" wrapText="1"/>
      <protection locked="0"/>
    </xf>
    <xf numFmtId="0" fontId="17" fillId="4" borderId="0" xfId="0" applyFont="1" applyFill="1" applyBorder="1" applyAlignment="1" applyProtection="1">
      <alignment horizontal="center" vertical="center" wrapText="1"/>
      <protection locked="0"/>
    </xf>
    <xf numFmtId="169" fontId="20" fillId="4" borderId="0" xfId="5" applyNumberFormat="1" applyFont="1" applyFill="1" applyAlignment="1" applyProtection="1">
      <alignment horizontal="center" vertical="center" wrapText="1"/>
      <protection locked="0"/>
    </xf>
    <xf numFmtId="0" fontId="20" fillId="4" borderId="0" xfId="0" applyFont="1" applyFill="1" applyAlignment="1" applyProtection="1">
      <alignment vertical="center" wrapText="1"/>
      <protection locked="0"/>
    </xf>
    <xf numFmtId="1" fontId="18" fillId="4" borderId="0" xfId="0" applyNumberFormat="1" applyFont="1" applyFill="1" applyBorder="1" applyAlignment="1" applyProtection="1">
      <alignment horizontal="center" vertical="center" wrapText="1"/>
      <protection locked="0"/>
    </xf>
    <xf numFmtId="10" fontId="3" fillId="4" borderId="0" xfId="0" applyNumberFormat="1" applyFont="1" applyFill="1" applyAlignment="1" applyProtection="1">
      <alignment horizontal="center" vertical="center" wrapText="1"/>
      <protection locked="0"/>
    </xf>
    <xf numFmtId="170" fontId="3" fillId="4" borderId="0" xfId="0" applyNumberFormat="1" applyFont="1" applyFill="1" applyAlignment="1" applyProtection="1">
      <alignment horizontal="center" vertical="center" wrapText="1"/>
      <protection locked="0"/>
    </xf>
    <xf numFmtId="2" fontId="3" fillId="4" borderId="0" xfId="0" applyNumberFormat="1" applyFont="1" applyFill="1" applyAlignment="1" applyProtection="1">
      <alignment horizontal="center" vertical="center" wrapText="1"/>
      <protection locked="0"/>
    </xf>
    <xf numFmtId="1" fontId="32" fillId="0" borderId="2" xfId="0" applyNumberFormat="1" applyFont="1" applyFill="1" applyBorder="1" applyAlignment="1" applyProtection="1">
      <alignment horizontal="center" vertical="center" wrapText="1"/>
    </xf>
    <xf numFmtId="9" fontId="32" fillId="0" borderId="0" xfId="0" applyNumberFormat="1" applyFont="1" applyFill="1" applyBorder="1" applyAlignment="1" applyProtection="1">
      <alignment horizontal="center" vertical="center" wrapText="1"/>
      <protection locked="0"/>
    </xf>
    <xf numFmtId="9" fontId="32" fillId="0" borderId="0" xfId="5" applyNumberFormat="1" applyFont="1" applyFill="1" applyBorder="1" applyAlignment="1" applyProtection="1">
      <alignment horizontal="center" vertical="center"/>
      <protection locked="0"/>
    </xf>
    <xf numFmtId="0" fontId="3" fillId="0" borderId="0" xfId="0" applyFont="1" applyFill="1" applyAlignment="1" applyProtection="1">
      <alignment horizontal="center" vertical="center" wrapText="1"/>
      <protection locked="0"/>
    </xf>
    <xf numFmtId="0" fontId="3" fillId="0" borderId="0" xfId="0" applyFont="1" applyFill="1" applyBorder="1" applyAlignment="1" applyProtection="1">
      <alignment horizontal="left" vertical="center" wrapText="1"/>
      <protection locked="0"/>
    </xf>
    <xf numFmtId="0" fontId="33" fillId="0" borderId="0" xfId="0" applyFont="1" applyFill="1" applyBorder="1" applyAlignment="1" applyProtection="1">
      <alignment horizontal="left" vertical="center"/>
      <protection locked="0"/>
    </xf>
    <xf numFmtId="0" fontId="15" fillId="0" borderId="0" xfId="0" applyFont="1" applyFill="1" applyBorder="1" applyAlignment="1" applyProtection="1">
      <alignment horizontal="center" vertical="center" wrapText="1"/>
      <protection locked="0"/>
    </xf>
    <xf numFmtId="9" fontId="21" fillId="0" borderId="0" xfId="0" applyNumberFormat="1" applyFont="1" applyFill="1" applyBorder="1" applyAlignment="1" applyProtection="1">
      <alignment horizontal="center" vertical="center" wrapText="1"/>
      <protection locked="0"/>
    </xf>
    <xf numFmtId="169" fontId="20" fillId="0" borderId="0" xfId="6" applyNumberFormat="1" applyFont="1" applyFill="1" applyAlignment="1" applyProtection="1">
      <alignment horizontal="center" vertical="center" wrapText="1"/>
      <protection locked="0"/>
    </xf>
    <xf numFmtId="169" fontId="20" fillId="0" borderId="0" xfId="5" applyNumberFormat="1" applyFont="1" applyFill="1" applyAlignment="1" applyProtection="1">
      <alignment horizontal="center" vertical="center" wrapText="1"/>
      <protection locked="0"/>
    </xf>
    <xf numFmtId="10" fontId="3" fillId="0" borderId="0" xfId="0" applyNumberFormat="1" applyFont="1" applyFill="1" applyAlignment="1" applyProtection="1">
      <alignment horizontal="center" vertical="center" wrapText="1"/>
      <protection locked="0"/>
    </xf>
    <xf numFmtId="170" fontId="3" fillId="0" borderId="0" xfId="0" applyNumberFormat="1" applyFont="1" applyFill="1" applyAlignment="1" applyProtection="1">
      <alignment horizontal="center" vertical="center" wrapText="1"/>
      <protection locked="0"/>
    </xf>
    <xf numFmtId="2" fontId="3" fillId="0" borderId="0" xfId="0" applyNumberFormat="1" applyFont="1" applyFill="1" applyAlignment="1" applyProtection="1">
      <alignment horizontal="center" vertical="center" wrapText="1"/>
      <protection locked="0"/>
    </xf>
    <xf numFmtId="9" fontId="33" fillId="13" borderId="53" xfId="0" applyNumberFormat="1" applyFont="1" applyFill="1" applyBorder="1" applyAlignment="1" applyProtection="1">
      <alignment horizontal="center" vertical="center" wrapText="1"/>
      <protection locked="0"/>
    </xf>
    <xf numFmtId="10" fontId="34" fillId="12" borderId="2" xfId="5" applyNumberFormat="1" applyFont="1" applyFill="1" applyBorder="1" applyAlignment="1" applyProtection="1">
      <alignment horizontal="center" vertical="center" wrapText="1"/>
      <protection locked="0"/>
    </xf>
    <xf numFmtId="10" fontId="34" fillId="0" borderId="2" xfId="5" applyNumberFormat="1" applyFont="1" applyFill="1" applyBorder="1" applyAlignment="1" applyProtection="1">
      <alignment horizontal="center" vertical="center" wrapText="1"/>
      <protection locked="0"/>
    </xf>
    <xf numFmtId="0" fontId="32" fillId="0" borderId="2" xfId="0" applyFont="1" applyFill="1" applyBorder="1" applyAlignment="1" applyProtection="1">
      <alignment horizontal="justify" vertical="center" wrapText="1"/>
      <protection locked="0"/>
    </xf>
    <xf numFmtId="171" fontId="36" fillId="0" borderId="2" xfId="0" applyNumberFormat="1" applyFont="1" applyFill="1" applyBorder="1" applyAlignment="1" applyProtection="1">
      <alignment horizontal="center" vertical="center"/>
    </xf>
    <xf numFmtId="10" fontId="34" fillId="4" borderId="2" xfId="5" applyNumberFormat="1" applyFont="1" applyFill="1" applyBorder="1" applyAlignment="1" applyProtection="1">
      <alignment horizontal="center" vertical="center" wrapText="1"/>
      <protection locked="0"/>
    </xf>
    <xf numFmtId="10" fontId="34" fillId="12" borderId="2" xfId="5" applyNumberFormat="1" applyFont="1" applyFill="1" applyBorder="1" applyAlignment="1" applyProtection="1">
      <alignment horizontal="center" vertical="center" wrapText="1"/>
    </xf>
    <xf numFmtId="10" fontId="35" fillId="13" borderId="5" xfId="0" applyNumberFormat="1" applyFont="1" applyFill="1" applyBorder="1" applyAlignment="1" applyProtection="1">
      <alignment horizontal="center" vertical="center" wrapText="1"/>
    </xf>
    <xf numFmtId="9" fontId="21" fillId="11" borderId="53" xfId="0" applyNumberFormat="1" applyFont="1" applyFill="1" applyBorder="1" applyAlignment="1" applyProtection="1">
      <alignment horizontal="center" vertical="center" wrapText="1"/>
    </xf>
    <xf numFmtId="9" fontId="33" fillId="13" borderId="53" xfId="0" applyNumberFormat="1" applyFont="1" applyFill="1" applyBorder="1" applyAlignment="1" applyProtection="1">
      <alignment horizontal="center" vertical="center" wrapText="1"/>
    </xf>
    <xf numFmtId="0" fontId="32" fillId="4" borderId="2" xfId="0" applyFont="1" applyFill="1" applyBorder="1" applyAlignment="1" applyProtection="1">
      <alignment horizontal="justify" vertical="center" wrapText="1"/>
      <protection locked="0"/>
    </xf>
    <xf numFmtId="0" fontId="25" fillId="0" borderId="2" xfId="0" applyFont="1" applyBorder="1" applyAlignment="1">
      <alignment horizontal="left" vertical="center" wrapText="1"/>
    </xf>
    <xf numFmtId="9" fontId="36" fillId="0" borderId="2" xfId="5" applyFont="1" applyFill="1" applyBorder="1" applyAlignment="1" applyProtection="1">
      <alignment horizontal="center" vertical="center"/>
    </xf>
    <xf numFmtId="171" fontId="36" fillId="0" borderId="2" xfId="0" applyNumberFormat="1" applyFont="1" applyFill="1" applyBorder="1" applyAlignment="1" applyProtection="1">
      <alignment horizontal="center" vertical="center" wrapText="1"/>
    </xf>
    <xf numFmtId="0" fontId="36" fillId="0" borderId="2" xfId="0" applyNumberFormat="1" applyFont="1" applyFill="1" applyBorder="1" applyAlignment="1" applyProtection="1">
      <alignment horizontal="center" vertical="center"/>
    </xf>
    <xf numFmtId="0" fontId="6" fillId="3" borderId="2" xfId="0" applyFont="1" applyFill="1" applyBorder="1" applyAlignment="1">
      <alignment horizontal="left" vertical="center"/>
    </xf>
    <xf numFmtId="0" fontId="5" fillId="0" borderId="17" xfId="0" applyFont="1" applyBorder="1" applyAlignment="1">
      <alignment horizontal="left" vertical="center" wrapText="1"/>
    </xf>
    <xf numFmtId="0" fontId="5" fillId="0" borderId="19" xfId="0" applyFont="1" applyBorder="1" applyAlignment="1">
      <alignment horizontal="left" vertical="center" wrapText="1"/>
    </xf>
    <xf numFmtId="0" fontId="5" fillId="0" borderId="20" xfId="0" applyFont="1" applyBorder="1" applyAlignment="1">
      <alignment horizontal="left" vertical="center" wrapText="1"/>
    </xf>
    <xf numFmtId="0" fontId="5" fillId="0" borderId="21" xfId="0" applyFont="1" applyBorder="1" applyAlignment="1">
      <alignment horizontal="left" vertical="center" wrapText="1"/>
    </xf>
    <xf numFmtId="0" fontId="5" fillId="0" borderId="22" xfId="0" applyFont="1" applyBorder="1" applyAlignment="1">
      <alignment horizontal="left" vertical="center" wrapText="1"/>
    </xf>
    <xf numFmtId="0" fontId="5" fillId="0" borderId="24" xfId="0" applyFont="1" applyBorder="1" applyAlignment="1">
      <alignment horizontal="left" vertical="center" wrapText="1"/>
    </xf>
    <xf numFmtId="0" fontId="5" fillId="0" borderId="12"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7" fillId="0" borderId="17" xfId="2" applyFont="1" applyFill="1" applyBorder="1" applyAlignment="1" applyProtection="1">
      <alignment horizontal="center" vertical="center"/>
    </xf>
    <xf numFmtId="0" fontId="7" fillId="0" borderId="18" xfId="2" applyFont="1" applyFill="1" applyBorder="1" applyAlignment="1" applyProtection="1">
      <alignment horizontal="center" vertical="center"/>
    </xf>
    <xf numFmtId="0" fontId="7" fillId="0" borderId="25" xfId="2" applyFont="1" applyFill="1" applyBorder="1" applyAlignment="1" applyProtection="1">
      <alignment horizontal="center" vertical="center"/>
    </xf>
    <xf numFmtId="0" fontId="7" fillId="0" borderId="20" xfId="2" applyFont="1" applyFill="1" applyBorder="1" applyAlignment="1" applyProtection="1">
      <alignment horizontal="center" vertical="center"/>
    </xf>
    <xf numFmtId="0" fontId="7" fillId="0" borderId="2" xfId="2" applyFont="1" applyFill="1" applyBorder="1" applyAlignment="1" applyProtection="1">
      <alignment horizontal="center" vertical="center"/>
    </xf>
    <xf numFmtId="0" fontId="7" fillId="0" borderId="5" xfId="2" applyFont="1" applyFill="1" applyBorder="1" applyAlignment="1" applyProtection="1">
      <alignment horizontal="center" vertical="center"/>
    </xf>
    <xf numFmtId="0" fontId="7" fillId="0" borderId="22" xfId="2" applyFont="1" applyFill="1" applyBorder="1" applyAlignment="1" applyProtection="1">
      <alignment horizontal="center" vertical="center"/>
    </xf>
    <xf numFmtId="0" fontId="7" fillId="0" borderId="23" xfId="2" applyFont="1" applyFill="1" applyBorder="1" applyAlignment="1" applyProtection="1">
      <alignment horizontal="center" vertical="center"/>
    </xf>
    <xf numFmtId="0" fontId="7" fillId="0" borderId="26" xfId="2" applyFont="1" applyFill="1" applyBorder="1" applyAlignment="1" applyProtection="1">
      <alignment horizontal="center" vertical="center"/>
    </xf>
    <xf numFmtId="0" fontId="26" fillId="0" borderId="0" xfId="0" applyFont="1" applyBorder="1" applyAlignment="1">
      <alignment horizontal="left" vertical="center" wrapText="1"/>
    </xf>
    <xf numFmtId="0" fontId="5" fillId="0" borderId="18" xfId="0" applyFont="1" applyBorder="1" applyAlignment="1">
      <alignment horizontal="left" vertical="center" wrapText="1"/>
    </xf>
    <xf numFmtId="0" fontId="5" fillId="0" borderId="32" xfId="0" applyFont="1" applyBorder="1" applyAlignment="1">
      <alignment horizontal="left" vertical="center" wrapText="1"/>
    </xf>
    <xf numFmtId="0" fontId="5" fillId="0" borderId="33" xfId="0" applyFont="1" applyBorder="1" applyAlignment="1">
      <alignment horizontal="left" vertical="center" wrapText="1"/>
    </xf>
    <xf numFmtId="0" fontId="5" fillId="0" borderId="34" xfId="0" applyFont="1" applyBorder="1" applyAlignment="1">
      <alignment horizontal="left" vertical="center" wrapText="1"/>
    </xf>
    <xf numFmtId="0" fontId="5" fillId="0" borderId="2" xfId="0" applyFont="1" applyBorder="1" applyAlignment="1">
      <alignment horizontal="left" vertical="center" wrapText="1"/>
    </xf>
    <xf numFmtId="0" fontId="5" fillId="0" borderId="25" xfId="0" applyFont="1" applyBorder="1" applyAlignment="1">
      <alignment horizontal="left" vertical="center" wrapText="1"/>
    </xf>
    <xf numFmtId="0" fontId="5" fillId="0" borderId="5" xfId="0" applyFont="1" applyBorder="1" applyAlignment="1">
      <alignment horizontal="left" vertical="center" wrapText="1"/>
    </xf>
    <xf numFmtId="0" fontId="6" fillId="3" borderId="8" xfId="0" applyFont="1" applyFill="1" applyBorder="1" applyAlignment="1">
      <alignment horizontal="left" vertical="center" wrapText="1"/>
    </xf>
    <xf numFmtId="0" fontId="6" fillId="3" borderId="0" xfId="0" applyFont="1" applyFill="1" applyBorder="1" applyAlignment="1">
      <alignment horizontal="left" vertical="center" wrapText="1"/>
    </xf>
    <xf numFmtId="0" fontId="25" fillId="4" borderId="2" xfId="0" applyFont="1" applyFill="1" applyBorder="1" applyAlignment="1">
      <alignment horizontal="left" vertical="center" wrapText="1"/>
    </xf>
    <xf numFmtId="0" fontId="5" fillId="0" borderId="14" xfId="0" applyFont="1" applyBorder="1" applyAlignment="1">
      <alignment horizontal="left" vertical="center" wrapText="1"/>
    </xf>
    <xf numFmtId="0" fontId="5" fillId="0" borderId="15" xfId="0" applyFont="1" applyBorder="1" applyAlignment="1">
      <alignment horizontal="left" vertical="center" wrapText="1"/>
    </xf>
    <xf numFmtId="0" fontId="5" fillId="0" borderId="16" xfId="0" applyFont="1" applyBorder="1" applyAlignment="1">
      <alignment horizontal="left" vertical="center" wrapText="1"/>
    </xf>
    <xf numFmtId="0" fontId="24" fillId="0" borderId="2" xfId="0" applyFont="1" applyBorder="1" applyAlignment="1">
      <alignment horizontal="left" vertical="center" wrapText="1"/>
    </xf>
    <xf numFmtId="0" fontId="25" fillId="4" borderId="5" xfId="0" applyFont="1" applyFill="1" applyBorder="1" applyAlignment="1">
      <alignment horizontal="justify" vertical="center" wrapText="1"/>
    </xf>
    <xf numFmtId="0" fontId="25" fillId="4" borderId="4" xfId="0" applyFont="1" applyFill="1" applyBorder="1" applyAlignment="1">
      <alignment horizontal="justify" vertical="center"/>
    </xf>
    <xf numFmtId="0" fontId="25" fillId="4" borderId="3" xfId="0" applyFont="1" applyFill="1" applyBorder="1" applyAlignment="1">
      <alignment horizontal="justify" vertical="center"/>
    </xf>
    <xf numFmtId="0" fontId="6" fillId="3" borderId="5" xfId="0" applyFont="1" applyFill="1" applyBorder="1" applyAlignment="1">
      <alignment horizontal="left" vertical="center" wrapText="1"/>
    </xf>
    <xf numFmtId="0" fontId="6" fillId="3" borderId="3" xfId="0" applyFont="1" applyFill="1" applyBorder="1" applyAlignment="1">
      <alignment horizontal="left" vertical="center" wrapText="1"/>
    </xf>
    <xf numFmtId="0" fontId="5" fillId="0" borderId="26" xfId="0" applyFont="1" applyBorder="1" applyAlignment="1">
      <alignment horizontal="left" vertical="center" wrapText="1"/>
    </xf>
    <xf numFmtId="0" fontId="7" fillId="0" borderId="27" xfId="2" applyFont="1" applyFill="1" applyBorder="1" applyAlignment="1" applyProtection="1">
      <alignment horizontal="center" vertical="center"/>
    </xf>
    <xf numFmtId="0" fontId="7" fillId="0" borderId="29" xfId="2" applyFont="1" applyFill="1" applyBorder="1" applyAlignment="1" applyProtection="1">
      <alignment horizontal="center" vertical="center"/>
    </xf>
    <xf numFmtId="0" fontId="7" fillId="0" borderId="28" xfId="2" applyFont="1" applyFill="1" applyBorder="1" applyAlignment="1" applyProtection="1">
      <alignment horizontal="center" vertical="center"/>
    </xf>
    <xf numFmtId="0" fontId="7" fillId="0" borderId="30" xfId="2" applyFont="1" applyFill="1" applyBorder="1" applyAlignment="1" applyProtection="1">
      <alignment horizontal="center" vertical="center"/>
    </xf>
    <xf numFmtId="0" fontId="7" fillId="0" borderId="39" xfId="2" applyFont="1" applyFill="1" applyBorder="1" applyAlignment="1" applyProtection="1">
      <alignment horizontal="center" vertical="center"/>
    </xf>
    <xf numFmtId="0" fontId="7" fillId="0" borderId="31" xfId="2" applyFont="1" applyFill="1" applyBorder="1" applyAlignment="1" applyProtection="1">
      <alignment horizontal="center" vertical="center"/>
    </xf>
    <xf numFmtId="0" fontId="26" fillId="0" borderId="2" xfId="0" applyFont="1" applyBorder="1" applyAlignment="1">
      <alignment horizontal="left" vertical="center"/>
    </xf>
    <xf numFmtId="0" fontId="6" fillId="3" borderId="2" xfId="0" applyFont="1" applyFill="1" applyBorder="1" applyAlignment="1">
      <alignment horizontal="center" vertical="center" wrapText="1"/>
    </xf>
    <xf numFmtId="0" fontId="26" fillId="4" borderId="2" xfId="0" applyFont="1" applyFill="1" applyBorder="1" applyAlignment="1">
      <alignment horizontal="center" vertical="center" wrapText="1"/>
    </xf>
    <xf numFmtId="0" fontId="27" fillId="4" borderId="2" xfId="0" applyFont="1" applyFill="1" applyBorder="1" applyAlignment="1">
      <alignment horizontal="center" vertical="center" wrapText="1"/>
    </xf>
    <xf numFmtId="0" fontId="6" fillId="3" borderId="2" xfId="0" applyFont="1" applyFill="1" applyBorder="1" applyAlignment="1">
      <alignment horizontal="center" vertical="center"/>
    </xf>
    <xf numFmtId="0" fontId="29" fillId="4" borderId="2" xfId="0" applyFont="1" applyFill="1" applyBorder="1" applyAlignment="1">
      <alignment horizontal="left" vertical="center" wrapText="1"/>
    </xf>
    <xf numFmtId="0" fontId="5" fillId="4" borderId="40" xfId="0" applyFont="1" applyFill="1" applyBorder="1" applyAlignment="1">
      <alignment horizontal="left" vertical="center" wrapText="1"/>
    </xf>
    <xf numFmtId="0" fontId="5" fillId="4" borderId="46" xfId="0" applyFont="1" applyFill="1" applyBorder="1" applyAlignment="1">
      <alignment horizontal="left" vertical="center" wrapText="1"/>
    </xf>
    <xf numFmtId="0" fontId="5" fillId="4" borderId="41" xfId="0" applyFont="1" applyFill="1" applyBorder="1" applyAlignment="1">
      <alignment horizontal="left" vertical="center" wrapText="1"/>
    </xf>
    <xf numFmtId="0" fontId="5" fillId="4" borderId="42" xfId="0" applyFont="1" applyFill="1" applyBorder="1" applyAlignment="1">
      <alignment horizontal="left" vertical="center" wrapText="1"/>
    </xf>
    <xf numFmtId="0" fontId="5" fillId="4" borderId="47" xfId="0" applyFont="1" applyFill="1" applyBorder="1" applyAlignment="1">
      <alignment horizontal="left" vertical="center" wrapText="1"/>
    </xf>
    <xf numFmtId="0" fontId="5" fillId="4" borderId="43" xfId="0" applyFont="1" applyFill="1" applyBorder="1" applyAlignment="1">
      <alignment horizontal="left" vertical="center" wrapText="1"/>
    </xf>
    <xf numFmtId="0" fontId="5" fillId="4" borderId="44" xfId="0" applyFont="1" applyFill="1" applyBorder="1" applyAlignment="1">
      <alignment horizontal="left" vertical="center" wrapText="1"/>
    </xf>
    <xf numFmtId="0" fontId="5" fillId="4" borderId="48" xfId="0" applyFont="1" applyFill="1" applyBorder="1" applyAlignment="1">
      <alignment horizontal="left" vertical="center" wrapText="1"/>
    </xf>
    <xf numFmtId="0" fontId="5" fillId="4" borderId="45" xfId="0" applyFont="1" applyFill="1" applyBorder="1" applyAlignment="1">
      <alignment horizontal="left" vertical="center" wrapText="1"/>
    </xf>
    <xf numFmtId="0" fontId="29" fillId="0" borderId="2" xfId="0" applyFont="1" applyBorder="1" applyAlignment="1">
      <alignment horizontal="left" vertical="center"/>
    </xf>
    <xf numFmtId="0" fontId="7" fillId="4" borderId="30" xfId="2" applyFont="1" applyFill="1" applyBorder="1" applyAlignment="1" applyProtection="1">
      <alignment horizontal="center" vertical="center"/>
    </xf>
    <xf numFmtId="0" fontId="7" fillId="4" borderId="39" xfId="2" applyFont="1" applyFill="1" applyBorder="1" applyAlignment="1" applyProtection="1">
      <alignment horizontal="center" vertical="center"/>
    </xf>
    <xf numFmtId="0" fontId="27" fillId="4" borderId="2" xfId="2" applyFont="1" applyFill="1" applyBorder="1" applyAlignment="1">
      <alignment horizontal="justify" vertical="center" wrapText="1"/>
    </xf>
    <xf numFmtId="0" fontId="27" fillId="0" borderId="2" xfId="2" applyFont="1" applyBorder="1" applyAlignment="1">
      <alignment horizontal="justify" vertical="center" wrapText="1"/>
    </xf>
    <xf numFmtId="0" fontId="15" fillId="3" borderId="7" xfId="0" applyFont="1" applyFill="1" applyBorder="1" applyAlignment="1">
      <alignment horizontal="center" vertical="center"/>
    </xf>
    <xf numFmtId="0" fontId="15" fillId="3" borderId="0" xfId="0" applyFont="1" applyFill="1" applyBorder="1" applyAlignment="1">
      <alignment horizontal="center" vertical="center"/>
    </xf>
    <xf numFmtId="0" fontId="27" fillId="4" borderId="2" xfId="0" applyFont="1" applyFill="1" applyBorder="1" applyAlignment="1">
      <alignment horizontal="left" vertical="center" wrapText="1"/>
    </xf>
    <xf numFmtId="0" fontId="27" fillId="4" borderId="2" xfId="0" applyFont="1" applyFill="1" applyBorder="1" applyAlignment="1">
      <alignment horizontal="left" vertical="center"/>
    </xf>
    <xf numFmtId="0" fontId="15" fillId="3" borderId="5" xfId="0" applyFont="1" applyFill="1" applyBorder="1" applyAlignment="1">
      <alignment horizontal="center" vertical="center"/>
    </xf>
    <xf numFmtId="0" fontId="15" fillId="3" borderId="3" xfId="0" applyFont="1" applyFill="1" applyBorder="1" applyAlignment="1">
      <alignment horizontal="center" vertical="center"/>
    </xf>
    <xf numFmtId="0" fontId="26" fillId="0" borderId="2" xfId="0" applyFont="1" applyBorder="1" applyAlignment="1">
      <alignment horizontal="center" vertical="center"/>
    </xf>
    <xf numFmtId="0" fontId="6" fillId="3" borderId="7" xfId="0" applyFont="1" applyFill="1" applyBorder="1" applyAlignment="1">
      <alignment horizontal="center" vertical="center"/>
    </xf>
    <xf numFmtId="0" fontId="6" fillId="3" borderId="0" xfId="0" applyFont="1" applyFill="1" applyBorder="1" applyAlignment="1">
      <alignment horizontal="center" vertical="center"/>
    </xf>
    <xf numFmtId="0" fontId="3" fillId="4" borderId="5" xfId="0" applyFont="1" applyFill="1" applyBorder="1" applyAlignment="1">
      <alignment horizontal="center" vertical="center"/>
    </xf>
    <xf numFmtId="0" fontId="3" fillId="4" borderId="3" xfId="0" applyFont="1" applyFill="1" applyBorder="1" applyAlignment="1">
      <alignment horizontal="center" vertical="center"/>
    </xf>
    <xf numFmtId="0" fontId="25" fillId="4" borderId="5" xfId="0" applyFont="1" applyFill="1" applyBorder="1" applyAlignment="1">
      <alignment horizontal="center" vertical="center" wrapText="1"/>
    </xf>
    <xf numFmtId="0" fontId="25" fillId="4" borderId="3" xfId="0" applyFont="1" applyFill="1" applyBorder="1" applyAlignment="1">
      <alignment horizontal="center" vertical="center" wrapText="1"/>
    </xf>
    <xf numFmtId="0" fontId="5" fillId="4" borderId="0"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7" fillId="4" borderId="40" xfId="2" applyFont="1" applyFill="1" applyBorder="1" applyAlignment="1" applyProtection="1">
      <alignment horizontal="center" vertical="center"/>
    </xf>
    <xf numFmtId="0" fontId="7" fillId="4" borderId="46" xfId="2" applyFont="1" applyFill="1" applyBorder="1" applyAlignment="1" applyProtection="1">
      <alignment horizontal="center" vertical="center"/>
    </xf>
    <xf numFmtId="0" fontId="7" fillId="4" borderId="41" xfId="2" applyFont="1" applyFill="1" applyBorder="1" applyAlignment="1" applyProtection="1">
      <alignment horizontal="center" vertical="center"/>
    </xf>
    <xf numFmtId="0" fontId="7" fillId="4" borderId="42" xfId="2" applyFont="1" applyFill="1" applyBorder="1" applyAlignment="1" applyProtection="1">
      <alignment horizontal="center" vertical="center"/>
    </xf>
    <xf numFmtId="0" fontId="7" fillId="4" borderId="47" xfId="2" applyFont="1" applyFill="1" applyBorder="1" applyAlignment="1" applyProtection="1">
      <alignment horizontal="center" vertical="center"/>
    </xf>
    <xf numFmtId="0" fontId="7" fillId="4" borderId="43" xfId="2" applyFont="1" applyFill="1" applyBorder="1" applyAlignment="1" applyProtection="1">
      <alignment horizontal="center" vertical="center"/>
    </xf>
    <xf numFmtId="0" fontId="7" fillId="4" borderId="44" xfId="2" applyFont="1" applyFill="1" applyBorder="1" applyAlignment="1" applyProtection="1">
      <alignment horizontal="center" vertical="center"/>
    </xf>
    <xf numFmtId="0" fontId="7" fillId="4" borderId="48" xfId="2" applyFont="1" applyFill="1" applyBorder="1" applyAlignment="1" applyProtection="1">
      <alignment horizontal="center" vertical="center"/>
    </xf>
    <xf numFmtId="0" fontId="7" fillId="4" borderId="45" xfId="2" applyFont="1" applyFill="1" applyBorder="1" applyAlignment="1" applyProtection="1">
      <alignment horizontal="center" vertical="center"/>
    </xf>
    <xf numFmtId="0" fontId="5" fillId="4" borderId="9"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5" fillId="4" borderId="14"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3" fillId="0" borderId="5" xfId="0" applyFont="1" applyFill="1" applyBorder="1" applyAlignment="1">
      <alignment horizontal="center" vertical="center"/>
    </xf>
    <xf numFmtId="0" fontId="3" fillId="0" borderId="3" xfId="0" applyFont="1" applyFill="1" applyBorder="1" applyAlignment="1">
      <alignment horizontal="center" vertical="center"/>
    </xf>
    <xf numFmtId="0" fontId="5" fillId="4" borderId="2" xfId="0" applyFont="1" applyFill="1" applyBorder="1" applyAlignment="1">
      <alignment horizontal="center" vertical="center" wrapText="1"/>
    </xf>
    <xf numFmtId="0" fontId="6" fillId="3" borderId="5" xfId="0" applyFont="1" applyFill="1" applyBorder="1" applyAlignment="1">
      <alignment horizontal="center" vertical="center"/>
    </xf>
    <xf numFmtId="0" fontId="6" fillId="3" borderId="4" xfId="0" applyFont="1" applyFill="1" applyBorder="1" applyAlignment="1">
      <alignment horizontal="center" vertical="center"/>
    </xf>
    <xf numFmtId="0" fontId="6" fillId="3" borderId="3" xfId="0" applyFont="1" applyFill="1" applyBorder="1" applyAlignment="1">
      <alignment horizontal="center" vertical="center"/>
    </xf>
    <xf numFmtId="0" fontId="26" fillId="0" borderId="4" xfId="0" applyFont="1" applyBorder="1" applyAlignment="1">
      <alignment horizontal="center" vertical="center"/>
    </xf>
    <xf numFmtId="0" fontId="25" fillId="4" borderId="3" xfId="0" applyFont="1" applyFill="1" applyBorder="1" applyAlignment="1">
      <alignment horizontal="justify" vertical="center" wrapText="1"/>
    </xf>
    <xf numFmtId="0" fontId="5" fillId="4" borderId="18" xfId="0" applyFont="1" applyFill="1" applyBorder="1" applyAlignment="1">
      <alignment horizontal="left" vertical="center" wrapText="1"/>
    </xf>
    <xf numFmtId="0" fontId="5" fillId="4" borderId="19" xfId="0" applyFont="1" applyFill="1" applyBorder="1" applyAlignment="1">
      <alignment horizontal="left" vertical="center" wrapText="1"/>
    </xf>
    <xf numFmtId="0" fontId="5" fillId="4" borderId="2" xfId="0" applyFont="1" applyFill="1" applyBorder="1" applyAlignment="1">
      <alignment horizontal="left" vertical="center" wrapText="1"/>
    </xf>
    <xf numFmtId="0" fontId="5" fillId="4" borderId="21" xfId="0" applyFont="1" applyFill="1" applyBorder="1" applyAlignment="1">
      <alignment horizontal="left" vertical="center" wrapText="1"/>
    </xf>
    <xf numFmtId="0" fontId="5" fillId="4" borderId="23" xfId="0" applyFont="1" applyFill="1" applyBorder="1" applyAlignment="1">
      <alignment horizontal="left" vertical="center" wrapText="1"/>
    </xf>
    <xf numFmtId="0" fontId="5" fillId="4" borderId="24" xfId="0" applyFont="1" applyFill="1" applyBorder="1" applyAlignment="1">
      <alignment horizontal="left" vertical="center" wrapText="1"/>
    </xf>
    <xf numFmtId="0" fontId="7" fillId="4" borderId="17" xfId="2" applyFont="1" applyFill="1" applyBorder="1" applyAlignment="1" applyProtection="1">
      <alignment horizontal="center" vertical="center"/>
    </xf>
    <xf numFmtId="0" fontId="7" fillId="4" borderId="18" xfId="2" applyFont="1" applyFill="1" applyBorder="1" applyAlignment="1" applyProtection="1">
      <alignment horizontal="center" vertical="center"/>
    </xf>
    <xf numFmtId="0" fontId="7" fillId="4" borderId="19" xfId="2" applyFont="1" applyFill="1" applyBorder="1" applyAlignment="1" applyProtection="1">
      <alignment horizontal="center" vertical="center"/>
    </xf>
    <xf numFmtId="0" fontId="7" fillId="4" borderId="20" xfId="2" applyFont="1" applyFill="1" applyBorder="1" applyAlignment="1" applyProtection="1">
      <alignment horizontal="center" vertical="center"/>
    </xf>
    <xf numFmtId="0" fontId="7" fillId="4" borderId="2" xfId="2" applyFont="1" applyFill="1" applyBorder="1" applyAlignment="1" applyProtection="1">
      <alignment horizontal="center" vertical="center"/>
    </xf>
    <xf numFmtId="0" fontId="7" fillId="4" borderId="21" xfId="2" applyFont="1" applyFill="1" applyBorder="1" applyAlignment="1" applyProtection="1">
      <alignment horizontal="center" vertical="center"/>
    </xf>
    <xf numFmtId="0" fontId="7" fillId="4" borderId="22" xfId="2" applyFont="1" applyFill="1" applyBorder="1" applyAlignment="1" applyProtection="1">
      <alignment horizontal="center" vertical="center"/>
    </xf>
    <xf numFmtId="0" fontId="7" fillId="4" borderId="23" xfId="2" applyFont="1" applyFill="1" applyBorder="1" applyAlignment="1" applyProtection="1">
      <alignment horizontal="center" vertical="center"/>
    </xf>
    <xf numFmtId="0" fontId="7" fillId="4" borderId="24" xfId="2" applyFont="1" applyFill="1" applyBorder="1" applyAlignment="1" applyProtection="1">
      <alignment horizontal="center" vertical="center"/>
    </xf>
    <xf numFmtId="0" fontId="25" fillId="0" borderId="2" xfId="0" applyFont="1" applyFill="1" applyBorder="1" applyAlignment="1">
      <alignment horizontal="left" vertical="center" wrapText="1"/>
    </xf>
    <xf numFmtId="0" fontId="3" fillId="4" borderId="51" xfId="0" applyFont="1" applyFill="1" applyBorder="1" applyAlignment="1" applyProtection="1">
      <alignment horizontal="center" vertical="center" wrapText="1"/>
      <protection locked="0"/>
    </xf>
    <xf numFmtId="0" fontId="3" fillId="4" borderId="58" xfId="0" applyFont="1" applyFill="1" applyBorder="1" applyAlignment="1" applyProtection="1">
      <alignment horizontal="center" vertical="center" wrapText="1"/>
      <protection locked="0"/>
    </xf>
    <xf numFmtId="0" fontId="3" fillId="4" borderId="52" xfId="0" applyFont="1" applyFill="1" applyBorder="1" applyAlignment="1" applyProtection="1">
      <alignment horizontal="center" vertical="center" wrapText="1"/>
      <protection locked="0"/>
    </xf>
    <xf numFmtId="0" fontId="14" fillId="4" borderId="56" xfId="2" applyFont="1" applyFill="1" applyBorder="1" applyAlignment="1" applyProtection="1">
      <alignment horizontal="center" vertical="center"/>
      <protection locked="0"/>
    </xf>
    <xf numFmtId="0" fontId="14" fillId="4" borderId="4" xfId="2" applyFont="1" applyFill="1" applyBorder="1" applyAlignment="1" applyProtection="1">
      <alignment horizontal="center" vertical="center"/>
      <protection locked="0"/>
    </xf>
    <xf numFmtId="0" fontId="14" fillId="4" borderId="57" xfId="2" applyFont="1" applyFill="1" applyBorder="1" applyAlignment="1" applyProtection="1">
      <alignment horizontal="center" vertical="center"/>
      <protection locked="0"/>
    </xf>
    <xf numFmtId="0" fontId="14" fillId="4" borderId="54" xfId="2" applyFont="1" applyFill="1" applyBorder="1" applyAlignment="1" applyProtection="1">
      <alignment horizontal="center" vertical="center"/>
      <protection locked="0"/>
    </xf>
    <xf numFmtId="0" fontId="14" fillId="4" borderId="35" xfId="2" applyFont="1" applyFill="1" applyBorder="1" applyAlignment="1" applyProtection="1">
      <alignment horizontal="center" vertical="center"/>
      <protection locked="0"/>
    </xf>
    <xf numFmtId="0" fontId="14" fillId="4" borderId="55" xfId="2" applyFont="1" applyFill="1" applyBorder="1" applyAlignment="1" applyProtection="1">
      <alignment horizontal="center" vertical="center"/>
      <protection locked="0"/>
    </xf>
    <xf numFmtId="0" fontId="33" fillId="4" borderId="4" xfId="0" applyFont="1" applyFill="1" applyBorder="1" applyAlignment="1" applyProtection="1">
      <alignment horizontal="left" vertical="center"/>
      <protection locked="0"/>
    </xf>
    <xf numFmtId="0" fontId="33" fillId="4" borderId="3" xfId="0" applyFont="1" applyFill="1" applyBorder="1" applyAlignment="1" applyProtection="1">
      <alignment horizontal="left" vertical="center"/>
      <protection locked="0"/>
    </xf>
    <xf numFmtId="0" fontId="3" fillId="4" borderId="27" xfId="0" applyFont="1" applyFill="1" applyBorder="1" applyAlignment="1" applyProtection="1">
      <alignment horizontal="left" vertical="center" wrapText="1"/>
      <protection locked="0"/>
    </xf>
    <xf numFmtId="0" fontId="3" fillId="4" borderId="28" xfId="0" applyFont="1" applyFill="1" applyBorder="1" applyAlignment="1" applyProtection="1">
      <alignment horizontal="left" vertical="center" wrapText="1"/>
      <protection locked="0"/>
    </xf>
    <xf numFmtId="0" fontId="3" fillId="4" borderId="56" xfId="0" applyFont="1" applyFill="1" applyBorder="1" applyAlignment="1" applyProtection="1">
      <alignment horizontal="left" vertical="center" wrapText="1"/>
      <protection locked="0"/>
    </xf>
    <xf numFmtId="0" fontId="3" fillId="4" borderId="57" xfId="0" applyFont="1" applyFill="1" applyBorder="1" applyAlignment="1" applyProtection="1">
      <alignment horizontal="left" vertical="center" wrapText="1"/>
      <protection locked="0"/>
    </xf>
    <xf numFmtId="0" fontId="3" fillId="4" borderId="54" xfId="0" applyFont="1" applyFill="1" applyBorder="1" applyAlignment="1" applyProtection="1">
      <alignment horizontal="left" vertical="center" wrapText="1"/>
      <protection locked="0"/>
    </xf>
    <xf numFmtId="0" fontId="3" fillId="4" borderId="55" xfId="0" applyFont="1" applyFill="1" applyBorder="1" applyAlignment="1" applyProtection="1">
      <alignment horizontal="left" vertical="center" wrapText="1"/>
      <protection locked="0"/>
    </xf>
    <xf numFmtId="0" fontId="14" fillId="4" borderId="27" xfId="2" applyFont="1" applyFill="1" applyBorder="1" applyAlignment="1" applyProtection="1">
      <alignment horizontal="center" vertical="center"/>
      <protection locked="0"/>
    </xf>
    <xf numFmtId="0" fontId="14" fillId="4" borderId="29" xfId="2" applyFont="1" applyFill="1" applyBorder="1" applyAlignment="1" applyProtection="1">
      <alignment horizontal="center" vertical="center"/>
      <protection locked="0"/>
    </xf>
    <xf numFmtId="0" fontId="14" fillId="4" borderId="28" xfId="2" applyFont="1" applyFill="1" applyBorder="1" applyAlignment="1" applyProtection="1">
      <alignment horizontal="center" vertical="center"/>
      <protection locked="0"/>
    </xf>
    <xf numFmtId="0" fontId="14" fillId="4" borderId="2" xfId="0" applyFont="1" applyFill="1" applyBorder="1" applyAlignment="1" applyProtection="1">
      <alignment horizontal="center"/>
      <protection locked="0"/>
    </xf>
    <xf numFmtId="0" fontId="25" fillId="0" borderId="2" xfId="0" applyFont="1" applyBorder="1" applyAlignment="1">
      <alignment horizontal="left" vertical="center" wrapText="1"/>
    </xf>
    <xf numFmtId="0" fontId="25" fillId="0" borderId="5" xfId="0" applyFont="1" applyBorder="1" applyAlignment="1">
      <alignment horizontal="left" vertical="center" wrapText="1"/>
    </xf>
    <xf numFmtId="0" fontId="25" fillId="0" borderId="4" xfId="0" applyFont="1" applyBorder="1" applyAlignment="1">
      <alignment horizontal="left" vertical="center" wrapText="1"/>
    </xf>
    <xf numFmtId="0" fontId="25" fillId="0" borderId="3" xfId="0" applyFont="1" applyBorder="1" applyAlignment="1">
      <alignment horizontal="left" vertical="center" wrapText="1"/>
    </xf>
    <xf numFmtId="0" fontId="25" fillId="0" borderId="5" xfId="0" applyFont="1" applyBorder="1" applyAlignment="1">
      <alignment horizontal="center" vertical="center" wrapText="1"/>
    </xf>
    <xf numFmtId="0" fontId="25" fillId="0" borderId="4" xfId="0" applyFont="1" applyBorder="1" applyAlignment="1">
      <alignment horizontal="center" vertical="center" wrapText="1"/>
    </xf>
    <xf numFmtId="0" fontId="25" fillId="0" borderId="3" xfId="0" applyFont="1" applyBorder="1" applyAlignment="1">
      <alignment horizontal="center" vertical="center" wrapText="1"/>
    </xf>
    <xf numFmtId="0" fontId="7" fillId="4" borderId="49" xfId="2" applyFont="1" applyFill="1" applyBorder="1" applyAlignment="1" applyProtection="1">
      <alignment horizontal="center" vertical="center"/>
    </xf>
    <xf numFmtId="0" fontId="7" fillId="4" borderId="3" xfId="2" applyFont="1" applyFill="1" applyBorder="1" applyAlignment="1" applyProtection="1">
      <alignment horizontal="center" vertical="center"/>
    </xf>
    <xf numFmtId="0" fontId="7" fillId="4" borderId="50" xfId="2" applyFont="1" applyFill="1" applyBorder="1" applyAlignment="1" applyProtection="1">
      <alignment horizontal="center" vertical="center"/>
    </xf>
    <xf numFmtId="0" fontId="5" fillId="4" borderId="17" xfId="0" applyFont="1" applyFill="1" applyBorder="1" applyAlignment="1">
      <alignment horizontal="center" vertical="center" wrapText="1"/>
    </xf>
    <xf numFmtId="0" fontId="5" fillId="4" borderId="19" xfId="0" applyFont="1" applyFill="1" applyBorder="1" applyAlignment="1">
      <alignment horizontal="center" vertical="center" wrapText="1"/>
    </xf>
    <xf numFmtId="0" fontId="5" fillId="4" borderId="20" xfId="0" applyFont="1" applyFill="1" applyBorder="1" applyAlignment="1">
      <alignment horizontal="center" vertical="center" wrapText="1"/>
    </xf>
    <xf numFmtId="0" fontId="5" fillId="4" borderId="21" xfId="0" applyFont="1" applyFill="1" applyBorder="1" applyAlignment="1">
      <alignment horizontal="center" vertical="center" wrapText="1"/>
    </xf>
    <xf numFmtId="0" fontId="5" fillId="4" borderId="22" xfId="0" applyFont="1" applyFill="1" applyBorder="1" applyAlignment="1">
      <alignment horizontal="center" vertical="center" wrapText="1"/>
    </xf>
    <xf numFmtId="0" fontId="5" fillId="4" borderId="24" xfId="0" applyFont="1" applyFill="1" applyBorder="1" applyAlignment="1">
      <alignment horizontal="center" vertical="center" wrapText="1"/>
    </xf>
    <xf numFmtId="0" fontId="5" fillId="4" borderId="17" xfId="0" applyFont="1" applyFill="1" applyBorder="1" applyAlignment="1">
      <alignment horizontal="left" vertical="center" wrapText="1"/>
    </xf>
    <xf numFmtId="0" fontId="5" fillId="4" borderId="20" xfId="0" applyFont="1" applyFill="1" applyBorder="1" applyAlignment="1">
      <alignment horizontal="left" vertical="center" wrapText="1"/>
    </xf>
    <xf numFmtId="0" fontId="5" fillId="4" borderId="22" xfId="0" applyFont="1" applyFill="1" applyBorder="1" applyAlignment="1">
      <alignment horizontal="left" vertical="center" wrapText="1"/>
    </xf>
    <xf numFmtId="0" fontId="33" fillId="0" borderId="2" xfId="0" applyFont="1" applyBorder="1" applyAlignment="1">
      <alignment horizontal="left" vertical="center" wrapText="1"/>
    </xf>
    <xf numFmtId="0" fontId="25" fillId="0" borderId="5" xfId="0" applyFont="1" applyFill="1" applyBorder="1" applyAlignment="1">
      <alignment horizontal="justify" vertical="center" wrapText="1"/>
    </xf>
    <xf numFmtId="0" fontId="25" fillId="0" borderId="4" xfId="0" applyFont="1" applyFill="1" applyBorder="1" applyAlignment="1">
      <alignment horizontal="justify" vertical="center"/>
    </xf>
    <xf numFmtId="0" fontId="25" fillId="0" borderId="3" xfId="0" applyFont="1" applyFill="1" applyBorder="1" applyAlignment="1">
      <alignment horizontal="justify" vertical="center"/>
    </xf>
    <xf numFmtId="0" fontId="25" fillId="0" borderId="2" xfId="0" applyFont="1" applyFill="1" applyBorder="1" applyAlignment="1">
      <alignment horizontal="left" vertical="center"/>
    </xf>
    <xf numFmtId="0" fontId="25" fillId="0" borderId="0" xfId="0" applyFont="1" applyFill="1" applyAlignment="1">
      <alignment horizontal="center" vertical="center" wrapText="1"/>
    </xf>
    <xf numFmtId="0" fontId="25" fillId="0" borderId="0" xfId="0" applyFont="1" applyFill="1" applyBorder="1" applyAlignment="1">
      <alignment horizontal="center" vertical="center"/>
    </xf>
    <xf numFmtId="0" fontId="25" fillId="0" borderId="2" xfId="0" applyFont="1" applyFill="1" applyBorder="1" applyAlignment="1">
      <alignment horizontal="justify" vertical="center" wrapText="1"/>
    </xf>
  </cellXfs>
  <cellStyles count="9">
    <cellStyle name="Hipervínculo" xfId="4" builtinId="8"/>
    <cellStyle name="Millares [0]" xfId="6" builtinId="6"/>
    <cellStyle name="Neutral" xfId="1" builtinId="28" customBuiltin="1"/>
    <cellStyle name="Normal" xfId="0" builtinId="0"/>
    <cellStyle name="Normal 2" xfId="2"/>
    <cellStyle name="Normal 3" xfId="7"/>
    <cellStyle name="Porcentaje" xfId="5" builtinId="5"/>
    <cellStyle name="Porcentaje 2" xfId="8"/>
    <cellStyle name="Total" xfId="3" builtinId="25" customBuiltin="1"/>
  </cellStyles>
  <dxfs count="50">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s>
  <tableStyles count="0" defaultTableStyle="TableStyleMedium9" defaultPivotStyle="PivotStyleLight16"/>
  <colors>
    <mruColors>
      <color rgb="FF0000FF"/>
      <color rgb="FFCCFF99"/>
      <color rgb="FF99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23" Type="http://schemas.openxmlformats.org/officeDocument/2006/relationships/customXml" Target="../customXml/item5.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1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Proyecto!A1"/></Relationships>
</file>

<file path=xl/drawings/_rels/drawing1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Proyecto!A1"/></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drawing1.xml><?xml version="1.0" encoding="utf-8"?>
<xdr:wsDr xmlns:xdr="http://schemas.openxmlformats.org/drawingml/2006/spreadsheetDrawing" xmlns:a="http://schemas.openxmlformats.org/drawingml/2006/main">
  <xdr:twoCellAnchor editAs="oneCell">
    <xdr:from>
      <xdr:col>2</xdr:col>
      <xdr:colOff>280149</xdr:colOff>
      <xdr:row>1</xdr:row>
      <xdr:rowOff>22411</xdr:rowOff>
    </xdr:from>
    <xdr:to>
      <xdr:col>2</xdr:col>
      <xdr:colOff>1367119</xdr:colOff>
      <xdr:row>4</xdr:row>
      <xdr:rowOff>206484</xdr:rowOff>
    </xdr:to>
    <xdr:pic>
      <xdr:nvPicPr>
        <xdr:cNvPr id="4" name="Picture 2">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66267" y="504264"/>
          <a:ext cx="1086970" cy="111416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5</xdr:col>
      <xdr:colOff>529166</xdr:colOff>
      <xdr:row>22</xdr:row>
      <xdr:rowOff>42334</xdr:rowOff>
    </xdr:from>
    <xdr:to>
      <xdr:col>5</xdr:col>
      <xdr:colOff>1492872</xdr:colOff>
      <xdr:row>30</xdr:row>
      <xdr:rowOff>33619</xdr:rowOff>
    </xdr:to>
    <xdr:sp macro="" textlink="">
      <xdr:nvSpPr>
        <xdr:cNvPr id="3" name="Flecha izquierda 2">
          <a:hlinkClick xmlns:r="http://schemas.openxmlformats.org/officeDocument/2006/relationships" r:id="rId1"/>
          <a:extLst>
            <a:ext uri="{FF2B5EF4-FFF2-40B4-BE49-F238E27FC236}">
              <a16:creationId xmlns:a16="http://schemas.microsoft.com/office/drawing/2014/main" id="{00000000-0008-0000-0900-000003000000}"/>
            </a:ext>
          </a:extLst>
        </xdr:cNvPr>
        <xdr:cNvSpPr/>
      </xdr:nvSpPr>
      <xdr:spPr>
        <a:xfrm>
          <a:off x="5789083" y="5577417"/>
          <a:ext cx="963706" cy="117661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804334</xdr:colOff>
      <xdr:row>1</xdr:row>
      <xdr:rowOff>63499</xdr:rowOff>
    </xdr:from>
    <xdr:to>
      <xdr:col>2</xdr:col>
      <xdr:colOff>917637</xdr:colOff>
      <xdr:row>4</xdr:row>
      <xdr:rowOff>235743</xdr:rowOff>
    </xdr:to>
    <xdr:pic>
      <xdr:nvPicPr>
        <xdr:cNvPr id="5" name="Picture 2">
          <a:extLst>
            <a:ext uri="{FF2B5EF4-FFF2-40B4-BE49-F238E27FC236}">
              <a16:creationId xmlns:a16="http://schemas.microsoft.com/office/drawing/2014/main" id="{00000000-0008-0000-09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63084" y="222249"/>
          <a:ext cx="1086970" cy="111416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36</xdr:col>
      <xdr:colOff>462642</xdr:colOff>
      <xdr:row>6</xdr:row>
      <xdr:rowOff>108858</xdr:rowOff>
    </xdr:from>
    <xdr:to>
      <xdr:col>36</xdr:col>
      <xdr:colOff>1638300</xdr:colOff>
      <xdr:row>9</xdr:row>
      <xdr:rowOff>0</xdr:rowOff>
    </xdr:to>
    <xdr:sp macro="" textlink="">
      <xdr:nvSpPr>
        <xdr:cNvPr id="3" name="Flecha izquierda 2">
          <a:hlinkClick xmlns:r="http://schemas.openxmlformats.org/officeDocument/2006/relationships" r:id="rId1"/>
          <a:extLst>
            <a:ext uri="{FF2B5EF4-FFF2-40B4-BE49-F238E27FC236}">
              <a16:creationId xmlns:a16="http://schemas.microsoft.com/office/drawing/2014/main" id="{00000000-0008-0000-0A00-000003000000}"/>
            </a:ext>
          </a:extLst>
        </xdr:cNvPr>
        <xdr:cNvSpPr/>
      </xdr:nvSpPr>
      <xdr:spPr>
        <a:xfrm>
          <a:off x="21925642" y="1467758"/>
          <a:ext cx="1175658" cy="1199242"/>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2</xdr:col>
      <xdr:colOff>1484313</xdr:colOff>
      <xdr:row>1</xdr:row>
      <xdr:rowOff>34925</xdr:rowOff>
    </xdr:from>
    <xdr:to>
      <xdr:col>2</xdr:col>
      <xdr:colOff>2401888</xdr:colOff>
      <xdr:row>4</xdr:row>
      <xdr:rowOff>204486</xdr:rowOff>
    </xdr:to>
    <xdr:pic>
      <xdr:nvPicPr>
        <xdr:cNvPr id="5" name="Picture 2">
          <a:extLst>
            <a:ext uri="{FF2B5EF4-FFF2-40B4-BE49-F238E27FC236}">
              <a16:creationId xmlns:a16="http://schemas.microsoft.com/office/drawing/2014/main" id="{00000000-0008-0000-0A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33141" y="213519"/>
          <a:ext cx="917575" cy="928584"/>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5</xdr:col>
      <xdr:colOff>984249</xdr:colOff>
      <xdr:row>17</xdr:row>
      <xdr:rowOff>2</xdr:rowOff>
    </xdr:from>
    <xdr:to>
      <xdr:col>6</xdr:col>
      <xdr:colOff>402789</xdr:colOff>
      <xdr:row>24</xdr:row>
      <xdr:rowOff>139453</xdr:rowOff>
    </xdr:to>
    <xdr:sp macro="" textlink="">
      <xdr:nvSpPr>
        <xdr:cNvPr id="3" name="Flecha izquierda 2">
          <a:hlinkClick xmlns:r="http://schemas.openxmlformats.org/officeDocument/2006/relationships" r:id="rId1"/>
          <a:extLst>
            <a:ext uri="{FF2B5EF4-FFF2-40B4-BE49-F238E27FC236}">
              <a16:creationId xmlns:a16="http://schemas.microsoft.com/office/drawing/2014/main" id="{00000000-0008-0000-0B00-000003000000}"/>
            </a:ext>
          </a:extLst>
        </xdr:cNvPr>
        <xdr:cNvSpPr/>
      </xdr:nvSpPr>
      <xdr:spPr>
        <a:xfrm>
          <a:off x="5418666" y="4974169"/>
          <a:ext cx="963706" cy="117661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402168</xdr:colOff>
      <xdr:row>1</xdr:row>
      <xdr:rowOff>52917</xdr:rowOff>
    </xdr:from>
    <xdr:to>
      <xdr:col>2</xdr:col>
      <xdr:colOff>515471</xdr:colOff>
      <xdr:row>4</xdr:row>
      <xdr:rowOff>225161</xdr:rowOff>
    </xdr:to>
    <xdr:pic>
      <xdr:nvPicPr>
        <xdr:cNvPr id="5" name="Picture 2">
          <a:extLst>
            <a:ext uri="{FF2B5EF4-FFF2-40B4-BE49-F238E27FC236}">
              <a16:creationId xmlns:a16="http://schemas.microsoft.com/office/drawing/2014/main" id="{00000000-0008-0000-0B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60918" y="211667"/>
          <a:ext cx="1086970" cy="111416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16</xdr:col>
      <xdr:colOff>340048</xdr:colOff>
      <xdr:row>1</xdr:row>
      <xdr:rowOff>43714</xdr:rowOff>
    </xdr:from>
    <xdr:to>
      <xdr:col>21</xdr:col>
      <xdr:colOff>493438</xdr:colOff>
      <xdr:row>4</xdr:row>
      <xdr:rowOff>271054</xdr:rowOff>
    </xdr:to>
    <xdr:sp macro="" textlink="">
      <xdr:nvSpPr>
        <xdr:cNvPr id="4" name="Flecha izquierda 3">
          <a:hlinkClick xmlns:r="http://schemas.openxmlformats.org/officeDocument/2006/relationships" r:id="rId1"/>
          <a:extLst>
            <a:ext uri="{FF2B5EF4-FFF2-40B4-BE49-F238E27FC236}">
              <a16:creationId xmlns:a16="http://schemas.microsoft.com/office/drawing/2014/main" id="{00000000-0008-0000-0100-000004000000}"/>
            </a:ext>
          </a:extLst>
        </xdr:cNvPr>
        <xdr:cNvSpPr/>
      </xdr:nvSpPr>
      <xdr:spPr>
        <a:xfrm>
          <a:off x="12024048" y="191881"/>
          <a:ext cx="968307" cy="1169256"/>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391584</xdr:colOff>
      <xdr:row>1</xdr:row>
      <xdr:rowOff>52916</xdr:rowOff>
    </xdr:from>
    <xdr:to>
      <xdr:col>2</xdr:col>
      <xdr:colOff>504887</xdr:colOff>
      <xdr:row>4</xdr:row>
      <xdr:rowOff>225160</xdr:rowOff>
    </xdr:to>
    <xdr:pic>
      <xdr:nvPicPr>
        <xdr:cNvPr id="6" name="Picture 2">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50334" y="211666"/>
          <a:ext cx="1086970" cy="111416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9</xdr:col>
      <xdr:colOff>212912</xdr:colOff>
      <xdr:row>4</xdr:row>
      <xdr:rowOff>235322</xdr:rowOff>
    </xdr:from>
    <xdr:to>
      <xdr:col>14</xdr:col>
      <xdr:colOff>336177</xdr:colOff>
      <xdr:row>9</xdr:row>
      <xdr:rowOff>190500</xdr:rowOff>
    </xdr:to>
    <xdr:sp macro="" textlink="">
      <xdr:nvSpPr>
        <xdr:cNvPr id="3" name="Flecha izquierda 2">
          <a:hlinkClick xmlns:r="http://schemas.openxmlformats.org/officeDocument/2006/relationships" r:id="rId1"/>
          <a:extLst>
            <a:ext uri="{FF2B5EF4-FFF2-40B4-BE49-F238E27FC236}">
              <a16:creationId xmlns:a16="http://schemas.microsoft.com/office/drawing/2014/main" id="{00000000-0008-0000-0200-000003000000}"/>
            </a:ext>
          </a:extLst>
        </xdr:cNvPr>
        <xdr:cNvSpPr/>
      </xdr:nvSpPr>
      <xdr:spPr>
        <a:xfrm>
          <a:off x="12147177" y="1322293"/>
          <a:ext cx="963706" cy="117661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412750</xdr:colOff>
      <xdr:row>1</xdr:row>
      <xdr:rowOff>63500</xdr:rowOff>
    </xdr:from>
    <xdr:to>
      <xdr:col>2</xdr:col>
      <xdr:colOff>526053</xdr:colOff>
      <xdr:row>4</xdr:row>
      <xdr:rowOff>235744</xdr:rowOff>
    </xdr:to>
    <xdr:pic>
      <xdr:nvPicPr>
        <xdr:cNvPr id="5" name="Picture 2">
          <a:extLst>
            <a:ext uri="{FF2B5EF4-FFF2-40B4-BE49-F238E27FC236}">
              <a16:creationId xmlns:a16="http://schemas.microsoft.com/office/drawing/2014/main" id="{00000000-0008-0000-02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1500" y="222250"/>
          <a:ext cx="1086970" cy="111416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371475</xdr:colOff>
      <xdr:row>11</xdr:row>
      <xdr:rowOff>114300</xdr:rowOff>
    </xdr:from>
    <xdr:to>
      <xdr:col>5</xdr:col>
      <xdr:colOff>1335181</xdr:colOff>
      <xdr:row>19</xdr:row>
      <xdr:rowOff>71719</xdr:rowOff>
    </xdr:to>
    <xdr:sp macro="" textlink="">
      <xdr:nvSpPr>
        <xdr:cNvPr id="3" name="Flecha izquierda 2">
          <a:hlinkClick xmlns:r="http://schemas.openxmlformats.org/officeDocument/2006/relationships" r:id="rId1"/>
          <a:extLst>
            <a:ext uri="{FF2B5EF4-FFF2-40B4-BE49-F238E27FC236}">
              <a16:creationId xmlns:a16="http://schemas.microsoft.com/office/drawing/2014/main" id="{00000000-0008-0000-0300-000003000000}"/>
            </a:ext>
          </a:extLst>
        </xdr:cNvPr>
        <xdr:cNvSpPr/>
      </xdr:nvSpPr>
      <xdr:spPr>
        <a:xfrm>
          <a:off x="6419850" y="2238375"/>
          <a:ext cx="963706" cy="117661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709084</xdr:colOff>
      <xdr:row>1</xdr:row>
      <xdr:rowOff>63501</xdr:rowOff>
    </xdr:from>
    <xdr:to>
      <xdr:col>1</xdr:col>
      <xdr:colOff>1796054</xdr:colOff>
      <xdr:row>4</xdr:row>
      <xdr:rowOff>235745</xdr:rowOff>
    </xdr:to>
    <xdr:pic>
      <xdr:nvPicPr>
        <xdr:cNvPr id="5" name="Picture 2">
          <a:extLst>
            <a:ext uri="{FF2B5EF4-FFF2-40B4-BE49-F238E27FC236}">
              <a16:creationId xmlns:a16="http://schemas.microsoft.com/office/drawing/2014/main" id="{00000000-0008-0000-03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67834" y="222251"/>
          <a:ext cx="1086970" cy="111416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7</xdr:col>
      <xdr:colOff>48683</xdr:colOff>
      <xdr:row>0</xdr:row>
      <xdr:rowOff>0</xdr:rowOff>
    </xdr:from>
    <xdr:to>
      <xdr:col>12</xdr:col>
      <xdr:colOff>197473</xdr:colOff>
      <xdr:row>4</xdr:row>
      <xdr:rowOff>90769</xdr:rowOff>
    </xdr:to>
    <xdr:sp macro="" textlink="">
      <xdr:nvSpPr>
        <xdr:cNvPr id="3" name="Flecha izquierda 2">
          <a:hlinkClick xmlns:r="http://schemas.openxmlformats.org/officeDocument/2006/relationships" r:id="rId1"/>
          <a:extLst>
            <a:ext uri="{FF2B5EF4-FFF2-40B4-BE49-F238E27FC236}">
              <a16:creationId xmlns:a16="http://schemas.microsoft.com/office/drawing/2014/main" id="{00000000-0008-0000-0400-000003000000}"/>
            </a:ext>
          </a:extLst>
        </xdr:cNvPr>
        <xdr:cNvSpPr/>
      </xdr:nvSpPr>
      <xdr:spPr>
        <a:xfrm>
          <a:off x="12039600" y="0"/>
          <a:ext cx="963706" cy="1180852"/>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603251</xdr:colOff>
      <xdr:row>1</xdr:row>
      <xdr:rowOff>63499</xdr:rowOff>
    </xdr:from>
    <xdr:to>
      <xdr:col>2</xdr:col>
      <xdr:colOff>28638</xdr:colOff>
      <xdr:row>4</xdr:row>
      <xdr:rowOff>235743</xdr:rowOff>
    </xdr:to>
    <xdr:pic>
      <xdr:nvPicPr>
        <xdr:cNvPr id="5" name="Picture 2">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62001" y="222249"/>
          <a:ext cx="1086970" cy="111416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8</xdr:col>
      <xdr:colOff>119684</xdr:colOff>
      <xdr:row>0</xdr:row>
      <xdr:rowOff>92351</xdr:rowOff>
    </xdr:from>
    <xdr:to>
      <xdr:col>9</xdr:col>
      <xdr:colOff>322633</xdr:colOff>
      <xdr:row>5</xdr:row>
      <xdr:rowOff>459345</xdr:rowOff>
    </xdr:to>
    <xdr:sp macro="" textlink="">
      <xdr:nvSpPr>
        <xdr:cNvPr id="3" name="Flecha izquierda 2">
          <a:hlinkClick xmlns:r="http://schemas.openxmlformats.org/officeDocument/2006/relationships" r:id="rId1"/>
          <a:extLst>
            <a:ext uri="{FF2B5EF4-FFF2-40B4-BE49-F238E27FC236}">
              <a16:creationId xmlns:a16="http://schemas.microsoft.com/office/drawing/2014/main" id="{00000000-0008-0000-0500-000003000000}"/>
            </a:ext>
          </a:extLst>
        </xdr:cNvPr>
        <xdr:cNvSpPr/>
      </xdr:nvSpPr>
      <xdr:spPr>
        <a:xfrm>
          <a:off x="11624227" y="92351"/>
          <a:ext cx="964949" cy="1808168"/>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555073</xdr:colOff>
      <xdr:row>1</xdr:row>
      <xdr:rowOff>33131</xdr:rowOff>
    </xdr:from>
    <xdr:to>
      <xdr:col>1</xdr:col>
      <xdr:colOff>1476245</xdr:colOff>
      <xdr:row>4</xdr:row>
      <xdr:rowOff>248478</xdr:rowOff>
    </xdr:to>
    <xdr:pic>
      <xdr:nvPicPr>
        <xdr:cNvPr id="5" name="Picture 2">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86377" y="207066"/>
          <a:ext cx="921172" cy="944216"/>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4</xdr:col>
      <xdr:colOff>898071</xdr:colOff>
      <xdr:row>29</xdr:row>
      <xdr:rowOff>10574</xdr:rowOff>
    </xdr:from>
    <xdr:to>
      <xdr:col>5</xdr:col>
      <xdr:colOff>718777</xdr:colOff>
      <xdr:row>40</xdr:row>
      <xdr:rowOff>29073</xdr:rowOff>
    </xdr:to>
    <xdr:sp macro="" textlink="">
      <xdr:nvSpPr>
        <xdr:cNvPr id="3" name="Flecha izquierda 2">
          <a:hlinkClick xmlns:r="http://schemas.openxmlformats.org/officeDocument/2006/relationships" r:id="rId1"/>
          <a:extLst>
            <a:ext uri="{FF2B5EF4-FFF2-40B4-BE49-F238E27FC236}">
              <a16:creationId xmlns:a16="http://schemas.microsoft.com/office/drawing/2014/main" id="{00000000-0008-0000-0600-000003000000}"/>
            </a:ext>
          </a:extLst>
        </xdr:cNvPr>
        <xdr:cNvSpPr/>
      </xdr:nvSpPr>
      <xdr:spPr>
        <a:xfrm>
          <a:off x="6274404" y="8053907"/>
          <a:ext cx="1365873" cy="1648333"/>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751417</xdr:colOff>
      <xdr:row>1</xdr:row>
      <xdr:rowOff>63499</xdr:rowOff>
    </xdr:from>
    <xdr:to>
      <xdr:col>2</xdr:col>
      <xdr:colOff>864720</xdr:colOff>
      <xdr:row>4</xdr:row>
      <xdr:rowOff>235743</xdr:rowOff>
    </xdr:to>
    <xdr:pic>
      <xdr:nvPicPr>
        <xdr:cNvPr id="5" name="Picture 2">
          <a:extLst>
            <a:ext uri="{FF2B5EF4-FFF2-40B4-BE49-F238E27FC236}">
              <a16:creationId xmlns:a16="http://schemas.microsoft.com/office/drawing/2014/main" id="{00000000-0008-0000-06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10167" y="222249"/>
          <a:ext cx="1086970" cy="111416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3</xdr:col>
      <xdr:colOff>687917</xdr:colOff>
      <xdr:row>26</xdr:row>
      <xdr:rowOff>95250</xdr:rowOff>
    </xdr:from>
    <xdr:to>
      <xdr:col>3</xdr:col>
      <xdr:colOff>1651623</xdr:colOff>
      <xdr:row>35</xdr:row>
      <xdr:rowOff>23036</xdr:rowOff>
    </xdr:to>
    <xdr:sp macro="" textlink="">
      <xdr:nvSpPr>
        <xdr:cNvPr id="3" name="Flecha izquierda 2">
          <a:hlinkClick xmlns:r="http://schemas.openxmlformats.org/officeDocument/2006/relationships" r:id="rId1"/>
          <a:extLst>
            <a:ext uri="{FF2B5EF4-FFF2-40B4-BE49-F238E27FC236}">
              <a16:creationId xmlns:a16="http://schemas.microsoft.com/office/drawing/2014/main" id="{00000000-0008-0000-0700-000003000000}"/>
            </a:ext>
          </a:extLst>
        </xdr:cNvPr>
        <xdr:cNvSpPr/>
      </xdr:nvSpPr>
      <xdr:spPr>
        <a:xfrm>
          <a:off x="5185834" y="7164917"/>
          <a:ext cx="963706" cy="1261286"/>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772585</xdr:colOff>
      <xdr:row>1</xdr:row>
      <xdr:rowOff>63499</xdr:rowOff>
    </xdr:from>
    <xdr:to>
      <xdr:col>1</xdr:col>
      <xdr:colOff>1859555</xdr:colOff>
      <xdr:row>4</xdr:row>
      <xdr:rowOff>235743</xdr:rowOff>
    </xdr:to>
    <xdr:pic>
      <xdr:nvPicPr>
        <xdr:cNvPr id="5" name="Picture 2">
          <a:extLst>
            <a:ext uri="{FF2B5EF4-FFF2-40B4-BE49-F238E27FC236}">
              <a16:creationId xmlns:a16="http://schemas.microsoft.com/office/drawing/2014/main" id="{00000000-0008-0000-07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31335" y="222249"/>
          <a:ext cx="1086970" cy="111416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8</xdr:col>
      <xdr:colOff>179917</xdr:colOff>
      <xdr:row>6</xdr:row>
      <xdr:rowOff>95250</xdr:rowOff>
    </xdr:from>
    <xdr:to>
      <xdr:col>13</xdr:col>
      <xdr:colOff>328707</xdr:colOff>
      <xdr:row>11</xdr:row>
      <xdr:rowOff>23034</xdr:rowOff>
    </xdr:to>
    <xdr:sp macro="" textlink="">
      <xdr:nvSpPr>
        <xdr:cNvPr id="4" name="Flecha izquierda 3">
          <a:hlinkClick xmlns:r="http://schemas.openxmlformats.org/officeDocument/2006/relationships" r:id="rId1"/>
          <a:extLst>
            <a:ext uri="{FF2B5EF4-FFF2-40B4-BE49-F238E27FC236}">
              <a16:creationId xmlns:a16="http://schemas.microsoft.com/office/drawing/2014/main" id="{00000000-0008-0000-0800-000004000000}"/>
            </a:ext>
          </a:extLst>
        </xdr:cNvPr>
        <xdr:cNvSpPr/>
      </xdr:nvSpPr>
      <xdr:spPr>
        <a:xfrm>
          <a:off x="11228917" y="1545167"/>
          <a:ext cx="963707" cy="1261284"/>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508000</xdr:colOff>
      <xdr:row>1</xdr:row>
      <xdr:rowOff>63499</xdr:rowOff>
    </xdr:from>
    <xdr:to>
      <xdr:col>1</xdr:col>
      <xdr:colOff>1594970</xdr:colOff>
      <xdr:row>4</xdr:row>
      <xdr:rowOff>235743</xdr:rowOff>
    </xdr:to>
    <xdr:pic>
      <xdr:nvPicPr>
        <xdr:cNvPr id="6" name="Picture 2">
          <a:extLst>
            <a:ext uri="{FF2B5EF4-FFF2-40B4-BE49-F238E27FC236}">
              <a16:creationId xmlns:a16="http://schemas.microsoft.com/office/drawing/2014/main" id="{00000000-0008-0000-08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66750" y="222249"/>
          <a:ext cx="1086970" cy="111416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OneDrive%20-%20SUPERINTENDENCIA%20DE%20SOCIEDADES\Documentos\2023\ProyectosEstrategicos\Mercantiles\P01_DefinicionLineas_Jurisprudencial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yecto"/>
      <sheetName val="Justificación - Objetivo"/>
      <sheetName val="Indicadores"/>
      <sheetName val="Recursos Financieros"/>
      <sheetName val="Recursos Humanos"/>
      <sheetName val="Comunicaciones internas"/>
      <sheetName val="Interesados"/>
      <sheetName val="Plan de comunicaciones"/>
      <sheetName val="Requerimientos"/>
      <sheetName val="Alcance"/>
      <sheetName val="EDT- Actividades"/>
      <sheetName val="Riesgos"/>
      <sheetName val="No toca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9.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omments" Target="../comments10.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8" Type="http://schemas.openxmlformats.org/officeDocument/2006/relationships/comments" Target="../comments6.xml"/><Relationship Id="rId3" Type="http://schemas.openxmlformats.org/officeDocument/2006/relationships/hyperlink" Target="mailto:cldiaz@supersociedades.gov.co" TargetMode="External"/><Relationship Id="rId7" Type="http://schemas.openxmlformats.org/officeDocument/2006/relationships/vmlDrawing" Target="../drawings/vmlDrawing6.vml"/><Relationship Id="rId2" Type="http://schemas.openxmlformats.org/officeDocument/2006/relationships/hyperlink" Target="mailto:sbernal@supersociedades.gov.co" TargetMode="External"/><Relationship Id="rId1" Type="http://schemas.openxmlformats.org/officeDocument/2006/relationships/hyperlink" Target="mailto:BEscobar@SUPERSOCIEDADES.GOV.CO" TargetMode="External"/><Relationship Id="rId6" Type="http://schemas.openxmlformats.org/officeDocument/2006/relationships/drawing" Target="../drawings/drawing7.xml"/><Relationship Id="rId5" Type="http://schemas.openxmlformats.org/officeDocument/2006/relationships/printerSettings" Target="../printerSettings/printerSettings7.bin"/><Relationship Id="rId4" Type="http://schemas.openxmlformats.org/officeDocument/2006/relationships/hyperlink" Target="mailto:CMantilla@SUPERSOCIEDADES.GOV.CO" TargetMode="Externa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S25"/>
  <sheetViews>
    <sheetView showGridLines="0" zoomScale="120" zoomScaleNormal="120" workbookViewId="0">
      <selection activeCell="E7" sqref="E7:L7"/>
    </sheetView>
  </sheetViews>
  <sheetFormatPr baseColWidth="10" defaultColWidth="11.42578125" defaultRowHeight="12" x14ac:dyDescent="0.2"/>
  <cols>
    <col min="1" max="1" width="0.7109375" style="1" customWidth="1"/>
    <col min="2" max="2" width="3.28515625" style="1" customWidth="1"/>
    <col min="3" max="3" width="26.42578125" style="1" bestFit="1" customWidth="1"/>
    <col min="4" max="4" width="3.7109375" style="1" customWidth="1"/>
    <col min="5" max="5" width="26.7109375" style="1" bestFit="1" customWidth="1"/>
    <col min="6" max="6" width="3.7109375" style="1" customWidth="1"/>
    <col min="7" max="7" width="26.85546875" style="1" bestFit="1" customWidth="1"/>
    <col min="8" max="8" width="3.7109375" style="1" customWidth="1"/>
    <col min="9" max="9" width="28.42578125" style="1" customWidth="1"/>
    <col min="10" max="10" width="3.7109375" style="1" customWidth="1"/>
    <col min="11" max="11" width="27" style="1" customWidth="1"/>
    <col min="12" max="12" width="2.7109375" style="1" customWidth="1"/>
    <col min="13" max="14" width="7.7109375" style="1" customWidth="1"/>
    <col min="15" max="16" width="5.7109375" style="1" hidden="1" customWidth="1"/>
    <col min="17" max="17" width="10.7109375" style="1" customWidth="1"/>
    <col min="18" max="18" width="20.7109375" style="1" customWidth="1"/>
    <col min="19" max="19" width="9.140625" style="2" customWidth="1"/>
    <col min="20" max="240" width="9.140625" style="1" customWidth="1"/>
    <col min="241" max="16384" width="11.42578125" style="1"/>
  </cols>
  <sheetData>
    <row r="1" spans="1:19" ht="5.25" customHeight="1" thickBot="1" x14ac:dyDescent="0.25"/>
    <row r="2" spans="1:19" s="11" customFormat="1" ht="26.25" customHeight="1" x14ac:dyDescent="0.2">
      <c r="A2" s="71"/>
      <c r="B2" s="197"/>
      <c r="C2" s="198"/>
      <c r="D2" s="199" t="s">
        <v>0</v>
      </c>
      <c r="E2" s="200"/>
      <c r="F2" s="200"/>
      <c r="G2" s="200"/>
      <c r="H2" s="200"/>
      <c r="I2" s="200"/>
      <c r="J2" s="201"/>
      <c r="K2" s="187" t="s">
        <v>1</v>
      </c>
      <c r="L2" s="188"/>
      <c r="M2" s="71"/>
      <c r="N2" s="71"/>
      <c r="O2" s="71"/>
      <c r="P2" s="71"/>
      <c r="Q2" s="71"/>
      <c r="R2" s="71"/>
      <c r="S2" s="13"/>
    </row>
    <row r="3" spans="1:19" s="11" customFormat="1" ht="23.25" customHeight="1" x14ac:dyDescent="0.2">
      <c r="A3" s="71"/>
      <c r="B3" s="193"/>
      <c r="C3" s="194"/>
      <c r="D3" s="202" t="s">
        <v>2</v>
      </c>
      <c r="E3" s="203"/>
      <c r="F3" s="203"/>
      <c r="G3" s="203"/>
      <c r="H3" s="203"/>
      <c r="I3" s="203"/>
      <c r="J3" s="204"/>
      <c r="K3" s="189" t="s">
        <v>3</v>
      </c>
      <c r="L3" s="190"/>
      <c r="M3" s="71"/>
      <c r="N3" s="71"/>
      <c r="O3" s="71"/>
      <c r="P3" s="71"/>
      <c r="Q3" s="71"/>
      <c r="R3" s="71"/>
      <c r="S3" s="13"/>
    </row>
    <row r="4" spans="1:19" s="11" customFormat="1" ht="24" customHeight="1" x14ac:dyDescent="0.2">
      <c r="A4" s="71"/>
      <c r="B4" s="193"/>
      <c r="C4" s="194"/>
      <c r="D4" s="202" t="s">
        <v>4</v>
      </c>
      <c r="E4" s="203"/>
      <c r="F4" s="203"/>
      <c r="G4" s="203"/>
      <c r="H4" s="203"/>
      <c r="I4" s="203"/>
      <c r="J4" s="204"/>
      <c r="K4" s="189" t="s">
        <v>5</v>
      </c>
      <c r="L4" s="190"/>
      <c r="M4" s="71"/>
      <c r="N4" s="71"/>
      <c r="O4" s="71"/>
      <c r="P4" s="71"/>
      <c r="Q4" s="71"/>
      <c r="R4" s="71"/>
      <c r="S4" s="13"/>
    </row>
    <row r="5" spans="1:19" s="11" customFormat="1" ht="22.5" customHeight="1" thickBot="1" x14ac:dyDescent="0.25">
      <c r="A5" s="71"/>
      <c r="B5" s="195"/>
      <c r="C5" s="196"/>
      <c r="D5" s="205" t="s">
        <v>6</v>
      </c>
      <c r="E5" s="206"/>
      <c r="F5" s="206"/>
      <c r="G5" s="206"/>
      <c r="H5" s="206"/>
      <c r="I5" s="206"/>
      <c r="J5" s="207"/>
      <c r="K5" s="191" t="s">
        <v>7</v>
      </c>
      <c r="L5" s="192"/>
      <c r="M5" s="71"/>
      <c r="N5" s="71"/>
      <c r="O5" s="71"/>
      <c r="P5" s="71"/>
      <c r="Q5" s="71"/>
      <c r="R5" s="71"/>
      <c r="S5" s="13"/>
    </row>
    <row r="6" spans="1:19" ht="5.25" customHeight="1" x14ac:dyDescent="0.2">
      <c r="C6" s="24"/>
      <c r="D6" s="24"/>
      <c r="E6" s="24"/>
      <c r="F6" s="24"/>
      <c r="G6" s="24"/>
      <c r="H6" s="24"/>
      <c r="I6" s="24"/>
    </row>
    <row r="7" spans="1:19" ht="48" customHeight="1" x14ac:dyDescent="0.2">
      <c r="C7" s="186" t="s">
        <v>8</v>
      </c>
      <c r="D7" s="186"/>
      <c r="E7" s="208" t="s">
        <v>163</v>
      </c>
      <c r="F7" s="208"/>
      <c r="G7" s="208"/>
      <c r="H7" s="208"/>
      <c r="I7" s="208"/>
      <c r="J7" s="208"/>
      <c r="K7" s="208"/>
      <c r="L7" s="208"/>
      <c r="M7" s="89"/>
      <c r="N7" s="89"/>
      <c r="O7" s="89"/>
      <c r="P7" s="89"/>
      <c r="Q7" s="89"/>
      <c r="S7" s="1"/>
    </row>
    <row r="8" spans="1:19" ht="6.75" customHeight="1" x14ac:dyDescent="0.2">
      <c r="C8" s="6"/>
      <c r="D8" s="6"/>
      <c r="E8" s="7"/>
      <c r="F8" s="7"/>
      <c r="G8" s="7"/>
      <c r="H8" s="7"/>
      <c r="I8" s="7"/>
      <c r="S8" s="1"/>
    </row>
    <row r="9" spans="1:19" ht="6.75" customHeight="1" thickBot="1" x14ac:dyDescent="0.25">
      <c r="C9" s="6"/>
      <c r="D9" s="6"/>
      <c r="E9" s="7"/>
      <c r="F9" s="7"/>
      <c r="G9" s="7"/>
      <c r="H9" s="7"/>
      <c r="I9" s="7"/>
      <c r="S9" s="1"/>
    </row>
    <row r="10" spans="1:19" ht="12.75" thickBot="1" x14ac:dyDescent="0.25">
      <c r="B10" s="26"/>
      <c r="C10" s="27"/>
      <c r="D10" s="27"/>
      <c r="E10" s="27"/>
      <c r="F10" s="27"/>
      <c r="G10" s="27"/>
      <c r="H10" s="27"/>
      <c r="I10" s="27"/>
      <c r="J10" s="27"/>
      <c r="K10" s="27"/>
      <c r="L10" s="28"/>
    </row>
    <row r="11" spans="1:19" ht="39.950000000000003" customHeight="1" thickBot="1" x14ac:dyDescent="0.25">
      <c r="B11" s="29"/>
      <c r="C11" s="15" t="s">
        <v>9</v>
      </c>
      <c r="D11" s="30"/>
      <c r="E11" s="15" t="s">
        <v>10</v>
      </c>
      <c r="F11" s="30"/>
      <c r="G11" s="15" t="s">
        <v>11</v>
      </c>
      <c r="H11" s="30"/>
      <c r="I11" s="15" t="s">
        <v>12</v>
      </c>
      <c r="J11" s="30"/>
      <c r="K11" s="15" t="s">
        <v>13</v>
      </c>
      <c r="L11" s="31"/>
    </row>
    <row r="12" spans="1:19" ht="15" customHeight="1" thickBot="1" x14ac:dyDescent="0.25">
      <c r="B12" s="29"/>
      <c r="C12" s="30"/>
      <c r="D12" s="30"/>
      <c r="E12" s="30"/>
      <c r="F12" s="30"/>
      <c r="G12" s="30"/>
      <c r="H12" s="30"/>
      <c r="I12" s="30"/>
      <c r="J12" s="30"/>
      <c r="K12" s="30"/>
      <c r="L12" s="31"/>
    </row>
    <row r="13" spans="1:19" ht="39.950000000000003" customHeight="1" thickBot="1" x14ac:dyDescent="0.25">
      <c r="B13" s="29"/>
      <c r="C13" s="15" t="s">
        <v>14</v>
      </c>
      <c r="D13" s="30"/>
      <c r="E13" s="15" t="s">
        <v>15</v>
      </c>
      <c r="F13" s="30"/>
      <c r="G13" s="15" t="s">
        <v>16</v>
      </c>
      <c r="H13" s="30"/>
      <c r="I13" s="15" t="s">
        <v>17</v>
      </c>
      <c r="J13" s="30"/>
      <c r="K13" s="15" t="s">
        <v>18</v>
      </c>
      <c r="L13" s="31"/>
    </row>
    <row r="14" spans="1:19" ht="15" customHeight="1" thickBot="1" x14ac:dyDescent="0.25">
      <c r="B14" s="29"/>
      <c r="C14" s="30"/>
      <c r="D14" s="30"/>
      <c r="E14" s="30"/>
      <c r="F14" s="30"/>
      <c r="G14" s="30"/>
      <c r="H14" s="30"/>
      <c r="I14" s="30"/>
      <c r="J14" s="30"/>
      <c r="K14" s="30"/>
      <c r="L14" s="31"/>
    </row>
    <row r="15" spans="1:19" ht="37.5" customHeight="1" thickBot="1" x14ac:dyDescent="0.25">
      <c r="B15" s="29"/>
      <c r="C15" s="30"/>
      <c r="D15" s="30"/>
      <c r="E15" s="30"/>
      <c r="F15" s="30"/>
      <c r="G15" s="15" t="s">
        <v>19</v>
      </c>
      <c r="H15" s="30"/>
      <c r="I15" s="30"/>
      <c r="J15" s="30"/>
      <c r="K15" s="30"/>
      <c r="L15" s="31"/>
    </row>
    <row r="16" spans="1:19" ht="12.75" thickBot="1" x14ac:dyDescent="0.25">
      <c r="B16" s="32"/>
      <c r="C16" s="33"/>
      <c r="D16" s="33"/>
      <c r="E16" s="33"/>
      <c r="F16" s="33"/>
      <c r="G16" s="33"/>
      <c r="H16" s="33"/>
      <c r="I16" s="33"/>
      <c r="J16" s="33"/>
      <c r="K16" s="33"/>
      <c r="L16" s="34"/>
    </row>
    <row r="17" ht="37.5" customHeight="1" x14ac:dyDescent="0.2"/>
    <row r="19" ht="37.5" customHeight="1" x14ac:dyDescent="0.2"/>
    <row r="21" ht="37.5" customHeight="1" x14ac:dyDescent="0.2"/>
    <row r="23" ht="37.5" customHeight="1" x14ac:dyDescent="0.2"/>
    <row r="25" ht="37.5" customHeight="1" x14ac:dyDescent="0.2"/>
  </sheetData>
  <mergeCells count="14">
    <mergeCell ref="C7:D7"/>
    <mergeCell ref="K2:L2"/>
    <mergeCell ref="K3:L3"/>
    <mergeCell ref="K4:L4"/>
    <mergeCell ref="K5:L5"/>
    <mergeCell ref="B3:C3"/>
    <mergeCell ref="B4:C4"/>
    <mergeCell ref="B5:C5"/>
    <mergeCell ref="B2:C2"/>
    <mergeCell ref="D2:J2"/>
    <mergeCell ref="D3:J3"/>
    <mergeCell ref="D4:J4"/>
    <mergeCell ref="D5:J5"/>
    <mergeCell ref="E7:L7"/>
  </mergeCells>
  <dataValidations count="1">
    <dataValidation type="whole" allowBlank="1" showInputMessage="1" showErrorMessage="1" sqref="I12 K12 K16:K65494 I10 L10:Q65494 K10 I16:I65494 I14 K14 J10:J65494 H10:H12 H14:H65494">
      <formula1>1</formula1>
      <formula2>5</formula2>
    </dataValidation>
  </dataValidations>
  <hyperlinks>
    <hyperlink ref="C11" location="'Justificación - Objetivo'!A1" display="JUSTIFICACIÓN - OBJETIVO"/>
    <hyperlink ref="E11" location="Indicadores!Área_de_impresión" display="INDICADORES"/>
    <hyperlink ref="K11" location="'Recursos Financieros'!A1" display="RECURSOS FINANCIEROS"/>
    <hyperlink ref="E13" location="Requerimientos!Área_de_impresión" display="REQUERIMIENTOS"/>
    <hyperlink ref="G13" location="Alcance!Área_de_impresión" display="ALCANCE"/>
    <hyperlink ref="K13" location="'Plan de comunicaciones'!Área_de_impresión" display="PLAN DE COMUNICACIONES"/>
    <hyperlink ref="I13" location="'EDT- Actividades'!A1" display="EDT-Actividades"/>
    <hyperlink ref="C13" location="Interesados!Área_de_impresión" display="INTERESADOS"/>
    <hyperlink ref="G15" location="'Riesgos-Cronograma'!Área_de_impresión" display="RIESGOS - CRONOGRAMA"/>
    <hyperlink ref="I11" location="'Comunicaciones internas'!A1" display="COMUNICACIONES INTERNAS"/>
    <hyperlink ref="G11" location="'Recursos Humanos'!Área_de_impresión" display="RECURSOS HUMANOS"/>
  </hyperlinks>
  <printOptions horizontalCentered="1"/>
  <pageMargins left="0.39370078740157483" right="0.39370078740157483" top="0.74803149606299213" bottom="0.74803149606299213" header="0.31496062992125984" footer="0.31496062992125984"/>
  <pageSetup paperSize="5" fitToHeight="0" orientation="landscape" horizontalDpi="4294967295" verticalDpi="4294967295"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E20"/>
  <sheetViews>
    <sheetView showGridLines="0" topLeftCell="B1" zoomScaleNormal="100" workbookViewId="0">
      <selection activeCell="D10" sqref="D10:P20"/>
    </sheetView>
  </sheetViews>
  <sheetFormatPr baseColWidth="10" defaultColWidth="11.42578125" defaultRowHeight="12" x14ac:dyDescent="0.2"/>
  <cols>
    <col min="1" max="1" width="2.42578125" style="1" customWidth="1"/>
    <col min="2" max="2" width="14.42578125" style="1" customWidth="1"/>
    <col min="3" max="3" width="26.42578125" style="1" customWidth="1"/>
    <col min="4" max="4" width="18.28515625" style="1" customWidth="1"/>
    <col min="5" max="5" width="17.140625" style="1" customWidth="1"/>
    <col min="6" max="6" width="23.140625" style="1" customWidth="1"/>
    <col min="7" max="8" width="20.28515625" style="1" customWidth="1"/>
    <col min="9" max="10" width="5.7109375" style="1" customWidth="1"/>
    <col min="11" max="11" width="5.7109375" style="1" hidden="1" customWidth="1"/>
    <col min="12" max="12" width="8.7109375" style="1" hidden="1" customWidth="1"/>
    <col min="13" max="13" width="14.42578125" style="1" customWidth="1"/>
    <col min="14" max="14" width="17.7109375" style="1" customWidth="1"/>
    <col min="15" max="16" width="2.42578125" style="1" customWidth="1"/>
    <col min="17" max="17" width="7.7109375" style="1" customWidth="1"/>
    <col min="18" max="18" width="0.7109375" style="5" customWidth="1"/>
    <col min="19" max="19" width="1" style="1" customWidth="1"/>
    <col min="20" max="20" width="1.42578125" style="1" customWidth="1"/>
    <col min="21" max="21" width="1.140625" style="5"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252" width="9.140625" style="1" customWidth="1"/>
    <col min="253" max="16384" width="11.42578125" style="1"/>
  </cols>
  <sheetData>
    <row r="1" spans="2:31" ht="12.75" thickBot="1" x14ac:dyDescent="0.25"/>
    <row r="2" spans="2:31" s="10" customFormat="1" ht="26.25" customHeight="1" x14ac:dyDescent="0.2">
      <c r="B2" s="280"/>
      <c r="C2" s="281"/>
      <c r="D2" s="299" t="s">
        <v>0</v>
      </c>
      <c r="E2" s="300"/>
      <c r="F2" s="300"/>
      <c r="G2" s="300"/>
      <c r="H2" s="300"/>
      <c r="I2" s="300"/>
      <c r="J2" s="301"/>
      <c r="K2" s="58"/>
      <c r="L2" s="56"/>
      <c r="M2" s="293" t="str">
        <f>Proyecto!K2</f>
        <v>Código: GC-F-015</v>
      </c>
      <c r="N2" s="293"/>
      <c r="O2" s="293"/>
      <c r="P2" s="294"/>
      <c r="Q2" s="71"/>
      <c r="R2" s="9"/>
      <c r="S2" s="9"/>
      <c r="T2" s="9"/>
      <c r="U2" s="12"/>
      <c r="V2" s="71"/>
      <c r="W2" s="71"/>
      <c r="X2" s="71"/>
      <c r="Y2" s="71"/>
      <c r="Z2" s="71"/>
      <c r="AA2" s="71"/>
      <c r="AB2" s="71"/>
      <c r="AC2" s="71"/>
      <c r="AD2" s="71"/>
      <c r="AE2" s="13"/>
    </row>
    <row r="3" spans="2:31" s="10" customFormat="1" ht="23.25" customHeight="1" x14ac:dyDescent="0.2">
      <c r="B3" s="282"/>
      <c r="C3" s="268"/>
      <c r="D3" s="302" t="s">
        <v>2</v>
      </c>
      <c r="E3" s="303"/>
      <c r="F3" s="303"/>
      <c r="G3" s="303"/>
      <c r="H3" s="303"/>
      <c r="I3" s="303"/>
      <c r="J3" s="304"/>
      <c r="K3" s="77"/>
      <c r="L3" s="78"/>
      <c r="M3" s="295" t="str">
        <f>Proyecto!K3</f>
        <v>Fecha: 17 de septiembre de 2014</v>
      </c>
      <c r="N3" s="295"/>
      <c r="O3" s="295"/>
      <c r="P3" s="296"/>
      <c r="Q3" s="71"/>
      <c r="R3" s="9"/>
      <c r="S3" s="9"/>
      <c r="T3" s="9"/>
      <c r="U3" s="12"/>
      <c r="V3" s="71"/>
      <c r="W3" s="71"/>
      <c r="X3" s="71"/>
      <c r="Y3" s="71"/>
      <c r="Z3" s="71"/>
      <c r="AA3" s="71"/>
      <c r="AB3" s="71"/>
      <c r="AC3" s="71"/>
      <c r="AD3" s="71"/>
      <c r="AE3" s="13"/>
    </row>
    <row r="4" spans="2:31" s="10" customFormat="1" ht="24" customHeight="1" x14ac:dyDescent="0.2">
      <c r="B4" s="282"/>
      <c r="C4" s="268"/>
      <c r="D4" s="302" t="s">
        <v>4</v>
      </c>
      <c r="E4" s="303"/>
      <c r="F4" s="303"/>
      <c r="G4" s="303"/>
      <c r="H4" s="303"/>
      <c r="I4" s="303"/>
      <c r="J4" s="304"/>
      <c r="K4" s="77"/>
      <c r="L4" s="78"/>
      <c r="M4" s="295" t="str">
        <f>Proyecto!K4</f>
        <v>Versión 001</v>
      </c>
      <c r="N4" s="295"/>
      <c r="O4" s="295"/>
      <c r="P4" s="296"/>
      <c r="Q4" s="71"/>
      <c r="R4" s="9"/>
      <c r="S4" s="71"/>
      <c r="T4" s="71"/>
      <c r="U4" s="12"/>
      <c r="V4" s="71"/>
      <c r="W4" s="71"/>
      <c r="X4" s="71"/>
      <c r="Y4" s="71"/>
      <c r="Z4" s="71"/>
      <c r="AA4" s="71"/>
      <c r="AB4" s="71"/>
      <c r="AC4" s="71"/>
      <c r="AD4" s="71"/>
      <c r="AE4" s="13"/>
    </row>
    <row r="5" spans="2:31" s="10" customFormat="1" ht="22.5" customHeight="1" thickBot="1" x14ac:dyDescent="0.25">
      <c r="B5" s="283"/>
      <c r="C5" s="284"/>
      <c r="D5" s="305" t="s">
        <v>6</v>
      </c>
      <c r="E5" s="306"/>
      <c r="F5" s="306"/>
      <c r="G5" s="306"/>
      <c r="H5" s="306"/>
      <c r="I5" s="306"/>
      <c r="J5" s="307"/>
      <c r="K5" s="59"/>
      <c r="L5" s="57"/>
      <c r="M5" s="297" t="s">
        <v>98</v>
      </c>
      <c r="N5" s="297"/>
      <c r="O5" s="297"/>
      <c r="P5" s="298"/>
      <c r="Q5" s="71"/>
      <c r="R5" s="9"/>
      <c r="S5" s="71"/>
      <c r="T5" s="71"/>
      <c r="U5" s="9"/>
      <c r="V5" s="71"/>
      <c r="W5" s="71"/>
      <c r="X5" s="71"/>
      <c r="Y5" s="71"/>
      <c r="Z5" s="71"/>
      <c r="AA5" s="71"/>
      <c r="AB5" s="71"/>
      <c r="AC5" s="71"/>
      <c r="AD5" s="71"/>
      <c r="AE5" s="13"/>
    </row>
    <row r="6" spans="2:31" ht="5.25" customHeight="1" x14ac:dyDescent="0.2">
      <c r="B6" s="24"/>
      <c r="C6" s="24"/>
      <c r="D6" s="24"/>
      <c r="E6" s="24"/>
      <c r="F6" s="24"/>
      <c r="G6" s="24"/>
      <c r="H6" s="24"/>
      <c r="I6" s="24"/>
      <c r="J6" s="24"/>
      <c r="K6" s="24"/>
      <c r="L6" s="24"/>
      <c r="M6" s="24"/>
      <c r="N6" s="24"/>
      <c r="O6" s="24"/>
      <c r="P6" s="24"/>
    </row>
    <row r="7" spans="2:31" ht="29.25" customHeight="1" x14ac:dyDescent="0.2">
      <c r="B7" s="186" t="s">
        <v>8</v>
      </c>
      <c r="C7" s="186"/>
      <c r="D7" s="261" t="str">
        <f>Proyecto!$E$7</f>
        <v>Posicionamiento del Centro de Conciliación y Arbitraje Empresarial</v>
      </c>
      <c r="E7" s="261"/>
      <c r="F7" s="261"/>
      <c r="G7" s="261"/>
      <c r="H7" s="261"/>
      <c r="I7" s="261"/>
      <c r="J7" s="261"/>
      <c r="K7" s="261"/>
      <c r="L7" s="261"/>
      <c r="M7" s="261"/>
      <c r="N7" s="261"/>
      <c r="O7" s="261"/>
      <c r="P7" s="261"/>
      <c r="AE7" s="1"/>
    </row>
    <row r="8" spans="2:31" ht="6.75" customHeight="1" x14ac:dyDescent="0.2">
      <c r="B8" s="6"/>
      <c r="C8" s="6"/>
      <c r="D8" s="115"/>
      <c r="E8" s="115"/>
      <c r="F8" s="115"/>
      <c r="G8" s="115"/>
      <c r="H8" s="115"/>
      <c r="I8" s="115"/>
      <c r="J8" s="115"/>
      <c r="K8" s="115"/>
      <c r="L8" s="115"/>
      <c r="M8" s="115"/>
      <c r="N8" s="115"/>
      <c r="O8" s="115"/>
      <c r="P8" s="115"/>
      <c r="AE8" s="1"/>
    </row>
    <row r="9" spans="2:31" ht="15.75" x14ac:dyDescent="0.2">
      <c r="D9" s="93"/>
      <c r="E9" s="93"/>
      <c r="F9" s="93"/>
      <c r="G9" s="93"/>
      <c r="H9" s="93"/>
      <c r="I9" s="93"/>
      <c r="J9" s="93"/>
      <c r="K9" s="93"/>
      <c r="L9" s="93"/>
      <c r="M9" s="93"/>
      <c r="N9" s="93"/>
      <c r="O9" s="93"/>
      <c r="P9" s="93"/>
    </row>
    <row r="10" spans="2:31" ht="59.25" customHeight="1" x14ac:dyDescent="0.2">
      <c r="B10" s="186" t="s">
        <v>99</v>
      </c>
      <c r="C10" s="186"/>
      <c r="D10" s="308" t="s">
        <v>220</v>
      </c>
      <c r="E10" s="353"/>
      <c r="F10" s="353"/>
      <c r="G10" s="353"/>
      <c r="H10" s="353"/>
      <c r="I10" s="353"/>
      <c r="J10" s="353"/>
      <c r="K10" s="353"/>
      <c r="L10" s="353"/>
      <c r="M10" s="353"/>
      <c r="N10" s="353"/>
      <c r="O10" s="353"/>
      <c r="P10" s="353"/>
      <c r="AE10" s="1"/>
    </row>
    <row r="11" spans="2:31" ht="15.75" x14ac:dyDescent="0.2">
      <c r="D11" s="354"/>
      <c r="E11" s="354"/>
      <c r="F11" s="354"/>
      <c r="G11" s="354"/>
      <c r="H11" s="354"/>
      <c r="I11" s="354"/>
      <c r="J11" s="354"/>
      <c r="K11" s="354"/>
      <c r="L11" s="354"/>
      <c r="M11" s="354"/>
      <c r="N11" s="354"/>
      <c r="O11" s="354"/>
      <c r="P11" s="354"/>
    </row>
    <row r="12" spans="2:31" ht="32.25" customHeight="1" x14ac:dyDescent="0.2">
      <c r="B12" s="186" t="s">
        <v>100</v>
      </c>
      <c r="C12" s="186"/>
      <c r="D12" s="308" t="s">
        <v>171</v>
      </c>
      <c r="E12" s="308"/>
      <c r="F12" s="308"/>
      <c r="G12" s="308"/>
      <c r="H12" s="308"/>
      <c r="I12" s="308"/>
      <c r="J12" s="308"/>
      <c r="K12" s="308"/>
      <c r="L12" s="308"/>
      <c r="M12" s="308"/>
      <c r="N12" s="308"/>
      <c r="O12" s="308"/>
      <c r="P12" s="308"/>
    </row>
    <row r="13" spans="2:31" ht="6.75" customHeight="1" x14ac:dyDescent="0.2">
      <c r="B13" s="6"/>
      <c r="C13" s="6"/>
      <c r="D13" s="355"/>
      <c r="E13" s="355"/>
      <c r="F13" s="355"/>
      <c r="G13" s="355"/>
      <c r="H13" s="355"/>
      <c r="I13" s="355"/>
      <c r="J13" s="355"/>
      <c r="K13" s="355"/>
      <c r="L13" s="355"/>
      <c r="M13" s="355"/>
      <c r="N13" s="355"/>
      <c r="O13" s="355"/>
      <c r="P13" s="355"/>
      <c r="AE13" s="1"/>
    </row>
    <row r="14" spans="2:31" ht="36" customHeight="1" x14ac:dyDescent="0.2">
      <c r="B14" s="186" t="s">
        <v>101</v>
      </c>
      <c r="C14" s="186"/>
      <c r="D14" s="308" t="s">
        <v>201</v>
      </c>
      <c r="E14" s="308"/>
      <c r="F14" s="308"/>
      <c r="G14" s="308"/>
      <c r="H14" s="308"/>
      <c r="I14" s="308"/>
      <c r="J14" s="308"/>
      <c r="K14" s="308"/>
      <c r="L14" s="308"/>
      <c r="M14" s="308"/>
      <c r="N14" s="308"/>
      <c r="O14" s="308"/>
      <c r="P14" s="308"/>
    </row>
    <row r="15" spans="2:31" ht="6.75" customHeight="1" x14ac:dyDescent="0.2">
      <c r="B15" s="6"/>
      <c r="C15" s="6"/>
      <c r="D15" s="355"/>
      <c r="E15" s="355"/>
      <c r="F15" s="355"/>
      <c r="G15" s="355"/>
      <c r="H15" s="355"/>
      <c r="I15" s="355"/>
      <c r="J15" s="355"/>
      <c r="K15" s="355"/>
      <c r="L15" s="355"/>
      <c r="M15" s="355"/>
      <c r="N15" s="355"/>
      <c r="O15" s="355"/>
      <c r="P15" s="355"/>
      <c r="AE15" s="1"/>
    </row>
    <row r="16" spans="2:31" ht="45.75" customHeight="1" x14ac:dyDescent="0.2">
      <c r="B16" s="186" t="s">
        <v>102</v>
      </c>
      <c r="C16" s="186"/>
      <c r="D16" s="356" t="s">
        <v>223</v>
      </c>
      <c r="E16" s="356"/>
      <c r="F16" s="356"/>
      <c r="G16" s="356"/>
      <c r="H16" s="356"/>
      <c r="I16" s="356"/>
      <c r="J16" s="356"/>
      <c r="K16" s="356"/>
      <c r="L16" s="356"/>
      <c r="M16" s="356"/>
      <c r="N16" s="356"/>
      <c r="O16" s="356"/>
      <c r="P16" s="356"/>
    </row>
    <row r="17" spans="2:31" ht="6.75" customHeight="1" x14ac:dyDescent="0.2">
      <c r="B17" s="6"/>
      <c r="C17" s="6"/>
      <c r="D17" s="355"/>
      <c r="E17" s="355"/>
      <c r="F17" s="355"/>
      <c r="G17" s="355"/>
      <c r="H17" s="355"/>
      <c r="I17" s="355"/>
      <c r="J17" s="355"/>
      <c r="K17" s="355"/>
      <c r="L17" s="355"/>
      <c r="M17" s="355"/>
      <c r="N17" s="355"/>
      <c r="O17" s="355"/>
      <c r="P17" s="355"/>
      <c r="AE17" s="1"/>
    </row>
    <row r="18" spans="2:31" ht="51.75" customHeight="1" x14ac:dyDescent="0.2">
      <c r="B18" s="186" t="s">
        <v>103</v>
      </c>
      <c r="C18" s="186"/>
      <c r="D18" s="308" t="s">
        <v>221</v>
      </c>
      <c r="E18" s="308"/>
      <c r="F18" s="308"/>
      <c r="G18" s="308"/>
      <c r="H18" s="308"/>
      <c r="I18" s="308"/>
      <c r="J18" s="308"/>
      <c r="K18" s="308"/>
      <c r="L18" s="308"/>
      <c r="M18" s="308"/>
      <c r="N18" s="308"/>
      <c r="O18" s="308"/>
      <c r="P18" s="308"/>
    </row>
    <row r="19" spans="2:31" ht="13.5" customHeight="1" x14ac:dyDescent="0.2">
      <c r="B19" s="6"/>
      <c r="C19" s="6"/>
      <c r="D19" s="355"/>
      <c r="E19" s="355"/>
      <c r="F19" s="355"/>
      <c r="G19" s="355"/>
      <c r="H19" s="355"/>
      <c r="I19" s="355"/>
      <c r="J19" s="355"/>
      <c r="K19" s="355"/>
      <c r="L19" s="355"/>
      <c r="M19" s="355"/>
      <c r="N19" s="355"/>
      <c r="O19" s="355"/>
      <c r="P19" s="355"/>
      <c r="AE19" s="1"/>
    </row>
    <row r="20" spans="2:31" ht="45" customHeight="1" x14ac:dyDescent="0.2">
      <c r="B20" s="186" t="s">
        <v>104</v>
      </c>
      <c r="C20" s="186"/>
      <c r="D20" s="308" t="s">
        <v>222</v>
      </c>
      <c r="E20" s="308"/>
      <c r="F20" s="308"/>
      <c r="G20" s="308"/>
      <c r="H20" s="308"/>
      <c r="I20" s="308"/>
      <c r="J20" s="308"/>
      <c r="K20" s="308"/>
      <c r="L20" s="308"/>
      <c r="M20" s="308"/>
      <c r="N20" s="308"/>
      <c r="O20" s="308"/>
      <c r="P20" s="308"/>
    </row>
  </sheetData>
  <mergeCells count="26">
    <mergeCell ref="D20:P20"/>
    <mergeCell ref="B10:C10"/>
    <mergeCell ref="D10:P10"/>
    <mergeCell ref="B12:C12"/>
    <mergeCell ref="B14:C14"/>
    <mergeCell ref="B16:C16"/>
    <mergeCell ref="B18:C18"/>
    <mergeCell ref="B20:C20"/>
    <mergeCell ref="D18:P18"/>
    <mergeCell ref="D12:P12"/>
    <mergeCell ref="D14:P14"/>
    <mergeCell ref="D16:P16"/>
    <mergeCell ref="B7:C7"/>
    <mergeCell ref="D7:P7"/>
    <mergeCell ref="M2:P2"/>
    <mergeCell ref="M3:P3"/>
    <mergeCell ref="M4:P4"/>
    <mergeCell ref="M5:P5"/>
    <mergeCell ref="B2:C2"/>
    <mergeCell ref="B3:C3"/>
    <mergeCell ref="B4:C4"/>
    <mergeCell ref="B5:C5"/>
    <mergeCell ref="D2:J2"/>
    <mergeCell ref="D3:J3"/>
    <mergeCell ref="D4:J4"/>
    <mergeCell ref="D5:J5"/>
  </mergeCells>
  <dataValidations count="1">
    <dataValidation type="whole" allowBlank="1" showInputMessage="1" showErrorMessage="1" sqref="O20:U65492 O9:U9 G9:M9 W9:AC9 G20:M65492 O11:P11 G11:M11 W14:AC14 G14:M14 O14:U14 W11:AC12 W16:AC16 Q11:U12 G18:M18 O18:U18 W18:AC18 W20:AC65492 O16:U16 G16:M16">
      <formula1>1</formula1>
      <formula2>5</formula2>
    </dataValidation>
  </dataValidations>
  <printOptions horizontalCentered="1"/>
  <pageMargins left="0.39370078740157483" right="0.39370078740157483" top="0.74803149606299213" bottom="0.74803149606299213" header="0.31496062992125984" footer="0.31496062992125984"/>
  <pageSetup scale="69" fitToHeight="0" orientation="landscape" r:id="rId1"/>
  <headerFooter>
    <oddHeader>&amp;A</oddHeader>
  </headerFooter>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B1:AL32"/>
  <sheetViews>
    <sheetView showGridLines="0" topLeftCell="A7" zoomScale="80" zoomScaleNormal="80" workbookViewId="0">
      <pane xSplit="6" ySplit="3" topLeftCell="G10" activePane="bottomRight" state="frozen"/>
      <selection activeCell="A7" sqref="A7"/>
      <selection pane="topRight" activeCell="G7" sqref="G7"/>
      <selection pane="bottomLeft" activeCell="A10" sqref="A10"/>
      <selection pane="bottomRight" activeCell="B10" sqref="B10"/>
    </sheetView>
  </sheetViews>
  <sheetFormatPr baseColWidth="10" defaultColWidth="11.42578125" defaultRowHeight="12.75" x14ac:dyDescent="0.2"/>
  <cols>
    <col min="1" max="1" width="1.42578125" style="123" customWidth="1"/>
    <col min="2" max="2" width="5.140625" style="123" customWidth="1"/>
    <col min="3" max="3" width="52.140625" style="124" customWidth="1"/>
    <col min="4" max="4" width="40.7109375" style="125" customWidth="1"/>
    <col min="5" max="5" width="11.5703125" style="124" customWidth="1"/>
    <col min="6" max="6" width="15.28515625" style="124" customWidth="1"/>
    <col min="7" max="7" width="19.85546875" style="124" customWidth="1"/>
    <col min="8" max="8" width="28" style="124" customWidth="1"/>
    <col min="9" max="9" width="30" style="124" customWidth="1"/>
    <col min="10" max="10" width="13.140625" style="124" customWidth="1"/>
    <col min="11" max="11" width="109.7109375" style="126" customWidth="1"/>
    <col min="12" max="12" width="34.140625" style="124" customWidth="1"/>
    <col min="13" max="13" width="25.42578125" style="124" customWidth="1"/>
    <col min="14" max="35" width="8.7109375" style="127" customWidth="1"/>
    <col min="36" max="36" width="6.140625" style="161" customWidth="1"/>
    <col min="37" max="37" width="40.28515625" style="127" customWidth="1"/>
    <col min="38" max="38" width="27.7109375" style="123" customWidth="1"/>
    <col min="39" max="39" width="37.140625" style="123" bestFit="1" customWidth="1"/>
    <col min="40" max="40" width="20.85546875" style="123" customWidth="1"/>
    <col min="41" max="255" width="9.140625" style="123" customWidth="1"/>
    <col min="256" max="16384" width="11.42578125" style="123"/>
  </cols>
  <sheetData>
    <row r="1" spans="2:38" ht="13.5" thickBot="1" x14ac:dyDescent="0.25"/>
    <row r="2" spans="2:38" ht="20.100000000000001" customHeight="1" x14ac:dyDescent="0.2">
      <c r="C2" s="309"/>
      <c r="D2" s="326" t="s">
        <v>0</v>
      </c>
      <c r="E2" s="327"/>
      <c r="F2" s="327"/>
      <c r="G2" s="327"/>
      <c r="H2" s="327"/>
      <c r="I2" s="327"/>
      <c r="J2" s="327"/>
      <c r="K2" s="328"/>
      <c r="L2" s="320" t="str">
        <f>Proyecto!K2</f>
        <v>Código: GC-F-015</v>
      </c>
      <c r="M2" s="321"/>
      <c r="N2" s="128"/>
      <c r="O2" s="128"/>
      <c r="P2" s="128"/>
      <c r="Q2" s="128"/>
      <c r="R2" s="128"/>
      <c r="S2" s="128"/>
      <c r="T2" s="128"/>
      <c r="U2" s="128"/>
      <c r="V2" s="128"/>
      <c r="W2" s="128"/>
      <c r="X2" s="128"/>
      <c r="Y2" s="128"/>
      <c r="Z2" s="128"/>
      <c r="AA2" s="128"/>
      <c r="AB2" s="128"/>
      <c r="AC2" s="128"/>
      <c r="AD2" s="128"/>
      <c r="AE2" s="128"/>
      <c r="AF2" s="128"/>
      <c r="AG2" s="128"/>
      <c r="AH2" s="128"/>
      <c r="AI2" s="128"/>
      <c r="AJ2" s="162"/>
      <c r="AK2" s="128"/>
    </row>
    <row r="3" spans="2:38" ht="20.100000000000001" customHeight="1" x14ac:dyDescent="0.2">
      <c r="C3" s="310"/>
      <c r="D3" s="312" t="s">
        <v>2</v>
      </c>
      <c r="E3" s="313"/>
      <c r="F3" s="313"/>
      <c r="G3" s="313"/>
      <c r="H3" s="313"/>
      <c r="I3" s="313"/>
      <c r="J3" s="313"/>
      <c r="K3" s="314"/>
      <c r="L3" s="322" t="str">
        <f>Proyecto!K3</f>
        <v>Fecha: 17 de septiembre de 2014</v>
      </c>
      <c r="M3" s="323"/>
      <c r="N3" s="128"/>
      <c r="O3" s="128"/>
      <c r="P3" s="128"/>
      <c r="Q3" s="128"/>
      <c r="R3" s="128"/>
      <c r="S3" s="128"/>
      <c r="T3" s="128"/>
      <c r="U3" s="128"/>
      <c r="V3" s="128"/>
      <c r="W3" s="128"/>
      <c r="X3" s="128"/>
      <c r="Y3" s="128"/>
      <c r="Z3" s="128"/>
      <c r="AA3" s="128"/>
      <c r="AB3" s="128"/>
      <c r="AC3" s="128"/>
      <c r="AD3" s="128"/>
      <c r="AE3" s="128"/>
      <c r="AF3" s="128"/>
      <c r="AG3" s="128"/>
      <c r="AH3" s="128"/>
      <c r="AI3" s="128"/>
      <c r="AJ3" s="162"/>
      <c r="AK3" s="128"/>
    </row>
    <row r="4" spans="2:38" ht="20.100000000000001" customHeight="1" x14ac:dyDescent="0.2">
      <c r="C4" s="310"/>
      <c r="D4" s="312" t="s">
        <v>4</v>
      </c>
      <c r="E4" s="313"/>
      <c r="F4" s="313"/>
      <c r="G4" s="313"/>
      <c r="H4" s="313"/>
      <c r="I4" s="313"/>
      <c r="J4" s="313"/>
      <c r="K4" s="314"/>
      <c r="L4" s="322" t="str">
        <f>Proyecto!K4</f>
        <v>Versión 001</v>
      </c>
      <c r="M4" s="323"/>
      <c r="N4" s="128"/>
      <c r="O4" s="128"/>
      <c r="P4" s="128"/>
      <c r="Q4" s="128"/>
      <c r="R4" s="128"/>
      <c r="S4" s="128"/>
      <c r="T4" s="128"/>
      <c r="U4" s="128"/>
      <c r="V4" s="128"/>
      <c r="W4" s="128"/>
      <c r="X4" s="128"/>
      <c r="Y4" s="128"/>
      <c r="Z4" s="128"/>
      <c r="AA4" s="128"/>
      <c r="AB4" s="128"/>
      <c r="AC4" s="128"/>
      <c r="AD4" s="128"/>
      <c r="AE4" s="128"/>
      <c r="AF4" s="128"/>
      <c r="AG4" s="128"/>
      <c r="AH4" s="128"/>
      <c r="AI4" s="128"/>
      <c r="AJ4" s="162"/>
      <c r="AK4" s="128"/>
    </row>
    <row r="5" spans="2:38" ht="20.100000000000001" customHeight="1" thickBot="1" x14ac:dyDescent="0.25">
      <c r="C5" s="311"/>
      <c r="D5" s="315" t="s">
        <v>6</v>
      </c>
      <c r="E5" s="316"/>
      <c r="F5" s="316"/>
      <c r="G5" s="316"/>
      <c r="H5" s="316"/>
      <c r="I5" s="316"/>
      <c r="J5" s="316"/>
      <c r="K5" s="317"/>
      <c r="L5" s="324" t="s">
        <v>105</v>
      </c>
      <c r="M5" s="325"/>
      <c r="N5" s="128"/>
      <c r="O5" s="128"/>
      <c r="P5" s="128"/>
      <c r="Q5" s="128"/>
      <c r="R5" s="128"/>
      <c r="S5" s="128"/>
      <c r="T5" s="128"/>
      <c r="U5" s="128"/>
      <c r="V5" s="128"/>
      <c r="W5" s="128"/>
      <c r="X5" s="128"/>
      <c r="Y5" s="128"/>
      <c r="Z5" s="128"/>
      <c r="AA5" s="128"/>
      <c r="AB5" s="128"/>
      <c r="AC5" s="128"/>
      <c r="AD5" s="128"/>
      <c r="AE5" s="128"/>
      <c r="AF5" s="128"/>
      <c r="AG5" s="128"/>
      <c r="AH5" s="128"/>
      <c r="AI5" s="128"/>
      <c r="AJ5" s="162"/>
      <c r="AK5" s="128"/>
    </row>
    <row r="6" spans="2:38" x14ac:dyDescent="0.2">
      <c r="C6" s="129"/>
      <c r="D6" s="130"/>
      <c r="E6" s="129"/>
      <c r="F6" s="129"/>
    </row>
    <row r="7" spans="2:38" ht="26.25" customHeight="1" x14ac:dyDescent="0.2">
      <c r="C7" s="131" t="s">
        <v>106</v>
      </c>
      <c r="D7" s="318" t="str">
        <f>Proyecto!$E$7</f>
        <v>Posicionamiento del Centro de Conciliación y Arbitraje Empresarial</v>
      </c>
      <c r="E7" s="318"/>
      <c r="F7" s="318"/>
      <c r="G7" s="318"/>
      <c r="H7" s="318"/>
      <c r="I7" s="318"/>
      <c r="J7" s="318"/>
      <c r="K7" s="318"/>
      <c r="L7" s="318"/>
      <c r="M7" s="319"/>
      <c r="N7" s="124"/>
      <c r="O7" s="124"/>
      <c r="P7" s="124"/>
      <c r="Q7" s="124"/>
      <c r="R7" s="124"/>
      <c r="S7" s="124"/>
      <c r="T7" s="124"/>
      <c r="U7" s="124"/>
      <c r="V7" s="124"/>
      <c r="W7" s="124"/>
      <c r="X7" s="124"/>
      <c r="Y7" s="124"/>
      <c r="Z7" s="124"/>
      <c r="AA7" s="124"/>
      <c r="AB7" s="124"/>
      <c r="AC7" s="124"/>
      <c r="AD7" s="124"/>
      <c r="AE7" s="124"/>
      <c r="AF7" s="124"/>
      <c r="AG7" s="124"/>
      <c r="AH7" s="124"/>
      <c r="AI7" s="124"/>
      <c r="AJ7" s="163"/>
      <c r="AK7" s="124"/>
    </row>
    <row r="8" spans="2:38" x14ac:dyDescent="0.2">
      <c r="N8" s="329" t="s">
        <v>203</v>
      </c>
      <c r="O8" s="329"/>
      <c r="P8" s="329" t="s">
        <v>204</v>
      </c>
      <c r="Q8" s="329"/>
      <c r="R8" s="329" t="s">
        <v>205</v>
      </c>
      <c r="S8" s="329"/>
      <c r="T8" s="329" t="s">
        <v>206</v>
      </c>
      <c r="U8" s="329"/>
      <c r="V8" s="329" t="s">
        <v>207</v>
      </c>
      <c r="W8" s="329"/>
      <c r="X8" s="329" t="s">
        <v>208</v>
      </c>
      <c r="Y8" s="329"/>
      <c r="Z8" s="329" t="s">
        <v>209</v>
      </c>
      <c r="AA8" s="329"/>
      <c r="AB8" s="329" t="s">
        <v>210</v>
      </c>
      <c r="AC8" s="329"/>
      <c r="AD8" s="329" t="s">
        <v>211</v>
      </c>
      <c r="AE8" s="329"/>
      <c r="AF8" s="329" t="s">
        <v>212</v>
      </c>
      <c r="AG8" s="329"/>
      <c r="AH8" s="329" t="s">
        <v>213</v>
      </c>
      <c r="AI8" s="329"/>
    </row>
    <row r="9" spans="2:38" ht="66.75" customHeight="1" x14ac:dyDescent="0.2">
      <c r="B9" s="132" t="s">
        <v>107</v>
      </c>
      <c r="C9" s="132" t="s">
        <v>108</v>
      </c>
      <c r="D9" s="132" t="s">
        <v>109</v>
      </c>
      <c r="E9" s="132" t="s">
        <v>110</v>
      </c>
      <c r="F9" s="133" t="s">
        <v>111</v>
      </c>
      <c r="G9" s="132" t="s">
        <v>112</v>
      </c>
      <c r="H9" s="134" t="s">
        <v>113</v>
      </c>
      <c r="I9" s="134" t="s">
        <v>114</v>
      </c>
      <c r="J9" s="134" t="s">
        <v>115</v>
      </c>
      <c r="K9" s="133" t="s">
        <v>116</v>
      </c>
      <c r="L9" s="135" t="s">
        <v>117</v>
      </c>
      <c r="M9" s="135" t="s">
        <v>118</v>
      </c>
      <c r="N9" s="135" t="s">
        <v>214</v>
      </c>
      <c r="O9" s="135" t="s">
        <v>215</v>
      </c>
      <c r="P9" s="135" t="s">
        <v>214</v>
      </c>
      <c r="Q9" s="135" t="s">
        <v>215</v>
      </c>
      <c r="R9" s="135" t="s">
        <v>214</v>
      </c>
      <c r="S9" s="135" t="s">
        <v>215</v>
      </c>
      <c r="T9" s="135" t="s">
        <v>214</v>
      </c>
      <c r="U9" s="135" t="s">
        <v>215</v>
      </c>
      <c r="V9" s="135" t="s">
        <v>214</v>
      </c>
      <c r="W9" s="135" t="s">
        <v>215</v>
      </c>
      <c r="X9" s="135" t="s">
        <v>214</v>
      </c>
      <c r="Y9" s="135" t="s">
        <v>215</v>
      </c>
      <c r="Z9" s="135" t="s">
        <v>214</v>
      </c>
      <c r="AA9" s="135" t="s">
        <v>215</v>
      </c>
      <c r="AB9" s="135" t="s">
        <v>214</v>
      </c>
      <c r="AC9" s="135" t="s">
        <v>215</v>
      </c>
      <c r="AD9" s="135" t="s">
        <v>214</v>
      </c>
      <c r="AE9" s="135" t="s">
        <v>215</v>
      </c>
      <c r="AF9" s="135" t="s">
        <v>214</v>
      </c>
      <c r="AG9" s="135" t="s">
        <v>215</v>
      </c>
      <c r="AH9" s="135" t="s">
        <v>214</v>
      </c>
      <c r="AI9" s="135" t="s">
        <v>215</v>
      </c>
      <c r="AJ9" s="164"/>
      <c r="AK9" s="136"/>
    </row>
    <row r="10" spans="2:38" s="140" customFormat="1" ht="50.1" customHeight="1" x14ac:dyDescent="0.2">
      <c r="B10" s="185">
        <v>1</v>
      </c>
      <c r="C10" s="175" t="s">
        <v>224</v>
      </c>
      <c r="D10" s="184" t="s">
        <v>225</v>
      </c>
      <c r="E10" s="175"/>
      <c r="F10" s="183">
        <v>0.1</v>
      </c>
      <c r="G10" s="175"/>
      <c r="H10" s="175">
        <v>45352</v>
      </c>
      <c r="I10" s="175">
        <v>45596</v>
      </c>
      <c r="J10" s="158">
        <f>+(I10-H10)/7</f>
        <v>34.857142857142854</v>
      </c>
      <c r="K10" s="174"/>
      <c r="L10" s="137">
        <v>45015</v>
      </c>
      <c r="M10" s="178">
        <f>+O10+Q10</f>
        <v>0</v>
      </c>
      <c r="N10" s="177"/>
      <c r="O10" s="173"/>
      <c r="P10" s="177"/>
      <c r="Q10" s="176"/>
      <c r="R10" s="177"/>
      <c r="S10" s="173"/>
      <c r="T10" s="172"/>
      <c r="U10" s="173"/>
      <c r="V10" s="172"/>
      <c r="W10" s="173"/>
      <c r="X10" s="172"/>
      <c r="Y10" s="173"/>
      <c r="Z10" s="172"/>
      <c r="AA10" s="173"/>
      <c r="AB10" s="172"/>
      <c r="AC10" s="173"/>
      <c r="AD10" s="172"/>
      <c r="AE10" s="173"/>
      <c r="AF10" s="172"/>
      <c r="AG10" s="173"/>
      <c r="AH10" s="172"/>
      <c r="AI10" s="173"/>
      <c r="AJ10" s="159"/>
      <c r="AK10" s="138"/>
      <c r="AL10" s="139"/>
    </row>
    <row r="11" spans="2:38" s="140" customFormat="1" ht="50.1" customHeight="1" x14ac:dyDescent="0.2">
      <c r="B11" s="185">
        <v>2</v>
      </c>
      <c r="C11" s="175" t="s">
        <v>226</v>
      </c>
      <c r="D11" s="184" t="s">
        <v>227</v>
      </c>
      <c r="E11" s="175"/>
      <c r="F11" s="183">
        <v>0.1</v>
      </c>
      <c r="G11" s="175"/>
      <c r="H11" s="175">
        <v>45322</v>
      </c>
      <c r="I11" s="175">
        <v>45535</v>
      </c>
      <c r="J11" s="158">
        <f t="shared" ref="J11:J17" si="0">+(I11-H11)/7</f>
        <v>30.428571428571427</v>
      </c>
      <c r="K11" s="174"/>
      <c r="L11" s="137"/>
      <c r="M11" s="178">
        <f>+O11+Q11+S11+U11+W11+Y11+AA11+AC11+AE11+AG11+AI11</f>
        <v>0</v>
      </c>
      <c r="N11" s="177"/>
      <c r="O11" s="173"/>
      <c r="P11" s="177"/>
      <c r="Q11" s="173"/>
      <c r="R11" s="177"/>
      <c r="S11" s="173"/>
      <c r="T11" s="172"/>
      <c r="U11" s="173"/>
      <c r="V11" s="172"/>
      <c r="W11" s="173"/>
      <c r="X11" s="172"/>
      <c r="Y11" s="173"/>
      <c r="Z11" s="172"/>
      <c r="AA11" s="173"/>
      <c r="AB11" s="172"/>
      <c r="AC11" s="173"/>
      <c r="AD11" s="172"/>
      <c r="AE11" s="173"/>
      <c r="AF11" s="172"/>
      <c r="AG11" s="173"/>
      <c r="AH11" s="172"/>
      <c r="AI11" s="173"/>
      <c r="AJ11" s="160"/>
      <c r="AK11" s="138"/>
      <c r="AL11" s="139"/>
    </row>
    <row r="12" spans="2:38" s="140" customFormat="1" ht="50.1" customHeight="1" x14ac:dyDescent="0.2">
      <c r="B12" s="185">
        <v>3</v>
      </c>
      <c r="C12" s="175" t="s">
        <v>228</v>
      </c>
      <c r="D12" s="184" t="s">
        <v>229</v>
      </c>
      <c r="E12" s="175"/>
      <c r="F12" s="183">
        <v>0.1</v>
      </c>
      <c r="G12" s="175"/>
      <c r="H12" s="175">
        <v>45350</v>
      </c>
      <c r="I12" s="175">
        <v>45534</v>
      </c>
      <c r="J12" s="158">
        <f t="shared" si="0"/>
        <v>26.285714285714285</v>
      </c>
      <c r="K12" s="174"/>
      <c r="L12" s="137">
        <v>45044</v>
      </c>
      <c r="M12" s="178">
        <f t="shared" ref="M12:M17" si="1">+O12+Q12+S12+U12+W12+Y12+AA12+AC12+AE12+AG12+AI12</f>
        <v>0</v>
      </c>
      <c r="N12" s="177"/>
      <c r="O12" s="173"/>
      <c r="P12" s="177"/>
      <c r="Q12" s="173"/>
      <c r="R12" s="177"/>
      <c r="S12" s="173"/>
      <c r="T12" s="172"/>
      <c r="U12" s="173"/>
      <c r="V12" s="172"/>
      <c r="W12" s="173"/>
      <c r="X12" s="172"/>
      <c r="Y12" s="173"/>
      <c r="Z12" s="172"/>
      <c r="AA12" s="173"/>
      <c r="AB12" s="172"/>
      <c r="AC12" s="173"/>
      <c r="AD12" s="172"/>
      <c r="AE12" s="173"/>
      <c r="AF12" s="172"/>
      <c r="AG12" s="173"/>
      <c r="AH12" s="172"/>
      <c r="AI12" s="173"/>
      <c r="AJ12" s="159"/>
      <c r="AK12" s="138"/>
      <c r="AL12" s="139"/>
    </row>
    <row r="13" spans="2:38" s="140" customFormat="1" ht="50.1" customHeight="1" x14ac:dyDescent="0.2">
      <c r="B13" s="185">
        <v>4</v>
      </c>
      <c r="C13" s="175" t="s">
        <v>230</v>
      </c>
      <c r="D13" s="184" t="s">
        <v>231</v>
      </c>
      <c r="E13" s="175"/>
      <c r="F13" s="183">
        <v>0.15</v>
      </c>
      <c r="G13" s="175"/>
      <c r="H13" s="175">
        <v>45306</v>
      </c>
      <c r="I13" s="175">
        <v>45383</v>
      </c>
      <c r="J13" s="158">
        <f t="shared" si="0"/>
        <v>11</v>
      </c>
      <c r="K13" s="174"/>
      <c r="L13" s="137"/>
      <c r="M13" s="178">
        <f t="shared" si="1"/>
        <v>0</v>
      </c>
      <c r="N13" s="177"/>
      <c r="O13" s="173"/>
      <c r="P13" s="177"/>
      <c r="Q13" s="173"/>
      <c r="R13" s="177"/>
      <c r="S13" s="173"/>
      <c r="T13" s="172"/>
      <c r="U13" s="173"/>
      <c r="V13" s="172"/>
      <c r="W13" s="173"/>
      <c r="X13" s="172"/>
      <c r="Y13" s="173"/>
      <c r="Z13" s="172"/>
      <c r="AA13" s="173"/>
      <c r="AB13" s="172"/>
      <c r="AC13" s="173"/>
      <c r="AD13" s="172"/>
      <c r="AE13" s="173"/>
      <c r="AF13" s="172"/>
      <c r="AG13" s="173"/>
      <c r="AH13" s="172"/>
      <c r="AI13" s="173"/>
      <c r="AJ13" s="160"/>
      <c r="AK13" s="138"/>
      <c r="AL13" s="139"/>
    </row>
    <row r="14" spans="2:38" s="140" customFormat="1" ht="50.1" customHeight="1" x14ac:dyDescent="0.2">
      <c r="B14" s="185">
        <v>5</v>
      </c>
      <c r="C14" s="175" t="s">
        <v>232</v>
      </c>
      <c r="D14" s="184" t="s">
        <v>233</v>
      </c>
      <c r="E14" s="175"/>
      <c r="F14" s="183">
        <v>0.1</v>
      </c>
      <c r="G14" s="175"/>
      <c r="H14" s="175">
        <v>45380</v>
      </c>
      <c r="I14" s="175">
        <v>45653</v>
      </c>
      <c r="J14" s="158">
        <f t="shared" si="0"/>
        <v>39</v>
      </c>
      <c r="K14" s="174"/>
      <c r="L14" s="137"/>
      <c r="M14" s="178">
        <f t="shared" si="1"/>
        <v>0</v>
      </c>
      <c r="N14" s="177"/>
      <c r="O14" s="173"/>
      <c r="P14" s="177"/>
      <c r="Q14" s="173"/>
      <c r="R14" s="177"/>
      <c r="S14" s="173"/>
      <c r="T14" s="172"/>
      <c r="U14" s="173"/>
      <c r="V14" s="172"/>
      <c r="W14" s="173"/>
      <c r="X14" s="172"/>
      <c r="Y14" s="173"/>
      <c r="Z14" s="172"/>
      <c r="AA14" s="173"/>
      <c r="AB14" s="172"/>
      <c r="AC14" s="173"/>
      <c r="AD14" s="172"/>
      <c r="AE14" s="173"/>
      <c r="AF14" s="172"/>
      <c r="AG14" s="173"/>
      <c r="AH14" s="172"/>
      <c r="AI14" s="173"/>
      <c r="AJ14" s="159"/>
      <c r="AK14" s="138"/>
      <c r="AL14" s="139"/>
    </row>
    <row r="15" spans="2:38" s="140" customFormat="1" ht="50.1" customHeight="1" x14ac:dyDescent="0.2">
      <c r="B15" s="185">
        <v>6</v>
      </c>
      <c r="C15" s="175" t="s">
        <v>234</v>
      </c>
      <c r="D15" s="184" t="s">
        <v>235</v>
      </c>
      <c r="E15" s="175"/>
      <c r="F15" s="183">
        <v>0.15</v>
      </c>
      <c r="G15" s="175"/>
      <c r="H15" s="175">
        <v>45338</v>
      </c>
      <c r="I15" s="175">
        <v>45626</v>
      </c>
      <c r="J15" s="158">
        <f t="shared" si="0"/>
        <v>41.142857142857146</v>
      </c>
      <c r="K15" s="181"/>
      <c r="L15" s="137"/>
      <c r="M15" s="178">
        <f t="shared" si="1"/>
        <v>0</v>
      </c>
      <c r="N15" s="177"/>
      <c r="O15" s="173"/>
      <c r="P15" s="177"/>
      <c r="Q15" s="173"/>
      <c r="R15" s="177"/>
      <c r="S15" s="173"/>
      <c r="T15" s="172"/>
      <c r="U15" s="173"/>
      <c r="V15" s="172"/>
      <c r="W15" s="173"/>
      <c r="X15" s="172"/>
      <c r="Y15" s="173"/>
      <c r="Z15" s="172"/>
      <c r="AA15" s="173"/>
      <c r="AB15" s="172"/>
      <c r="AC15" s="173"/>
      <c r="AD15" s="172"/>
      <c r="AE15" s="173"/>
      <c r="AF15" s="172"/>
      <c r="AG15" s="173"/>
      <c r="AH15" s="172"/>
      <c r="AI15" s="173"/>
      <c r="AJ15" s="159"/>
      <c r="AK15" s="138"/>
      <c r="AL15" s="139"/>
    </row>
    <row r="16" spans="2:38" s="140" customFormat="1" ht="50.1" customHeight="1" x14ac:dyDescent="0.2">
      <c r="B16" s="185">
        <v>7</v>
      </c>
      <c r="C16" s="175" t="s">
        <v>236</v>
      </c>
      <c r="D16" s="184" t="s">
        <v>237</v>
      </c>
      <c r="E16" s="175"/>
      <c r="F16" s="183">
        <v>0.15</v>
      </c>
      <c r="G16" s="175"/>
      <c r="H16" s="175">
        <v>45352</v>
      </c>
      <c r="I16" s="175">
        <v>45626</v>
      </c>
      <c r="J16" s="158"/>
      <c r="K16" s="181"/>
      <c r="L16" s="137"/>
      <c r="M16" s="178"/>
      <c r="N16" s="177"/>
      <c r="O16" s="173"/>
      <c r="P16" s="177"/>
      <c r="Q16" s="173"/>
      <c r="R16" s="177"/>
      <c r="S16" s="173"/>
      <c r="T16" s="172"/>
      <c r="U16" s="173"/>
      <c r="V16" s="172"/>
      <c r="W16" s="173"/>
      <c r="X16" s="172"/>
      <c r="Y16" s="173"/>
      <c r="Z16" s="172"/>
      <c r="AA16" s="173"/>
      <c r="AB16" s="172"/>
      <c r="AC16" s="173"/>
      <c r="AD16" s="172"/>
      <c r="AE16" s="173"/>
      <c r="AF16" s="172"/>
      <c r="AG16" s="173"/>
      <c r="AH16" s="172"/>
      <c r="AI16" s="173"/>
      <c r="AJ16" s="159"/>
      <c r="AK16" s="138"/>
      <c r="AL16" s="139"/>
    </row>
    <row r="17" spans="2:38" s="140" customFormat="1" ht="50.1" customHeight="1" x14ac:dyDescent="0.2">
      <c r="B17" s="185">
        <v>8</v>
      </c>
      <c r="C17" s="175" t="s">
        <v>238</v>
      </c>
      <c r="D17" s="184" t="s">
        <v>164</v>
      </c>
      <c r="E17" s="175"/>
      <c r="F17" s="183">
        <v>0.15</v>
      </c>
      <c r="G17" s="175"/>
      <c r="H17" s="175">
        <v>45322</v>
      </c>
      <c r="I17" s="175">
        <v>45639</v>
      </c>
      <c r="J17" s="158">
        <f t="shared" si="0"/>
        <v>45.285714285714285</v>
      </c>
      <c r="K17" s="174"/>
      <c r="L17" s="137"/>
      <c r="M17" s="178">
        <f t="shared" si="1"/>
        <v>0</v>
      </c>
      <c r="N17" s="177"/>
      <c r="O17" s="173"/>
      <c r="P17" s="177"/>
      <c r="Q17" s="173"/>
      <c r="R17" s="177"/>
      <c r="S17" s="173"/>
      <c r="T17" s="172"/>
      <c r="U17" s="173"/>
      <c r="V17" s="172"/>
      <c r="W17" s="173"/>
      <c r="X17" s="172"/>
      <c r="Y17" s="173"/>
      <c r="Z17" s="172"/>
      <c r="AA17" s="173"/>
      <c r="AB17" s="172"/>
      <c r="AC17" s="173"/>
      <c r="AD17" s="172"/>
      <c r="AE17" s="173"/>
      <c r="AF17" s="172"/>
      <c r="AG17" s="173"/>
      <c r="AH17" s="172"/>
      <c r="AI17" s="173"/>
      <c r="AJ17" s="160"/>
      <c r="AK17" s="138"/>
      <c r="AL17" s="139"/>
    </row>
    <row r="18" spans="2:38" s="148" customFormat="1" ht="28.5" customHeight="1" x14ac:dyDescent="0.2">
      <c r="C18" s="141"/>
      <c r="D18" s="142"/>
      <c r="E18" s="141"/>
      <c r="F18" s="143">
        <f>SUM(F10:F17)</f>
        <v>1</v>
      </c>
      <c r="G18" s="141"/>
      <c r="H18" s="141"/>
      <c r="I18" s="141"/>
      <c r="J18" s="144"/>
      <c r="K18" s="145"/>
      <c r="L18" s="141"/>
      <c r="M18" s="179">
        <f t="shared" ref="M18:AI18" si="2">SUM(M10:M17)</f>
        <v>0</v>
      </c>
      <c r="N18" s="180">
        <f t="shared" si="2"/>
        <v>0</v>
      </c>
      <c r="O18" s="171">
        <f t="shared" si="2"/>
        <v>0</v>
      </c>
      <c r="P18" s="180">
        <f t="shared" si="2"/>
        <v>0</v>
      </c>
      <c r="Q18" s="171">
        <f t="shared" si="2"/>
        <v>0</v>
      </c>
      <c r="R18" s="180">
        <f t="shared" si="2"/>
        <v>0</v>
      </c>
      <c r="S18" s="171">
        <f t="shared" si="2"/>
        <v>0</v>
      </c>
      <c r="T18" s="171">
        <f t="shared" si="2"/>
        <v>0</v>
      </c>
      <c r="U18" s="171">
        <f t="shared" si="2"/>
        <v>0</v>
      </c>
      <c r="V18" s="171">
        <f t="shared" si="2"/>
        <v>0</v>
      </c>
      <c r="W18" s="171">
        <f t="shared" si="2"/>
        <v>0</v>
      </c>
      <c r="X18" s="171">
        <f t="shared" si="2"/>
        <v>0</v>
      </c>
      <c r="Y18" s="171">
        <f t="shared" si="2"/>
        <v>0</v>
      </c>
      <c r="Z18" s="171">
        <f t="shared" si="2"/>
        <v>0</v>
      </c>
      <c r="AA18" s="171">
        <f t="shared" si="2"/>
        <v>0</v>
      </c>
      <c r="AB18" s="171">
        <f t="shared" si="2"/>
        <v>0</v>
      </c>
      <c r="AC18" s="171">
        <f t="shared" si="2"/>
        <v>0</v>
      </c>
      <c r="AD18" s="171">
        <f t="shared" si="2"/>
        <v>0</v>
      </c>
      <c r="AE18" s="171">
        <f t="shared" si="2"/>
        <v>0</v>
      </c>
      <c r="AF18" s="171">
        <f t="shared" si="2"/>
        <v>0</v>
      </c>
      <c r="AG18" s="171">
        <f t="shared" si="2"/>
        <v>0</v>
      </c>
      <c r="AH18" s="171">
        <f t="shared" si="2"/>
        <v>0</v>
      </c>
      <c r="AI18" s="171">
        <f t="shared" si="2"/>
        <v>0</v>
      </c>
      <c r="AJ18" s="165"/>
      <c r="AK18" s="146"/>
      <c r="AL18" s="147"/>
    </row>
    <row r="19" spans="2:38" s="148" customFormat="1" ht="21.75" customHeight="1" x14ac:dyDescent="0.2">
      <c r="C19" s="141"/>
      <c r="D19" s="142"/>
      <c r="E19" s="141"/>
      <c r="F19" s="141"/>
      <c r="G19" s="141"/>
      <c r="H19" s="141"/>
      <c r="I19" s="141"/>
      <c r="J19" s="144"/>
      <c r="K19" s="145"/>
      <c r="L19" s="141"/>
      <c r="M19" s="149"/>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66"/>
      <c r="AK19" s="150"/>
      <c r="AL19" s="147"/>
    </row>
    <row r="20" spans="2:38" s="151" customFormat="1" ht="27" customHeight="1" x14ac:dyDescent="0.2">
      <c r="C20" s="141"/>
      <c r="D20" s="142"/>
      <c r="E20" s="141"/>
      <c r="F20" s="141"/>
      <c r="G20" s="141"/>
      <c r="H20" s="141"/>
      <c r="I20" s="141"/>
      <c r="J20" s="141"/>
      <c r="L20" s="141"/>
      <c r="M20" s="152"/>
      <c r="N20" s="127"/>
      <c r="O20" s="127"/>
      <c r="P20" s="127"/>
      <c r="Q20" s="127"/>
      <c r="R20" s="127"/>
      <c r="S20" s="127"/>
      <c r="T20" s="127"/>
      <c r="U20" s="127"/>
      <c r="V20" s="127"/>
      <c r="W20" s="127"/>
      <c r="X20" s="127"/>
      <c r="Y20" s="127"/>
      <c r="Z20" s="127"/>
      <c r="AA20" s="127"/>
      <c r="AB20" s="127"/>
      <c r="AC20" s="127"/>
      <c r="AD20" s="127"/>
      <c r="AE20" s="127"/>
      <c r="AF20" s="127"/>
      <c r="AG20" s="127"/>
      <c r="AH20" s="127"/>
      <c r="AI20" s="127"/>
      <c r="AJ20" s="167"/>
      <c r="AK20" s="153"/>
      <c r="AL20" s="154"/>
    </row>
    <row r="23" spans="2:38" x14ac:dyDescent="0.2">
      <c r="M23" s="155"/>
      <c r="AJ23" s="168"/>
    </row>
    <row r="24" spans="2:38" x14ac:dyDescent="0.2">
      <c r="M24" s="156"/>
      <c r="AJ24" s="169"/>
    </row>
    <row r="29" spans="2:38" x14ac:dyDescent="0.2">
      <c r="N29" s="124"/>
      <c r="O29" s="124"/>
      <c r="P29" s="124"/>
      <c r="Q29" s="124"/>
      <c r="R29" s="124"/>
      <c r="S29" s="124"/>
      <c r="T29" s="124"/>
      <c r="U29" s="124"/>
      <c r="V29" s="124"/>
      <c r="W29" s="124"/>
      <c r="X29" s="124"/>
      <c r="Y29" s="124"/>
      <c r="Z29" s="124"/>
      <c r="AA29" s="124"/>
      <c r="AB29" s="124"/>
      <c r="AC29" s="124"/>
      <c r="AD29" s="124"/>
      <c r="AE29" s="124"/>
      <c r="AF29" s="124"/>
      <c r="AG29" s="124"/>
      <c r="AH29" s="124"/>
      <c r="AI29" s="124"/>
    </row>
    <row r="31" spans="2:38" x14ac:dyDescent="0.2">
      <c r="M31" s="157"/>
      <c r="AJ31" s="170"/>
    </row>
    <row r="32" spans="2:38" x14ac:dyDescent="0.2">
      <c r="AK32" s="124"/>
    </row>
  </sheetData>
  <sheetProtection formatCells="0"/>
  <mergeCells count="21">
    <mergeCell ref="AH8:AI8"/>
    <mergeCell ref="X8:Y8"/>
    <mergeCell ref="Z8:AA8"/>
    <mergeCell ref="AB8:AC8"/>
    <mergeCell ref="AD8:AE8"/>
    <mergeCell ref="AF8:AG8"/>
    <mergeCell ref="N8:O8"/>
    <mergeCell ref="P8:Q8"/>
    <mergeCell ref="R8:S8"/>
    <mergeCell ref="T8:U8"/>
    <mergeCell ref="V8:W8"/>
    <mergeCell ref="C2:C5"/>
    <mergeCell ref="D3:K3"/>
    <mergeCell ref="D4:K4"/>
    <mergeCell ref="D5:K5"/>
    <mergeCell ref="D7:M7"/>
    <mergeCell ref="L2:M2"/>
    <mergeCell ref="L3:M3"/>
    <mergeCell ref="L4:M4"/>
    <mergeCell ref="L5:M5"/>
    <mergeCell ref="D2:K2"/>
  </mergeCells>
  <dataValidations count="1">
    <dataValidation type="whole" allowBlank="1" showInputMessage="1" showErrorMessage="1" sqref="G8:L8 G18:J65380 L18:L65380 K18:K19 K21:K65380">
      <formula1>1</formula1>
      <formula2>5</formula2>
    </dataValidation>
  </dataValidations>
  <printOptions horizontalCentered="1"/>
  <pageMargins left="0.59055118110236227" right="0.59055118110236227" top="0.55118110236220474" bottom="0.55118110236220474" header="0.31496062992125984" footer="0.31496062992125984"/>
  <pageSetup paperSize="5" scale="38" fitToHeight="0" orientation="landscape" r:id="rId1"/>
  <headerFooter>
    <oddHeader>Página &amp;P de &amp;F</oddHeader>
    <oddFooter>Preparado por N.Johanna Rodríguez A &amp;D&amp;RPágina &amp;P</oddFooter>
  </headerFooter>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15"/>
  <sheetViews>
    <sheetView showGridLines="0" tabSelected="1" zoomScale="90" zoomScaleNormal="90" workbookViewId="0">
      <selection activeCell="D22" sqref="D22"/>
    </sheetView>
  </sheetViews>
  <sheetFormatPr baseColWidth="10" defaultColWidth="11.42578125" defaultRowHeight="12" x14ac:dyDescent="0.2"/>
  <cols>
    <col min="1" max="1" width="0.7109375" style="1" customWidth="1"/>
    <col min="2" max="2" width="14.42578125" style="1" customWidth="1"/>
    <col min="3" max="3" width="14.140625" style="1" customWidth="1"/>
    <col min="4" max="4" width="18.28515625" style="1" customWidth="1"/>
    <col min="5" max="5" width="17.140625" style="1" customWidth="1"/>
    <col min="6" max="6" width="23.140625" style="1" customWidth="1"/>
    <col min="7" max="8" width="20.28515625" style="1" customWidth="1"/>
    <col min="9" max="10" width="5.7109375" style="1" customWidth="1"/>
    <col min="11" max="11" width="5.7109375" style="1" hidden="1" customWidth="1"/>
    <col min="12" max="12" width="8.7109375" style="1" hidden="1" customWidth="1"/>
    <col min="13" max="13" width="14.42578125" style="1" customWidth="1"/>
    <col min="14" max="14" width="17.7109375" style="1" bestFit="1" customWidth="1"/>
    <col min="15" max="16" width="2.42578125" style="1" customWidth="1"/>
    <col min="17" max="17" width="7.7109375" style="1" customWidth="1"/>
    <col min="18" max="18" width="0.7109375" style="5" customWidth="1"/>
    <col min="19" max="19" width="1" style="1" customWidth="1"/>
    <col min="20" max="20" width="1.42578125" style="1" customWidth="1"/>
    <col min="21" max="21" width="1.140625" style="5"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252" width="9.140625" style="1" customWidth="1"/>
    <col min="253" max="16384" width="11.42578125" style="1"/>
  </cols>
  <sheetData>
    <row r="1" spans="2:31" ht="5.25" customHeight="1" thickBot="1" x14ac:dyDescent="0.25"/>
    <row r="2" spans="2:31" s="10" customFormat="1" ht="26.25" customHeight="1" x14ac:dyDescent="0.2">
      <c r="B2" s="340"/>
      <c r="C2" s="341"/>
      <c r="D2" s="337" t="s">
        <v>0</v>
      </c>
      <c r="E2" s="300"/>
      <c r="F2" s="300"/>
      <c r="G2" s="300"/>
      <c r="H2" s="300"/>
      <c r="I2" s="300"/>
      <c r="J2" s="300"/>
      <c r="K2" s="54"/>
      <c r="L2" s="54"/>
      <c r="M2" s="346" t="str">
        <f>Proyecto!K2</f>
        <v>Código: GC-F-015</v>
      </c>
      <c r="N2" s="293"/>
      <c r="O2" s="293"/>
      <c r="P2" s="294"/>
      <c r="Q2" s="71"/>
      <c r="R2" s="9"/>
      <c r="S2" s="9"/>
      <c r="T2" s="9" t="s">
        <v>119</v>
      </c>
      <c r="U2" s="12"/>
      <c r="V2" s="71"/>
      <c r="W2" s="71"/>
      <c r="X2" s="71"/>
      <c r="Y2" s="71"/>
      <c r="Z2" s="71"/>
      <c r="AA2" s="71"/>
      <c r="AB2" s="71"/>
      <c r="AC2" s="71"/>
      <c r="AD2" s="71"/>
      <c r="AE2" s="13"/>
    </row>
    <row r="3" spans="2:31" s="10" customFormat="1" ht="23.25" customHeight="1" x14ac:dyDescent="0.2">
      <c r="B3" s="342"/>
      <c r="C3" s="343"/>
      <c r="D3" s="338" t="s">
        <v>2</v>
      </c>
      <c r="E3" s="303"/>
      <c r="F3" s="303"/>
      <c r="G3" s="303"/>
      <c r="H3" s="303"/>
      <c r="I3" s="303"/>
      <c r="J3" s="303"/>
      <c r="K3" s="53"/>
      <c r="L3" s="53"/>
      <c r="M3" s="347" t="str">
        <f>Proyecto!K3</f>
        <v>Fecha: 17 de septiembre de 2014</v>
      </c>
      <c r="N3" s="295"/>
      <c r="O3" s="295"/>
      <c r="P3" s="296"/>
      <c r="Q3" s="71"/>
      <c r="R3" s="9"/>
      <c r="S3" s="9"/>
      <c r="T3" s="9" t="s">
        <v>120</v>
      </c>
      <c r="U3" s="12"/>
      <c r="V3" s="71"/>
      <c r="W3" s="71"/>
      <c r="X3" s="71"/>
      <c r="Y3" s="71"/>
      <c r="Z3" s="71"/>
      <c r="AA3" s="71"/>
      <c r="AB3" s="71"/>
      <c r="AC3" s="71"/>
      <c r="AD3" s="71"/>
      <c r="AE3" s="13"/>
    </row>
    <row r="4" spans="2:31" s="10" customFormat="1" ht="24" customHeight="1" x14ac:dyDescent="0.2">
      <c r="B4" s="342"/>
      <c r="C4" s="343"/>
      <c r="D4" s="338" t="s">
        <v>4</v>
      </c>
      <c r="E4" s="303"/>
      <c r="F4" s="303"/>
      <c r="G4" s="303"/>
      <c r="H4" s="303"/>
      <c r="I4" s="303"/>
      <c r="J4" s="303"/>
      <c r="K4" s="53"/>
      <c r="L4" s="53"/>
      <c r="M4" s="347" t="str">
        <f>Proyecto!K4</f>
        <v>Versión 001</v>
      </c>
      <c r="N4" s="295"/>
      <c r="O4" s="295"/>
      <c r="P4" s="296"/>
      <c r="Q4" s="71"/>
      <c r="R4" s="9"/>
      <c r="S4" s="71"/>
      <c r="T4" s="9" t="s">
        <v>121</v>
      </c>
      <c r="U4" s="12"/>
      <c r="V4" s="71"/>
      <c r="W4" s="71"/>
      <c r="X4" s="71"/>
      <c r="Y4" s="71"/>
      <c r="Z4" s="71"/>
      <c r="AA4" s="71"/>
      <c r="AB4" s="71"/>
      <c r="AC4" s="71"/>
      <c r="AD4" s="71"/>
      <c r="AE4" s="13"/>
    </row>
    <row r="5" spans="2:31" s="10" customFormat="1" ht="22.5" customHeight="1" thickBot="1" x14ac:dyDescent="0.25">
      <c r="B5" s="344"/>
      <c r="C5" s="345"/>
      <c r="D5" s="339" t="s">
        <v>6</v>
      </c>
      <c r="E5" s="306"/>
      <c r="F5" s="306"/>
      <c r="G5" s="306"/>
      <c r="H5" s="306"/>
      <c r="I5" s="306"/>
      <c r="J5" s="306"/>
      <c r="K5" s="55"/>
      <c r="L5" s="55"/>
      <c r="M5" s="348" t="s">
        <v>122</v>
      </c>
      <c r="N5" s="297"/>
      <c r="O5" s="297"/>
      <c r="P5" s="298"/>
      <c r="Q5" s="71"/>
      <c r="R5" s="9"/>
      <c r="S5" s="71"/>
      <c r="T5" s="9" t="s">
        <v>123</v>
      </c>
      <c r="U5" s="9"/>
      <c r="V5" s="71"/>
      <c r="W5" s="71"/>
      <c r="X5" s="71"/>
      <c r="Y5" s="71"/>
      <c r="Z5" s="71"/>
      <c r="AA5" s="71"/>
      <c r="AB5" s="71"/>
      <c r="AC5" s="71"/>
      <c r="AD5" s="71"/>
      <c r="AE5" s="13"/>
    </row>
    <row r="6" spans="2:31" ht="5.25" customHeight="1" x14ac:dyDescent="0.2">
      <c r="B6" s="24"/>
      <c r="C6" s="24"/>
      <c r="D6" s="24"/>
      <c r="E6" s="24"/>
      <c r="F6" s="24"/>
      <c r="G6" s="24"/>
      <c r="H6" s="24"/>
      <c r="I6" s="24"/>
      <c r="J6" s="24"/>
      <c r="K6" s="24"/>
      <c r="L6" s="24"/>
      <c r="M6" s="24"/>
      <c r="N6" s="24"/>
      <c r="O6" s="24"/>
      <c r="P6" s="24"/>
      <c r="T6" s="5"/>
    </row>
    <row r="7" spans="2:31" ht="29.25" customHeight="1" x14ac:dyDescent="0.2">
      <c r="B7" s="186" t="s">
        <v>8</v>
      </c>
      <c r="C7" s="186"/>
      <c r="D7" s="349" t="str">
        <f>Proyecto!$E$7</f>
        <v>Posicionamiento del Centro de Conciliación y Arbitraje Empresarial</v>
      </c>
      <c r="E7" s="349"/>
      <c r="F7" s="349"/>
      <c r="G7" s="349"/>
      <c r="H7" s="349"/>
      <c r="I7" s="349"/>
      <c r="J7" s="349"/>
      <c r="K7" s="349"/>
      <c r="L7" s="349"/>
      <c r="M7" s="349"/>
      <c r="N7" s="349"/>
      <c r="O7" s="349"/>
      <c r="P7" s="349"/>
      <c r="AE7" s="1"/>
    </row>
    <row r="8" spans="2:31" ht="6.75" customHeight="1" x14ac:dyDescent="0.2">
      <c r="B8" s="6"/>
      <c r="C8" s="6"/>
      <c r="D8" s="7"/>
      <c r="E8" s="7"/>
      <c r="F8" s="7"/>
      <c r="G8" s="7"/>
      <c r="H8" s="7"/>
      <c r="I8" s="7"/>
      <c r="J8" s="7"/>
      <c r="K8" s="7"/>
      <c r="L8" s="7"/>
      <c r="M8" s="7"/>
      <c r="N8" s="7"/>
      <c r="O8" s="7"/>
      <c r="P8" s="7"/>
      <c r="AE8" s="1"/>
    </row>
    <row r="10" spans="2:31" ht="21.95" customHeight="1" x14ac:dyDescent="0.2">
      <c r="B10" s="239" t="s">
        <v>124</v>
      </c>
      <c r="C10" s="239"/>
      <c r="D10" s="239"/>
      <c r="E10" s="239"/>
      <c r="F10" s="239"/>
      <c r="G10" s="239"/>
      <c r="H10" s="239"/>
      <c r="I10" s="239"/>
      <c r="J10" s="239"/>
      <c r="K10" s="239"/>
      <c r="L10" s="239"/>
      <c r="M10" s="239"/>
      <c r="N10" s="239"/>
      <c r="O10" s="239"/>
      <c r="P10" s="239"/>
    </row>
    <row r="11" spans="2:31" ht="21.95" customHeight="1" x14ac:dyDescent="0.2">
      <c r="B11" s="236" t="s">
        <v>125</v>
      </c>
      <c r="C11" s="236"/>
      <c r="D11" s="236"/>
      <c r="E11" s="236"/>
      <c r="F11" s="72" t="s">
        <v>126</v>
      </c>
      <c r="G11" s="236" t="s">
        <v>127</v>
      </c>
      <c r="H11" s="236"/>
      <c r="I11" s="236"/>
      <c r="J11" s="236"/>
      <c r="K11" s="60"/>
      <c r="L11" s="60"/>
      <c r="M11" s="236" t="s">
        <v>128</v>
      </c>
      <c r="N11" s="236"/>
      <c r="O11" s="236"/>
      <c r="P11" s="236"/>
    </row>
    <row r="12" spans="2:31" ht="60" customHeight="1" x14ac:dyDescent="0.2">
      <c r="B12" s="330" t="s">
        <v>202</v>
      </c>
      <c r="C12" s="330"/>
      <c r="D12" s="330"/>
      <c r="E12" s="330"/>
      <c r="F12" s="114" t="s">
        <v>120</v>
      </c>
      <c r="G12" s="331" t="s">
        <v>195</v>
      </c>
      <c r="H12" s="332"/>
      <c r="I12" s="332"/>
      <c r="J12" s="333"/>
      <c r="K12" s="116"/>
      <c r="L12" s="116"/>
      <c r="M12" s="334" t="s">
        <v>173</v>
      </c>
      <c r="N12" s="335"/>
      <c r="O12" s="335"/>
      <c r="P12" s="336"/>
    </row>
    <row r="13" spans="2:31" ht="60" customHeight="1" x14ac:dyDescent="0.2">
      <c r="B13" s="330" t="s">
        <v>172</v>
      </c>
      <c r="C13" s="330"/>
      <c r="D13" s="330"/>
      <c r="E13" s="330"/>
      <c r="F13" s="114" t="s">
        <v>119</v>
      </c>
      <c r="G13" s="331" t="s">
        <v>196</v>
      </c>
      <c r="H13" s="332"/>
      <c r="I13" s="332"/>
      <c r="J13" s="333"/>
      <c r="K13" s="116"/>
      <c r="L13" s="116"/>
      <c r="M13" s="334" t="s">
        <v>173</v>
      </c>
      <c r="N13" s="335"/>
      <c r="O13" s="335"/>
      <c r="P13" s="336"/>
    </row>
    <row r="15" spans="2:31" ht="21.95" customHeight="1" x14ac:dyDescent="0.2">
      <c r="B15" s="239" t="s">
        <v>129</v>
      </c>
      <c r="C15" s="239"/>
      <c r="D15" s="239"/>
      <c r="E15" s="239"/>
      <c r="F15" s="239"/>
      <c r="G15" s="239"/>
      <c r="H15" s="239"/>
      <c r="I15" s="239"/>
      <c r="J15" s="239"/>
      <c r="K15" s="239"/>
      <c r="L15" s="239"/>
      <c r="M15" s="239"/>
      <c r="N15" s="239"/>
      <c r="O15" s="239"/>
      <c r="P15" s="239"/>
    </row>
  </sheetData>
  <mergeCells count="22">
    <mergeCell ref="D2:J2"/>
    <mergeCell ref="D3:J3"/>
    <mergeCell ref="D4:J4"/>
    <mergeCell ref="D5:J5"/>
    <mergeCell ref="B10:P10"/>
    <mergeCell ref="B2:C5"/>
    <mergeCell ref="M2:P2"/>
    <mergeCell ref="M3:P3"/>
    <mergeCell ref="M4:P4"/>
    <mergeCell ref="M5:P5"/>
    <mergeCell ref="B7:C7"/>
    <mergeCell ref="D7:P7"/>
    <mergeCell ref="B13:E13"/>
    <mergeCell ref="G13:J13"/>
    <mergeCell ref="M13:P13"/>
    <mergeCell ref="B15:P15"/>
    <mergeCell ref="B11:E11"/>
    <mergeCell ref="G11:J11"/>
    <mergeCell ref="M11:P11"/>
    <mergeCell ref="B12:E12"/>
    <mergeCell ref="G12:J12"/>
    <mergeCell ref="M12:P12"/>
  </mergeCells>
  <conditionalFormatting sqref="F13">
    <cfRule type="containsText" dxfId="7" priority="5" operator="containsText" text="Extremo">
      <formula>NOT(ISERROR(SEARCH("Extremo",F13)))</formula>
    </cfRule>
    <cfRule type="containsText" dxfId="6" priority="6" operator="containsText" text="Alto">
      <formula>NOT(ISERROR(SEARCH("Alto",F13)))</formula>
    </cfRule>
    <cfRule type="containsText" dxfId="5" priority="7" operator="containsText" text="Medio">
      <formula>NOT(ISERROR(SEARCH("Medio",F13)))</formula>
    </cfRule>
    <cfRule type="containsText" dxfId="4" priority="8" operator="containsText" text="Bajo">
      <formula>NOT(ISERROR(SEARCH("Bajo",F13)))</formula>
    </cfRule>
  </conditionalFormatting>
  <conditionalFormatting sqref="F12">
    <cfRule type="containsText" dxfId="3" priority="1" operator="containsText" text="Extremo">
      <formula>NOT(ISERROR(SEARCH("Extremo",F12)))</formula>
    </cfRule>
    <cfRule type="containsText" dxfId="2" priority="2" operator="containsText" text="Alto">
      <formula>NOT(ISERROR(SEARCH("Alto",F12)))</formula>
    </cfRule>
    <cfRule type="containsText" dxfId="1" priority="3" operator="containsText" text="Medio">
      <formula>NOT(ISERROR(SEARCH("Medio",F12)))</formula>
    </cfRule>
    <cfRule type="containsText" dxfId="0" priority="4" operator="containsText" text="Bajo">
      <formula>NOT(ISERROR(SEARCH("Bajo",F12)))</formula>
    </cfRule>
  </conditionalFormatting>
  <dataValidations count="2">
    <dataValidation type="whole" allowBlank="1" showInputMessage="1" showErrorMessage="1" sqref="O16:P65502 O9:P9 O14:P14 G14:M14 G16:M65502 G9:M9 W9:AC65502 Q9:U65502">
      <formula1>1</formula1>
      <formula2>5</formula2>
    </dataValidation>
    <dataValidation type="list" allowBlank="1" showInputMessage="1" showErrorMessage="1" sqref="F12:F13">
      <formula1>$T$2:$T$5</formula1>
    </dataValidation>
  </dataValidations>
  <printOptions horizontalCentered="1"/>
  <pageMargins left="0.39370078740157483" right="0.39370078740157483" top="0.74803149606299213" bottom="0.74803149606299213" header="0.31496062992125984" footer="0.31496062992125984"/>
  <pageSetup paperSize="5" scale="97" fitToHeight="0" orientation="landscape" r:id="rId1"/>
  <headerFooter>
    <oddHeader>&amp;A</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Q23"/>
  <sheetViews>
    <sheetView topLeftCell="B1" workbookViewId="0">
      <selection activeCell="Q24" sqref="Q24"/>
    </sheetView>
  </sheetViews>
  <sheetFormatPr baseColWidth="10" defaultColWidth="11.42578125" defaultRowHeight="12.75" x14ac:dyDescent="0.2"/>
  <cols>
    <col min="1" max="1" width="15.140625" customWidth="1"/>
    <col min="2" max="2" width="3.85546875" customWidth="1"/>
    <col min="3" max="3" width="18.140625" bestFit="1" customWidth="1"/>
    <col min="4" max="4" width="2.42578125" customWidth="1"/>
    <col min="5" max="5" width="20.140625" bestFit="1" customWidth="1"/>
    <col min="6" max="6" width="1.42578125" customWidth="1"/>
    <col min="7" max="7" width="12.85546875" bestFit="1" customWidth="1"/>
    <col min="8" max="8" width="2" customWidth="1"/>
    <col min="9" max="9" width="14.42578125" bestFit="1" customWidth="1"/>
    <col min="10" max="10" width="1.42578125" customWidth="1"/>
    <col min="11" max="11" width="20.42578125" bestFit="1" customWidth="1"/>
    <col min="12" max="12" width="3" customWidth="1"/>
    <col min="13" max="13" width="29.140625" bestFit="1" customWidth="1"/>
    <col min="14" max="14" width="2.42578125" customWidth="1"/>
    <col min="15" max="15" width="19.140625" bestFit="1" customWidth="1"/>
    <col min="16" max="16" width="5" customWidth="1"/>
  </cols>
  <sheetData>
    <row r="4" spans="1:17" x14ac:dyDescent="0.2">
      <c r="A4" s="20" t="s">
        <v>130</v>
      </c>
      <c r="C4" s="20" t="s">
        <v>131</v>
      </c>
      <c r="E4" s="20" t="s">
        <v>132</v>
      </c>
      <c r="G4" s="20" t="s">
        <v>133</v>
      </c>
      <c r="I4" s="20" t="s">
        <v>134</v>
      </c>
      <c r="K4" s="20" t="s">
        <v>135</v>
      </c>
      <c r="M4" s="20"/>
      <c r="O4" s="20" t="s">
        <v>136</v>
      </c>
      <c r="Q4" s="20" t="s">
        <v>34</v>
      </c>
    </row>
    <row r="5" spans="1:17" x14ac:dyDescent="0.2">
      <c r="A5" t="s">
        <v>26</v>
      </c>
      <c r="C5" s="19" t="s">
        <v>37</v>
      </c>
      <c r="E5" s="19" t="s">
        <v>40</v>
      </c>
      <c r="G5" s="19" t="s">
        <v>59</v>
      </c>
      <c r="I5" s="19" t="s">
        <v>60</v>
      </c>
      <c r="K5" s="19" t="s">
        <v>77</v>
      </c>
      <c r="M5" t="s">
        <v>137</v>
      </c>
      <c r="O5" s="19" t="s">
        <v>138</v>
      </c>
      <c r="Q5" t="s">
        <v>139</v>
      </c>
    </row>
    <row r="6" spans="1:17" x14ac:dyDescent="0.2">
      <c r="A6" t="s">
        <v>27</v>
      </c>
      <c r="C6" s="19" t="s">
        <v>140</v>
      </c>
      <c r="E6" s="19" t="s">
        <v>141</v>
      </c>
      <c r="G6" s="19" t="s">
        <v>61</v>
      </c>
      <c r="I6" s="19" t="s">
        <v>78</v>
      </c>
      <c r="K6" s="19" t="s">
        <v>79</v>
      </c>
      <c r="M6" t="s">
        <v>46</v>
      </c>
      <c r="O6" s="19" t="s">
        <v>142</v>
      </c>
      <c r="Q6" t="s">
        <v>143</v>
      </c>
    </row>
    <row r="7" spans="1:17" x14ac:dyDescent="0.2">
      <c r="C7" s="19" t="s">
        <v>144</v>
      </c>
      <c r="G7" s="19" t="s">
        <v>145</v>
      </c>
      <c r="K7" s="21" t="s">
        <v>146</v>
      </c>
      <c r="O7" s="21" t="s">
        <v>147</v>
      </c>
      <c r="Q7" t="s">
        <v>148</v>
      </c>
    </row>
    <row r="8" spans="1:17" x14ac:dyDescent="0.2">
      <c r="O8" s="21" t="s">
        <v>88</v>
      </c>
      <c r="Q8" t="s">
        <v>39</v>
      </c>
    </row>
    <row r="9" spans="1:17" x14ac:dyDescent="0.2">
      <c r="O9" s="21" t="s">
        <v>149</v>
      </c>
      <c r="Q9" t="s">
        <v>150</v>
      </c>
    </row>
    <row r="10" spans="1:17" x14ac:dyDescent="0.2">
      <c r="O10" s="21" t="s">
        <v>151</v>
      </c>
      <c r="Q10" t="s">
        <v>152</v>
      </c>
    </row>
    <row r="11" spans="1:17" x14ac:dyDescent="0.2">
      <c r="O11" s="21" t="s">
        <v>153</v>
      </c>
      <c r="Q11" t="s">
        <v>154</v>
      </c>
    </row>
    <row r="12" spans="1:17" x14ac:dyDescent="0.2">
      <c r="Q12" t="s">
        <v>155</v>
      </c>
    </row>
    <row r="14" spans="1:17" x14ac:dyDescent="0.2">
      <c r="Q14" s="20" t="s">
        <v>156</v>
      </c>
    </row>
    <row r="15" spans="1:17" x14ac:dyDescent="0.2">
      <c r="Q15" t="s">
        <v>139</v>
      </c>
    </row>
    <row r="16" spans="1:17" x14ac:dyDescent="0.2">
      <c r="Q16" t="s">
        <v>143</v>
      </c>
    </row>
    <row r="17" spans="17:17" x14ac:dyDescent="0.2">
      <c r="Q17" t="s">
        <v>148</v>
      </c>
    </row>
    <row r="18" spans="17:17" x14ac:dyDescent="0.2">
      <c r="Q18" t="s">
        <v>39</v>
      </c>
    </row>
    <row r="19" spans="17:17" x14ac:dyDescent="0.2">
      <c r="Q19" t="s">
        <v>150</v>
      </c>
    </row>
    <row r="20" spans="17:17" x14ac:dyDescent="0.2">
      <c r="Q20" t="s">
        <v>152</v>
      </c>
    </row>
    <row r="21" spans="17:17" x14ac:dyDescent="0.2">
      <c r="Q21" t="s">
        <v>154</v>
      </c>
    </row>
    <row r="22" spans="17:17" x14ac:dyDescent="0.2">
      <c r="Q22" t="s">
        <v>155</v>
      </c>
    </row>
    <row r="23" spans="17:17" x14ac:dyDescent="0.2">
      <c r="Q23" s="19" t="s">
        <v>89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E20"/>
  <sheetViews>
    <sheetView showGridLines="0" topLeftCell="A4" zoomScale="120" zoomScaleNormal="120" workbookViewId="0">
      <selection activeCell="E16" sqref="E16:P17"/>
    </sheetView>
  </sheetViews>
  <sheetFormatPr baseColWidth="10" defaultColWidth="11.42578125" defaultRowHeight="12" x14ac:dyDescent="0.2"/>
  <cols>
    <col min="1" max="1" width="2.42578125" style="1" customWidth="1"/>
    <col min="2" max="2" width="14.42578125" style="1" customWidth="1"/>
    <col min="3" max="3" width="14.140625" style="1" customWidth="1"/>
    <col min="4" max="4" width="14.42578125" style="1" customWidth="1"/>
    <col min="5" max="5" width="17.140625" style="1" customWidth="1"/>
    <col min="6" max="6" width="23.140625" style="1" customWidth="1"/>
    <col min="7" max="8" width="20.28515625" style="1" customWidth="1"/>
    <col min="9" max="10" width="5.7109375" style="1" customWidth="1"/>
    <col min="11" max="11" width="5.7109375" style="1" hidden="1" customWidth="1"/>
    <col min="12" max="12" width="8.7109375" style="1" hidden="1" customWidth="1"/>
    <col min="13" max="13" width="14.42578125" style="1" customWidth="1"/>
    <col min="14" max="14" width="17.7109375" style="1" bestFit="1" customWidth="1"/>
    <col min="15" max="16" width="2.42578125" style="1" customWidth="1"/>
    <col min="17" max="17" width="7.7109375" style="1" customWidth="1"/>
    <col min="18" max="18" width="0.7109375" style="5" customWidth="1"/>
    <col min="19" max="19" width="1" style="1" customWidth="1"/>
    <col min="20" max="20" width="1.42578125" style="1" customWidth="1"/>
    <col min="21" max="21" width="1.140625" style="5"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252" width="9.140625" style="1" customWidth="1"/>
    <col min="253" max="16384" width="11.42578125" style="1"/>
  </cols>
  <sheetData>
    <row r="1" spans="2:31" ht="12.75" thickBot="1" x14ac:dyDescent="0.25"/>
    <row r="2" spans="2:31" s="10" customFormat="1" ht="26.25" customHeight="1" x14ac:dyDescent="0.2">
      <c r="B2" s="197"/>
      <c r="C2" s="198"/>
      <c r="D2" s="199" t="s">
        <v>0</v>
      </c>
      <c r="E2" s="200"/>
      <c r="F2" s="200"/>
      <c r="G2" s="200"/>
      <c r="H2" s="200"/>
      <c r="I2" s="200"/>
      <c r="J2" s="201"/>
      <c r="K2" s="187" t="s">
        <v>1</v>
      </c>
      <c r="L2" s="214"/>
      <c r="M2" s="187" t="str">
        <f>Proyecto!K2</f>
        <v>Código: GC-F-015</v>
      </c>
      <c r="N2" s="209"/>
      <c r="O2" s="209"/>
      <c r="P2" s="188"/>
      <c r="Q2" s="71"/>
      <c r="R2" s="9"/>
      <c r="S2" s="9"/>
      <c r="T2" s="9"/>
      <c r="U2" s="12"/>
      <c r="V2" s="71"/>
      <c r="W2" s="71"/>
      <c r="X2" s="71"/>
      <c r="Y2" s="71"/>
      <c r="Z2" s="71"/>
      <c r="AA2" s="71"/>
      <c r="AB2" s="71"/>
      <c r="AC2" s="71"/>
      <c r="AD2" s="71"/>
      <c r="AE2" s="13"/>
    </row>
    <row r="3" spans="2:31" s="10" customFormat="1" ht="23.25" customHeight="1" x14ac:dyDescent="0.2">
      <c r="B3" s="193"/>
      <c r="C3" s="194"/>
      <c r="D3" s="202" t="s">
        <v>2</v>
      </c>
      <c r="E3" s="203"/>
      <c r="F3" s="203"/>
      <c r="G3" s="203"/>
      <c r="H3" s="203"/>
      <c r="I3" s="203"/>
      <c r="J3" s="204"/>
      <c r="K3" s="189" t="s">
        <v>3</v>
      </c>
      <c r="L3" s="215"/>
      <c r="M3" s="210" t="str">
        <f>Proyecto!K3</f>
        <v>Fecha: 17 de septiembre de 2014</v>
      </c>
      <c r="N3" s="211"/>
      <c r="O3" s="211"/>
      <c r="P3" s="212"/>
      <c r="Q3" s="71"/>
      <c r="R3" s="9"/>
      <c r="S3" s="9"/>
      <c r="T3" s="9"/>
      <c r="U3" s="12"/>
      <c r="V3" s="71"/>
      <c r="W3" s="71"/>
      <c r="X3" s="71"/>
      <c r="Y3" s="71"/>
      <c r="Z3" s="71"/>
      <c r="AA3" s="71"/>
      <c r="AB3" s="71"/>
      <c r="AC3" s="71"/>
      <c r="AD3" s="71"/>
      <c r="AE3" s="13"/>
    </row>
    <row r="4" spans="2:31" s="10" customFormat="1" ht="24" customHeight="1" x14ac:dyDescent="0.2">
      <c r="B4" s="193"/>
      <c r="C4" s="194"/>
      <c r="D4" s="202" t="s">
        <v>4</v>
      </c>
      <c r="E4" s="203"/>
      <c r="F4" s="203"/>
      <c r="G4" s="203"/>
      <c r="H4" s="203"/>
      <c r="I4" s="203"/>
      <c r="J4" s="204"/>
      <c r="K4" s="189" t="s">
        <v>5</v>
      </c>
      <c r="L4" s="215"/>
      <c r="M4" s="189" t="str">
        <f>Proyecto!K4</f>
        <v>Versión 001</v>
      </c>
      <c r="N4" s="213"/>
      <c r="O4" s="213"/>
      <c r="P4" s="190"/>
      <c r="Q4" s="71"/>
      <c r="R4" s="9"/>
      <c r="S4" s="71"/>
      <c r="T4" s="71"/>
      <c r="U4" s="12"/>
      <c r="V4" s="71"/>
      <c r="W4" s="71"/>
      <c r="X4" s="71"/>
      <c r="Y4" s="71"/>
      <c r="Z4" s="71"/>
      <c r="AA4" s="71"/>
      <c r="AB4" s="71"/>
      <c r="AC4" s="71"/>
      <c r="AD4" s="71"/>
      <c r="AE4" s="13"/>
    </row>
    <row r="5" spans="2:31" s="10" customFormat="1" ht="22.5" customHeight="1" thickBot="1" x14ac:dyDescent="0.25">
      <c r="B5" s="195"/>
      <c r="C5" s="196"/>
      <c r="D5" s="205" t="s">
        <v>6</v>
      </c>
      <c r="E5" s="206"/>
      <c r="F5" s="206"/>
      <c r="G5" s="206"/>
      <c r="H5" s="206"/>
      <c r="I5" s="206"/>
      <c r="J5" s="207"/>
      <c r="K5" s="191" t="s">
        <v>20</v>
      </c>
      <c r="L5" s="228"/>
      <c r="M5" s="219" t="s">
        <v>21</v>
      </c>
      <c r="N5" s="220"/>
      <c r="O5" s="220"/>
      <c r="P5" s="221"/>
      <c r="Q5" s="71"/>
      <c r="R5" s="9"/>
      <c r="S5" s="71"/>
      <c r="T5" s="71"/>
      <c r="U5" s="9"/>
      <c r="V5" s="71"/>
      <c r="W5" s="71"/>
      <c r="X5" s="71"/>
      <c r="Y5" s="71"/>
      <c r="Z5" s="71"/>
      <c r="AA5" s="71"/>
      <c r="AB5" s="71"/>
      <c r="AC5" s="71"/>
      <c r="AD5" s="71"/>
      <c r="AE5" s="13"/>
    </row>
    <row r="6" spans="2:31" ht="5.25" customHeight="1" x14ac:dyDescent="0.2">
      <c r="B6" s="24"/>
      <c r="C6" s="24"/>
      <c r="D6" s="24"/>
      <c r="E6" s="24"/>
      <c r="F6" s="24"/>
      <c r="G6" s="24"/>
      <c r="H6" s="24"/>
      <c r="I6" s="24"/>
      <c r="J6" s="24"/>
      <c r="K6" s="24"/>
      <c r="L6" s="24"/>
      <c r="M6" s="24"/>
      <c r="N6" s="24"/>
      <c r="O6" s="24"/>
      <c r="P6" s="24"/>
    </row>
    <row r="7" spans="2:31" ht="33.75" customHeight="1" x14ac:dyDescent="0.2">
      <c r="B7" s="186" t="s">
        <v>8</v>
      </c>
      <c r="C7" s="186"/>
      <c r="D7" s="222" t="str">
        <f>+Proyecto!E7</f>
        <v>Posicionamiento del Centro de Conciliación y Arbitraje Empresarial</v>
      </c>
      <c r="E7" s="222"/>
      <c r="F7" s="222"/>
      <c r="G7" s="222"/>
      <c r="H7" s="222"/>
      <c r="I7" s="222"/>
      <c r="J7" s="222"/>
      <c r="K7" s="222"/>
      <c r="L7" s="222"/>
      <c r="M7" s="222"/>
      <c r="N7" s="222"/>
      <c r="O7" s="222"/>
      <c r="P7" s="222"/>
      <c r="AE7" s="1"/>
    </row>
    <row r="8" spans="2:31" ht="6.75" customHeight="1" x14ac:dyDescent="0.2">
      <c r="B8" s="6"/>
      <c r="C8" s="6"/>
      <c r="D8" s="68"/>
      <c r="E8" s="68"/>
      <c r="F8" s="68"/>
      <c r="G8" s="68"/>
      <c r="H8" s="68"/>
      <c r="I8" s="68"/>
      <c r="J8" s="68"/>
      <c r="K8" s="68"/>
      <c r="L8" s="68"/>
      <c r="M8" s="68"/>
      <c r="N8" s="68"/>
      <c r="O8" s="68"/>
      <c r="P8" s="68"/>
      <c r="AE8" s="1"/>
    </row>
    <row r="9" spans="2:31" ht="39.75" customHeight="1" x14ac:dyDescent="0.2">
      <c r="B9" s="226" t="s">
        <v>22</v>
      </c>
      <c r="C9" s="227"/>
      <c r="D9" s="350" t="s">
        <v>239</v>
      </c>
      <c r="E9" s="351"/>
      <c r="F9" s="351"/>
      <c r="G9" s="351"/>
      <c r="H9" s="351"/>
      <c r="I9" s="351"/>
      <c r="J9" s="351"/>
      <c r="K9" s="351"/>
      <c r="L9" s="351"/>
      <c r="M9" s="351"/>
      <c r="N9" s="351"/>
      <c r="O9" s="351"/>
      <c r="P9" s="352"/>
      <c r="AE9" s="1"/>
    </row>
    <row r="10" spans="2:31" customFormat="1" ht="7.5" customHeight="1" x14ac:dyDescent="0.2">
      <c r="D10" s="92"/>
      <c r="E10" s="92"/>
      <c r="F10" s="92"/>
      <c r="G10" s="92"/>
      <c r="H10" s="92"/>
      <c r="I10" s="92"/>
      <c r="J10" s="92"/>
      <c r="K10" s="92"/>
      <c r="L10" s="92"/>
      <c r="M10" s="92"/>
      <c r="N10" s="92"/>
      <c r="O10" s="92"/>
      <c r="P10" s="92"/>
    </row>
    <row r="11" spans="2:31" ht="53.25" customHeight="1" x14ac:dyDescent="0.2">
      <c r="B11" s="226" t="s">
        <v>23</v>
      </c>
      <c r="C11" s="227"/>
      <c r="D11" s="223" t="s">
        <v>240</v>
      </c>
      <c r="E11" s="224"/>
      <c r="F11" s="224"/>
      <c r="G11" s="224"/>
      <c r="H11" s="224"/>
      <c r="I11" s="224"/>
      <c r="J11" s="224"/>
      <c r="K11" s="224"/>
      <c r="L11" s="224"/>
      <c r="M11" s="224"/>
      <c r="N11" s="224"/>
      <c r="O11" s="224"/>
      <c r="P11" s="225"/>
      <c r="AE11" s="1"/>
    </row>
    <row r="12" spans="2:31" s="3" customFormat="1" ht="5.25" customHeight="1" x14ac:dyDescent="0.2">
      <c r="B12" s="8"/>
      <c r="C12" s="8"/>
      <c r="D12" s="76"/>
      <c r="E12" s="76"/>
      <c r="F12" s="76"/>
      <c r="G12" s="76"/>
      <c r="H12" s="76"/>
      <c r="I12" s="76"/>
      <c r="J12" s="76"/>
      <c r="K12" s="76"/>
      <c r="L12" s="76"/>
      <c r="M12" s="76"/>
      <c r="N12" s="76"/>
      <c r="O12" s="76"/>
      <c r="P12" s="76"/>
      <c r="Q12" s="71"/>
      <c r="R12" s="9"/>
      <c r="S12" s="71"/>
      <c r="T12" s="71"/>
      <c r="U12" s="9"/>
      <c r="V12" s="71"/>
      <c r="W12" s="71"/>
      <c r="X12" s="71"/>
      <c r="Y12" s="71"/>
      <c r="Z12" s="71"/>
      <c r="AA12" s="71"/>
      <c r="AB12" s="71"/>
      <c r="AC12" s="71"/>
      <c r="AD12" s="71"/>
      <c r="AE12" s="71"/>
    </row>
    <row r="13" spans="2:31" ht="22.5" customHeight="1" x14ac:dyDescent="0.2">
      <c r="B13" s="216" t="s">
        <v>24</v>
      </c>
      <c r="C13" s="216"/>
      <c r="D13" s="72" t="s">
        <v>25</v>
      </c>
      <c r="E13" s="218" t="s">
        <v>241</v>
      </c>
      <c r="F13" s="218"/>
      <c r="G13" s="218"/>
      <c r="H13" s="218"/>
      <c r="I13" s="218"/>
      <c r="J13" s="218"/>
      <c r="K13" s="218"/>
      <c r="L13" s="218"/>
      <c r="M13" s="218"/>
      <c r="N13" s="218"/>
      <c r="O13" s="218"/>
      <c r="P13" s="218"/>
      <c r="AE13" s="1"/>
    </row>
    <row r="14" spans="2:31" s="25" customFormat="1" ht="28.5" customHeight="1" x14ac:dyDescent="0.2">
      <c r="B14" s="217"/>
      <c r="C14" s="217"/>
      <c r="D14" s="73" t="s">
        <v>26</v>
      </c>
      <c r="E14" s="218"/>
      <c r="F14" s="218"/>
      <c r="G14" s="218"/>
      <c r="H14" s="218"/>
      <c r="I14" s="218"/>
      <c r="J14" s="218"/>
      <c r="K14" s="218"/>
      <c r="L14" s="218"/>
      <c r="M14" s="218"/>
      <c r="N14" s="218"/>
      <c r="O14" s="218"/>
      <c r="P14" s="218"/>
      <c r="Q14" s="71"/>
      <c r="R14" s="9"/>
      <c r="S14" s="71"/>
      <c r="T14" s="71"/>
      <c r="U14" s="9"/>
      <c r="V14" s="71"/>
      <c r="W14" s="71"/>
      <c r="X14" s="71"/>
      <c r="Y14" s="71"/>
      <c r="Z14" s="71"/>
      <c r="AA14" s="71"/>
      <c r="AB14" s="71"/>
      <c r="AC14" s="71"/>
      <c r="AD14" s="71"/>
      <c r="AE14" s="71"/>
    </row>
    <row r="15" spans="2:31" ht="15.75" x14ac:dyDescent="0.2">
      <c r="E15" s="94"/>
      <c r="F15" s="94"/>
      <c r="G15" s="94"/>
      <c r="H15" s="94"/>
      <c r="I15" s="94"/>
      <c r="J15" s="94"/>
      <c r="K15" s="94"/>
      <c r="L15" s="94"/>
      <c r="M15" s="94"/>
      <c r="N15" s="94"/>
      <c r="O15" s="94"/>
      <c r="P15" s="94"/>
    </row>
    <row r="16" spans="2:31" ht="22.5" customHeight="1" x14ac:dyDescent="0.2">
      <c r="B16" s="216" t="s">
        <v>24</v>
      </c>
      <c r="C16" s="216"/>
      <c r="D16" s="72" t="s">
        <v>25</v>
      </c>
      <c r="E16" s="308" t="s">
        <v>216</v>
      </c>
      <c r="F16" s="308"/>
      <c r="G16" s="308"/>
      <c r="H16" s="308"/>
      <c r="I16" s="308"/>
      <c r="J16" s="308"/>
      <c r="K16" s="308"/>
      <c r="L16" s="308"/>
      <c r="M16" s="308"/>
      <c r="N16" s="308"/>
      <c r="O16" s="308"/>
      <c r="P16" s="308"/>
      <c r="AE16" s="1"/>
    </row>
    <row r="17" spans="2:21" s="67" customFormat="1" ht="34.5" customHeight="1" x14ac:dyDescent="0.2">
      <c r="B17" s="217"/>
      <c r="C17" s="217"/>
      <c r="D17" s="73" t="s">
        <v>27</v>
      </c>
      <c r="E17" s="308"/>
      <c r="F17" s="308"/>
      <c r="G17" s="308"/>
      <c r="H17" s="308"/>
      <c r="I17" s="308"/>
      <c r="J17" s="308"/>
      <c r="K17" s="308"/>
      <c r="L17" s="308"/>
      <c r="M17" s="308"/>
      <c r="N17" s="308"/>
      <c r="O17" s="308"/>
      <c r="P17" s="308"/>
      <c r="Q17" s="71"/>
      <c r="R17" s="9"/>
      <c r="S17" s="71"/>
      <c r="T17" s="71"/>
      <c r="U17" s="9"/>
    </row>
    <row r="18" spans="2:21" ht="15.75" x14ac:dyDescent="0.2">
      <c r="E18" s="94"/>
      <c r="F18" s="94"/>
      <c r="G18" s="94"/>
      <c r="H18" s="94"/>
      <c r="I18" s="94"/>
      <c r="J18" s="94"/>
      <c r="K18" s="94"/>
      <c r="L18" s="94"/>
      <c r="M18" s="94"/>
      <c r="N18" s="94"/>
      <c r="O18" s="94"/>
      <c r="P18" s="94"/>
    </row>
    <row r="19" spans="2:21" ht="12" customHeight="1" x14ac:dyDescent="0.2">
      <c r="B19" s="216" t="s">
        <v>24</v>
      </c>
      <c r="C19" s="216"/>
      <c r="D19" s="79" t="s">
        <v>25</v>
      </c>
      <c r="E19" s="218" t="s">
        <v>169</v>
      </c>
      <c r="F19" s="218"/>
      <c r="G19" s="218"/>
      <c r="H19" s="218"/>
      <c r="I19" s="218"/>
      <c r="J19" s="218"/>
      <c r="K19" s="218"/>
      <c r="L19" s="218"/>
      <c r="M19" s="218"/>
      <c r="N19" s="218"/>
      <c r="O19" s="218"/>
      <c r="P19" s="218"/>
    </row>
    <row r="20" spans="2:21" ht="35.25" customHeight="1" x14ac:dyDescent="0.2">
      <c r="B20" s="217"/>
      <c r="C20" s="217"/>
      <c r="D20" s="80" t="s">
        <v>27</v>
      </c>
      <c r="E20" s="218"/>
      <c r="F20" s="218"/>
      <c r="G20" s="218"/>
      <c r="H20" s="218"/>
      <c r="I20" s="218"/>
      <c r="J20" s="218"/>
      <c r="K20" s="218"/>
      <c r="L20" s="218"/>
      <c r="M20" s="218"/>
      <c r="N20" s="218"/>
      <c r="O20" s="218"/>
      <c r="P20" s="218"/>
    </row>
  </sheetData>
  <mergeCells count="28">
    <mergeCell ref="B19:C20"/>
    <mergeCell ref="E19:P20"/>
    <mergeCell ref="B16:C17"/>
    <mergeCell ref="E16:P17"/>
    <mergeCell ref="M5:P5"/>
    <mergeCell ref="D7:P7"/>
    <mergeCell ref="B5:C5"/>
    <mergeCell ref="D11:P11"/>
    <mergeCell ref="D9:P9"/>
    <mergeCell ref="B7:C7"/>
    <mergeCell ref="B11:C11"/>
    <mergeCell ref="B9:C9"/>
    <mergeCell ref="E13:P14"/>
    <mergeCell ref="B13:C14"/>
    <mergeCell ref="D5:J5"/>
    <mergeCell ref="K5:L5"/>
    <mergeCell ref="B2:C2"/>
    <mergeCell ref="B3:C3"/>
    <mergeCell ref="B4:C4"/>
    <mergeCell ref="M2:P2"/>
    <mergeCell ref="M3:P3"/>
    <mergeCell ref="M4:P4"/>
    <mergeCell ref="D2:J2"/>
    <mergeCell ref="K2:L2"/>
    <mergeCell ref="D3:J3"/>
    <mergeCell ref="K3:L3"/>
    <mergeCell ref="D4:J4"/>
    <mergeCell ref="K4:L4"/>
  </mergeCells>
  <dataValidations count="1">
    <dataValidation type="whole" allowBlank="1" showInputMessage="1" showErrorMessage="1" sqref="O21:P65470 W18:AC65470 W15:AC15 G15:M15 O15:U15 Q19:U65470 G21:M65470 G18:M18 O18:U18">
      <formula1>1</formula1>
      <formula2>5</formula2>
    </dataValidation>
  </dataValidations>
  <printOptions horizontalCentered="1"/>
  <pageMargins left="0.39370078740157483" right="0.39370078740157483" top="0.74803149606299213" bottom="0.74803149606299213" header="0.31496062992125984" footer="0.31496062992125984"/>
  <pageSetup paperSize="5" scale="82" fitToHeight="0" orientation="landscape" r:id="rId1"/>
  <headerFooter>
    <oddHeader>&amp;A</oddHeader>
  </headerFooter>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'No tocar'!$A$5:$A$6</xm:f>
          </x14:formula1>
          <xm:sqref>D14 D20 D17</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B1:X13"/>
  <sheetViews>
    <sheetView showGridLines="0" topLeftCell="A4" zoomScale="90" zoomScaleNormal="90" workbookViewId="0">
      <selection activeCell="B12" sqref="B12:C12"/>
    </sheetView>
  </sheetViews>
  <sheetFormatPr baseColWidth="10" defaultColWidth="11.42578125" defaultRowHeight="12" x14ac:dyDescent="0.2"/>
  <cols>
    <col min="1" max="1" width="2.42578125" style="1" customWidth="1"/>
    <col min="2" max="2" width="14.42578125" style="1" customWidth="1"/>
    <col min="3" max="3" width="14.140625" style="1" customWidth="1"/>
    <col min="4" max="4" width="18.28515625" style="1" customWidth="1"/>
    <col min="5" max="5" width="17.140625" style="1" customWidth="1"/>
    <col min="6" max="7" width="23.140625" style="1" customWidth="1"/>
    <col min="8" max="8" width="20.28515625" style="1" customWidth="1"/>
    <col min="9" max="9" width="37.7109375" style="1" customWidth="1"/>
    <col min="10" max="10" width="7.7109375" style="1" customWidth="1"/>
    <col min="11" max="11" width="0.7109375" style="1" customWidth="1"/>
    <col min="12" max="12" width="1" style="1" customWidth="1"/>
    <col min="13" max="13" width="1.42578125" style="1" customWidth="1"/>
    <col min="14" max="14" width="1.7109375" style="18" customWidth="1"/>
    <col min="15" max="15" width="20.7109375" style="1" customWidth="1"/>
    <col min="16" max="19" width="7.7109375" style="1" customWidth="1"/>
    <col min="20" max="21" width="5.7109375" style="1" hidden="1" customWidth="1"/>
    <col min="22" max="22" width="10.7109375" style="1" customWidth="1"/>
    <col min="23" max="23" width="20.7109375" style="1" customWidth="1"/>
    <col min="24" max="24" width="9.140625" style="2" customWidth="1"/>
    <col min="25" max="245" width="9.140625" style="1" customWidth="1"/>
    <col min="246" max="16384" width="11.42578125" style="1"/>
  </cols>
  <sheetData>
    <row r="1" spans="2:24" ht="12.75" thickBot="1" x14ac:dyDescent="0.25"/>
    <row r="2" spans="2:24" s="16" customFormat="1" ht="26.25" customHeight="1" thickBot="1" x14ac:dyDescent="0.25">
      <c r="B2" s="197"/>
      <c r="C2" s="198"/>
      <c r="D2" s="229" t="s">
        <v>0</v>
      </c>
      <c r="E2" s="230"/>
      <c r="F2" s="230"/>
      <c r="G2" s="230"/>
      <c r="H2" s="231"/>
      <c r="I2" s="35" t="str">
        <f>Proyecto!K2</f>
        <v>Código: GC-F-015</v>
      </c>
      <c r="J2" s="17"/>
      <c r="K2" s="17"/>
      <c r="L2" s="17"/>
      <c r="M2" s="71"/>
      <c r="N2" s="71"/>
      <c r="O2" s="71"/>
      <c r="P2" s="71"/>
      <c r="Q2" s="71"/>
      <c r="R2" s="71"/>
      <c r="S2" s="71"/>
      <c r="T2" s="13"/>
      <c r="U2" s="71"/>
      <c r="V2" s="71"/>
      <c r="W2" s="71"/>
      <c r="X2" s="71"/>
    </row>
    <row r="3" spans="2:24" s="16" customFormat="1" ht="23.25" customHeight="1" thickBot="1" x14ac:dyDescent="0.25">
      <c r="B3" s="193"/>
      <c r="C3" s="194"/>
      <c r="D3" s="229" t="s">
        <v>2</v>
      </c>
      <c r="E3" s="230"/>
      <c r="F3" s="230"/>
      <c r="G3" s="230"/>
      <c r="H3" s="231"/>
      <c r="I3" s="36" t="str">
        <f>Proyecto!K3</f>
        <v>Fecha: 17 de septiembre de 2014</v>
      </c>
      <c r="J3" s="17"/>
      <c r="K3" s="17"/>
      <c r="L3" s="17"/>
      <c r="M3" s="71"/>
      <c r="N3" s="71"/>
      <c r="O3" s="71"/>
      <c r="P3" s="71"/>
      <c r="Q3" s="71"/>
      <c r="R3" s="71"/>
      <c r="S3" s="71"/>
      <c r="T3" s="13"/>
      <c r="U3" s="71"/>
      <c r="V3" s="71"/>
      <c r="W3" s="71"/>
      <c r="X3" s="71"/>
    </row>
    <row r="4" spans="2:24" s="16" customFormat="1" ht="24" customHeight="1" thickBot="1" x14ac:dyDescent="0.25">
      <c r="B4" s="193"/>
      <c r="C4" s="194"/>
      <c r="D4" s="229" t="s">
        <v>4</v>
      </c>
      <c r="E4" s="230"/>
      <c r="F4" s="230"/>
      <c r="G4" s="230"/>
      <c r="H4" s="231"/>
      <c r="I4" s="36" t="str">
        <f>Proyecto!K4</f>
        <v>Versión 001</v>
      </c>
      <c r="J4" s="17"/>
      <c r="K4" s="17"/>
      <c r="L4" s="17"/>
      <c r="M4" s="71"/>
      <c r="N4" s="71"/>
      <c r="O4" s="71"/>
      <c r="P4" s="71"/>
      <c r="Q4" s="71"/>
      <c r="R4" s="71"/>
      <c r="S4" s="71"/>
      <c r="T4" s="13"/>
      <c r="U4" s="71"/>
      <c r="V4" s="71"/>
      <c r="W4" s="71"/>
      <c r="X4" s="71"/>
    </row>
    <row r="5" spans="2:24" s="16" customFormat="1" ht="22.5" customHeight="1" thickBot="1" x14ac:dyDescent="0.25">
      <c r="B5" s="195"/>
      <c r="C5" s="196"/>
      <c r="D5" s="232" t="s">
        <v>6</v>
      </c>
      <c r="E5" s="233"/>
      <c r="F5" s="233"/>
      <c r="G5" s="233"/>
      <c r="H5" s="234"/>
      <c r="I5" s="37" t="s">
        <v>28</v>
      </c>
      <c r="J5" s="17"/>
      <c r="K5" s="17"/>
      <c r="L5" s="17"/>
      <c r="M5" s="71"/>
      <c r="N5" s="71"/>
      <c r="O5" s="71"/>
      <c r="P5" s="71"/>
      <c r="Q5" s="71"/>
      <c r="R5" s="71"/>
      <c r="S5" s="71"/>
      <c r="T5" s="13"/>
      <c r="U5" s="71"/>
      <c r="V5" s="71"/>
      <c r="W5" s="71"/>
      <c r="X5" s="71"/>
    </row>
    <row r="6" spans="2:24" ht="5.25" customHeight="1" x14ac:dyDescent="0.2">
      <c r="B6" s="24"/>
      <c r="C6" s="24"/>
      <c r="D6" s="24"/>
      <c r="E6" s="24"/>
      <c r="F6" s="24"/>
      <c r="G6" s="24"/>
      <c r="H6" s="24"/>
      <c r="I6" s="24"/>
    </row>
    <row r="7" spans="2:24" ht="30" customHeight="1" x14ac:dyDescent="0.2">
      <c r="B7" s="186" t="s">
        <v>8</v>
      </c>
      <c r="C7" s="186"/>
      <c r="D7" s="235" t="str">
        <f>Proyecto!$E$7</f>
        <v>Posicionamiento del Centro de Conciliación y Arbitraje Empresarial</v>
      </c>
      <c r="E7" s="235"/>
      <c r="F7" s="235"/>
      <c r="G7" s="235"/>
      <c r="H7" s="235"/>
      <c r="I7" s="235"/>
      <c r="X7" s="1"/>
    </row>
    <row r="8" spans="2:24" s="16" customFormat="1" ht="10.5" customHeight="1" x14ac:dyDescent="0.2">
      <c r="B8" s="8"/>
      <c r="C8" s="8"/>
      <c r="D8" s="4"/>
      <c r="E8" s="4"/>
      <c r="F8" s="4"/>
      <c r="G8" s="4"/>
      <c r="H8" s="4"/>
      <c r="I8" s="4"/>
      <c r="J8" s="71"/>
      <c r="K8" s="71"/>
      <c r="L8" s="71"/>
      <c r="M8" s="71"/>
      <c r="N8" s="17"/>
      <c r="O8" s="71"/>
      <c r="P8" s="71"/>
      <c r="Q8" s="71"/>
      <c r="R8" s="71"/>
      <c r="S8" s="71"/>
      <c r="T8" s="71"/>
      <c r="U8" s="71"/>
      <c r="V8" s="71"/>
      <c r="W8" s="71"/>
      <c r="X8" s="71"/>
    </row>
    <row r="9" spans="2:24" ht="18.75" customHeight="1" x14ac:dyDescent="0.2">
      <c r="B9" s="239" t="s">
        <v>29</v>
      </c>
      <c r="C9" s="239"/>
      <c r="D9" s="239"/>
      <c r="E9" s="239"/>
      <c r="F9" s="239"/>
      <c r="G9" s="239"/>
      <c r="H9" s="239"/>
      <c r="I9" s="239"/>
      <c r="X9" s="1"/>
    </row>
    <row r="10" spans="2:24" ht="40.5" customHeight="1" x14ac:dyDescent="0.2">
      <c r="B10" s="236" t="s">
        <v>30</v>
      </c>
      <c r="C10" s="236"/>
      <c r="D10" s="240" t="s">
        <v>31</v>
      </c>
      <c r="E10" s="240"/>
      <c r="F10" s="240"/>
      <c r="G10" s="240"/>
      <c r="H10" s="240"/>
      <c r="I10" s="240"/>
      <c r="X10" s="1"/>
    </row>
    <row r="11" spans="2:24" ht="22.5" customHeight="1" x14ac:dyDescent="0.2">
      <c r="B11" s="236" t="s">
        <v>25</v>
      </c>
      <c r="C11" s="236"/>
      <c r="D11" s="236" t="s">
        <v>32</v>
      </c>
      <c r="E11" s="236"/>
      <c r="F11" s="72" t="s">
        <v>33</v>
      </c>
      <c r="G11" s="72" t="s">
        <v>34</v>
      </c>
      <c r="H11" s="72" t="s">
        <v>35</v>
      </c>
      <c r="I11" s="72" t="s">
        <v>36</v>
      </c>
      <c r="X11" s="1"/>
    </row>
    <row r="12" spans="2:24" ht="63.75" customHeight="1" x14ac:dyDescent="0.2">
      <c r="B12" s="238" t="s">
        <v>37</v>
      </c>
      <c r="C12" s="238"/>
      <c r="D12" s="238" t="s">
        <v>38</v>
      </c>
      <c r="E12" s="238"/>
      <c r="F12" s="120">
        <v>1</v>
      </c>
      <c r="G12" s="101" t="s">
        <v>39</v>
      </c>
      <c r="H12" s="101" t="s">
        <v>40</v>
      </c>
      <c r="I12" s="101" t="s">
        <v>41</v>
      </c>
      <c r="X12" s="1"/>
    </row>
    <row r="13" spans="2:24" ht="22.5" customHeight="1" x14ac:dyDescent="0.2">
      <c r="B13" s="236" t="s">
        <v>42</v>
      </c>
      <c r="C13" s="236"/>
      <c r="D13" s="237" t="s">
        <v>43</v>
      </c>
      <c r="E13" s="237"/>
      <c r="F13" s="237"/>
      <c r="G13" s="237"/>
      <c r="H13" s="237"/>
      <c r="I13" s="237"/>
      <c r="X13" s="1"/>
    </row>
  </sheetData>
  <mergeCells count="19">
    <mergeCell ref="B7:C7"/>
    <mergeCell ref="D7:I7"/>
    <mergeCell ref="B13:C13"/>
    <mergeCell ref="D13:I13"/>
    <mergeCell ref="B12:C12"/>
    <mergeCell ref="D12:E12"/>
    <mergeCell ref="B9:I9"/>
    <mergeCell ref="B11:C11"/>
    <mergeCell ref="D11:E11"/>
    <mergeCell ref="B10:C10"/>
    <mergeCell ref="D10:I10"/>
    <mergeCell ref="D2:H2"/>
    <mergeCell ref="D3:H3"/>
    <mergeCell ref="D4:H4"/>
    <mergeCell ref="D5:H5"/>
    <mergeCell ref="B2:C2"/>
    <mergeCell ref="B4:C4"/>
    <mergeCell ref="B5:C5"/>
    <mergeCell ref="B3:C3"/>
  </mergeCells>
  <dataValidations count="1">
    <dataValidation type="whole" allowBlank="1" showInputMessage="1" showErrorMessage="1" sqref="H14:H65488 J14:N65488 P14:V65488">
      <formula1>1</formula1>
      <formula2>5</formula2>
    </dataValidation>
  </dataValidations>
  <printOptions horizontalCentered="1"/>
  <pageMargins left="0.39370078740157483" right="0.39370078740157483" top="0.74803149606299213" bottom="0.74803149606299213" header="0.31496062992125984" footer="0.31496062992125984"/>
  <pageSetup paperSize="5" fitToHeight="0" orientation="landscape" r:id="rId1"/>
  <headerFooter>
    <oddHeader>&amp;A</oddHeader>
  </headerFooter>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'No tocar'!$E$5:$E$6</xm:f>
          </x14:formula1>
          <xm:sqref>H12</xm:sqref>
        </x14:dataValidation>
        <x14:dataValidation type="list" allowBlank="1" showInputMessage="1" showErrorMessage="1">
          <x14:formula1>
            <xm:f>'No tocar'!$C$5:$C$7</xm:f>
          </x14:formula1>
          <xm:sqref>B12:C12</xm:sqref>
        </x14:dataValidation>
        <x14:dataValidation type="list" allowBlank="1" showInputMessage="1" showErrorMessage="1">
          <x14:formula1>
            <xm:f>'No tocar'!$Q$5:$Q$12</xm:f>
          </x14:formula1>
          <xm:sqref>G12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24"/>
  <sheetViews>
    <sheetView showGridLines="0" zoomScale="140" zoomScaleNormal="140" workbookViewId="0">
      <selection activeCell="C12" sqref="C12"/>
    </sheetView>
  </sheetViews>
  <sheetFormatPr baseColWidth="10" defaultColWidth="11.42578125" defaultRowHeight="12" x14ac:dyDescent="0.2"/>
  <cols>
    <col min="1" max="1" width="2.42578125" style="1" customWidth="1"/>
    <col min="2" max="2" width="37.140625" style="1" customWidth="1"/>
    <col min="3" max="3" width="39.42578125" style="1" customWidth="1"/>
    <col min="4" max="4" width="8.85546875" style="1" customWidth="1"/>
    <col min="5" max="5" width="5.7109375" style="1" customWidth="1"/>
    <col min="6" max="6" width="39.7109375" style="1" customWidth="1"/>
    <col min="7" max="7" width="7.7109375" style="1" customWidth="1"/>
    <col min="8" max="8" width="0.7109375" style="5" customWidth="1"/>
    <col min="9" max="9" width="1" style="1" customWidth="1"/>
    <col min="10" max="10" width="1.42578125" style="1" customWidth="1"/>
    <col min="11" max="11" width="1.140625" style="5" customWidth="1"/>
    <col min="12" max="12" width="16.7109375" style="1" customWidth="1"/>
    <col min="13" max="16" width="7.7109375" style="1" customWidth="1"/>
    <col min="17" max="18" width="5.7109375" style="1" hidden="1" customWidth="1"/>
    <col min="19" max="19" width="10.7109375" style="1" customWidth="1"/>
    <col min="20" max="20" width="20.7109375" style="1" customWidth="1"/>
    <col min="21" max="21" width="9.140625" style="2" customWidth="1"/>
    <col min="22" max="242" width="9.140625" style="1" customWidth="1"/>
    <col min="243" max="16384" width="11.42578125" style="1"/>
  </cols>
  <sheetData>
    <row r="1" spans="1:21" ht="12.75" thickBot="1" x14ac:dyDescent="0.25"/>
    <row r="2" spans="1:21" s="14" customFormat="1" ht="26.25" customHeight="1" thickBot="1" x14ac:dyDescent="0.25">
      <c r="A2" s="71"/>
      <c r="B2" s="44"/>
      <c r="C2" s="251" t="s">
        <v>0</v>
      </c>
      <c r="D2" s="252"/>
      <c r="E2" s="252"/>
      <c r="F2" s="252"/>
      <c r="G2" s="241" t="str">
        <f>Proyecto!K2</f>
        <v>Código: GC-F-015</v>
      </c>
      <c r="H2" s="242"/>
      <c r="I2" s="242"/>
      <c r="J2" s="242"/>
      <c r="K2" s="242"/>
      <c r="L2" s="243"/>
      <c r="M2" s="71"/>
      <c r="N2" s="71"/>
      <c r="O2" s="71"/>
      <c r="P2" s="71"/>
      <c r="Q2" s="71"/>
      <c r="R2" s="71"/>
      <c r="S2" s="71"/>
      <c r="T2" s="71"/>
      <c r="U2" s="13"/>
    </row>
    <row r="3" spans="1:21" s="14" customFormat="1" ht="23.25" customHeight="1" thickBot="1" x14ac:dyDescent="0.25">
      <c r="A3" s="71"/>
      <c r="B3" s="46"/>
      <c r="C3" s="251" t="s">
        <v>2</v>
      </c>
      <c r="D3" s="252"/>
      <c r="E3" s="252"/>
      <c r="F3" s="252"/>
      <c r="G3" s="244" t="str">
        <f>Proyecto!K3</f>
        <v>Fecha: 17 de septiembre de 2014</v>
      </c>
      <c r="H3" s="245"/>
      <c r="I3" s="245"/>
      <c r="J3" s="245"/>
      <c r="K3" s="245"/>
      <c r="L3" s="246"/>
      <c r="M3" s="71"/>
      <c r="N3" s="71"/>
      <c r="O3" s="71"/>
      <c r="P3" s="71"/>
      <c r="Q3" s="71"/>
      <c r="R3" s="71"/>
      <c r="S3" s="71"/>
      <c r="T3" s="71"/>
      <c r="U3" s="13"/>
    </row>
    <row r="4" spans="1:21" s="14" customFormat="1" ht="24" customHeight="1" thickBot="1" x14ac:dyDescent="0.25">
      <c r="A4" s="71"/>
      <c r="B4" s="46"/>
      <c r="C4" s="251" t="s">
        <v>4</v>
      </c>
      <c r="D4" s="252"/>
      <c r="E4" s="252"/>
      <c r="F4" s="252"/>
      <c r="G4" s="247" t="str">
        <f>Proyecto!K4</f>
        <v>Versión 001</v>
      </c>
      <c r="H4" s="248"/>
      <c r="I4" s="248"/>
      <c r="J4" s="248"/>
      <c r="K4" s="248"/>
      <c r="L4" s="249"/>
      <c r="M4" s="71"/>
      <c r="N4" s="71"/>
      <c r="O4" s="71"/>
      <c r="P4" s="71"/>
      <c r="Q4" s="71"/>
      <c r="R4" s="71"/>
      <c r="S4" s="71"/>
      <c r="T4" s="71"/>
      <c r="U4" s="13"/>
    </row>
    <row r="5" spans="1:21" s="14" customFormat="1" ht="22.5" customHeight="1" thickBot="1" x14ac:dyDescent="0.25">
      <c r="A5" s="71"/>
      <c r="B5" s="48"/>
      <c r="C5" s="251" t="s">
        <v>6</v>
      </c>
      <c r="D5" s="252"/>
      <c r="E5" s="252"/>
      <c r="F5" s="252"/>
      <c r="G5" s="244" t="s">
        <v>44</v>
      </c>
      <c r="H5" s="245"/>
      <c r="I5" s="245"/>
      <c r="J5" s="245"/>
      <c r="K5" s="245"/>
      <c r="L5" s="246"/>
      <c r="M5" s="71"/>
      <c r="N5" s="71"/>
      <c r="O5" s="71"/>
      <c r="P5" s="71"/>
      <c r="Q5" s="71"/>
      <c r="R5" s="71"/>
      <c r="S5" s="71"/>
      <c r="T5" s="71"/>
      <c r="U5" s="13"/>
    </row>
    <row r="6" spans="1:21" ht="5.25" customHeight="1" x14ac:dyDescent="0.2">
      <c r="A6" s="5" t="str">
        <f>Proyecto!$E$7</f>
        <v>Posicionamiento del Centro de Conciliación y Arbitraje Empresarial</v>
      </c>
      <c r="B6" s="24"/>
      <c r="C6" s="24"/>
      <c r="D6" s="24"/>
      <c r="E6" s="24"/>
      <c r="F6" s="24"/>
    </row>
    <row r="7" spans="1:21" ht="29.25" customHeight="1" x14ac:dyDescent="0.2">
      <c r="B7" s="70" t="s">
        <v>8</v>
      </c>
      <c r="C7" s="250" t="str">
        <f>Proyecto!$E$7</f>
        <v>Posicionamiento del Centro de Conciliación y Arbitraje Empresarial</v>
      </c>
      <c r="D7" s="250"/>
      <c r="E7" s="250"/>
      <c r="F7" s="250"/>
      <c r="U7" s="1"/>
    </row>
    <row r="8" spans="1:21" ht="15.75" x14ac:dyDescent="0.2">
      <c r="B8" s="71"/>
      <c r="C8" s="93"/>
      <c r="D8" s="93"/>
      <c r="E8" s="93"/>
      <c r="F8" s="93"/>
    </row>
    <row r="9" spans="1:21" ht="15.75" x14ac:dyDescent="0.2">
      <c r="C9" s="93"/>
      <c r="D9" s="93"/>
      <c r="E9" s="93"/>
      <c r="F9" s="93"/>
    </row>
    <row r="10" spans="1:21" ht="18" customHeight="1" x14ac:dyDescent="0.2">
      <c r="B10" s="70" t="s">
        <v>45</v>
      </c>
      <c r="C10" s="99" t="s">
        <v>46</v>
      </c>
      <c r="D10" s="93"/>
      <c r="E10" s="93"/>
      <c r="F10" s="93"/>
    </row>
    <row r="11" spans="1:21" ht="6" customHeight="1" x14ac:dyDescent="0.2">
      <c r="C11" s="93"/>
      <c r="D11" s="93"/>
      <c r="E11" s="93"/>
      <c r="F11" s="93"/>
    </row>
    <row r="12" spans="1:21" ht="18" customHeight="1" x14ac:dyDescent="0.2">
      <c r="B12" s="70" t="s">
        <v>47</v>
      </c>
      <c r="C12" s="95"/>
      <c r="D12" s="93"/>
      <c r="E12" s="93"/>
      <c r="F12" s="93"/>
    </row>
    <row r="13" spans="1:21" ht="6" customHeight="1" x14ac:dyDescent="0.2">
      <c r="C13" s="93"/>
      <c r="D13" s="93"/>
      <c r="E13" s="93"/>
      <c r="F13" s="93"/>
    </row>
    <row r="14" spans="1:21" ht="18" customHeight="1" x14ac:dyDescent="0.2">
      <c r="B14" s="70" t="s">
        <v>48</v>
      </c>
      <c r="C14" s="96"/>
      <c r="D14" s="93"/>
      <c r="E14" s="93"/>
      <c r="F14" s="93"/>
    </row>
    <row r="15" spans="1:21" ht="6" customHeight="1" x14ac:dyDescent="0.2">
      <c r="C15" s="93"/>
      <c r="D15" s="93"/>
      <c r="E15" s="93"/>
      <c r="F15" s="93"/>
    </row>
    <row r="16" spans="1:21" ht="18" customHeight="1" x14ac:dyDescent="0.2">
      <c r="B16" s="70" t="s">
        <v>49</v>
      </c>
      <c r="C16" s="97"/>
      <c r="D16" s="93"/>
      <c r="E16" s="93"/>
      <c r="F16" s="93"/>
    </row>
    <row r="17" spans="2:6" ht="6" customHeight="1" x14ac:dyDescent="0.2">
      <c r="C17" s="93"/>
      <c r="D17" s="93"/>
      <c r="E17" s="93"/>
      <c r="F17" s="93"/>
    </row>
    <row r="18" spans="2:6" ht="18" customHeight="1" x14ac:dyDescent="0.2">
      <c r="B18" s="70" t="s">
        <v>50</v>
      </c>
      <c r="C18" s="98"/>
      <c r="D18" s="93"/>
      <c r="E18" s="93"/>
      <c r="F18" s="93"/>
    </row>
    <row r="19" spans="2:6" ht="6" customHeight="1" x14ac:dyDescent="0.2">
      <c r="C19" s="93"/>
      <c r="D19" s="93"/>
      <c r="E19" s="93"/>
      <c r="F19" s="93"/>
    </row>
    <row r="20" spans="2:6" ht="18" customHeight="1" x14ac:dyDescent="0.2">
      <c r="B20" s="70" t="s">
        <v>51</v>
      </c>
      <c r="C20" s="98"/>
      <c r="D20" s="93"/>
      <c r="E20" s="93"/>
      <c r="F20" s="93"/>
    </row>
    <row r="21" spans="2:6" ht="15.75" x14ac:dyDescent="0.2">
      <c r="C21" s="93"/>
      <c r="D21" s="93"/>
      <c r="E21" s="93"/>
      <c r="F21" s="93"/>
    </row>
    <row r="24" spans="2:6" x14ac:dyDescent="0.2">
      <c r="C24" s="83"/>
    </row>
  </sheetData>
  <mergeCells count="9">
    <mergeCell ref="G2:L2"/>
    <mergeCell ref="G3:L3"/>
    <mergeCell ref="G4:L4"/>
    <mergeCell ref="G5:L5"/>
    <mergeCell ref="C7:F7"/>
    <mergeCell ref="C2:F2"/>
    <mergeCell ref="C3:F3"/>
    <mergeCell ref="C4:F4"/>
    <mergeCell ref="C5:F5"/>
  </mergeCells>
  <dataValidations count="1">
    <dataValidation type="whole" allowBlank="1" showInputMessage="1" showErrorMessage="1" sqref="M8:S65493 D8:K65493">
      <formula1>1</formula1>
      <formula2>5</formula2>
    </dataValidation>
  </dataValidations>
  <printOptions horizontalCentered="1"/>
  <pageMargins left="0.39370078740157483" right="0.39370078740157483" top="0.74803149606299213" bottom="0.74803149606299213" header="0.31496062992125984" footer="0.31496062992125984"/>
  <pageSetup paperSize="5" fitToHeight="0" orientation="landscape" r:id="rId1"/>
  <headerFooter>
    <oddHeader>&amp;A</oddHeader>
  </headerFooter>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'No tocar'!$M$5:$M$6</xm:f>
          </x14:formula1>
          <xm:sqref>C10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V15"/>
  <sheetViews>
    <sheetView showGridLines="0" zoomScale="90" zoomScaleNormal="90" workbookViewId="0">
      <selection activeCell="C7" sqref="C7:G7"/>
    </sheetView>
  </sheetViews>
  <sheetFormatPr baseColWidth="10" defaultColWidth="11.42578125" defaultRowHeight="12" x14ac:dyDescent="0.2"/>
  <cols>
    <col min="1" max="1" width="2.42578125" style="1" customWidth="1"/>
    <col min="2" max="2" width="24.85546875" style="1" customWidth="1"/>
    <col min="3" max="3" width="31.7109375" style="1" customWidth="1"/>
    <col min="4" max="4" width="83.140625" style="1" customWidth="1"/>
    <col min="5" max="5" width="16.85546875" style="1" customWidth="1"/>
    <col min="6" max="6" width="5.7109375" style="1" customWidth="1"/>
    <col min="7" max="7" width="49.85546875" style="1" customWidth="1"/>
    <col min="8" max="8" width="7.7109375" style="1" customWidth="1"/>
    <col min="9" max="9" width="0.7109375" style="5" customWidth="1"/>
    <col min="10" max="10" width="1" style="1" customWidth="1"/>
    <col min="11" max="11" width="1.42578125" style="1" customWidth="1"/>
    <col min="12" max="12" width="1.140625" style="5" customWidth="1"/>
    <col min="13" max="13" width="20.7109375" style="1" customWidth="1"/>
    <col min="14" max="17" width="7.7109375" style="1" customWidth="1"/>
    <col min="18" max="19" width="5.7109375" style="1" hidden="1" customWidth="1"/>
    <col min="20" max="20" width="10.7109375" style="1" customWidth="1"/>
    <col min="21" max="21" width="20.7109375" style="1" customWidth="1"/>
    <col min="22" max="22" width="9.140625" style="2" customWidth="1"/>
    <col min="23" max="243" width="9.140625" style="1" customWidth="1"/>
    <col min="244" max="16384" width="11.42578125" style="1"/>
  </cols>
  <sheetData>
    <row r="1" spans="2:22" ht="12.75" thickBot="1" x14ac:dyDescent="0.25"/>
    <row r="2" spans="2:22" s="10" customFormat="1" ht="26.25" customHeight="1" thickBot="1" x14ac:dyDescent="0.25">
      <c r="B2" s="38"/>
      <c r="C2" s="232" t="s">
        <v>0</v>
      </c>
      <c r="D2" s="233"/>
      <c r="E2" s="233"/>
      <c r="F2" s="234"/>
      <c r="G2" s="35" t="str">
        <f>Proyecto!K2</f>
        <v>Código: GC-F-015</v>
      </c>
      <c r="H2" s="9"/>
      <c r="I2" s="9"/>
      <c r="J2" s="12"/>
      <c r="K2" s="71"/>
      <c r="L2" s="71"/>
      <c r="M2" s="71"/>
      <c r="N2" s="71"/>
      <c r="O2" s="71"/>
      <c r="P2" s="71"/>
      <c r="Q2" s="71"/>
      <c r="R2" s="71"/>
      <c r="S2" s="71"/>
      <c r="T2" s="13"/>
      <c r="U2" s="71"/>
      <c r="V2" s="71"/>
    </row>
    <row r="3" spans="2:22" s="10" customFormat="1" ht="23.25" customHeight="1" thickBot="1" x14ac:dyDescent="0.25">
      <c r="B3" s="39"/>
      <c r="C3" s="232" t="s">
        <v>2</v>
      </c>
      <c r="D3" s="233"/>
      <c r="E3" s="233"/>
      <c r="F3" s="234"/>
      <c r="G3" s="36" t="str">
        <f>Proyecto!K3</f>
        <v>Fecha: 17 de septiembre de 2014</v>
      </c>
      <c r="H3" s="9"/>
      <c r="I3" s="9"/>
      <c r="J3" s="12"/>
      <c r="K3" s="71"/>
      <c r="L3" s="71"/>
      <c r="M3" s="71"/>
      <c r="N3" s="71"/>
      <c r="O3" s="71"/>
      <c r="P3" s="71"/>
      <c r="Q3" s="71"/>
      <c r="R3" s="71"/>
      <c r="S3" s="71"/>
      <c r="T3" s="13"/>
      <c r="U3" s="71"/>
      <c r="V3" s="71"/>
    </row>
    <row r="4" spans="2:22" s="10" customFormat="1" ht="24" customHeight="1" thickBot="1" x14ac:dyDescent="0.25">
      <c r="B4" s="39"/>
      <c r="C4" s="232" t="s">
        <v>4</v>
      </c>
      <c r="D4" s="233"/>
      <c r="E4" s="233"/>
      <c r="F4" s="234"/>
      <c r="G4" s="36" t="str">
        <f>Proyecto!K4</f>
        <v>Versión 001</v>
      </c>
      <c r="H4" s="71"/>
      <c r="I4" s="71"/>
      <c r="J4" s="12"/>
      <c r="K4" s="71"/>
      <c r="L4" s="71"/>
      <c r="M4" s="71"/>
      <c r="N4" s="71"/>
      <c r="O4" s="71"/>
      <c r="P4" s="71"/>
      <c r="Q4" s="71"/>
      <c r="R4" s="71"/>
      <c r="S4" s="71"/>
      <c r="T4" s="13"/>
      <c r="U4" s="71"/>
      <c r="V4" s="71"/>
    </row>
    <row r="5" spans="2:22" s="10" customFormat="1" ht="22.5" customHeight="1" thickBot="1" x14ac:dyDescent="0.25">
      <c r="B5" s="40"/>
      <c r="C5" s="232" t="s">
        <v>6</v>
      </c>
      <c r="D5" s="233"/>
      <c r="E5" s="233"/>
      <c r="F5" s="234"/>
      <c r="G5" s="37" t="s">
        <v>52</v>
      </c>
      <c r="H5" s="71"/>
      <c r="I5" s="71"/>
      <c r="J5" s="9"/>
      <c r="K5" s="71"/>
      <c r="L5" s="71"/>
      <c r="M5" s="71"/>
      <c r="N5" s="71"/>
      <c r="O5" s="71"/>
      <c r="P5" s="71"/>
      <c r="Q5" s="71"/>
      <c r="R5" s="71"/>
      <c r="S5" s="71"/>
      <c r="T5" s="13"/>
      <c r="U5" s="71"/>
      <c r="V5" s="71"/>
    </row>
    <row r="6" spans="2:22" ht="5.25" customHeight="1" x14ac:dyDescent="0.2">
      <c r="B6" s="24"/>
      <c r="C6" s="24"/>
      <c r="D6" s="24"/>
      <c r="E6" s="24"/>
      <c r="F6" s="24"/>
      <c r="G6" s="24"/>
    </row>
    <row r="7" spans="2:22" ht="29.25" customHeight="1" x14ac:dyDescent="0.2">
      <c r="B7" s="70" t="s">
        <v>8</v>
      </c>
      <c r="C7" s="235" t="str">
        <f>Proyecto!$E$7</f>
        <v>Posicionamiento del Centro de Conciliación y Arbitraje Empresarial</v>
      </c>
      <c r="D7" s="235"/>
      <c r="E7" s="235"/>
      <c r="F7" s="235"/>
      <c r="G7" s="235"/>
      <c r="V7" s="1"/>
    </row>
    <row r="9" spans="2:22" ht="18" customHeight="1" x14ac:dyDescent="0.2">
      <c r="B9" s="239" t="s">
        <v>53</v>
      </c>
      <c r="C9" s="239"/>
      <c r="D9" s="239"/>
      <c r="E9" s="239"/>
      <c r="F9" s="239"/>
      <c r="G9" s="239"/>
    </row>
    <row r="10" spans="2:22" customFormat="1" ht="15" customHeight="1" x14ac:dyDescent="0.2"/>
    <row r="11" spans="2:22" ht="27.75" customHeight="1" x14ac:dyDescent="0.2">
      <c r="B11" s="72" t="s">
        <v>54</v>
      </c>
      <c r="C11" s="72" t="s">
        <v>55</v>
      </c>
      <c r="D11" s="72" t="s">
        <v>56</v>
      </c>
      <c r="E11" s="72" t="s">
        <v>57</v>
      </c>
      <c r="F11" s="239" t="s">
        <v>58</v>
      </c>
      <c r="G11" s="239"/>
    </row>
    <row r="12" spans="2:22" ht="77.25" customHeight="1" x14ac:dyDescent="0.2">
      <c r="B12" s="101" t="s">
        <v>59</v>
      </c>
      <c r="C12" s="101" t="s">
        <v>174</v>
      </c>
      <c r="D12" s="102" t="s">
        <v>159</v>
      </c>
      <c r="E12" s="101" t="s">
        <v>60</v>
      </c>
      <c r="F12" s="254" t="s">
        <v>176</v>
      </c>
      <c r="G12" s="254"/>
    </row>
    <row r="13" spans="2:22" ht="151.5" customHeight="1" x14ac:dyDescent="0.2">
      <c r="B13" s="101" t="s">
        <v>61</v>
      </c>
      <c r="C13" s="101" t="s">
        <v>197</v>
      </c>
      <c r="D13" s="102" t="s">
        <v>160</v>
      </c>
      <c r="E13" s="101" t="s">
        <v>60</v>
      </c>
      <c r="F13" s="253" t="s">
        <v>177</v>
      </c>
      <c r="G13" s="253"/>
    </row>
    <row r="14" spans="2:22" ht="80.25" customHeight="1" x14ac:dyDescent="0.2">
      <c r="B14" s="101" t="s">
        <v>62</v>
      </c>
      <c r="C14" s="101" t="s">
        <v>175</v>
      </c>
      <c r="D14" s="102" t="s">
        <v>162</v>
      </c>
      <c r="E14" s="101" t="s">
        <v>60</v>
      </c>
      <c r="F14" s="253" t="s">
        <v>189</v>
      </c>
      <c r="G14" s="253"/>
    </row>
    <row r="15" spans="2:22" ht="75" customHeight="1" x14ac:dyDescent="0.2">
      <c r="B15" s="101" t="s">
        <v>158</v>
      </c>
      <c r="C15" s="101" t="s">
        <v>187</v>
      </c>
      <c r="D15" s="102" t="s">
        <v>161</v>
      </c>
      <c r="E15" s="101" t="s">
        <v>60</v>
      </c>
      <c r="F15" s="253" t="s">
        <v>188</v>
      </c>
      <c r="G15" s="253"/>
    </row>
  </sheetData>
  <mergeCells count="11">
    <mergeCell ref="F15:G15"/>
    <mergeCell ref="F12:G12"/>
    <mergeCell ref="F13:G13"/>
    <mergeCell ref="F14:G14"/>
    <mergeCell ref="C2:F2"/>
    <mergeCell ref="C3:F3"/>
    <mergeCell ref="C4:F4"/>
    <mergeCell ref="C5:F5"/>
    <mergeCell ref="F11:G11"/>
    <mergeCell ref="C7:G7"/>
    <mergeCell ref="B9:G9"/>
  </mergeCells>
  <dataValidations count="1">
    <dataValidation type="whole" allowBlank="1" showInputMessage="1" showErrorMessage="1" sqref="E8:G8 N8:T65484 H8:L65484 E16:G65484">
      <formula1>1</formula1>
      <formula2>5</formula2>
    </dataValidation>
  </dataValidations>
  <printOptions horizontalCentered="1"/>
  <pageMargins left="0.39370078740157483" right="0.39370078740157483" top="0.74803149606299213" bottom="0.74803149606299213" header="0.31496062992125984" footer="0.31496062992125984"/>
  <pageSetup paperSize="5" scale="77" fitToHeight="0" orientation="landscape" r:id="rId1"/>
  <headerFooter>
    <oddHeader>&amp;A</oddHeader>
  </headerFooter>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'No tocar'!$G$5:$G$7</xm:f>
          </x14:formula1>
          <xm:sqref>B12:B14</xm:sqref>
        </x14:dataValidation>
        <x14:dataValidation type="list" allowBlank="1" showInputMessage="1" showErrorMessage="1">
          <x14:formula1>
            <xm:f>'No tocar'!$I$5:$I$6</xm:f>
          </x14:formula1>
          <xm:sqref>E12:E15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B1:H24"/>
  <sheetViews>
    <sheetView topLeftCell="A8" zoomScale="110" zoomScaleNormal="110" workbookViewId="0">
      <selection activeCell="B21" sqref="B21"/>
    </sheetView>
  </sheetViews>
  <sheetFormatPr baseColWidth="10" defaultColWidth="11.42578125" defaultRowHeight="12.75" x14ac:dyDescent="0.2"/>
  <cols>
    <col min="1" max="1" width="5" style="41" customWidth="1"/>
    <col min="2" max="2" width="38.28515625" style="41" customWidth="1"/>
    <col min="3" max="3" width="25" style="41" customWidth="1"/>
    <col min="4" max="4" width="11.42578125" style="41"/>
    <col min="5" max="5" width="40.42578125" style="41" customWidth="1"/>
    <col min="6" max="6" width="20.7109375" style="41" customWidth="1"/>
    <col min="7" max="7" width="25.42578125" style="41" customWidth="1"/>
    <col min="8" max="8" width="15" style="41" customWidth="1"/>
    <col min="9" max="16384" width="11.42578125" style="41"/>
  </cols>
  <sheetData>
    <row r="1" spans="2:8" ht="13.5" thickBot="1" x14ac:dyDescent="0.25"/>
    <row r="2" spans="2:8" ht="18" customHeight="1" thickBot="1" x14ac:dyDescent="0.25">
      <c r="B2" s="44"/>
      <c r="C2" s="251" t="s">
        <v>0</v>
      </c>
      <c r="D2" s="252"/>
      <c r="E2" s="252"/>
      <c r="F2" s="252"/>
      <c r="G2" s="241" t="str">
        <f>Proyecto!K2</f>
        <v>Código: GC-F-015</v>
      </c>
      <c r="H2" s="243"/>
    </row>
    <row r="3" spans="2:8" ht="19.5" customHeight="1" thickBot="1" x14ac:dyDescent="0.25">
      <c r="B3" s="46"/>
      <c r="C3" s="251" t="s">
        <v>2</v>
      </c>
      <c r="D3" s="252"/>
      <c r="E3" s="252"/>
      <c r="F3" s="252"/>
      <c r="G3" s="244" t="str">
        <f>Proyecto!K3</f>
        <v>Fecha: 17 de septiembre de 2014</v>
      </c>
      <c r="H3" s="246"/>
    </row>
    <row r="4" spans="2:8" ht="19.5" customHeight="1" thickBot="1" x14ac:dyDescent="0.25">
      <c r="B4" s="46"/>
      <c r="C4" s="251" t="s">
        <v>4</v>
      </c>
      <c r="D4" s="252"/>
      <c r="E4" s="252"/>
      <c r="F4" s="252"/>
      <c r="G4" s="247" t="str">
        <f>Proyecto!K4</f>
        <v>Versión 001</v>
      </c>
      <c r="H4" s="249"/>
    </row>
    <row r="5" spans="2:8" ht="21.75" customHeight="1" thickBot="1" x14ac:dyDescent="0.25">
      <c r="B5" s="48"/>
      <c r="C5" s="251" t="s">
        <v>6</v>
      </c>
      <c r="D5" s="252"/>
      <c r="E5" s="252"/>
      <c r="F5" s="252"/>
      <c r="G5" s="244" t="s">
        <v>63</v>
      </c>
      <c r="H5" s="246"/>
    </row>
    <row r="6" spans="2:8" ht="21" customHeight="1" x14ac:dyDescent="0.2"/>
    <row r="7" spans="2:8" ht="22.5" customHeight="1" x14ac:dyDescent="0.2">
      <c r="B7" s="255" t="s">
        <v>64</v>
      </c>
      <c r="C7" s="256"/>
      <c r="D7" s="256"/>
      <c r="E7" s="256"/>
      <c r="F7" s="256"/>
      <c r="G7" s="256"/>
      <c r="H7" s="256"/>
    </row>
    <row r="8" spans="2:8" ht="106.5" customHeight="1" x14ac:dyDescent="0.2">
      <c r="B8" s="257" t="s">
        <v>65</v>
      </c>
      <c r="C8" s="258"/>
      <c r="D8" s="258"/>
      <c r="E8" s="258"/>
      <c r="F8" s="258"/>
      <c r="G8" s="258"/>
      <c r="H8" s="258"/>
    </row>
    <row r="9" spans="2:8" x14ac:dyDescent="0.2">
      <c r="B9" s="42"/>
    </row>
    <row r="11" spans="2:8" ht="22.5" customHeight="1" x14ac:dyDescent="0.2">
      <c r="B11" s="259" t="s">
        <v>66</v>
      </c>
      <c r="C11" s="260"/>
      <c r="E11" s="255" t="s">
        <v>67</v>
      </c>
      <c r="F11" s="256"/>
      <c r="G11" s="256"/>
      <c r="H11" s="256"/>
    </row>
    <row r="13" spans="2:8" ht="20.25" customHeight="1" x14ac:dyDescent="0.2">
      <c r="B13" s="22" t="s">
        <v>55</v>
      </c>
      <c r="C13" s="22" t="s">
        <v>54</v>
      </c>
      <c r="D13" s="43"/>
      <c r="E13" s="22" t="s">
        <v>55</v>
      </c>
      <c r="F13" s="22" t="s">
        <v>54</v>
      </c>
      <c r="G13" s="22" t="s">
        <v>68</v>
      </c>
      <c r="H13" s="22" t="s">
        <v>69</v>
      </c>
    </row>
    <row r="14" spans="2:8" s="61" customFormat="1" ht="34.5" customHeight="1" x14ac:dyDescent="0.2">
      <c r="B14" s="104" t="str">
        <f>+'Recursos Humanos'!C12</f>
        <v>Superintendente Delegado Delegatura de Procedimientos Mercantiles</v>
      </c>
      <c r="C14" s="105" t="s">
        <v>59</v>
      </c>
      <c r="E14" s="103" t="s">
        <v>157</v>
      </c>
      <c r="F14" s="100" t="s">
        <v>70</v>
      </c>
      <c r="G14" s="109"/>
      <c r="H14" s="100"/>
    </row>
    <row r="15" spans="2:8" s="61" customFormat="1" ht="32.25" customHeight="1" x14ac:dyDescent="0.2">
      <c r="B15" s="104" t="str">
        <f>+'Recursos Humanos'!C13</f>
        <v>Director Centro de Conciliación y Arbitraje Societarios</v>
      </c>
      <c r="C15" s="105" t="s">
        <v>61</v>
      </c>
      <c r="E15" s="63"/>
      <c r="F15" s="64"/>
      <c r="G15" s="64"/>
      <c r="H15" s="64"/>
    </row>
    <row r="16" spans="2:8" s="61" customFormat="1" ht="33.75" customHeight="1" x14ac:dyDescent="0.2">
      <c r="B16" s="106" t="str">
        <f>+'Recursos Humanos'!C14</f>
        <v>Coordinador Grupo de Conciliación y Arbitraje Societarios</v>
      </c>
      <c r="C16" s="105" t="s">
        <v>145</v>
      </c>
      <c r="E16" s="65"/>
      <c r="F16" s="66"/>
      <c r="G16" s="66"/>
      <c r="H16" s="66"/>
    </row>
    <row r="17" spans="2:8" s="61" customFormat="1" ht="30.75" customHeight="1" x14ac:dyDescent="0.2">
      <c r="B17" s="106"/>
      <c r="C17" s="107"/>
      <c r="E17" s="65"/>
      <c r="F17" s="66"/>
      <c r="G17" s="66"/>
      <c r="H17" s="66"/>
    </row>
    <row r="18" spans="2:8" s="61" customFormat="1" ht="23.1" customHeight="1" x14ac:dyDescent="0.2">
      <c r="B18" s="105"/>
      <c r="C18" s="102"/>
      <c r="E18" s="65"/>
      <c r="F18" s="66"/>
      <c r="G18" s="66"/>
      <c r="H18" s="66"/>
    </row>
    <row r="19" spans="2:8" ht="23.1" customHeight="1" x14ac:dyDescent="0.2">
      <c r="B19" s="105"/>
      <c r="C19" s="102"/>
    </row>
    <row r="20" spans="2:8" ht="23.1" customHeight="1" x14ac:dyDescent="0.2">
      <c r="B20" s="105"/>
      <c r="C20" s="102"/>
    </row>
    <row r="21" spans="2:8" ht="23.1" customHeight="1" x14ac:dyDescent="0.25">
      <c r="B21" s="108"/>
      <c r="C21" s="108"/>
    </row>
    <row r="22" spans="2:8" ht="23.1" customHeight="1" x14ac:dyDescent="0.2">
      <c r="B22" s="84"/>
      <c r="C22" s="84"/>
    </row>
    <row r="23" spans="2:8" ht="23.1" customHeight="1" x14ac:dyDescent="0.2">
      <c r="B23" s="84"/>
      <c r="C23" s="84"/>
    </row>
    <row r="24" spans="2:8" ht="23.1" customHeight="1" x14ac:dyDescent="0.2">
      <c r="B24" s="84"/>
      <c r="C24" s="84"/>
    </row>
  </sheetData>
  <mergeCells count="12">
    <mergeCell ref="E11:H11"/>
    <mergeCell ref="B7:H7"/>
    <mergeCell ref="B8:H8"/>
    <mergeCell ref="B11:C11"/>
    <mergeCell ref="G2:H2"/>
    <mergeCell ref="G3:H3"/>
    <mergeCell ref="G4:H4"/>
    <mergeCell ref="G5:H5"/>
    <mergeCell ref="C2:F2"/>
    <mergeCell ref="C3:F3"/>
    <mergeCell ref="C4:F4"/>
    <mergeCell ref="C5:F5"/>
  </mergeCells>
  <printOptions horizontalCentered="1"/>
  <pageMargins left="0.70866141732283472" right="0.70866141732283472" top="0.74803149606299213" bottom="0.74803149606299213" header="0.31496062992125984" footer="0.31496062992125984"/>
  <pageSetup paperSize="5" scale="80"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'No tocar'!$G$5:$G$7</xm:f>
          </x14:formula1>
          <xm:sqref>C14:C16 C18:C20</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B1:P28"/>
  <sheetViews>
    <sheetView showGridLines="0" topLeftCell="A8" zoomScale="85" zoomScaleNormal="85" workbookViewId="0">
      <selection activeCell="F17" sqref="F17"/>
    </sheetView>
  </sheetViews>
  <sheetFormatPr baseColWidth="10" defaultColWidth="11.42578125" defaultRowHeight="12" x14ac:dyDescent="0.2"/>
  <cols>
    <col min="1" max="1" width="2.42578125" style="1" customWidth="1"/>
    <col min="2" max="2" width="14.42578125" style="1" customWidth="1"/>
    <col min="3" max="3" width="25.7109375" style="1" customWidth="1"/>
    <col min="4" max="4" width="39.42578125" style="1" customWidth="1"/>
    <col min="5" max="5" width="23.140625" style="1" customWidth="1"/>
    <col min="6" max="6" width="41.42578125" style="1" customWidth="1"/>
    <col min="7" max="7" width="17.42578125" style="1" bestFit="1" customWidth="1"/>
    <col min="8" max="8" width="31.140625" style="1" customWidth="1"/>
    <col min="9" max="11" width="7.7109375" style="1" customWidth="1"/>
    <col min="12" max="13" width="5.7109375" style="1" hidden="1" customWidth="1"/>
    <col min="14" max="14" width="10.7109375" style="1" customWidth="1"/>
    <col min="15" max="15" width="20.7109375" style="1" customWidth="1"/>
    <col min="16" max="16" width="9.140625" style="2" customWidth="1"/>
    <col min="17" max="237" width="9.140625" style="1" customWidth="1"/>
    <col min="238" max="16384" width="11.42578125" style="1"/>
  </cols>
  <sheetData>
    <row r="1" spans="2:16" ht="12.75" thickBot="1" x14ac:dyDescent="0.25"/>
    <row r="2" spans="2:16" s="10" customFormat="1" ht="26.25" customHeight="1" thickBot="1" x14ac:dyDescent="0.25">
      <c r="B2" s="280"/>
      <c r="C2" s="281"/>
      <c r="D2" s="271" t="s">
        <v>0</v>
      </c>
      <c r="E2" s="272"/>
      <c r="F2" s="272"/>
      <c r="G2" s="273"/>
      <c r="H2" s="45" t="str">
        <f>Proyecto!K2</f>
        <v>Código: GC-F-015</v>
      </c>
      <c r="I2" s="71"/>
      <c r="J2" s="71"/>
      <c r="K2" s="71"/>
      <c r="L2" s="71"/>
      <c r="M2" s="71"/>
      <c r="N2" s="71"/>
      <c r="O2" s="71"/>
      <c r="P2" s="13"/>
    </row>
    <row r="3" spans="2:16" s="10" customFormat="1" ht="23.25" customHeight="1" thickBot="1" x14ac:dyDescent="0.25">
      <c r="B3" s="282"/>
      <c r="C3" s="268"/>
      <c r="D3" s="274" t="s">
        <v>2</v>
      </c>
      <c r="E3" s="275"/>
      <c r="F3" s="275"/>
      <c r="G3" s="276"/>
      <c r="H3" s="49" t="str">
        <f>Proyecto!K3</f>
        <v>Fecha: 17 de septiembre de 2014</v>
      </c>
      <c r="I3" s="71"/>
      <c r="J3" s="71"/>
      <c r="K3" s="71"/>
      <c r="L3" s="71"/>
      <c r="M3" s="71"/>
      <c r="N3" s="71"/>
      <c r="O3" s="71"/>
      <c r="P3" s="13"/>
    </row>
    <row r="4" spans="2:16" s="10" customFormat="1" ht="24" customHeight="1" thickBot="1" x14ac:dyDescent="0.25">
      <c r="B4" s="282"/>
      <c r="C4" s="268"/>
      <c r="D4" s="277" t="s">
        <v>4</v>
      </c>
      <c r="E4" s="278"/>
      <c r="F4" s="278"/>
      <c r="G4" s="279"/>
      <c r="H4" s="47" t="str">
        <f>Proyecto!K4</f>
        <v>Versión 001</v>
      </c>
      <c r="I4" s="71"/>
      <c r="J4" s="71"/>
      <c r="K4" s="71"/>
      <c r="L4" s="71"/>
      <c r="M4" s="71"/>
      <c r="N4" s="71"/>
      <c r="O4" s="71"/>
      <c r="P4" s="13"/>
    </row>
    <row r="5" spans="2:16" s="10" customFormat="1" ht="22.5" customHeight="1" thickBot="1" x14ac:dyDescent="0.25">
      <c r="B5" s="283"/>
      <c r="C5" s="284"/>
      <c r="D5" s="274" t="s">
        <v>6</v>
      </c>
      <c r="E5" s="275"/>
      <c r="F5" s="275"/>
      <c r="G5" s="276"/>
      <c r="H5" s="49" t="s">
        <v>71</v>
      </c>
      <c r="I5" s="71"/>
      <c r="J5" s="71"/>
      <c r="K5" s="71"/>
      <c r="L5" s="71"/>
      <c r="M5" s="71"/>
      <c r="N5" s="71"/>
      <c r="O5" s="71"/>
      <c r="P5" s="13"/>
    </row>
    <row r="6" spans="2:16" ht="5.25" customHeight="1" x14ac:dyDescent="0.2">
      <c r="B6" s="24"/>
      <c r="C6" s="24"/>
      <c r="D6" s="24"/>
      <c r="E6" s="24"/>
      <c r="F6" s="24"/>
      <c r="G6" s="24"/>
      <c r="H6" s="24"/>
    </row>
    <row r="7" spans="2:16" ht="29.25" customHeight="1" x14ac:dyDescent="0.2">
      <c r="B7" s="186" t="s">
        <v>8</v>
      </c>
      <c r="C7" s="186"/>
      <c r="D7" s="261" t="str">
        <f>Proyecto!$E$7</f>
        <v>Posicionamiento del Centro de Conciliación y Arbitraje Empresarial</v>
      </c>
      <c r="E7" s="261"/>
      <c r="F7" s="261"/>
      <c r="G7" s="261"/>
      <c r="H7" s="261"/>
      <c r="P7" s="1"/>
    </row>
    <row r="8" spans="2:16" customFormat="1" ht="19.5" customHeight="1" x14ac:dyDescent="0.2"/>
    <row r="9" spans="2:16" ht="30" customHeight="1" x14ac:dyDescent="0.2">
      <c r="B9" s="262" t="s">
        <v>14</v>
      </c>
      <c r="C9" s="263"/>
      <c r="D9" s="263"/>
      <c r="E9" s="263"/>
      <c r="F9" s="263"/>
      <c r="G9" s="263"/>
      <c r="H9" s="263"/>
    </row>
    <row r="10" spans="2:16" ht="9.75" customHeight="1" x14ac:dyDescent="0.2">
      <c r="B10" s="268"/>
      <c r="C10" s="268"/>
      <c r="D10" s="268"/>
      <c r="E10" s="268"/>
      <c r="F10" s="268"/>
      <c r="G10" s="268"/>
      <c r="H10" s="268"/>
      <c r="P10" s="1"/>
    </row>
    <row r="11" spans="2:16" ht="25.5" customHeight="1" x14ac:dyDescent="0.2">
      <c r="B11" s="236" t="s">
        <v>55</v>
      </c>
      <c r="C11" s="236"/>
      <c r="D11" s="72" t="s">
        <v>72</v>
      </c>
      <c r="E11" s="75" t="s">
        <v>73</v>
      </c>
      <c r="F11" s="72" t="s">
        <v>74</v>
      </c>
      <c r="G11" s="72" t="s">
        <v>75</v>
      </c>
      <c r="H11" s="72" t="s">
        <v>76</v>
      </c>
      <c r="P11" s="1"/>
    </row>
    <row r="12" spans="2:16" ht="38.1" customHeight="1" x14ac:dyDescent="0.2">
      <c r="B12" s="266" t="s">
        <v>178</v>
      </c>
      <c r="C12" s="267"/>
      <c r="D12" s="111" t="s">
        <v>179</v>
      </c>
      <c r="E12" s="111">
        <v>6012201000</v>
      </c>
      <c r="F12" s="112" t="s">
        <v>180</v>
      </c>
      <c r="G12" s="111" t="s">
        <v>60</v>
      </c>
      <c r="H12" s="113" t="s">
        <v>77</v>
      </c>
      <c r="O12" s="2"/>
      <c r="P12" s="1"/>
    </row>
    <row r="13" spans="2:16" ht="38.1" customHeight="1" x14ac:dyDescent="0.2">
      <c r="B13" s="266" t="s">
        <v>157</v>
      </c>
      <c r="C13" s="267"/>
      <c r="D13" s="111" t="str">
        <f>+'Recursos Humanos'!C12</f>
        <v>Superintendente Delegado Delegatura de Procedimientos Mercantiles</v>
      </c>
      <c r="E13" s="111">
        <v>6012201000</v>
      </c>
      <c r="F13" s="112" t="s">
        <v>217</v>
      </c>
      <c r="G13" s="111" t="s">
        <v>60</v>
      </c>
      <c r="H13" s="113" t="s">
        <v>77</v>
      </c>
      <c r="O13" s="2"/>
      <c r="P13" s="1"/>
    </row>
    <row r="14" spans="2:16" ht="38.1" customHeight="1" x14ac:dyDescent="0.2">
      <c r="B14" s="266" t="s">
        <v>181</v>
      </c>
      <c r="C14" s="267"/>
      <c r="D14" s="111" t="str">
        <f>+'Recursos Humanos'!C13</f>
        <v>Director Centro de Conciliación y Arbitraje Societarios</v>
      </c>
      <c r="E14" s="111">
        <v>6015941000</v>
      </c>
      <c r="F14" s="112" t="s">
        <v>165</v>
      </c>
      <c r="G14" s="111" t="s">
        <v>166</v>
      </c>
      <c r="H14" s="113" t="s">
        <v>77</v>
      </c>
      <c r="O14" s="2"/>
      <c r="P14" s="1"/>
    </row>
    <row r="15" spans="2:16" ht="38.1" customHeight="1" x14ac:dyDescent="0.2">
      <c r="B15" s="266" t="s">
        <v>168</v>
      </c>
      <c r="C15" s="267"/>
      <c r="D15" s="111" t="str">
        <f>+'Recursos Humanos'!C14</f>
        <v>Coordinador Grupo de Conciliación y Arbitraje Societarios</v>
      </c>
      <c r="E15" s="111">
        <v>6015941000</v>
      </c>
      <c r="F15" s="112" t="s">
        <v>167</v>
      </c>
      <c r="G15" s="111" t="s">
        <v>166</v>
      </c>
      <c r="H15" s="113" t="s">
        <v>77</v>
      </c>
      <c r="O15" s="2"/>
      <c r="P15" s="1"/>
    </row>
    <row r="16" spans="2:16" ht="40.5" customHeight="1" x14ac:dyDescent="0.2">
      <c r="B16" s="269" t="s">
        <v>157</v>
      </c>
      <c r="C16" s="270"/>
      <c r="D16" s="113" t="str">
        <f>+'Recursos Humanos'!C15</f>
        <v>Directora de Tecnología de la Información y las Comunicaciones</v>
      </c>
      <c r="E16" s="113">
        <v>6012201000</v>
      </c>
      <c r="F16" s="112"/>
      <c r="G16" s="113" t="s">
        <v>166</v>
      </c>
      <c r="H16" s="113" t="s">
        <v>77</v>
      </c>
      <c r="O16" s="2"/>
      <c r="P16" s="1"/>
    </row>
    <row r="17" spans="2:16" ht="20.100000000000001" customHeight="1" x14ac:dyDescent="0.2">
      <c r="B17" s="264"/>
      <c r="C17" s="265"/>
      <c r="D17" s="88"/>
      <c r="E17" s="88"/>
      <c r="F17" s="85"/>
      <c r="G17" s="90"/>
      <c r="H17" s="91"/>
      <c r="O17" s="2"/>
      <c r="P17" s="1"/>
    </row>
    <row r="18" spans="2:16" ht="20.100000000000001" customHeight="1" x14ac:dyDescent="0.2">
      <c r="B18" s="264"/>
      <c r="C18" s="265"/>
      <c r="D18" s="88"/>
      <c r="E18" s="88"/>
      <c r="F18" s="85"/>
      <c r="G18" s="90"/>
      <c r="H18" s="91"/>
      <c r="O18" s="2"/>
      <c r="P18" s="1"/>
    </row>
    <row r="19" spans="2:16" ht="20.100000000000001" customHeight="1" x14ac:dyDescent="0.2">
      <c r="B19" s="264"/>
      <c r="C19" s="265"/>
      <c r="D19" s="80"/>
      <c r="E19" s="80"/>
      <c r="F19" s="62"/>
      <c r="G19" s="87"/>
      <c r="H19" s="81"/>
      <c r="O19" s="2"/>
      <c r="P19" s="1"/>
    </row>
    <row r="20" spans="2:16" ht="20.100000000000001" customHeight="1" x14ac:dyDescent="0.2">
      <c r="B20" s="264"/>
      <c r="C20" s="265"/>
      <c r="D20" s="80"/>
      <c r="E20" s="80"/>
      <c r="F20" s="62"/>
      <c r="G20" s="80"/>
      <c r="H20" s="74"/>
      <c r="O20" s="2"/>
      <c r="P20" s="1"/>
    </row>
    <row r="21" spans="2:16" ht="20.100000000000001" customHeight="1" x14ac:dyDescent="0.2">
      <c r="B21" s="264"/>
      <c r="C21" s="265"/>
      <c r="D21" s="80"/>
      <c r="E21" s="80"/>
      <c r="F21" s="62"/>
      <c r="G21" s="80"/>
      <c r="H21" s="74"/>
      <c r="O21" s="2"/>
      <c r="P21" s="1"/>
    </row>
    <row r="22" spans="2:16" ht="20.100000000000001" customHeight="1" x14ac:dyDescent="0.2">
      <c r="B22" s="264"/>
      <c r="C22" s="265"/>
      <c r="D22" s="82"/>
      <c r="E22" s="82"/>
      <c r="F22" s="85"/>
      <c r="G22" s="80"/>
      <c r="H22" s="82"/>
    </row>
    <row r="23" spans="2:16" ht="20.100000000000001" customHeight="1" x14ac:dyDescent="0.2">
      <c r="B23" s="264"/>
      <c r="C23" s="265"/>
      <c r="D23" s="80"/>
      <c r="E23" s="80"/>
      <c r="F23" s="62"/>
      <c r="G23" s="80"/>
      <c r="H23" s="82"/>
    </row>
    <row r="24" spans="2:16" ht="20.100000000000001" customHeight="1" x14ac:dyDescent="0.2">
      <c r="B24" s="285"/>
      <c r="C24" s="286"/>
      <c r="D24" s="69"/>
      <c r="E24" s="69"/>
      <c r="F24" s="62"/>
      <c r="G24" s="80"/>
      <c r="H24" s="82"/>
    </row>
    <row r="25" spans="2:16" ht="20.100000000000001" customHeight="1" x14ac:dyDescent="0.2">
      <c r="B25" s="264"/>
      <c r="C25" s="265"/>
      <c r="D25" s="82"/>
      <c r="E25" s="82"/>
      <c r="F25" s="85"/>
      <c r="G25" s="80"/>
      <c r="H25" s="82"/>
    </row>
    <row r="26" spans="2:16" ht="20.100000000000001" customHeight="1" x14ac:dyDescent="0.2">
      <c r="B26" s="264"/>
      <c r="C26" s="265"/>
      <c r="D26" s="82"/>
      <c r="E26" s="82"/>
      <c r="F26" s="85"/>
      <c r="G26" s="80"/>
      <c r="H26" s="82"/>
    </row>
    <row r="27" spans="2:16" ht="20.100000000000001" customHeight="1" x14ac:dyDescent="0.2">
      <c r="B27" s="264"/>
      <c r="C27" s="265"/>
      <c r="D27" s="88"/>
      <c r="E27" s="88"/>
      <c r="F27" s="85"/>
      <c r="G27" s="87"/>
      <c r="H27" s="88"/>
    </row>
    <row r="28" spans="2:16" ht="20.100000000000001" customHeight="1" x14ac:dyDescent="0.2">
      <c r="B28" s="287"/>
      <c r="C28" s="287"/>
      <c r="D28" s="80"/>
      <c r="E28" s="80"/>
      <c r="F28" s="62"/>
      <c r="G28" s="80"/>
      <c r="H28" s="82"/>
    </row>
  </sheetData>
  <mergeCells count="27">
    <mergeCell ref="B22:C22"/>
    <mergeCell ref="B24:C24"/>
    <mergeCell ref="B26:C26"/>
    <mergeCell ref="B28:C28"/>
    <mergeCell ref="B25:C25"/>
    <mergeCell ref="B23:C23"/>
    <mergeCell ref="B27:C27"/>
    <mergeCell ref="D2:G2"/>
    <mergeCell ref="D3:G3"/>
    <mergeCell ref="D4:G4"/>
    <mergeCell ref="D5:G5"/>
    <mergeCell ref="B2:C5"/>
    <mergeCell ref="B7:C7"/>
    <mergeCell ref="D7:H7"/>
    <mergeCell ref="B9:H9"/>
    <mergeCell ref="B21:C21"/>
    <mergeCell ref="B12:C12"/>
    <mergeCell ref="B11:C11"/>
    <mergeCell ref="B10:H10"/>
    <mergeCell ref="B18:C18"/>
    <mergeCell ref="B13:C13"/>
    <mergeCell ref="B20:C20"/>
    <mergeCell ref="B19:C19"/>
    <mergeCell ref="B14:C14"/>
    <mergeCell ref="B16:C16"/>
    <mergeCell ref="B15:C15"/>
    <mergeCell ref="B17:C17"/>
  </mergeCells>
  <conditionalFormatting sqref="D11">
    <cfRule type="cellIs" dxfId="49" priority="73" stopIfTrue="1" operator="equal">
      <formula>"Alto"</formula>
    </cfRule>
    <cfRule type="cellIs" dxfId="48" priority="74" stopIfTrue="1" operator="equal">
      <formula>"Medio"</formula>
    </cfRule>
    <cfRule type="cellIs" dxfId="47" priority="75" stopIfTrue="1" operator="equal">
      <formula>"Bajo"</formula>
    </cfRule>
  </conditionalFormatting>
  <conditionalFormatting sqref="D24">
    <cfRule type="cellIs" dxfId="46" priority="28" stopIfTrue="1" operator="equal">
      <formula>"Alto"</formula>
    </cfRule>
    <cfRule type="cellIs" dxfId="45" priority="29" stopIfTrue="1" operator="equal">
      <formula>"Medio"</formula>
    </cfRule>
    <cfRule type="cellIs" dxfId="44" priority="30" stopIfTrue="1" operator="equal">
      <formula>"Bajo"</formula>
    </cfRule>
  </conditionalFormatting>
  <conditionalFormatting sqref="D28">
    <cfRule type="cellIs" dxfId="43" priority="25" stopIfTrue="1" operator="equal">
      <formula>"Alto"</formula>
    </cfRule>
    <cfRule type="cellIs" dxfId="42" priority="26" stopIfTrue="1" operator="equal">
      <formula>"Medio"</formula>
    </cfRule>
    <cfRule type="cellIs" dxfId="41" priority="27" stopIfTrue="1" operator="equal">
      <formula>"Bajo"</formula>
    </cfRule>
  </conditionalFormatting>
  <conditionalFormatting sqref="D20:D21">
    <cfRule type="cellIs" dxfId="40" priority="34" stopIfTrue="1" operator="equal">
      <formula>"Alto"</formula>
    </cfRule>
    <cfRule type="cellIs" dxfId="39" priority="35" stopIfTrue="1" operator="equal">
      <formula>"Medio"</formula>
    </cfRule>
    <cfRule type="cellIs" dxfId="38" priority="36" stopIfTrue="1" operator="equal">
      <formula>"Bajo"</formula>
    </cfRule>
  </conditionalFormatting>
  <conditionalFormatting sqref="D19">
    <cfRule type="cellIs" dxfId="37" priority="22" stopIfTrue="1" operator="equal">
      <formula>"Alto"</formula>
    </cfRule>
    <cfRule type="cellIs" dxfId="36" priority="23" stopIfTrue="1" operator="equal">
      <formula>"Medio"</formula>
    </cfRule>
    <cfRule type="cellIs" dxfId="35" priority="24" stopIfTrue="1" operator="equal">
      <formula>"Bajo"</formula>
    </cfRule>
  </conditionalFormatting>
  <conditionalFormatting sqref="D23">
    <cfRule type="cellIs" dxfId="34" priority="13" stopIfTrue="1" operator="equal">
      <formula>"Alto"</formula>
    </cfRule>
    <cfRule type="cellIs" dxfId="33" priority="14" stopIfTrue="1" operator="equal">
      <formula>"Medio"</formula>
    </cfRule>
    <cfRule type="cellIs" dxfId="32" priority="15" stopIfTrue="1" operator="equal">
      <formula>"Bajo"</formula>
    </cfRule>
  </conditionalFormatting>
  <conditionalFormatting sqref="D12">
    <cfRule type="cellIs" dxfId="31" priority="10" stopIfTrue="1" operator="equal">
      <formula>"Alto"</formula>
    </cfRule>
    <cfRule type="cellIs" dxfId="30" priority="11" stopIfTrue="1" operator="equal">
      <formula>"Medio"</formula>
    </cfRule>
    <cfRule type="cellIs" dxfId="29" priority="12" stopIfTrue="1" operator="equal">
      <formula>"Bajo"</formula>
    </cfRule>
  </conditionalFormatting>
  <conditionalFormatting sqref="D13">
    <cfRule type="cellIs" dxfId="28" priority="7" stopIfTrue="1" operator="equal">
      <formula>"Alto"</formula>
    </cfRule>
    <cfRule type="cellIs" dxfId="27" priority="8" stopIfTrue="1" operator="equal">
      <formula>"Medio"</formula>
    </cfRule>
    <cfRule type="cellIs" dxfId="26" priority="9" stopIfTrue="1" operator="equal">
      <formula>"Bajo"</formula>
    </cfRule>
  </conditionalFormatting>
  <conditionalFormatting sqref="D14:D15">
    <cfRule type="cellIs" dxfId="25" priority="4" stopIfTrue="1" operator="equal">
      <formula>"Alto"</formula>
    </cfRule>
    <cfRule type="cellIs" dxfId="24" priority="5" stopIfTrue="1" operator="equal">
      <formula>"Medio"</formula>
    </cfRule>
    <cfRule type="cellIs" dxfId="23" priority="6" stopIfTrue="1" operator="equal">
      <formula>"Bajo"</formula>
    </cfRule>
  </conditionalFormatting>
  <conditionalFormatting sqref="D16">
    <cfRule type="cellIs" dxfId="22" priority="1" stopIfTrue="1" operator="equal">
      <formula>"Alto"</formula>
    </cfRule>
    <cfRule type="cellIs" dxfId="21" priority="2" stopIfTrue="1" operator="equal">
      <formula>"Medio"</formula>
    </cfRule>
    <cfRule type="cellIs" dxfId="20" priority="3" stopIfTrue="1" operator="equal">
      <formula>"Bajo"</formula>
    </cfRule>
  </conditionalFormatting>
  <dataValidations count="1">
    <dataValidation type="whole" allowBlank="1" showInputMessage="1" showErrorMessage="1" sqref="I9:N9 F29:G65501 H22:N65501">
      <formula1>1</formula1>
      <formula2>5</formula2>
    </dataValidation>
  </dataValidations>
  <hyperlinks>
    <hyperlink ref="F12" r:id="rId1"/>
    <hyperlink ref="F14" r:id="rId2"/>
    <hyperlink ref="F15" r:id="rId3"/>
    <hyperlink ref="F13" r:id="rId4"/>
  </hyperlinks>
  <printOptions horizontalCentered="1"/>
  <pageMargins left="0.39370078740157483" right="0.39370078740157483" top="0.74803149606299213" bottom="0.74803149606299213" header="0.31496062992125984" footer="0.31496062992125984"/>
  <pageSetup paperSize="5" scale="89" fitToHeight="0" orientation="landscape" r:id="rId5"/>
  <headerFooter>
    <oddHeader>&amp;A</oddHeader>
  </headerFooter>
  <drawing r:id="rId6"/>
  <legacyDrawing r:id="rId7"/>
  <extLst>
    <ext xmlns:x14="http://schemas.microsoft.com/office/spreadsheetml/2009/9/main" uri="{CCE6A557-97BC-4b89-ADB6-D9C93CAAB3DF}">
      <x14:dataValidations xmlns:xm="http://schemas.microsoft.com/office/excel/2006/main" count="3">
        <x14:dataValidation type="list" allowBlank="1" showInputMessage="1" showErrorMessage="1">
          <x14:formula1>
            <xm:f>'No tocar'!$K$5:$K$7</xm:f>
          </x14:formula1>
          <xm:sqref>H14:H21</xm:sqref>
        </x14:dataValidation>
        <x14:dataValidation type="list" allowBlank="1" showInputMessage="1" showErrorMessage="1">
          <x14:formula1>
            <xm:f>'D:\OneDrive - SUPERINTENDENCIA DE SOCIEDADES\Documentos\2023\ProyectosEstrategicos\Mercantiles\[P01_DefinicionLineas_Jurisprudenciales.xlsx]No tocar'!#REF!</xm:f>
          </x14:formula1>
          <xm:sqref>G12:G13</xm:sqref>
        </x14:dataValidation>
        <x14:dataValidation type="list" allowBlank="1" showInputMessage="1" showErrorMessage="1">
          <x14:formula1>
            <xm:f>'D:\OneDrive - SUPERINTENDENCIA DE SOCIEDADES\Documentos\2023\ProyectosEstrategicos\Mercantiles\[P01_DefinicionLineas_Jurisprudenciales.xlsx]No tocar'!#REF!</xm:f>
          </x14:formula1>
          <xm:sqref>H12:H13</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P25"/>
  <sheetViews>
    <sheetView showGridLines="0" topLeftCell="A12" zoomScale="85" zoomScaleNormal="85" workbookViewId="0">
      <pane xSplit="3" ySplit="1" topLeftCell="D13" activePane="bottomRight" state="frozen"/>
      <selection activeCell="A12" sqref="A12"/>
      <selection pane="topRight" activeCell="D12" sqref="D12"/>
      <selection pane="bottomLeft" activeCell="A13" sqref="A13"/>
      <selection pane="bottomRight" activeCell="G17" sqref="G17"/>
    </sheetView>
  </sheetViews>
  <sheetFormatPr baseColWidth="10" defaultColWidth="11.42578125" defaultRowHeight="12" x14ac:dyDescent="0.2"/>
  <cols>
    <col min="1" max="1" width="2.42578125" style="1" customWidth="1"/>
    <col min="2" max="2" width="39.140625" style="1" customWidth="1"/>
    <col min="3" max="3" width="25.85546875" style="1" customWidth="1"/>
    <col min="4" max="4" width="50.28515625" style="1" customWidth="1"/>
    <col min="5" max="5" width="18" style="1" customWidth="1"/>
    <col min="6" max="6" width="28.85546875" style="1" customWidth="1"/>
    <col min="7" max="7" width="36.85546875" style="1" customWidth="1"/>
    <col min="8" max="11" width="7.7109375" style="1" customWidth="1"/>
    <col min="12" max="13" width="5.7109375" style="1" hidden="1" customWidth="1"/>
    <col min="14" max="14" width="10.7109375" style="1" customWidth="1"/>
    <col min="15" max="15" width="20.7109375" style="1" customWidth="1"/>
    <col min="16" max="16" width="9.140625" style="2" customWidth="1"/>
    <col min="17" max="237" width="9.140625" style="1" customWidth="1"/>
    <col min="238" max="16384" width="11.42578125" style="1"/>
  </cols>
  <sheetData>
    <row r="1" spans="2:16" ht="12.75" thickBot="1" x14ac:dyDescent="0.25"/>
    <row r="2" spans="2:16" s="10" customFormat="1" ht="26.25" customHeight="1" thickBot="1" x14ac:dyDescent="0.25">
      <c r="B2" s="44"/>
      <c r="C2" s="251" t="s">
        <v>0</v>
      </c>
      <c r="D2" s="252"/>
      <c r="E2" s="252"/>
      <c r="F2" s="252"/>
      <c r="G2" s="51" t="str">
        <f>Proyecto!K2</f>
        <v>Código: GC-F-015</v>
      </c>
      <c r="H2" s="50"/>
      <c r="I2" s="71"/>
      <c r="J2" s="71"/>
      <c r="K2" s="71"/>
      <c r="L2" s="71"/>
      <c r="M2" s="71"/>
      <c r="N2" s="71"/>
      <c r="O2" s="71"/>
      <c r="P2" s="13"/>
    </row>
    <row r="3" spans="2:16" s="10" customFormat="1" ht="23.25" customHeight="1" thickBot="1" x14ac:dyDescent="0.25">
      <c r="B3" s="46"/>
      <c r="C3" s="251" t="s">
        <v>2</v>
      </c>
      <c r="D3" s="252"/>
      <c r="E3" s="252"/>
      <c r="F3" s="252"/>
      <c r="G3" s="49" t="str">
        <f>Proyecto!K3</f>
        <v>Fecha: 17 de septiembre de 2014</v>
      </c>
      <c r="H3" s="50"/>
      <c r="I3" s="71"/>
      <c r="J3" s="71"/>
      <c r="K3" s="71"/>
      <c r="L3" s="71"/>
      <c r="M3" s="71"/>
      <c r="N3" s="71"/>
      <c r="O3" s="71"/>
      <c r="P3" s="13"/>
    </row>
    <row r="4" spans="2:16" s="10" customFormat="1" ht="24" customHeight="1" thickBot="1" x14ac:dyDescent="0.25">
      <c r="B4" s="46"/>
      <c r="C4" s="251" t="s">
        <v>4</v>
      </c>
      <c r="D4" s="252"/>
      <c r="E4" s="252"/>
      <c r="F4" s="252"/>
      <c r="G4" s="49" t="str">
        <f>Proyecto!K4</f>
        <v>Versión 001</v>
      </c>
      <c r="H4" s="50"/>
      <c r="I4" s="71"/>
      <c r="J4" s="71"/>
      <c r="K4" s="71"/>
      <c r="L4" s="71"/>
      <c r="M4" s="71"/>
      <c r="N4" s="71"/>
      <c r="O4" s="71"/>
      <c r="P4" s="13"/>
    </row>
    <row r="5" spans="2:16" s="10" customFormat="1" ht="22.5" customHeight="1" thickBot="1" x14ac:dyDescent="0.25">
      <c r="B5" s="48"/>
      <c r="C5" s="251" t="s">
        <v>6</v>
      </c>
      <c r="D5" s="252"/>
      <c r="E5" s="252"/>
      <c r="F5" s="252"/>
      <c r="G5" s="52" t="s">
        <v>80</v>
      </c>
      <c r="H5" s="50"/>
      <c r="I5" s="71"/>
      <c r="J5" s="71"/>
      <c r="K5" s="71"/>
      <c r="L5" s="71"/>
      <c r="M5" s="71"/>
      <c r="N5" s="71"/>
      <c r="O5" s="71"/>
      <c r="P5" s="13"/>
    </row>
    <row r="6" spans="2:16" ht="5.25" customHeight="1" x14ac:dyDescent="0.2">
      <c r="B6" s="24"/>
      <c r="C6" s="24"/>
      <c r="D6" s="24"/>
      <c r="E6" s="24"/>
      <c r="F6" s="24"/>
    </row>
    <row r="7" spans="2:16" ht="29.25" customHeight="1" x14ac:dyDescent="0.2">
      <c r="B7" s="70" t="s">
        <v>8</v>
      </c>
      <c r="C7" s="291" t="str">
        <f>Proyecto!$E$7</f>
        <v>Posicionamiento del Centro de Conciliación y Arbitraje Empresarial</v>
      </c>
      <c r="D7" s="291"/>
      <c r="E7" s="291"/>
      <c r="F7" s="291"/>
      <c r="G7" s="77"/>
      <c r="P7" s="1"/>
    </row>
    <row r="8" spans="2:16" ht="6.75" customHeight="1" x14ac:dyDescent="0.2">
      <c r="B8" s="6"/>
      <c r="C8" s="7"/>
      <c r="D8" s="7"/>
      <c r="E8" s="7"/>
      <c r="F8" s="7"/>
      <c r="P8" s="1"/>
    </row>
    <row r="9" spans="2:16" x14ac:dyDescent="0.2">
      <c r="B9" s="194"/>
      <c r="C9" s="194"/>
    </row>
    <row r="10" spans="2:16" ht="20.25" customHeight="1" x14ac:dyDescent="0.2">
      <c r="B10" s="288" t="s">
        <v>81</v>
      </c>
      <c r="C10" s="289"/>
      <c r="D10" s="289"/>
      <c r="E10" s="289"/>
      <c r="F10" s="289"/>
      <c r="G10" s="290"/>
    </row>
    <row r="11" spans="2:16" customFormat="1" ht="15" customHeight="1" x14ac:dyDescent="0.2"/>
    <row r="12" spans="2:16" ht="24.75" customHeight="1" x14ac:dyDescent="0.2">
      <c r="B12" s="79" t="s">
        <v>82</v>
      </c>
      <c r="C12" s="79" t="s">
        <v>83</v>
      </c>
      <c r="D12" s="79" t="s">
        <v>84</v>
      </c>
      <c r="E12" s="79" t="s">
        <v>85</v>
      </c>
      <c r="F12" s="79" t="s">
        <v>86</v>
      </c>
      <c r="G12" s="79" t="s">
        <v>87</v>
      </c>
    </row>
    <row r="13" spans="2:16" ht="89.25" customHeight="1" x14ac:dyDescent="0.2">
      <c r="B13" s="114" t="s">
        <v>179</v>
      </c>
      <c r="C13" s="113" t="s">
        <v>88</v>
      </c>
      <c r="D13" s="118" t="s">
        <v>182</v>
      </c>
      <c r="E13" s="113" t="s">
        <v>152</v>
      </c>
      <c r="F13" s="114" t="s">
        <v>183</v>
      </c>
      <c r="G13" s="119" t="s">
        <v>184</v>
      </c>
    </row>
    <row r="14" spans="2:16" ht="117" customHeight="1" x14ac:dyDescent="0.2">
      <c r="B14" s="111" t="s">
        <v>183</v>
      </c>
      <c r="C14" s="111" t="s">
        <v>88</v>
      </c>
      <c r="D14" s="117" t="s">
        <v>186</v>
      </c>
      <c r="E14" s="111" t="s">
        <v>89</v>
      </c>
      <c r="F14" s="111" t="s">
        <v>199</v>
      </c>
      <c r="G14" s="182" t="s">
        <v>184</v>
      </c>
    </row>
    <row r="15" spans="2:16" ht="96.75" customHeight="1" x14ac:dyDescent="0.2">
      <c r="B15" s="111" t="s">
        <v>185</v>
      </c>
      <c r="C15" s="111" t="s">
        <v>138</v>
      </c>
      <c r="D15" s="118" t="s">
        <v>190</v>
      </c>
      <c r="E15" s="111" t="s">
        <v>89</v>
      </c>
      <c r="F15" s="114" t="s">
        <v>191</v>
      </c>
      <c r="G15" s="119" t="s">
        <v>192</v>
      </c>
    </row>
    <row r="16" spans="2:16" ht="84" customHeight="1" x14ac:dyDescent="0.2">
      <c r="B16" s="111" t="s">
        <v>194</v>
      </c>
      <c r="C16" s="111" t="s">
        <v>138</v>
      </c>
      <c r="D16" s="117" t="s">
        <v>170</v>
      </c>
      <c r="E16" s="111" t="s">
        <v>89</v>
      </c>
      <c r="F16" s="111" t="s">
        <v>199</v>
      </c>
      <c r="G16" s="117" t="s">
        <v>193</v>
      </c>
    </row>
    <row r="17" spans="2:7" ht="78.75" x14ac:dyDescent="0.2">
      <c r="B17" s="111" t="s">
        <v>198</v>
      </c>
      <c r="C17" s="111" t="s">
        <v>138</v>
      </c>
      <c r="D17" s="118" t="s">
        <v>218</v>
      </c>
      <c r="E17" s="111" t="s">
        <v>155</v>
      </c>
      <c r="F17" s="111" t="s">
        <v>199</v>
      </c>
      <c r="G17" s="117" t="s">
        <v>200</v>
      </c>
    </row>
    <row r="18" spans="2:7" ht="20.100000000000001" customHeight="1" x14ac:dyDescent="0.2">
      <c r="B18" s="121"/>
      <c r="C18" s="113"/>
      <c r="D18" s="114"/>
      <c r="E18" s="122"/>
      <c r="F18" s="114"/>
      <c r="G18" s="122"/>
    </row>
    <row r="19" spans="2:7" ht="20.100000000000001" customHeight="1" x14ac:dyDescent="0.2">
      <c r="B19" s="121"/>
      <c r="C19" s="113"/>
      <c r="D19" s="114"/>
      <c r="E19" s="122"/>
      <c r="F19" s="114"/>
      <c r="G19" s="122"/>
    </row>
    <row r="20" spans="2:7" ht="20.100000000000001" customHeight="1" x14ac:dyDescent="0.2">
      <c r="B20" s="121"/>
      <c r="C20" s="113"/>
      <c r="D20" s="114"/>
      <c r="E20" s="122"/>
      <c r="F20" s="114"/>
      <c r="G20" s="122"/>
    </row>
    <row r="21" spans="2:7" ht="20.100000000000001" customHeight="1" x14ac:dyDescent="0.2">
      <c r="B21" s="121"/>
      <c r="C21" s="113"/>
      <c r="D21" s="114"/>
      <c r="E21" s="122"/>
      <c r="F21" s="114"/>
      <c r="G21" s="122"/>
    </row>
    <row r="22" spans="2:7" ht="20.100000000000001" customHeight="1" x14ac:dyDescent="0.2">
      <c r="B22" s="121"/>
      <c r="C22" s="113"/>
      <c r="D22" s="114"/>
      <c r="E22" s="122"/>
      <c r="F22" s="114"/>
      <c r="G22" s="122"/>
    </row>
    <row r="23" spans="2:7" ht="20.100000000000001" customHeight="1" x14ac:dyDescent="0.2">
      <c r="B23" s="121"/>
      <c r="C23" s="113"/>
      <c r="D23" s="114"/>
      <c r="E23" s="122"/>
      <c r="F23" s="114"/>
      <c r="G23" s="122"/>
    </row>
    <row r="24" spans="2:7" ht="15.75" x14ac:dyDescent="0.2">
      <c r="B24" s="93"/>
      <c r="C24" s="93"/>
      <c r="D24" s="93"/>
      <c r="E24" s="93"/>
      <c r="F24" s="93"/>
      <c r="G24" s="93"/>
    </row>
    <row r="25" spans="2:7" ht="15.75" x14ac:dyDescent="0.2">
      <c r="B25" s="93"/>
      <c r="C25" s="93"/>
      <c r="D25" s="93"/>
      <c r="E25" s="93"/>
      <c r="F25" s="93"/>
      <c r="G25" s="93"/>
    </row>
  </sheetData>
  <mergeCells count="7">
    <mergeCell ref="B10:G10"/>
    <mergeCell ref="B9:C9"/>
    <mergeCell ref="C7:F7"/>
    <mergeCell ref="C2:F2"/>
    <mergeCell ref="C3:F3"/>
    <mergeCell ref="C4:F4"/>
    <mergeCell ref="C5:F5"/>
  </mergeCells>
  <dataValidations count="1">
    <dataValidation type="whole" allowBlank="1" showInputMessage="1" showErrorMessage="1" sqref="E9 E24:E65499 G11 G9 G24:G65499 H9:N65499">
      <formula1>1</formula1>
      <formula2>5</formula2>
    </dataValidation>
  </dataValidations>
  <printOptions horizontalCentered="1"/>
  <pageMargins left="0.39370078740157483" right="0.39370078740157483" top="0.74803149606299213" bottom="0.74803149606299213" header="0.31496062992125984" footer="0.31496062992125984"/>
  <pageSetup paperSize="5" scale="83" fitToHeight="0" orientation="landscape" r:id="rId1"/>
  <headerFooter>
    <oddHeader>&amp;A</oddHeader>
  </headerFooter>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'No tocar'!$O$5:$O$11</xm:f>
          </x14:formula1>
          <xm:sqref>C13:C16</xm:sqref>
        </x14:dataValidation>
        <x14:dataValidation type="list" allowBlank="1" showInputMessage="1" showErrorMessage="1">
          <x14:formula1>
            <xm:f>'No tocar'!$Q$15:$Q$23</xm:f>
          </x14:formula1>
          <xm:sqref>E13:E23</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B1:W13"/>
  <sheetViews>
    <sheetView showGridLines="0" zoomScale="90" zoomScaleNormal="90" workbookViewId="0">
      <selection activeCell="C13" sqref="C13"/>
    </sheetView>
  </sheetViews>
  <sheetFormatPr baseColWidth="10" defaultColWidth="11.42578125" defaultRowHeight="12" x14ac:dyDescent="0.2"/>
  <cols>
    <col min="1" max="1" width="2.42578125" style="1" customWidth="1"/>
    <col min="2" max="2" width="30.7109375" style="1" customWidth="1"/>
    <col min="3" max="3" width="18.28515625" style="1" customWidth="1"/>
    <col min="4" max="4" width="28.7109375" style="1" customWidth="1"/>
    <col min="5" max="5" width="33.5703125" style="1" customWidth="1"/>
    <col min="6" max="6" width="42.42578125" style="1" customWidth="1"/>
    <col min="7" max="7" width="21.28515625" style="1" customWidth="1"/>
    <col min="8" max="8" width="28.5703125" style="1" customWidth="1"/>
    <col min="9" max="9" width="7.7109375" style="1" customWidth="1"/>
    <col min="10" max="10" width="0.7109375" style="5" customWidth="1"/>
    <col min="11" max="11" width="1" style="1" customWidth="1"/>
    <col min="12" max="12" width="1.42578125" style="1" customWidth="1"/>
    <col min="13" max="13" width="1.140625" style="5" customWidth="1"/>
    <col min="14" max="14" width="20.7109375" style="1" customWidth="1"/>
    <col min="15" max="18" width="7.7109375" style="1" customWidth="1"/>
    <col min="19" max="20" width="5.7109375" style="1" hidden="1" customWidth="1"/>
    <col min="21" max="21" width="10.7109375" style="1" customWidth="1"/>
    <col min="22" max="22" width="20.7109375" style="1" customWidth="1"/>
    <col min="23" max="23" width="9.140625" style="2" customWidth="1"/>
    <col min="24" max="244" width="9.140625" style="1" customWidth="1"/>
    <col min="245" max="16384" width="11.42578125" style="1"/>
  </cols>
  <sheetData>
    <row r="1" spans="2:23" ht="12.75" thickBot="1" x14ac:dyDescent="0.25"/>
    <row r="2" spans="2:23" s="10" customFormat="1" ht="26.25" customHeight="1" thickBot="1" x14ac:dyDescent="0.25">
      <c r="B2" s="44"/>
      <c r="C2" s="251" t="s">
        <v>0</v>
      </c>
      <c r="D2" s="252"/>
      <c r="E2" s="252"/>
      <c r="F2" s="252"/>
      <c r="G2" s="241" t="str">
        <f>Proyecto!K2</f>
        <v>Código: GC-F-015</v>
      </c>
      <c r="H2" s="243"/>
      <c r="I2" s="71"/>
      <c r="J2" s="9"/>
      <c r="K2" s="9"/>
      <c r="L2" s="9"/>
      <c r="M2" s="12"/>
      <c r="N2" s="71"/>
      <c r="O2" s="71"/>
      <c r="P2" s="71"/>
      <c r="Q2" s="71"/>
      <c r="R2" s="71"/>
      <c r="S2" s="71"/>
      <c r="T2" s="71"/>
      <c r="U2" s="71"/>
      <c r="V2" s="71"/>
      <c r="W2" s="13"/>
    </row>
    <row r="3" spans="2:23" s="10" customFormat="1" ht="23.25" customHeight="1" thickBot="1" x14ac:dyDescent="0.25">
      <c r="B3" s="46"/>
      <c r="C3" s="251" t="s">
        <v>2</v>
      </c>
      <c r="D3" s="252"/>
      <c r="E3" s="252"/>
      <c r="F3" s="252"/>
      <c r="G3" s="244" t="str">
        <f>Proyecto!K3</f>
        <v>Fecha: 17 de septiembre de 2014</v>
      </c>
      <c r="H3" s="246"/>
      <c r="I3" s="71"/>
      <c r="J3" s="9"/>
      <c r="K3" s="9"/>
      <c r="L3" s="9"/>
      <c r="M3" s="12"/>
      <c r="N3" s="71"/>
      <c r="O3" s="71"/>
      <c r="P3" s="71"/>
      <c r="Q3" s="71"/>
      <c r="R3" s="71"/>
      <c r="S3" s="71"/>
      <c r="T3" s="71"/>
      <c r="U3" s="71"/>
      <c r="V3" s="71"/>
      <c r="W3" s="13"/>
    </row>
    <row r="4" spans="2:23" s="10" customFormat="1" ht="24" customHeight="1" thickBot="1" x14ac:dyDescent="0.25">
      <c r="B4" s="46"/>
      <c r="C4" s="251" t="s">
        <v>4</v>
      </c>
      <c r="D4" s="252"/>
      <c r="E4" s="252"/>
      <c r="F4" s="252"/>
      <c r="G4" s="247" t="str">
        <f>Proyecto!K4</f>
        <v>Versión 001</v>
      </c>
      <c r="H4" s="249"/>
      <c r="I4" s="71"/>
      <c r="J4" s="9"/>
      <c r="K4" s="71"/>
      <c r="L4" s="71"/>
      <c r="M4" s="12"/>
      <c r="N4" s="71"/>
      <c r="O4" s="71"/>
      <c r="P4" s="71"/>
      <c r="Q4" s="71"/>
      <c r="R4" s="71"/>
      <c r="S4" s="71"/>
      <c r="T4" s="71"/>
      <c r="U4" s="71"/>
      <c r="V4" s="71"/>
      <c r="W4" s="13"/>
    </row>
    <row r="5" spans="2:23" s="10" customFormat="1" ht="22.5" customHeight="1" thickBot="1" x14ac:dyDescent="0.25">
      <c r="B5" s="48"/>
      <c r="C5" s="251" t="s">
        <v>6</v>
      </c>
      <c r="D5" s="252"/>
      <c r="E5" s="252"/>
      <c r="F5" s="252"/>
      <c r="G5" s="244" t="s">
        <v>90</v>
      </c>
      <c r="H5" s="246"/>
      <c r="I5" s="71"/>
      <c r="J5" s="9"/>
      <c r="K5" s="71"/>
      <c r="L5" s="71"/>
      <c r="M5" s="9"/>
      <c r="N5" s="71"/>
      <c r="O5" s="71"/>
      <c r="P5" s="71"/>
      <c r="Q5" s="71"/>
      <c r="R5" s="71"/>
      <c r="S5" s="71"/>
      <c r="T5" s="71"/>
      <c r="U5" s="71"/>
      <c r="V5" s="71"/>
      <c r="W5" s="13"/>
    </row>
    <row r="6" spans="2:23" ht="5.25" customHeight="1" x14ac:dyDescent="0.2">
      <c r="B6" s="24"/>
      <c r="C6" s="24"/>
      <c r="D6" s="24"/>
      <c r="E6" s="24"/>
      <c r="F6" s="24"/>
      <c r="G6" s="24"/>
      <c r="H6" s="24"/>
    </row>
    <row r="7" spans="2:23" ht="29.25" customHeight="1" x14ac:dyDescent="0.2">
      <c r="B7" s="23" t="s">
        <v>8</v>
      </c>
      <c r="C7" s="235" t="str">
        <f>Proyecto!$E$7</f>
        <v>Posicionamiento del Centro de Conciliación y Arbitraje Empresarial</v>
      </c>
      <c r="D7" s="235"/>
      <c r="E7" s="235"/>
      <c r="F7" s="235"/>
      <c r="G7" s="235"/>
      <c r="H7" s="235"/>
      <c r="W7" s="1"/>
    </row>
    <row r="9" spans="2:23" ht="15" customHeight="1" x14ac:dyDescent="0.2">
      <c r="B9" s="239" t="s">
        <v>91</v>
      </c>
      <c r="C9" s="239"/>
      <c r="D9" s="239"/>
      <c r="E9" s="239"/>
      <c r="F9" s="239"/>
      <c r="G9" s="239"/>
      <c r="H9" s="239"/>
    </row>
    <row r="10" spans="2:23" customFormat="1" ht="15" customHeight="1" x14ac:dyDescent="0.2"/>
    <row r="11" spans="2:23" ht="33.75" customHeight="1" x14ac:dyDescent="0.2">
      <c r="B11" s="236" t="s">
        <v>92</v>
      </c>
      <c r="C11" s="236"/>
      <c r="D11" s="72" t="s">
        <v>93</v>
      </c>
      <c r="E11" s="72" t="s">
        <v>94</v>
      </c>
      <c r="F11" s="72" t="s">
        <v>95</v>
      </c>
      <c r="G11" s="72" t="s">
        <v>96</v>
      </c>
      <c r="H11" s="72" t="s">
        <v>97</v>
      </c>
    </row>
    <row r="12" spans="2:23" ht="61.5" customHeight="1" x14ac:dyDescent="0.2">
      <c r="B12" s="223" t="s">
        <v>219</v>
      </c>
      <c r="C12" s="292"/>
      <c r="D12" s="111"/>
      <c r="E12" s="110"/>
      <c r="F12" s="110"/>
      <c r="G12" s="111"/>
      <c r="H12" s="110"/>
    </row>
    <row r="13" spans="2:23" x14ac:dyDescent="0.2">
      <c r="B13" s="86"/>
      <c r="C13" s="86"/>
    </row>
  </sheetData>
  <mergeCells count="12">
    <mergeCell ref="B12:C12"/>
    <mergeCell ref="B9:H9"/>
    <mergeCell ref="B11:C11"/>
    <mergeCell ref="C7:H7"/>
    <mergeCell ref="C2:F2"/>
    <mergeCell ref="G2:H2"/>
    <mergeCell ref="C3:F3"/>
    <mergeCell ref="G3:H3"/>
    <mergeCell ref="C4:F4"/>
    <mergeCell ref="G4:H4"/>
    <mergeCell ref="C5:F5"/>
    <mergeCell ref="G5:H5"/>
  </mergeCells>
  <conditionalFormatting sqref="E12">
    <cfRule type="cellIs" dxfId="19" priority="43" stopIfTrue="1" operator="equal">
      <formula>"Alto"</formula>
    </cfRule>
    <cfRule type="cellIs" dxfId="18" priority="44" stopIfTrue="1" operator="equal">
      <formula>"Medio"</formula>
    </cfRule>
    <cfRule type="cellIs" dxfId="17" priority="45" stopIfTrue="1" operator="equal">
      <formula>"Bajo"</formula>
    </cfRule>
  </conditionalFormatting>
  <conditionalFormatting sqref="F12:H12">
    <cfRule type="cellIs" dxfId="16" priority="16" stopIfTrue="1" operator="equal">
      <formula>"Alto"</formula>
    </cfRule>
    <cfRule type="cellIs" dxfId="15" priority="17" stopIfTrue="1" operator="equal">
      <formula>"Medio"</formula>
    </cfRule>
    <cfRule type="cellIs" dxfId="14" priority="18" stopIfTrue="1" operator="equal">
      <formula>"Bajo"</formula>
    </cfRule>
  </conditionalFormatting>
  <conditionalFormatting sqref="B12">
    <cfRule type="cellIs" dxfId="13" priority="13" stopIfTrue="1" operator="equal">
      <formula>"Alto"</formula>
    </cfRule>
    <cfRule type="cellIs" dxfId="12" priority="14" stopIfTrue="1" operator="equal">
      <formula>"Medio"</formula>
    </cfRule>
    <cfRule type="cellIs" dxfId="11" priority="15" stopIfTrue="1" operator="equal">
      <formula>"Bajo"</formula>
    </cfRule>
  </conditionalFormatting>
  <conditionalFormatting sqref="D12">
    <cfRule type="cellIs" dxfId="10" priority="7" stopIfTrue="1" operator="equal">
      <formula>"Alto"</formula>
    </cfRule>
    <cfRule type="cellIs" dxfId="9" priority="8" stopIfTrue="1" operator="equal">
      <formula>"Medio"</formula>
    </cfRule>
    <cfRule type="cellIs" dxfId="8" priority="9" stopIfTrue="1" operator="equal">
      <formula>"Bajo"</formula>
    </cfRule>
  </conditionalFormatting>
  <dataValidations count="1">
    <dataValidation type="whole" allowBlank="1" showInputMessage="1" showErrorMessage="1" sqref="F8:G8 F13:G65492 I8:M65492 O8:U65492">
      <formula1>1</formula1>
      <formula2>5</formula2>
    </dataValidation>
  </dataValidations>
  <printOptions horizontalCentered="1"/>
  <pageMargins left="0.39370078740157483" right="0.39370078740157483" top="0.74803149606299213" bottom="0.74803149606299213" header="0.31496062992125984" footer="0.31496062992125984"/>
  <pageSetup paperSize="5" scale="84" fitToHeight="0" orientation="landscape" r:id="rId1"/>
  <headerFooter>
    <oddHeader>&amp;A</oddHeader>
  </headerFooter>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p:Policy xmlns:p="office.server.policy" id="" local="true">
  <p:Name>Documento</p:Name>
  <p:Description/>
  <p:Statement/>
  <p:PolicyItems>
    <p:PolicyItem featureId="Microsoft.Office.RecordsManagement.PolicyFeatures.PolicyAudit" staticId="0x010100DAE502E0AF30B84A96E60AFD0F2E04C4|990474540" UniqueId="4656cf74-e403-4ffc-a180-125eac1cac20">
      <p:Name>Auditoría</p:Name>
      <p:Description>Audita las acciones de usuario en documentos y enumera elementos en el registro de auditoría.</p:Description>
      <p:CustomData>
        <Audit>
          <Update/>
          <MoveCopy/>
          <DeleteRestore/>
        </Audit>
      </p:CustomData>
    </p:PolicyItem>
  </p:PolicyItems>
</p:Policy>
</file>

<file path=customXml/item2.xml><?xml version="1.0" encoding="utf-8"?>
<?mso-contentType ?>
<customXsn xmlns="http://schemas.microsoft.com/office/2006/metadata/customXsn">
  <xsnLocation/>
  <cached>True</cached>
  <openByDefault>True</openByDefault>
  <xsnScope/>
</customXsn>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IconOverlay xmlns="http://schemas.microsoft.com/sharepoint/v4" xsi:nil="true"/>
    <Comentarios xmlns="ff8e3638-9d45-4162-afb4-6d390653d547" xsi:nil="true"/>
    <Fase xmlns="ff8e3638-9d45-4162-afb4-6d390653d547">a. Ficha Téncnica</Fase>
    <AverageRating xmlns="http://schemas.microsoft.com/sharepoint/v3" xsi:nil="true"/>
  </documentManagement>
</p:properties>
</file>

<file path=customXml/item5.xml><?xml version="1.0" encoding="utf-8"?>
<ct:contentTypeSchema xmlns:ct="http://schemas.microsoft.com/office/2006/metadata/contentType" xmlns:ma="http://schemas.microsoft.com/office/2006/metadata/properties/metaAttributes" ct:_="" ma:_="" ma:contentTypeName="Documento" ma:contentTypeID="0x010100DAE502E0AF30B84A96E60AFD0F2E04C4" ma:contentTypeVersion="11" ma:contentTypeDescription="Crear nuevo documento." ma:contentTypeScope="" ma:versionID="fefde06f6a4dd1591e8c8f43448c5f89">
  <xsd:schema xmlns:xsd="http://www.w3.org/2001/XMLSchema" xmlns:xs="http://www.w3.org/2001/XMLSchema" xmlns:p="http://schemas.microsoft.com/office/2006/metadata/properties" xmlns:ns1="http://schemas.microsoft.com/sharepoint/v3" xmlns:ns2="http://schemas.microsoft.com/sharepoint/v4" xmlns:ns3="ff8e3638-9d45-4162-afb4-6d390653d547" targetNamespace="http://schemas.microsoft.com/office/2006/metadata/properties" ma:root="true" ma:fieldsID="b3ee466d0447bb55b09f333d7556ce4a" ns1:_="" ns2:_="" ns3:_="">
    <xsd:import namespace="http://schemas.microsoft.com/sharepoint/v3"/>
    <xsd:import namespace="http://schemas.microsoft.com/sharepoint/v4"/>
    <xsd:import namespace="ff8e3638-9d45-4162-afb4-6d390653d547"/>
    <xsd:element name="properties">
      <xsd:complexType>
        <xsd:sequence>
          <xsd:element name="documentManagement">
            <xsd:complexType>
              <xsd:all>
                <xsd:element ref="ns1:AverageRating" minOccurs="0"/>
                <xsd:element ref="ns1:RatingCount" minOccurs="0"/>
                <xsd:element ref="ns2:IconOverlay" minOccurs="0"/>
                <xsd:element ref="ns1:_dlc_Exempt" minOccurs="0"/>
                <xsd:element ref="ns3:Comentarios" minOccurs="0"/>
                <xsd:element ref="ns3:Fas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verageRating" ma:index="8" nillable="true" ma:displayName="Clasificación (0-5)" ma:decimals="2" ma:description="Valor promedio de todas las clasificaciones que se han enviado" ma:indexed="true" ma:internalName="AverageRating" ma:readOnly="true">
      <xsd:simpleType>
        <xsd:restriction base="dms:Number"/>
      </xsd:simpleType>
    </xsd:element>
    <xsd:element name="RatingCount" ma:index="9" nillable="true" ma:displayName="Número de clasificaciones" ma:decimals="0" ma:description="Número de clasificaciones enviado" ma:internalName="RatingCount" ma:readOnly="true">
      <xsd:simpleType>
        <xsd:restriction base="dms:Number"/>
      </xsd:simpleType>
    </xsd:element>
    <xsd:element name="_dlc_Exempt" ma:index="11" nillable="true" ma:displayName="Excluir de la directiva" ma:hidden="true" ma:internalName="_dlc_Exempt"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0"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f8e3638-9d45-4162-afb4-6d390653d547" elementFormDefault="qualified">
    <xsd:import namespace="http://schemas.microsoft.com/office/2006/documentManagement/types"/>
    <xsd:import namespace="http://schemas.microsoft.com/office/infopath/2007/PartnerControls"/>
    <xsd:element name="Comentarios" ma:index="12" nillable="true" ma:displayName="Comentarios" ma:internalName="Comentarios">
      <xsd:simpleType>
        <xsd:restriction base="dms:Note">
          <xsd:maxLength value="255"/>
        </xsd:restriction>
      </xsd:simpleType>
    </xsd:element>
    <xsd:element name="Fase" ma:index="13" nillable="true" ma:displayName="Fase" ma:default="a. Ficha Téncnica" ma:format="Dropdown" ma:internalName="Fase">
      <xsd:simpleType>
        <xsd:restriction base="dms:Choice">
          <xsd:enumeration value="a. Ficha Téncnica"/>
          <xsd:enumeration value="b. Estudio de Mercado"/>
          <xsd:enumeration value="c. ECO"/>
          <xsd:enumeration value="d. Riesgos"/>
          <xsd:enumeration value="e. Estudio de Sector"/>
          <xsd:enumeration value="f. Observaciones Grupo de Contratos"/>
          <xsd:enumeration value="g. Respuesta a Observacione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603BA87-9B3D-4E77-B32D-FD940314F00D}">
  <ds:schemaRefs>
    <ds:schemaRef ds:uri="office.server.policy"/>
  </ds:schemaRefs>
</ds:datastoreItem>
</file>

<file path=customXml/itemProps2.xml><?xml version="1.0" encoding="utf-8"?>
<ds:datastoreItem xmlns:ds="http://schemas.openxmlformats.org/officeDocument/2006/customXml" ds:itemID="{820DD3A3-BB5E-4EF6-8182-5F85CA08B8A7}">
  <ds:schemaRefs>
    <ds:schemaRef ds:uri="http://schemas.microsoft.com/office/2006/metadata/customXsn"/>
  </ds:schemaRefs>
</ds:datastoreItem>
</file>

<file path=customXml/itemProps3.xml><?xml version="1.0" encoding="utf-8"?>
<ds:datastoreItem xmlns:ds="http://schemas.openxmlformats.org/officeDocument/2006/customXml" ds:itemID="{1560308A-4653-4D2B-B2A3-96E21DA7A691}">
  <ds:schemaRefs>
    <ds:schemaRef ds:uri="http://schemas.microsoft.com/sharepoint/v3/contenttype/forms"/>
  </ds:schemaRefs>
</ds:datastoreItem>
</file>

<file path=customXml/itemProps4.xml><?xml version="1.0" encoding="utf-8"?>
<ds:datastoreItem xmlns:ds="http://schemas.openxmlformats.org/officeDocument/2006/customXml" ds:itemID="{76CD46FF-15CE-4B87-962F-49D7241576E1}">
  <ds:schemaRefs>
    <ds:schemaRef ds:uri="http://schemas.microsoft.com/sharepoint/v3"/>
    <ds:schemaRef ds:uri="http://schemas.microsoft.com/sharepoint/v4"/>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ff8e3638-9d45-4162-afb4-6d390653d547"/>
    <ds:schemaRef ds:uri="http://www.w3.org/XML/1998/namespace"/>
    <ds:schemaRef ds:uri="http://purl.org/dc/dcmitype/"/>
  </ds:schemaRefs>
</ds:datastoreItem>
</file>

<file path=customXml/itemProps5.xml><?xml version="1.0" encoding="utf-8"?>
<ds:datastoreItem xmlns:ds="http://schemas.openxmlformats.org/officeDocument/2006/customXml" ds:itemID="{6E1735F1-B531-4BE7-B2D8-FA9D7254D5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sharepoint/v4"/>
    <ds:schemaRef ds:uri="ff8e3638-9d45-4162-afb4-6d390653d54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6</vt:i4>
      </vt:variant>
    </vt:vector>
  </HeadingPairs>
  <TitlesOfParts>
    <vt:vector size="19" baseType="lpstr">
      <vt:lpstr>Proyecto</vt:lpstr>
      <vt:lpstr>Justificación - Objetivo</vt:lpstr>
      <vt:lpstr>Indicadores</vt:lpstr>
      <vt:lpstr>Recursos Financieros</vt:lpstr>
      <vt:lpstr>Recursos Humanos</vt:lpstr>
      <vt:lpstr>Comunicaciones internas</vt:lpstr>
      <vt:lpstr>Interesados</vt:lpstr>
      <vt:lpstr>Plan de comunicaciones</vt:lpstr>
      <vt:lpstr>Requerimientos</vt:lpstr>
      <vt:lpstr>Alcance</vt:lpstr>
      <vt:lpstr>EDT- Actividades</vt:lpstr>
      <vt:lpstr>Riesgos</vt:lpstr>
      <vt:lpstr>No tocar</vt:lpstr>
      <vt:lpstr>Indicadores!Área_de_impresión</vt:lpstr>
      <vt:lpstr>Interesados!Área_de_impresión</vt:lpstr>
      <vt:lpstr>'Plan de comunicaciones'!Área_de_impresión</vt:lpstr>
      <vt:lpstr>'Recursos Humanos'!Área_de_impresión</vt:lpstr>
      <vt:lpstr>Requerimientos!Área_de_impresión</vt:lpstr>
      <vt:lpstr>Riesgos!Área_de_impresión</vt:lpstr>
    </vt:vector>
  </TitlesOfParts>
  <Manager/>
  <Company>Windows uE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EDT_03</dc:title>
  <dc:subject/>
  <dc:creator>Bibiana Coy Paez</dc:creator>
  <cp:keywords>Despacho</cp:keywords>
  <dc:description/>
  <cp:lastModifiedBy>Bibiana Coy Paez</cp:lastModifiedBy>
  <cp:revision/>
  <dcterms:created xsi:type="dcterms:W3CDTF">2009-01-14T13:57:13Z</dcterms:created>
  <dcterms:modified xsi:type="dcterms:W3CDTF">2024-02-01T18:21:22Z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0x010100DAE502E0AF30B84A96E60AFD0F2E04C4</vt:lpwstr>
  </property>
  <property fmtid="{D5CDD505-2E9C-101B-9397-08002B2CF9AE}" pid="3" name="eDOCS AutoSave">
    <vt:lpwstr/>
  </property>
</Properties>
</file>