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updateLinks="never" defaultThemeVersion="124226"/>
  <mc:AlternateContent xmlns:mc="http://schemas.openxmlformats.org/markup-compatibility/2006">
    <mc:Choice Requires="x15">
      <x15ac:absPath xmlns:x15ac="http://schemas.microsoft.com/office/spreadsheetml/2010/11/ac" url="C:\Users\francycp\Desktop\publicaciones WEB\2024\"/>
    </mc:Choice>
  </mc:AlternateContent>
  <bookViews>
    <workbookView xWindow="-120" yWindow="-120" windowWidth="20550" windowHeight="7680" tabRatio="776" firstSheet="5" activeTab="10"/>
  </bookViews>
  <sheets>
    <sheet name="Proyecto" sheetId="10" r:id="rId1"/>
    <sheet name="Justificación - Objetivo" sheetId="2" r:id="rId2"/>
    <sheet name="Indicadores" sheetId="3" r:id="rId3"/>
    <sheet name="Recursos Financieros" sheetId="12" r:id="rId4"/>
    <sheet name="Recursos Humanos" sheetId="5" r:id="rId5"/>
    <sheet name="Comunicaciones internas" sheetId="16" r:id="rId6"/>
    <sheet name="Interesados" sheetId="6" r:id="rId7"/>
    <sheet name="Plan de comunicaciones" sheetId="7" r:id="rId8"/>
    <sheet name="Requerimientos" sheetId="4" r:id="rId9"/>
    <sheet name="Alcance" sheetId="8" r:id="rId10"/>
    <sheet name="EDT- Actividades" sheetId="11" r:id="rId11"/>
    <sheet name="Riesgos" sheetId="9" r:id="rId12"/>
    <sheet name="No tocar" sheetId="15" state="hidden" r:id="rId13"/>
  </sheets>
  <definedNames>
    <definedName name="_xlnm._FilterDatabase" localSheetId="10" hidden="1">'EDT- Actividades'!$C$9:$IW$21</definedName>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3">#REF!</definedName>
    <definedName name="Activos" localSheetId="4">#REF!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3">#REF!</definedName>
    <definedName name="ActivosP1" localSheetId="4">#REF!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3">#REF!</definedName>
    <definedName name="ActivosP10" localSheetId="4">#REF!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3">#REF!</definedName>
    <definedName name="ActivosP11" localSheetId="4">#REF!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3">#REF!</definedName>
    <definedName name="Activosp11000" localSheetId="4">#REF!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3">#REF!</definedName>
    <definedName name="ActivosP12" localSheetId="4">#REF!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3">#REF!</definedName>
    <definedName name="ActivosP2" localSheetId="4">#REF!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3">#REF!</definedName>
    <definedName name="ActivosP3" localSheetId="4">#REF!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3">#REF!</definedName>
    <definedName name="ActivosP4" localSheetId="4">#REF!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3">#REF!</definedName>
    <definedName name="ActivosP5" localSheetId="4">#REF!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3">#REF!</definedName>
    <definedName name="ActivosP6" localSheetId="4">#REF!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3">#REF!</definedName>
    <definedName name="ActivosP7" localSheetId="4">#REF!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3">#REF!</definedName>
    <definedName name="ActivosP8" localSheetId="4">#REF!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3">#REF!</definedName>
    <definedName name="ActivosP9" localSheetId="4">#REF!</definedName>
    <definedName name="ActivosP9" localSheetId="11">#REF!</definedName>
    <definedName name="ActivosP9">#REF!</definedName>
    <definedName name="_xlnm.Print_Area" localSheetId="2">Indicadores!$B$2:$I$13</definedName>
    <definedName name="_xlnm.Print_Area" localSheetId="6">Interesados!$B$2:$H$20</definedName>
    <definedName name="_xlnm.Print_Area" localSheetId="7">'Plan de comunicaciones'!$B$2:$H$21</definedName>
    <definedName name="_xlnm.Print_Area" localSheetId="4">'Recursos Humanos'!$B$2:$G$14</definedName>
    <definedName name="_xlnm.Print_Area" localSheetId="8">Requerimientos!$B$2:$H$12</definedName>
    <definedName name="_xlnm.Print_Area" localSheetId="11">Riesgos!$B$2:$P$17</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3">#REF!</definedName>
    <definedName name="Consulta__L" localSheetId="4">#REF!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3">#REF!</definedName>
    <definedName name="gloria" localSheetId="4">#REF!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3">#REF!</definedName>
    <definedName name="pl" localSheetId="4">#REF!</definedName>
    <definedName name="pl" localSheetId="11">#REF!</definedName>
    <definedName name="pl">#REF!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13" i="11" l="1"/>
  <c r="N19" i="11" l="1"/>
  <c r="AL18" i="11"/>
  <c r="M18" i="11"/>
  <c r="J18" i="11"/>
  <c r="AL17" i="11"/>
  <c r="M17" i="11"/>
  <c r="J17" i="11"/>
  <c r="AL16" i="11"/>
  <c r="AL19" i="11" s="1"/>
  <c r="M16" i="11"/>
  <c r="J16" i="11"/>
  <c r="AL15" i="11"/>
  <c r="M15" i="11"/>
  <c r="J15" i="11"/>
  <c r="AL14" i="11"/>
  <c r="M14" i="11"/>
  <c r="J14" i="11"/>
  <c r="AL13" i="11"/>
  <c r="M13" i="11"/>
  <c r="AL12" i="11"/>
  <c r="M12" i="11"/>
  <c r="J12" i="11"/>
  <c r="AL11" i="11"/>
  <c r="M11" i="11"/>
  <c r="J11" i="11"/>
  <c r="AL10" i="11"/>
  <c r="M10" i="11"/>
  <c r="J10" i="11"/>
  <c r="M19" i="11" l="1"/>
  <c r="Q19" i="11"/>
  <c r="P19" i="11"/>
  <c r="F19" i="11" l="1"/>
  <c r="AK19" i="11" l="1"/>
  <c r="AJ19" i="11"/>
  <c r="AI19" i="11"/>
  <c r="AH19" i="11"/>
  <c r="AG19" i="11"/>
  <c r="AF19" i="11"/>
  <c r="AE19" i="11"/>
  <c r="AD19" i="11"/>
  <c r="AC19" i="11"/>
  <c r="AB19" i="11"/>
  <c r="AA19" i="11"/>
  <c r="Z19" i="11"/>
  <c r="Y19" i="11"/>
  <c r="X19" i="11"/>
  <c r="W19" i="11"/>
  <c r="V19" i="11"/>
  <c r="U19" i="11"/>
  <c r="T19" i="11"/>
  <c r="S19" i="11"/>
  <c r="R19" i="11"/>
  <c r="O19" i="11"/>
  <c r="B15" i="16" l="1"/>
  <c r="B14" i="16"/>
  <c r="D7" i="9"/>
  <c r="D7" i="2" l="1"/>
  <c r="L2" i="11" l="1"/>
  <c r="L3" i="11"/>
  <c r="L4" i="11"/>
  <c r="D7" i="11"/>
  <c r="M4" i="9" l="1"/>
  <c r="M3" i="9"/>
  <c r="M2" i="9"/>
  <c r="M4" i="8"/>
  <c r="M3" i="8"/>
  <c r="M2" i="8"/>
  <c r="G4" i="4"/>
  <c r="G3" i="4"/>
  <c r="G2" i="4"/>
  <c r="G4" i="7"/>
  <c r="G3" i="7"/>
  <c r="G2" i="7"/>
  <c r="H4" i="6"/>
  <c r="H3" i="6"/>
  <c r="H2" i="6"/>
  <c r="G4" i="12"/>
  <c r="G3" i="12"/>
  <c r="G2" i="12"/>
  <c r="G4" i="16"/>
  <c r="G3" i="16"/>
  <c r="G2" i="16"/>
  <c r="G4" i="5"/>
  <c r="G3" i="5"/>
  <c r="G2" i="5"/>
  <c r="I4" i="3"/>
  <c r="I3" i="3"/>
  <c r="I2" i="3"/>
  <c r="M4" i="2"/>
  <c r="M3" i="2"/>
  <c r="M2" i="2"/>
  <c r="C7" i="12" l="1"/>
  <c r="C7" i="5"/>
  <c r="A6" i="12"/>
  <c r="C7" i="7" l="1"/>
  <c r="D7" i="8"/>
  <c r="C7" i="4"/>
  <c r="D7" i="6"/>
  <c r="D7" i="3"/>
</calcChain>
</file>

<file path=xl/comments1.xml><?xml version="1.0" encoding="utf-8"?>
<comments xmlns="http://schemas.openxmlformats.org/spreadsheetml/2006/main">
  <authors>
    <author>RONIN</author>
  </authors>
  <commentList>
    <comment ref="B9" authorId="0" shape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shapeId="0">
      <text>
        <r>
          <rPr>
            <b/>
            <sz val="9"/>
            <color indexed="81"/>
            <rFont val="Tahoma"/>
            <family val="2"/>
          </rPr>
          <t xml:space="preserve">ESTRATEGIA:
</t>
        </r>
        <r>
          <rPr>
            <sz val="9"/>
            <color indexed="81"/>
            <rFont val="Tahoma"/>
            <family val="2"/>
          </rPr>
          <t>Incluir la estrategia en la que está incluido el proyecto</t>
        </r>
      </text>
    </comment>
    <comment ref="B13" authorId="0" shapeId="0">
      <text>
        <r>
          <rPr>
            <b/>
            <sz val="9"/>
            <color indexed="81"/>
            <rFont val="Tahoma"/>
            <family val="2"/>
          </rPr>
          <t>OBJETIVOS DE PROYECTO:</t>
        </r>
        <r>
          <rPr>
            <sz val="9"/>
            <color indexed="81"/>
            <rFont val="Tahoma"/>
            <family val="2"/>
          </rPr>
          <t xml:space="preserve">
Incluir los objetivos que debe cumplir el proyecto
</t>
        </r>
      </text>
    </comment>
    <comment ref="D13" authorId="0" shapeId="0">
      <text>
        <r>
          <rPr>
            <b/>
            <sz val="9"/>
            <color indexed="81"/>
            <rFont val="Tahoma"/>
            <family val="2"/>
          </rPr>
          <t>TIPO:</t>
        </r>
        <r>
          <rPr>
            <sz val="9"/>
            <color indexed="81"/>
            <rFont val="Tahoma"/>
            <family val="2"/>
          </rPr>
          <t xml:space="preserve">
Definir si el objetivo es general o específico</t>
        </r>
      </text>
    </comment>
    <comment ref="B16" authorId="0" shapeId="0">
      <text>
        <r>
          <rPr>
            <b/>
            <sz val="9"/>
            <color indexed="81"/>
            <rFont val="Tahoma"/>
            <family val="2"/>
          </rPr>
          <t>OBJETIVOS DE PROYECTO:</t>
        </r>
        <r>
          <rPr>
            <sz val="9"/>
            <color indexed="81"/>
            <rFont val="Tahoma"/>
            <family val="2"/>
          </rPr>
          <t xml:space="preserve">
Incluir los objetivos que debe cumplir el proyecto
</t>
        </r>
      </text>
    </comment>
    <comment ref="D16" authorId="0" shapeId="0">
      <text>
        <r>
          <rPr>
            <b/>
            <sz val="9"/>
            <color indexed="81"/>
            <rFont val="Tahoma"/>
            <family val="2"/>
          </rPr>
          <t>TIPO:</t>
        </r>
        <r>
          <rPr>
            <sz val="9"/>
            <color indexed="81"/>
            <rFont val="Tahoma"/>
            <family val="2"/>
          </rPr>
          <t xml:space="preserve">
Definir si el objetivo es general o específico</t>
        </r>
      </text>
    </comment>
    <comment ref="B19" authorId="0" shapeId="0">
      <text>
        <r>
          <rPr>
            <b/>
            <sz val="9"/>
            <color indexed="81"/>
            <rFont val="Tahoma"/>
            <family val="2"/>
          </rPr>
          <t>OBJETIVOS DE PROYECTO:</t>
        </r>
        <r>
          <rPr>
            <sz val="9"/>
            <color indexed="81"/>
            <rFont val="Tahoma"/>
            <family val="2"/>
          </rPr>
          <t xml:space="preserve">
Incluir los objetivos que debe cumplir el proyecto
</t>
        </r>
      </text>
    </comment>
    <comment ref="D19" authorId="0" shape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shapeId="0">
      <text>
        <r>
          <rPr>
            <b/>
            <sz val="9"/>
            <color indexed="81"/>
            <rFont val="Tahoma"/>
            <family val="2"/>
          </rPr>
          <t>DESCRIPCIÓN:</t>
        </r>
        <r>
          <rPr>
            <sz val="9"/>
            <color indexed="81"/>
            <rFont val="Tahoma"/>
            <family val="2"/>
          </rPr>
          <t xml:space="preserve">
Hacer una descripción de lo que se quiere medir</t>
        </r>
      </text>
    </comment>
    <comment ref="B11" authorId="0" shape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shapeId="0">
      <text>
        <r>
          <rPr>
            <b/>
            <sz val="9"/>
            <color indexed="81"/>
            <rFont val="Tahoma"/>
            <family val="2"/>
          </rPr>
          <t>UNIDAD DE MEDIDA:</t>
        </r>
        <r>
          <rPr>
            <sz val="9"/>
            <color indexed="81"/>
            <rFont val="Tahoma"/>
            <family val="2"/>
          </rPr>
          <t xml:space="preserve">
Indica la escala o métrica a usar (%, procesos, unidades, documentos)</t>
        </r>
      </text>
    </comment>
    <comment ref="F11" authorId="1" shapeId="0">
      <text>
        <r>
          <rPr>
            <b/>
            <sz val="9"/>
            <color indexed="81"/>
            <rFont val="Tahoma"/>
            <family val="2"/>
          </rPr>
          <t>META:</t>
        </r>
        <r>
          <rPr>
            <sz val="9"/>
            <color indexed="81"/>
            <rFont val="Tahoma"/>
            <family val="2"/>
          </rPr>
          <t xml:space="preserve">
Valor que se quiere alcanzar (100%, 3 procesos, 5 unidades, 3 documentos)</t>
        </r>
      </text>
    </comment>
    <comment ref="G11" authorId="0" shapeId="0">
      <text>
        <r>
          <rPr>
            <b/>
            <sz val="9"/>
            <color indexed="81"/>
            <rFont val="Tahoma"/>
            <family val="2"/>
          </rPr>
          <t>FRECUENCIA DE MEDIDA:</t>
        </r>
        <r>
          <rPr>
            <sz val="9"/>
            <color indexed="81"/>
            <rFont val="Tahoma"/>
            <family val="2"/>
          </rPr>
          <t xml:space="preserve">
Indicar cada cuanto tiempo hay que tomar la medición</t>
        </r>
      </text>
    </comment>
    <comment ref="H11" authorId="0" shape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shape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shape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 ref="B16" authorId="0" shapeId="0">
      <text>
        <r>
          <rPr>
            <b/>
            <sz val="9"/>
            <color indexed="81"/>
            <rFont val="Tahoma"/>
            <family val="2"/>
          </rPr>
          <t>DESCRIPCIÓN:</t>
        </r>
        <r>
          <rPr>
            <sz val="9"/>
            <color indexed="81"/>
            <rFont val="Tahoma"/>
            <family val="2"/>
          </rPr>
          <t xml:space="preserve">
Hacer una descripción de lo que se quiere medir</t>
        </r>
      </text>
    </comment>
    <comment ref="B17" authorId="0" shape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7" authorId="1" shapeId="0">
      <text>
        <r>
          <rPr>
            <b/>
            <sz val="9"/>
            <color indexed="81"/>
            <rFont val="Tahoma"/>
            <family val="2"/>
          </rPr>
          <t>UNIDAD DE MEDIDA:</t>
        </r>
        <r>
          <rPr>
            <sz val="9"/>
            <color indexed="81"/>
            <rFont val="Tahoma"/>
            <family val="2"/>
          </rPr>
          <t xml:space="preserve">
Indica la escala o métrica a usar (%, procesos, unidades, documentos)</t>
        </r>
      </text>
    </comment>
    <comment ref="F17" authorId="1" shapeId="0">
      <text>
        <r>
          <rPr>
            <b/>
            <sz val="9"/>
            <color indexed="81"/>
            <rFont val="Tahoma"/>
            <family val="2"/>
          </rPr>
          <t>META:</t>
        </r>
        <r>
          <rPr>
            <sz val="9"/>
            <color indexed="81"/>
            <rFont val="Tahoma"/>
            <family val="2"/>
          </rPr>
          <t xml:space="preserve">
Valor que se quiere alcanzar (100%, 3 procesos, 5 unidades, 3 documentos)</t>
        </r>
      </text>
    </comment>
    <comment ref="G17" authorId="0" shapeId="0">
      <text>
        <r>
          <rPr>
            <b/>
            <sz val="9"/>
            <color indexed="81"/>
            <rFont val="Tahoma"/>
            <family val="2"/>
          </rPr>
          <t>FRECUENCIA DE MEDIDA:</t>
        </r>
        <r>
          <rPr>
            <sz val="9"/>
            <color indexed="81"/>
            <rFont val="Tahoma"/>
            <family val="2"/>
          </rPr>
          <t xml:space="preserve">
Indicar cada cuanto tiempo hay que tomar la medición</t>
        </r>
      </text>
    </comment>
    <comment ref="H17" authorId="0" shapeId="0">
      <text>
        <r>
          <rPr>
            <b/>
            <sz val="9"/>
            <color indexed="81"/>
            <rFont val="Tahoma"/>
            <family val="2"/>
          </rPr>
          <t>TENDENCIA:</t>
        </r>
        <r>
          <rPr>
            <sz val="9"/>
            <color indexed="81"/>
            <rFont val="Tahoma"/>
            <family val="2"/>
          </rPr>
          <t xml:space="preserve">
Indicar si la medición acumulada del indicador debe ascender o descender</t>
        </r>
      </text>
    </comment>
    <comment ref="I17" authorId="0" shape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9" authorId="0" shape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0" authorId="0" shape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shapeId="0">
      <text>
        <r>
          <rPr>
            <b/>
            <sz val="9"/>
            <color indexed="81"/>
            <rFont val="Tahoma"/>
            <family val="2"/>
          </rPr>
          <t>Nº DE CDP:</t>
        </r>
        <r>
          <rPr>
            <sz val="9"/>
            <color indexed="81"/>
            <rFont val="Tahoma"/>
            <family val="2"/>
          </rPr>
          <t xml:space="preserve">
xxxxx</t>
        </r>
      </text>
    </comment>
    <comment ref="B14" authorId="0" shapeId="0">
      <text>
        <r>
          <rPr>
            <b/>
            <sz val="9"/>
            <color rgb="FF000000"/>
            <rFont val="Tahoma"/>
            <family val="2"/>
          </rPr>
          <t xml:space="preserve">NÚMERO DE OBLIGACIÓN:
</t>
        </r>
        <r>
          <rPr>
            <sz val="9"/>
            <color rgb="FF000000"/>
            <rFont val="Tahoma"/>
            <family val="2"/>
          </rPr>
          <t xml:space="preserve">XXXX
</t>
        </r>
      </text>
    </comment>
    <comment ref="B16" authorId="0" shapeId="0">
      <text>
        <r>
          <rPr>
            <b/>
            <sz val="9"/>
            <color rgb="FF000000"/>
            <rFont val="Tahoma"/>
            <family val="2"/>
          </rPr>
          <t>APROPIACIÓN INICIAL:</t>
        </r>
        <r>
          <rPr>
            <sz val="9"/>
            <color rgb="FF000000"/>
            <rFont val="Tahoma"/>
            <family val="2"/>
          </rPr>
          <t xml:space="preserve">
</t>
        </r>
        <r>
          <rPr>
            <sz val="9"/>
            <color rgb="FF000000"/>
            <rFont val="Tahoma"/>
            <family val="2"/>
          </rPr>
          <t>XXX</t>
        </r>
      </text>
    </comment>
    <comment ref="B18" authorId="0" shapeId="0">
      <text>
        <r>
          <rPr>
            <b/>
            <sz val="9"/>
            <color rgb="FF000000"/>
            <rFont val="Tahoma"/>
            <family val="2"/>
          </rPr>
          <t>VALOR COMPROMETIDO:</t>
        </r>
        <r>
          <rPr>
            <sz val="9"/>
            <color rgb="FF000000"/>
            <rFont val="Tahoma"/>
            <family val="2"/>
          </rPr>
          <t xml:space="preserve">
</t>
        </r>
        <r>
          <rPr>
            <sz val="9"/>
            <color rgb="FF000000"/>
            <rFont val="Tahoma"/>
            <family val="2"/>
          </rPr>
          <t>XXXX</t>
        </r>
      </text>
    </comment>
    <comment ref="B20" authorId="0" shapeId="0">
      <text>
        <r>
          <rPr>
            <b/>
            <sz val="9"/>
            <color indexed="81"/>
            <rFont val="Tahoma"/>
            <family val="2"/>
          </rPr>
          <t>VALOR OBLIGADO:</t>
        </r>
        <r>
          <rPr>
            <sz val="9"/>
            <color indexed="81"/>
            <rFont val="Tahoma"/>
            <family val="2"/>
          </rPr>
          <t xml:space="preserve">
XXXXXX</t>
        </r>
      </text>
    </comment>
  </commentList>
</comments>
</file>

<file path=xl/comments4.xml><?xml version="1.0" encoding="utf-8"?>
<comments xmlns="http://schemas.openxmlformats.org/spreadsheetml/2006/main">
  <authors>
    <author>RONIN</author>
  </authors>
  <commentList>
    <comment ref="B11"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shape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shapeId="0">
      <text>
        <r>
          <rPr>
            <b/>
            <sz val="9"/>
            <color indexed="81"/>
            <rFont val="Tahoma"/>
            <family val="2"/>
          </rPr>
          <t xml:space="preserve">INT. - EXT.
</t>
        </r>
        <r>
          <rPr>
            <sz val="9"/>
            <color indexed="81"/>
            <rFont val="Tahoma"/>
            <family val="2"/>
          </rPr>
          <t>Indicar si la persona pertenece a la Superintendencia o es externa</t>
        </r>
      </text>
    </comment>
    <comment ref="F11" authorId="0" shape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5.xml><?xml version="1.0" encoding="utf-8"?>
<comments xmlns="http://schemas.openxmlformats.org/spreadsheetml/2006/main">
  <authors>
    <author>RONIN</author>
  </authors>
  <commentList>
    <comment ref="B11" authorId="0" shape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shape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shape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shapeId="0">
      <text>
        <r>
          <rPr>
            <b/>
            <sz val="9"/>
            <color rgb="FF000000"/>
            <rFont val="Tahoma"/>
            <family val="2"/>
          </rPr>
          <t>ROL:</t>
        </r>
        <r>
          <rPr>
            <sz val="9"/>
            <color rgb="FF000000"/>
            <rFont val="Tahoma"/>
            <family val="2"/>
          </rPr>
          <t xml:space="preserve">
</t>
        </r>
        <r>
          <rPr>
            <sz val="9"/>
            <color rgb="FF000000"/>
            <rFont val="Tahoma"/>
            <family val="2"/>
          </rPr>
          <t>Indicar el rol de la persona dentro del proyecto (NO es el cargo dentro de la organización)</t>
        </r>
      </text>
    </comment>
  </commentList>
</comments>
</file>

<file path=xl/comments6.xml><?xml version="1.0" encoding="utf-8"?>
<comments xmlns="http://schemas.openxmlformats.org/spreadsheetml/2006/main">
  <authors>
    <author>RONIN</author>
  </authors>
  <commentList>
    <comment ref="B9" authorId="0" shapeId="0">
      <text>
        <r>
          <rPr>
            <b/>
            <sz val="9"/>
            <color indexed="81"/>
            <rFont val="Tahoma"/>
            <family val="2"/>
          </rPr>
          <t>INTERESADOS:</t>
        </r>
        <r>
          <rPr>
            <sz val="9"/>
            <color indexed="81"/>
            <rFont val="Tahoma"/>
            <family val="2"/>
          </rPr>
          <t xml:space="preserve">
Personas, grupos u organizaciones involucrados en el proyecto</t>
        </r>
      </text>
    </comment>
    <comment ref="D11" authorId="0" shapeId="0">
      <text>
        <r>
          <rPr>
            <b/>
            <sz val="9"/>
            <color rgb="FF000000"/>
            <rFont val="Tahoma"/>
            <family val="2"/>
          </rPr>
          <t>CARGO:</t>
        </r>
        <r>
          <rPr>
            <sz val="9"/>
            <color rgb="FF000000"/>
            <rFont val="Tahoma"/>
            <family val="2"/>
          </rPr>
          <t xml:space="preserve">
</t>
        </r>
        <r>
          <rPr>
            <sz val="9"/>
            <color rgb="FF000000"/>
            <rFont val="Tahoma"/>
            <family val="2"/>
          </rPr>
          <t>Cargo  de la persona dentro de la organización</t>
        </r>
      </text>
    </comment>
    <comment ref="G11" authorId="0" shape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shape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shape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shapeId="0">
      <text>
        <r>
          <rPr>
            <b/>
            <sz val="9"/>
            <color indexed="81"/>
            <rFont val="Tahoma"/>
            <family val="2"/>
          </rPr>
          <t>OBJETIVO:</t>
        </r>
        <r>
          <rPr>
            <sz val="9"/>
            <color indexed="81"/>
            <rFont val="Tahoma"/>
            <family val="2"/>
          </rPr>
          <t xml:space="preserve">
Indicar qué se pretende lograr con la comunicación</t>
        </r>
      </text>
    </comment>
    <comment ref="E12" authorId="0" shapeId="0">
      <text>
        <r>
          <rPr>
            <b/>
            <sz val="9"/>
            <color indexed="81"/>
            <rFont val="Tahoma"/>
            <family val="2"/>
          </rPr>
          <t>FRECUENCIA:</t>
        </r>
        <r>
          <rPr>
            <sz val="9"/>
            <color indexed="81"/>
            <rFont val="Tahoma"/>
            <family val="2"/>
          </rPr>
          <t xml:space="preserve">
Indicar cada cuanto se produce la comunicación</t>
        </r>
      </text>
    </comment>
    <comment ref="F12" authorId="0" shapeId="0">
      <text>
        <r>
          <rPr>
            <b/>
            <sz val="9"/>
            <color rgb="FF000000"/>
            <rFont val="Tahoma"/>
            <family val="2"/>
          </rPr>
          <t>RESPONSABLE:</t>
        </r>
        <r>
          <rPr>
            <sz val="9"/>
            <color rgb="FF000000"/>
            <rFont val="Tahoma"/>
            <family val="2"/>
          </rPr>
          <t xml:space="preserve">
</t>
        </r>
        <r>
          <rPr>
            <sz val="9"/>
            <color rgb="FF000000"/>
            <rFont val="Tahoma"/>
            <family val="2"/>
          </rPr>
          <t>Indicar quien debe realizar la comunicación</t>
        </r>
      </text>
    </comment>
    <comment ref="G12" authorId="0" shape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shape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shape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shape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shapeId="0">
      <text>
        <r>
          <rPr>
            <b/>
            <sz val="9"/>
            <color indexed="81"/>
            <rFont val="Tahoma"/>
            <family val="2"/>
          </rPr>
          <t>FECHA DE CUMPLIMIENTO:</t>
        </r>
        <r>
          <rPr>
            <sz val="9"/>
            <color indexed="81"/>
            <rFont val="Tahoma"/>
            <family val="2"/>
          </rPr>
          <t xml:space="preserve">
Indicar cuando se espera que el requerimiento se realice</t>
        </r>
      </text>
    </comment>
    <comment ref="H11" authorId="0" shape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9" authorId="0" shapeId="0">
      <text>
        <r>
          <rPr>
            <b/>
            <sz val="9"/>
            <color indexed="81"/>
            <rFont val="Tahoma"/>
            <family val="2"/>
          </rPr>
          <t>DESCRIPCIÓN DEL ALCANCE:</t>
        </r>
        <r>
          <rPr>
            <sz val="9"/>
            <color indexed="81"/>
            <rFont val="Tahoma"/>
            <family val="2"/>
          </rPr>
          <t xml:space="preserve">
Incluir la descripción del alcance del proyecto, tanto del producto como la forma de relazarlo</t>
        </r>
      </text>
    </comment>
    <comment ref="B11" authorId="0" shapeId="0">
      <text>
        <r>
          <rPr>
            <b/>
            <sz val="9"/>
            <color indexed="81"/>
            <rFont val="Tahoma"/>
            <family val="2"/>
          </rPr>
          <t>EXCLUSIONES DEL PROYECTO:</t>
        </r>
        <r>
          <rPr>
            <sz val="9"/>
            <color indexed="81"/>
            <rFont val="Tahoma"/>
            <family val="2"/>
          </rPr>
          <t xml:space="preserve">
Identificar lo que no incluye el proyecto</t>
        </r>
      </text>
    </comment>
    <comment ref="B13" authorId="0" shape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5" authorId="0" shape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7" authorId="0" shape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19" authorId="0" shape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<sst xmlns="http://schemas.openxmlformats.org/spreadsheetml/2006/main" count="450" uniqueCount="269">
  <si>
    <t>SUPERINTENDENCIA DE SOCIEDADES</t>
  </si>
  <si>
    <t>Código: GC-F-015</t>
  </si>
  <si>
    <t>SISTEMA DE GESTION INTEGRADO</t>
  </si>
  <si>
    <t>Fecha: 17 de septiembre de 2014</t>
  </si>
  <si>
    <t>PROCESO: GESTION INTEGRAL</t>
  </si>
  <si>
    <t>Versión 001</t>
  </si>
  <si>
    <t>FORMATO: PLANEACION DE PROYECTOS</t>
  </si>
  <si>
    <t>Página 1 de 12</t>
  </si>
  <si>
    <t xml:space="preserve">NOMBRE DEL PROYECTO </t>
  </si>
  <si>
    <t>JUSTIFICACIÓN - OBJETIVO</t>
  </si>
  <si>
    <t>INDICADORES</t>
  </si>
  <si>
    <t>RECURSOS HUMANOS</t>
  </si>
  <si>
    <t>COMUNICACIONES INTERNAS</t>
  </si>
  <si>
    <t>RECURSOS FINANCIEROS</t>
  </si>
  <si>
    <t>INTERESADOS</t>
  </si>
  <si>
    <t>REQUERIMIENTOS</t>
  </si>
  <si>
    <t>ALCANCE</t>
  </si>
  <si>
    <t>EDT-ACTIVIDADES</t>
  </si>
  <si>
    <t>PLAN DE COMUNICACIONES</t>
  </si>
  <si>
    <t>RIESGOS - CRONOGRAMA</t>
  </si>
  <si>
    <t>Pagina 1 de 1</t>
  </si>
  <si>
    <t>Página 2 de 12</t>
  </si>
  <si>
    <t>OBJETIVO ESTRATÉGICO</t>
  </si>
  <si>
    <t>ESTRATEGIA</t>
  </si>
  <si>
    <t>OBJETIVO DEL PROYECTO (Generales y específicos)</t>
  </si>
  <si>
    <t>TIPO</t>
  </si>
  <si>
    <t>GENERAL</t>
  </si>
  <si>
    <t>ESPECIFICO</t>
  </si>
  <si>
    <t>Página 3 de 12</t>
  </si>
  <si>
    <t>INDICADOR</t>
  </si>
  <si>
    <t>DESCRIPCIÓN</t>
  </si>
  <si>
    <t>Cumplimiento del cronograma de actividades (Ver hoja "EDT - Actividades")</t>
  </si>
  <si>
    <t>UNIDAD DE MEDIDA</t>
  </si>
  <si>
    <t>META</t>
  </si>
  <si>
    <t>FRECUENCIA DE MEDIDA</t>
  </si>
  <si>
    <t>TENDENCIA</t>
  </si>
  <si>
    <t>FÓRMULA DEL INDICADOR</t>
  </si>
  <si>
    <t>Eficacia</t>
  </si>
  <si>
    <t>%</t>
  </si>
  <si>
    <t>Mensual</t>
  </si>
  <si>
    <t>Ascendente</t>
  </si>
  <si>
    <t>Actividades ejecutadas
___________________________
Actividades planeadas</t>
  </si>
  <si>
    <t>RESPONSABLE DE LA MEDICION</t>
  </si>
  <si>
    <t>Gerente de Proyecto</t>
  </si>
  <si>
    <t>Página 4 de 12</t>
  </si>
  <si>
    <t>NO APLICA - PRESUPUESTO DE INVERSIÓN</t>
  </si>
  <si>
    <t>PRESUPUESTO DE INVERSIÓN</t>
  </si>
  <si>
    <t>NUMERO DE CDP</t>
  </si>
  <si>
    <t>NÚMERO DE OBLIGACIÓN</t>
  </si>
  <si>
    <t>APROPIACION INICIAL</t>
  </si>
  <si>
    <t>VALOR COMPROMETIDO</t>
  </si>
  <si>
    <t>VALOR OBLIGADO</t>
  </si>
  <si>
    <t>Página 5 de 12</t>
  </si>
  <si>
    <t xml:space="preserve">RECURSOS HUMANOS  </t>
  </si>
  <si>
    <t>ROL</t>
  </si>
  <si>
    <t>NOMBRE</t>
  </si>
  <si>
    <t>RESPONSABILIDADES</t>
  </si>
  <si>
    <t>INT.-EXT.</t>
  </si>
  <si>
    <t>CAPACIDADES</t>
  </si>
  <si>
    <t>Patrocinador</t>
  </si>
  <si>
    <t>Interno</t>
  </si>
  <si>
    <t>Gerente</t>
  </si>
  <si>
    <t>Líder funcional</t>
  </si>
  <si>
    <t>Página 6 de 12</t>
  </si>
  <si>
    <t>Gestión de las comunicaciones entre los equipos de trabajo</t>
  </si>
  <si>
    <t>Las comunicaciones entre el equipo de trabajo se desarrollarán de la siguiente manera:
* Radicación oficial, según las directrices de Gestión Documental para la entrega de memorandos, facturas e informes de desarrollo del proyecto.
* Correo electrónico para intercambio de información del proyecto y su avance, entre el personal de la Superintendencia y el proveedor.
* Reuniones virtuales (a través de herramienta de videoconferencia) y presenciales
* Llamada a teléfono fijo (entidad) y móvil (proveedor).
* Actas de seguimiento de proyecto</t>
  </si>
  <si>
    <t>EQUIPO DE PROYECTO DE LA SUPERINTENDENCIA</t>
  </si>
  <si>
    <t>EQUIPO DE PROYECTO DEL PROVEEDOR</t>
  </si>
  <si>
    <t>mail</t>
  </si>
  <si>
    <t>teléfono</t>
  </si>
  <si>
    <t>Página 7 de 12</t>
  </si>
  <si>
    <t>CARGO</t>
  </si>
  <si>
    <t>TELEFONO</t>
  </si>
  <si>
    <t>CORREO ELECTRONICO</t>
  </si>
  <si>
    <t>INTERNO - EXTERNO</t>
  </si>
  <si>
    <t>POSICION FRENTE AL PROYECTO</t>
  </si>
  <si>
    <t>A favor</t>
  </si>
  <si>
    <t>Externo</t>
  </si>
  <si>
    <t>Neutral</t>
  </si>
  <si>
    <t>Página 8 de 12</t>
  </si>
  <si>
    <t>PLAN DE COMUNICACIÓN</t>
  </si>
  <si>
    <t>NOMBRE DE INTERESADO</t>
  </si>
  <si>
    <t>TIPO DE COMUNICACIÓN</t>
  </si>
  <si>
    <t>OBJETIVO</t>
  </si>
  <si>
    <t>FRECUENCIA</t>
  </si>
  <si>
    <t>RESPONSABLE</t>
  </si>
  <si>
    <t>ENTREGABLE</t>
  </si>
  <si>
    <t>Reunión</t>
  </si>
  <si>
    <t>Según requerimiento</t>
  </si>
  <si>
    <t>Página 9 de 12</t>
  </si>
  <si>
    <t>REQUERIMIENTOS DEL PROYECTO</t>
  </si>
  <si>
    <t>DESCRIPCIÓN DEL REQUERIMIENTO</t>
  </si>
  <si>
    <t>CÓDIGO REQUERIMIENTO</t>
  </si>
  <si>
    <t>NOMBRE DEL SOLICITANTE</t>
  </si>
  <si>
    <t>ALCANCE DEL PROYECTO / ENTREGABLE AFECTADO</t>
  </si>
  <si>
    <t>FECHA DE CUMPLIMIENTO</t>
  </si>
  <si>
    <t>CRITERIO DE ACEPTACIÓN</t>
  </si>
  <si>
    <t>Página 10 de 12</t>
  </si>
  <si>
    <t>DESCRIPCIÓN DEL ALCANCE</t>
  </si>
  <si>
    <t>EXCLUSIONES DEL PROYECTO</t>
  </si>
  <si>
    <t>RESTRICCIONES DEL PROYECTO</t>
  </si>
  <si>
    <t>SUPUESTOS DEL PROYECTO</t>
  </si>
  <si>
    <t>ENTREGABLES DEL PROYECTO</t>
  </si>
  <si>
    <t>CRITERIOS DE ACEPTACIÓN DEL PRODUCTO</t>
  </si>
  <si>
    <t>Página 11 de 12</t>
  </si>
  <si>
    <t>NOMBRE DEL PROYECTO :</t>
  </si>
  <si>
    <t>N°</t>
  </si>
  <si>
    <t>ACTIVIDADES</t>
  </si>
  <si>
    <t xml:space="preserve">ENTREGABLES </t>
  </si>
  <si>
    <t>METAS</t>
  </si>
  <si>
    <t>PESO DE 
LA ACTIVIDAD</t>
  </si>
  <si>
    <t>RESPONSABLES</t>
  </si>
  <si>
    <t xml:space="preserve">FECHA PROGRAMADA DE INICIO </t>
  </si>
  <si>
    <t>FECHA PROGRAMADA DE FINALIZACIÓN</t>
  </si>
  <si>
    <t>DURACIÓN DE LA ACTIVIDAD (Semanas)</t>
  </si>
  <si>
    <t>EVIDENCIA Ó AVANCES  DE LOS ENTREGABLES</t>
  </si>
  <si>
    <t>FECHA CIERRE ACTIVIDAD/FECHA SEGUIMIENTO</t>
  </si>
  <si>
    <t>Bajo</t>
  </si>
  <si>
    <t>Medio</t>
  </si>
  <si>
    <t>Alto</t>
  </si>
  <si>
    <t>Página 12 de 12</t>
  </si>
  <si>
    <t>Extremo</t>
  </si>
  <si>
    <t>GESTION DE RIESGOS DEL PROYECTO</t>
  </si>
  <si>
    <t>DESCRIPCION</t>
  </si>
  <si>
    <t>EVALUACION</t>
  </si>
  <si>
    <t>ACTIVIDADES DE MITIGACION</t>
  </si>
  <si>
    <t>RESPONSABLE DE GESTIONAR EL RIESGO</t>
  </si>
  <si>
    <t>CRONOGRAMA DE ACTIVIDADES</t>
  </si>
  <si>
    <t>Tipo de objetivo</t>
  </si>
  <si>
    <t>Tipos de indicadores</t>
  </si>
  <si>
    <t>Tendencia de indicador</t>
  </si>
  <si>
    <t>Roles</t>
  </si>
  <si>
    <t>interno - externo</t>
  </si>
  <si>
    <t>Posicion en el proyecto</t>
  </si>
  <si>
    <t>Tipo de comunicación</t>
  </si>
  <si>
    <t>NO APLICA</t>
  </si>
  <si>
    <t>Mail</t>
  </si>
  <si>
    <t>Diario</t>
  </si>
  <si>
    <t>Eficiencia</t>
  </si>
  <si>
    <t>Descendente</t>
  </si>
  <si>
    <t>Oficio</t>
  </si>
  <si>
    <t>Semanal</t>
  </si>
  <si>
    <t>Efectividad</t>
  </si>
  <si>
    <t>Lider funcional</t>
  </si>
  <si>
    <t>En contra</t>
  </si>
  <si>
    <t>Memorando</t>
  </si>
  <si>
    <t>Quincenal</t>
  </si>
  <si>
    <t>Telefónica</t>
  </si>
  <si>
    <t>Bimensual</t>
  </si>
  <si>
    <t>Electrónica</t>
  </si>
  <si>
    <t>Trimestral</t>
  </si>
  <si>
    <t>Acto administrativo</t>
  </si>
  <si>
    <t>Semestral</t>
  </si>
  <si>
    <t>Anual</t>
  </si>
  <si>
    <t>FRECUENCIA DE COMUNICACIÓN</t>
  </si>
  <si>
    <t>Líder Técnico</t>
  </si>
  <si>
    <t>Responsable por el desarrollo exitoso del proyecto
Toma decisiones claves en el proyecto
Realizar gestión y ayuda en la solución imprevistos con las partes interesadas y el equipo del proyecto</t>
  </si>
  <si>
    <t>Definir los Objetivos del Proyecto
Define Plan de Trabajo
Realiza seguimiento al plan de trabajo
Coordinar equipo de proyecto
Realizar gestión sobre los recursos del proyecto 
Punto de contacto con el implementador externo y fabrica de Software
Gestiona los riesgos del proyecto
Elabora los estudios previos cuando aplique
Liderar la gestión del cambio del proyecto</t>
  </si>
  <si>
    <t>Especifica las necesidades técnicas de la solución
Participa en el diseño de la solución
Participa en las pruebas de la solución
Verifica que la dependencia usuaria aprueba la solución</t>
  </si>
  <si>
    <t>Especifica las necesidades funcionales de la solución
Participa en el diseño de la solución
Participa en las pruebas de la solución
Verifica que la dependencia usuaria aprueba la solución</t>
  </si>
  <si>
    <t>Billy Escobar Pérez – Superintendente de Sociedades</t>
  </si>
  <si>
    <t>Mayra Alejandra Jiménez - Coordinadora  Grupo de Comunicaciones</t>
  </si>
  <si>
    <t>Crear espacios a nivel nacional y regional para la promoción de empresas que están en procesos de reactivación económica, particularmente en procesos de insolvencia, que permita conectarlas con representantes de empresas e inversionistas y otras organizaciones que permita apoyar las estrategias del Gobierno Nacional, y apoyo al tejido empresarial colombiano.</t>
  </si>
  <si>
    <t>Camilo Andrés Fonseca Velásquez – Asesor del Despacho</t>
  </si>
  <si>
    <t>Delegatura de Insolvencia</t>
  </si>
  <si>
    <t>Superintendente  de Sociedades</t>
  </si>
  <si>
    <t xml:space="preserve">Billy Escobar </t>
  </si>
  <si>
    <t xml:space="preserve">Santigo Londoño </t>
  </si>
  <si>
    <t>NA</t>
  </si>
  <si>
    <t xml:space="preserve">Intendencias Regionales </t>
  </si>
  <si>
    <t xml:space="preserve">Mayra Jimenez </t>
  </si>
  <si>
    <t>Asesor Despacho</t>
  </si>
  <si>
    <t xml:space="preserve">REUNIONES - ESCRITO </t>
  </si>
  <si>
    <t>Información relacionada con el avance del proyecto</t>
  </si>
  <si>
    <t>Camilo Fonseca</t>
  </si>
  <si>
    <t xml:space="preserve">Nicolas Martinez </t>
  </si>
  <si>
    <t xml:space="preserve">Secretario General  </t>
  </si>
  <si>
    <t xml:space="preserve">Jorge Eduardo Cabrera </t>
  </si>
  <si>
    <t>Delegada de Supervisión Societaria</t>
  </si>
  <si>
    <t xml:space="preserve">No aplica </t>
  </si>
  <si>
    <t xml:space="preserve">Cambios en la estructura organizacional de los participantes del proyecto. </t>
  </si>
  <si>
    <t>Seguimiento al presupuesto asignado.</t>
  </si>
  <si>
    <t xml:space="preserve">No participación de las empresas y los terceros interesados. </t>
  </si>
  <si>
    <t>Los criterios de aceptación de los productos esta dado en términos de cumplimiento de los plazos previstos en el EDT y del cumplimiento de los atributos de calidad definidos por el Gerente del Proyecto durante su ejecución.</t>
  </si>
  <si>
    <t>bescobar@supersociedades.gov.co</t>
  </si>
  <si>
    <t>slondono@supersociedades.gov.co</t>
  </si>
  <si>
    <t>mjimenez@supersociedades,gov.co</t>
  </si>
  <si>
    <t>nmartinez@supersociedades.gov.co</t>
  </si>
  <si>
    <t>jcabrera@superosciedades.gov.co</t>
  </si>
  <si>
    <t>mardila@supersociedades.gov.co</t>
  </si>
  <si>
    <t>El Patrocinador asignará un Gerente de proyecto, quien liderará el proyecto.</t>
  </si>
  <si>
    <t>El Gerente de Proyecto liderará la ejecución y seguimiento del proyecto. Tomará decisiones respecto al proyecto. Debe tener una comunicación asertiva, manejo eficiente del tiempo.</t>
  </si>
  <si>
    <t>Coordinará que las actividades programadas se ejecuten en los plazos definidos.</t>
  </si>
  <si>
    <t xml:space="preserve">Demoras en la contratación de los productos y el personal para el desarrollo del proyecto. </t>
  </si>
  <si>
    <t>PORCENTAJE DE CUMPLIMIENTO / AVANCE</t>
  </si>
  <si>
    <t xml:space="preserve">No destinación de los recursos para la realización de las cuatro muestras empresariales. </t>
  </si>
  <si>
    <t xml:space="preserve">Hacer seguimiento a las convocatorias y crear estrategias que generen valor para las empresas. </t>
  </si>
  <si>
    <t xml:space="preserve">Hacer un empalme de personas entrantes y salientes. Hacer seguimiento a la ejecución del proyecto. </t>
  </si>
  <si>
    <t>A FEBRERO</t>
  </si>
  <si>
    <t>MARZO</t>
  </si>
  <si>
    <t>ABRIL</t>
  </si>
  <si>
    <t>MAYO</t>
  </si>
  <si>
    <t>JUNIO</t>
  </si>
  <si>
    <t>JULIO</t>
  </si>
  <si>
    <t>AGOSTO</t>
  </si>
  <si>
    <t>SEPTIEMBRE</t>
  </si>
  <si>
    <t>OCTUBRE</t>
  </si>
  <si>
    <t>NOVIEMBRE</t>
  </si>
  <si>
    <t>DICIEMBRE</t>
  </si>
  <si>
    <t>% programado</t>
  </si>
  <si>
    <t>% ejecutado</t>
  </si>
  <si>
    <t>Asesor del Despacho designado</t>
  </si>
  <si>
    <t>Marcela Eugenia Doria</t>
  </si>
  <si>
    <t>MDoria@supersociedades.gov.co</t>
  </si>
  <si>
    <t>Gleidys Margoth Blanco</t>
  </si>
  <si>
    <t>GBlanco@supersociedades.gov.co</t>
  </si>
  <si>
    <t>Promoción de Empresas en Reactivación Económica 2024</t>
  </si>
  <si>
    <t>Promover la adopción de prácticas empresariales, responsables y sostenibles que contribuyan al desarrollo social, ambiental y económico en las empresas y los diferentes grupos de interés</t>
  </si>
  <si>
    <t>Realizar 5 espacios de promoción  empresarial a nivel regional y Nacional para fortalecer la reactivación económica y la reindustrialización en la transición económica productiva a la economía popular y comunitaria.</t>
  </si>
  <si>
    <t>Responsabilidad social</t>
  </si>
  <si>
    <t>Jefe Oficina Asesora de Planeación</t>
  </si>
  <si>
    <t>Camilo Armando Franco</t>
  </si>
  <si>
    <t xml:space="preserve">Identificar las regiones donde se necesita apoyar las estrategias de reactivación económica y reindustrialización empresarial. </t>
  </si>
  <si>
    <t xml:space="preserve">Informe </t>
  </si>
  <si>
    <t xml:space="preserve">Convocatoria a las sociedades participantes y terceros interesados. </t>
  </si>
  <si>
    <t xml:space="preserve">Mayra Alejandra Jimenez </t>
  </si>
  <si>
    <t xml:space="preserve">Preparar de los informes de indicadores financieros por empresas. </t>
  </si>
  <si>
    <t xml:space="preserve">Presentar a diferentes actores de las empresas que están en proceso de reactivación. </t>
  </si>
  <si>
    <t xml:space="preserve">Lista de asistencia </t>
  </si>
  <si>
    <t>Billy Escobar y Camilo Fonseca</t>
  </si>
  <si>
    <t xml:space="preserve">Realizar muestra empresarial </t>
  </si>
  <si>
    <t xml:space="preserve">Presentación de mejoras de acuerdo a la retroalimentación. </t>
  </si>
  <si>
    <t>Plan</t>
  </si>
  <si>
    <t>Carlos Romero</t>
  </si>
  <si>
    <t>Participación de Empresas en los espacios de Promoción Empresarial</t>
  </si>
  <si>
    <t>Número de empresas asistentes 
-------------------------------------------------
Número de empresas convocadas</t>
  </si>
  <si>
    <t>Número de empresas participantes</t>
  </si>
  <si>
    <t>Carolina Peña. 
Técnica</t>
  </si>
  <si>
    <t>Delegado de Asuntos Económicos y Societarios</t>
  </si>
  <si>
    <t xml:space="preserve">Director Cámaras de Comercio </t>
  </si>
  <si>
    <t>Presentación de las fichas pptx % avance</t>
  </si>
  <si>
    <t xml:space="preserve">Se ejecutaran cinco espacios de promoción empresarial para la reactivación económica para aportar a la reindustrialización en la transición económica productiva a la economía popular y comunitaria y la promoción del aplicativo para conectar empresas con terceros interesados. </t>
  </si>
  <si>
    <t xml:space="preserve">Planeación de los espacios de promoción empresarial y la consolidación de un listado de empresas que cuenten con indicadores financieros atractivos. </t>
  </si>
  <si>
    <t>Listas de participantes de los espacios de promoción empresarial, sesiones pedagógicas e informes de Gestión y Resultados.</t>
  </si>
  <si>
    <t xml:space="preserve">Billy Escobar, 
Camilo Fonseca </t>
  </si>
  <si>
    <t xml:space="preserve">Camilo Fonseca,
 Intendencias, 
Mayra Jimenez </t>
  </si>
  <si>
    <t xml:space="preserve">Camilo Fonseca, 
Intendencias y 
Mayra Jimenez </t>
  </si>
  <si>
    <t xml:space="preserve">Realizar pedagogía sobre el fortalecimiento empresarial hacia empresas en insolvencia, mypimes y negocios de la economía popular por medio del microsito y los espacios de promoción empresarial. </t>
  </si>
  <si>
    <t xml:space="preserve">Difundir en medios de comunicación la convocatoria y el uso de la plataforma para la promoción de empresas. </t>
  </si>
  <si>
    <t xml:space="preserve">Registro fotográfico </t>
  </si>
  <si>
    <t xml:space="preserve">Retroalimentación de los participantes, apoyos y asistentes. </t>
  </si>
  <si>
    <t xml:space="preserve">Billy Escobar, 
Camilo Fonseca, 
Intendencias, y 
Mayra Jimenez </t>
  </si>
  <si>
    <t xml:space="preserve">Plan de medios </t>
  </si>
  <si>
    <t>Presentación con las regiones definidas</t>
  </si>
  <si>
    <t>A ENERO</t>
  </si>
  <si>
    <t>Se definieron las regiones en donde se realizarán los espacios de promoción de empresas, se carga presentación con la información como evidencia de cumplimiento.</t>
  </si>
  <si>
    <t xml:space="preserve">Camilo Fonseca,
Mayra Jimenez </t>
  </si>
  <si>
    <t>Material audiovisual de las capacitaciones</t>
  </si>
  <si>
    <t>Link de inscripción - excel / mails de convocatoria</t>
  </si>
  <si>
    <t xml:space="preserve">Informe - encuesta </t>
  </si>
  <si>
    <t>Stefania Sierra</t>
  </si>
  <si>
    <t>Mayra Alejandra Jimenez</t>
  </si>
  <si>
    <r>
      <rPr>
        <b/>
        <sz val="12"/>
        <color rgb="FF0000FF"/>
        <rFont val="Calibri Light"/>
        <family val="2"/>
      </rPr>
      <t xml:space="preserve">Junio: </t>
    </r>
    <r>
      <rPr>
        <sz val="12"/>
        <color rgb="FF0000FF"/>
        <rFont val="Calibri Light"/>
        <family val="2"/>
      </rPr>
      <t>Se adjunta informe de indicadores financieros por cada empresa</t>
    </r>
  </si>
  <si>
    <r>
      <rPr>
        <b/>
        <sz val="12"/>
        <color rgb="FF0000FF"/>
        <rFont val="Calibri Light"/>
        <family val="2"/>
      </rPr>
      <t xml:space="preserve">Marzo: </t>
    </r>
    <r>
      <rPr>
        <sz val="12"/>
        <color rgb="FF0000FF"/>
        <rFont val="Calibri Light"/>
        <family val="2"/>
      </rPr>
      <t xml:space="preserve">Se anexa ppt con resultados de encuesta aplicada a los participantes de Chocó             </t>
    </r>
    <r>
      <rPr>
        <b/>
        <sz val="12"/>
        <color rgb="FF0000FF"/>
        <rFont val="Calibri Light"/>
        <family val="2"/>
      </rPr>
      <t>Abril:</t>
    </r>
    <r>
      <rPr>
        <sz val="12"/>
        <color rgb="FF0000FF"/>
        <rFont val="Calibri Light"/>
        <family val="2"/>
      </rPr>
      <t xml:space="preserve"> Se anexa ppt con resultado de encuesta aplicada a Colombia Venezuela                      </t>
    </r>
    <r>
      <rPr>
        <b/>
        <sz val="12"/>
        <color rgb="FF0000FF"/>
        <rFont val="Calibri Light"/>
        <family val="2"/>
      </rPr>
      <t xml:space="preserve">Mayo: </t>
    </r>
    <r>
      <rPr>
        <sz val="12"/>
        <color rgb="FF0000FF"/>
        <rFont val="Calibri Light"/>
        <family val="2"/>
      </rPr>
      <t>Se anexa ppt con resultados de encuesta aplicada a los participantes de San Roque</t>
    </r>
  </si>
  <si>
    <r>
      <t xml:space="preserve"> 
</t>
    </r>
    <r>
      <rPr>
        <b/>
        <sz val="12"/>
        <color rgb="FF0000FF"/>
        <rFont val="Calibri Light"/>
        <family val="2"/>
      </rPr>
      <t xml:space="preserve">Marzo: </t>
    </r>
    <r>
      <rPr>
        <sz val="12"/>
        <color rgb="FF0000FF"/>
        <rFont val="Calibri Light"/>
        <family val="2"/>
      </rPr>
      <t xml:space="preserve">Se anexan las tres presentaciones de los capacitadores que asistieron a la Promoción Empresarial realizada en Quibdó Chocó durante la jornada académica los días 14 y 15 de marzo de 2024.
</t>
    </r>
    <r>
      <rPr>
        <b/>
        <sz val="12"/>
        <color rgb="FF0000FF"/>
        <rFont val="Calibri Light"/>
        <family val="2"/>
      </rPr>
      <t>Abril:S</t>
    </r>
    <r>
      <rPr>
        <sz val="12"/>
        <color rgb="FF0000FF"/>
        <rFont val="Calibri Light"/>
        <family val="2"/>
      </rPr>
      <t xml:space="preserve">e anexa ppt  de los capacitadores que asistieron a la Promoción Empresarial Colombia-Venezuela durante la jornada académica los días 16 y 17 de abril de 2024.                                 </t>
    </r>
    <r>
      <rPr>
        <b/>
        <sz val="12"/>
        <color rgb="FF0000FF"/>
        <rFont val="Calibri Light"/>
        <family val="2"/>
      </rPr>
      <t>Mayo:</t>
    </r>
    <r>
      <rPr>
        <sz val="12"/>
        <color rgb="FF0000FF"/>
        <rFont val="Calibri Light"/>
        <family val="2"/>
      </rPr>
      <t xml:space="preserve"> Se anexa ppt  de los capacitadores que asistieron a la Promoción Empresarial de San Roqur  durante la jornada académica los días 24 y 25 de mayo de 2024.                                      </t>
    </r>
    <r>
      <rPr>
        <b/>
        <sz val="12"/>
        <color rgb="FF0000FF"/>
        <rFont val="Calibri Light"/>
        <family val="2"/>
      </rPr>
      <t>Junio:</t>
    </r>
    <r>
      <rPr>
        <sz val="12"/>
        <color rgb="FF0000FF"/>
        <rFont val="Calibri Light"/>
        <family val="2"/>
      </rPr>
      <t xml:space="preserve"> Se anexa documento del congreso</t>
    </r>
    <r>
      <rPr>
        <b/>
        <sz val="12"/>
        <color rgb="FF0000FF"/>
        <rFont val="Calibri Light"/>
        <family val="2"/>
      </rPr>
      <t xml:space="preserve">     Julio: </t>
    </r>
    <r>
      <rPr>
        <sz val="12"/>
        <color rgb="FF0000FF"/>
        <rFont val="Calibri Light"/>
        <family val="2"/>
      </rPr>
      <t xml:space="preserve">Se anexa ppt del evento de la insolvencia al salvamento empresarial
</t>
    </r>
  </si>
  <si>
    <r>
      <t xml:space="preserve"> 
</t>
    </r>
    <r>
      <rPr>
        <b/>
        <sz val="12"/>
        <color rgb="FF0000FF"/>
        <rFont val="Calibri Light"/>
        <family val="2"/>
      </rPr>
      <t xml:space="preserve">Marzo: </t>
    </r>
    <r>
      <rPr>
        <sz val="12"/>
        <color rgb="FF0000FF"/>
        <rFont val="Calibri Light"/>
        <family val="2"/>
      </rPr>
      <t xml:space="preserve">PPT que contiene el link de Inscripción, las empresas inscritas y participantes y los mails de las convocatorias. Adcionalmente, se relaciona la convocatoria en redes Sociales a la Promoción Empresarial realizada en Quibdó Chocó.       </t>
    </r>
    <r>
      <rPr>
        <b/>
        <sz val="12"/>
        <color rgb="FF0000FF"/>
        <rFont val="Calibri Light"/>
        <family val="2"/>
      </rPr>
      <t xml:space="preserve">Abril: </t>
    </r>
    <r>
      <rPr>
        <sz val="12"/>
        <color rgb="FF0000FF"/>
        <rFont val="Calibri Light"/>
        <family val="2"/>
      </rPr>
      <t xml:space="preserve">PPT que contiene el link de Inscripción, las empresas inscritas y participantes y los mails de las convocatorias. Adcionalmente, se relaciona la convocatoria en redes Sociales a la Promoción Empresarial realizada en Bogotá.                 </t>
    </r>
    <r>
      <rPr>
        <b/>
        <sz val="12"/>
        <color rgb="FF0000FF"/>
        <rFont val="Calibri Light"/>
        <family val="2"/>
      </rPr>
      <t>Mayo:</t>
    </r>
    <r>
      <rPr>
        <sz val="12"/>
        <color rgb="FF0000FF"/>
        <rFont val="Calibri Light"/>
        <family val="2"/>
      </rPr>
      <t xml:space="preserve"> PPT que contiene el link de Inscripción, las empresas inscritas y participantes y los mails de las convocatorias. Adcionalmente, se relaciona la convocatoria en redes Sociales a la Promoción Empresarial realizada en San roque               </t>
    </r>
    <r>
      <rPr>
        <b/>
        <sz val="12"/>
        <color rgb="FF0000FF"/>
        <rFont val="Calibri Light"/>
        <family val="2"/>
      </rPr>
      <t>Junio:</t>
    </r>
    <r>
      <rPr>
        <sz val="12"/>
        <color rgb="FF0000FF"/>
        <rFont val="Calibri Light"/>
        <family val="2"/>
      </rPr>
      <t xml:space="preserve"> Se anexa soporte de publicaciones en redes.                                                                 </t>
    </r>
    <r>
      <rPr>
        <b/>
        <sz val="12"/>
        <color rgb="FF0000FF"/>
        <rFont val="Calibri Light"/>
        <family val="2"/>
      </rPr>
      <t>Julio:</t>
    </r>
    <r>
      <rPr>
        <sz val="12"/>
        <color rgb="FF0000FF"/>
        <rFont val="Calibri Light"/>
        <family val="2"/>
      </rPr>
      <t xml:space="preserve"> Se anexa ppt con publicaciones realizadas en redes sociales</t>
    </r>
  </si>
  <si>
    <r>
      <rPr>
        <b/>
        <sz val="12"/>
        <color rgb="FF0000FF"/>
        <rFont val="Calibri Light"/>
        <family val="2"/>
      </rPr>
      <t xml:space="preserve">Marzo: </t>
    </r>
    <r>
      <rPr>
        <sz val="12"/>
        <color rgb="FF0000FF"/>
        <rFont val="Calibri Light"/>
        <family val="2"/>
      </rPr>
      <t xml:space="preserve">PTT con imágenes más relevantes de la Promoción Empresarial realizada en Quibdó Chocó.                                                                    </t>
    </r>
    <r>
      <rPr>
        <b/>
        <sz val="12"/>
        <color rgb="FF0000FF"/>
        <rFont val="Calibri Light"/>
        <family val="2"/>
      </rPr>
      <t>Abril:</t>
    </r>
    <r>
      <rPr>
        <sz val="12"/>
        <color rgb="FF0000FF"/>
        <rFont val="Calibri Light"/>
        <family val="2"/>
      </rPr>
      <t xml:space="preserve"> PTT con imágenes más relevantes de la Promoción Empresarial Colombia-Venezuela. </t>
    </r>
    <r>
      <rPr>
        <b/>
        <sz val="12"/>
        <color rgb="FF0000FF"/>
        <rFont val="Calibri Light"/>
        <family val="2"/>
      </rPr>
      <t>Mayo:</t>
    </r>
    <r>
      <rPr>
        <sz val="12"/>
        <color rgb="FF0000FF"/>
        <rFont val="Calibri Light"/>
        <family val="2"/>
      </rPr>
      <t xml:space="preserve"> PTT con imágenes más relevantes de la Promoción Empresarial de San Roque.            </t>
    </r>
    <r>
      <rPr>
        <b/>
        <sz val="12"/>
        <color rgb="FF0000FF"/>
        <rFont val="Calibri Light"/>
        <family val="2"/>
      </rPr>
      <t xml:space="preserve">Junio: </t>
    </r>
    <r>
      <rPr>
        <sz val="12"/>
        <color rgb="FF0000FF"/>
        <rFont val="Calibri Light"/>
        <family val="2"/>
      </rPr>
      <t xml:space="preserve">se anexan PPT con imágenes más relevantes de los eventos en los que se ha participado                                                        </t>
    </r>
    <r>
      <rPr>
        <b/>
        <sz val="12"/>
        <color rgb="FF0000FF"/>
        <rFont val="Calibri Light"/>
        <family val="2"/>
      </rPr>
      <t>Julio</t>
    </r>
    <r>
      <rPr>
        <sz val="12"/>
        <color rgb="FF0000FF"/>
        <rFont val="Calibri Light"/>
        <family val="2"/>
      </rPr>
      <t>: Se anexa PPT con imágenes relevantes del evento de la Insolvencia al Salvamento Empresarial</t>
    </r>
    <r>
      <rPr>
        <b/>
        <sz val="12"/>
        <color rgb="FF0000FF"/>
        <rFont val="Calibri Light"/>
        <family val="2"/>
      </rPr>
      <t xml:space="preserve">
</t>
    </r>
  </si>
  <si>
    <r>
      <rPr>
        <b/>
        <sz val="12"/>
        <color rgb="FF0000FF"/>
        <rFont val="Calibri Light"/>
        <family val="2"/>
      </rPr>
      <t xml:space="preserve">Marzo: </t>
    </r>
    <r>
      <rPr>
        <sz val="12"/>
        <color rgb="FF0000FF"/>
        <rFont val="Calibri Light"/>
        <family val="2"/>
      </rPr>
      <t xml:space="preserve">Se anexa PDF relacionando la asistencia a la Promoción Empresarial realizada en Quibdó Chocó. </t>
    </r>
    <r>
      <rPr>
        <b/>
        <sz val="12"/>
        <color rgb="FF0000FF"/>
        <rFont val="Calibri Light"/>
        <family val="2"/>
      </rPr>
      <t xml:space="preserve">
Abril: </t>
    </r>
    <r>
      <rPr>
        <sz val="12"/>
        <color rgb="FF0000FF"/>
        <rFont val="Calibri Light"/>
        <family val="2"/>
      </rPr>
      <t xml:space="preserve">Se anexa PDF relacionando la asistencia a la Promoción Empresarial Colombia-Venezuela. </t>
    </r>
    <r>
      <rPr>
        <b/>
        <sz val="12"/>
        <color rgb="FF0000FF"/>
        <rFont val="Calibri Light"/>
        <family val="2"/>
      </rPr>
      <t xml:space="preserve">Mayo: </t>
    </r>
    <r>
      <rPr>
        <sz val="12"/>
        <color rgb="FF0000FF"/>
        <rFont val="Calibri Light"/>
        <family val="2"/>
      </rPr>
      <t xml:space="preserve">Se anexa PDF relacionando la asistencia a la Promoción Empresarial de San Roque.  </t>
    </r>
    <r>
      <rPr>
        <b/>
        <sz val="12"/>
        <color rgb="FF0000FF"/>
        <rFont val="Calibri Light"/>
        <family val="2"/>
      </rPr>
      <t>Junio:</t>
    </r>
    <r>
      <rPr>
        <sz val="12"/>
        <color rgb="FF0000FF"/>
        <rFont val="Calibri Light"/>
        <family val="2"/>
      </rPr>
      <t xml:space="preserve">Se anexan soporte de las reuniones con la Cámara de Comercio.                                      </t>
    </r>
    <r>
      <rPr>
        <b/>
        <sz val="12"/>
        <color rgb="FF0000FF"/>
        <rFont val="Calibri Light"/>
        <family val="2"/>
      </rPr>
      <t>Julio:</t>
    </r>
    <r>
      <rPr>
        <sz val="12"/>
        <color rgb="FF0000FF"/>
        <rFont val="Calibri Light"/>
        <family val="2"/>
      </rPr>
      <t xml:space="preserve"> se anexa soporte de reunión con la Cámara de Comercio de Pasto</t>
    </r>
  </si>
  <si>
    <r>
      <rPr>
        <b/>
        <sz val="12"/>
        <color rgb="FF0000FF"/>
        <rFont val="Calibri Light"/>
        <family val="2"/>
      </rPr>
      <t>Marzo:</t>
    </r>
    <r>
      <rPr>
        <sz val="12"/>
        <color rgb="FF0000FF"/>
        <rFont val="Calibri Light"/>
        <family val="2"/>
      </rPr>
      <t xml:space="preserve"> Plan Estratégico de Comunicación - Proyecto Promoción de Empresas en Reactivación Económica.                                                        </t>
    </r>
    <r>
      <rPr>
        <b/>
        <sz val="12"/>
        <color rgb="FF0000FF"/>
        <rFont val="Calibri Light"/>
        <family val="2"/>
      </rPr>
      <t>Abril:</t>
    </r>
    <r>
      <rPr>
        <sz val="12"/>
        <color rgb="FF0000FF"/>
        <rFont val="Calibri Light"/>
        <family val="2"/>
      </rPr>
      <t xml:space="preserve"> Plan Estratégico de Comunicación - Proyecto Promoción de Empresas en Reactivación Económica. Se anexa informe de medios de comunicación.                                                </t>
    </r>
    <r>
      <rPr>
        <b/>
        <sz val="12"/>
        <color rgb="FF0000FF"/>
        <rFont val="Calibri Light"/>
        <family val="2"/>
      </rPr>
      <t>Mayo:</t>
    </r>
    <r>
      <rPr>
        <sz val="12"/>
        <color rgb="FF0000FF"/>
        <rFont val="Calibri Light"/>
        <family val="2"/>
      </rPr>
      <t xml:space="preserve"> Plan Estratégico de Comunicación - Proyecto Promoción de Empresas en Reactivación Económica. Se anexa informe de medios de comunicación                                                  </t>
    </r>
    <r>
      <rPr>
        <b/>
        <sz val="12"/>
        <color rgb="FF0000FF"/>
        <rFont val="Calibri Light"/>
        <family val="2"/>
      </rPr>
      <t>Junio:</t>
    </r>
    <r>
      <rPr>
        <sz val="12"/>
        <color rgb="FF0000FF"/>
        <rFont val="Calibri Light"/>
        <family val="2"/>
      </rPr>
      <t xml:space="preserve"> Se adjunta evidencia de columna en medios                                                               </t>
    </r>
    <r>
      <rPr>
        <b/>
        <sz val="12"/>
        <color rgb="FF0000FF"/>
        <rFont val="Calibri Light"/>
        <family val="2"/>
      </rPr>
      <t xml:space="preserve">Julio: </t>
    </r>
    <r>
      <rPr>
        <sz val="12"/>
        <color rgb="FF0000FF"/>
        <rFont val="Calibri Light"/>
        <family val="2"/>
      </rPr>
      <t>se anexa PPT de publicaciones en medios de comunicación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</si>
</sst>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6" formatCode="&quot;$&quot;\ #,##0;[Red]\-&quot;$&quot;\ #,##0"/>
    <numFmt numFmtId="41" formatCode="_-* #,##0_-;\-* #,##0_-;_-* &quot;-&quot;_-;_-@_-"/>
    <numFmt numFmtId="164" formatCode="dd/mm/yyyy;@"/>
    <numFmt numFmtId="165" formatCode="[$$-240A]#,##0"/>
    <numFmt numFmtId="166" formatCode="dd\-mm\-yy"/>
    <numFmt numFmtId="167" formatCode="0.0"/>
    <numFmt numFmtId="168" formatCode="[$-80A]dddd\ d&quot; de &quot;mmmm&quot; de &quot;yyyy;@"/>
    <numFmt numFmtId="169" formatCode="[$-240A]d&quot; de &quot;mmmm&quot; de &quot;yyyy;@"/>
    <numFmt numFmtId="170" formatCode="0.0%"/>
    <numFmt numFmtId="171" formatCode="_-* #,##0.000_-;\-* #,##0.000_-;_-* &quot;-&quot;_-;_-@_-"/>
    <numFmt numFmtId="172" formatCode="[$-240A]dddd\ d&quot; de &quot;mmmm&quot; de &quot;yyyy;@"/>
    <numFmt numFmtId="173" formatCode="#,##0_ ;\-#,##0\ "/>
  </numFmts>
  <fonts count="42"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b/>
      <sz val="10"/>
      <color theme="0"/>
      <name val="Arial"/>
      <family val="2"/>
    </font>
    <font>
      <sz val="10"/>
      <name val="Arial"/>
      <family val="2"/>
    </font>
    <font>
      <sz val="11"/>
      <name val="Arial"/>
      <family val="2"/>
    </font>
    <font>
      <sz val="10"/>
      <color rgb="FF002060"/>
      <name val="Arial"/>
      <family val="2"/>
    </font>
    <font>
      <b/>
      <sz val="10"/>
      <color rgb="FF002060"/>
      <name val="Arial"/>
      <family val="2"/>
    </font>
    <font>
      <sz val="10"/>
      <name val="Arial"/>
      <family val="2"/>
    </font>
    <font>
      <sz val="10"/>
      <color rgb="FF0000FF"/>
      <name val="Arial"/>
      <family val="2"/>
    </font>
    <font>
      <b/>
      <sz val="9"/>
      <color rgb="FF000000"/>
      <name val="Tahoma"/>
      <family val="2"/>
    </font>
    <font>
      <sz val="9"/>
      <color rgb="FF000000"/>
      <name val="Tahoma"/>
      <family val="2"/>
    </font>
    <font>
      <sz val="12"/>
      <name val="Calibri Light"/>
      <family val="2"/>
    </font>
    <font>
      <b/>
      <sz val="16"/>
      <name val="Calibri Light"/>
      <family val="2"/>
    </font>
    <font>
      <sz val="10"/>
      <name val="Calibri Light"/>
      <family val="2"/>
    </font>
    <font>
      <sz val="11"/>
      <name val="Calibri Light"/>
      <family val="2"/>
    </font>
    <font>
      <b/>
      <sz val="12"/>
      <name val="Calibri Light"/>
      <family val="2"/>
    </font>
    <font>
      <b/>
      <sz val="14"/>
      <name val="Calibri Light"/>
      <family val="2"/>
    </font>
    <font>
      <b/>
      <sz val="11"/>
      <name val="Calibri Light"/>
      <family val="2"/>
    </font>
    <font>
      <u/>
      <sz val="11"/>
      <color theme="10"/>
      <name val="Calibri Light"/>
      <family val="2"/>
    </font>
    <font>
      <u/>
      <sz val="12"/>
      <color theme="10"/>
      <name val="Calibri Light"/>
      <family val="2"/>
    </font>
    <font>
      <b/>
      <sz val="12"/>
      <color rgb="FF0000FF"/>
      <name val="Calibri Light"/>
      <family val="2"/>
    </font>
    <font>
      <sz val="12"/>
      <color rgb="FF0000FF"/>
      <name val="Calibri Light"/>
      <family val="2"/>
    </font>
    <font>
      <sz val="11"/>
      <color theme="0"/>
      <name val="Calibri Light"/>
      <family val="2"/>
    </font>
    <font>
      <sz val="10"/>
      <color rgb="FF002060"/>
      <name val="Calibri Light"/>
      <family val="2"/>
    </font>
    <font>
      <sz val="9"/>
      <color rgb="FF002060"/>
      <name val="Calibri Light"/>
      <family val="2"/>
    </font>
    <font>
      <u/>
      <sz val="10"/>
      <color theme="10"/>
      <name val="Calibri Light"/>
      <family val="2"/>
    </font>
    <font>
      <sz val="9"/>
      <color rgb="FFFF0000"/>
      <name val="Calibri Light"/>
      <family val="2"/>
    </font>
    <font>
      <sz val="12"/>
      <color rgb="FFFF0000"/>
      <name val="Calibri Light"/>
      <family val="2"/>
    </font>
    <font>
      <sz val="11"/>
      <color rgb="FF0000FF"/>
      <name val="Calibri Light"/>
      <family val="2"/>
    </font>
    <font>
      <sz val="9"/>
      <name val="Calibri Light"/>
      <family val="2"/>
    </font>
  </fonts>
  <fills count="14">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rgb="FF002060"/>
        <bgColor indexed="23"/>
      </patternFill>
    </fill>
    <fill>
      <patternFill patternType="solid">
        <fgColor rgb="FF002060"/>
        <bgColor indexed="64"/>
      </patternFill>
    </fill>
    <fill>
      <patternFill patternType="solid">
        <fgColor rgb="FFFFFF00"/>
        <bgColor indexed="64"/>
      </patternFill>
    </fill>
    <fill>
      <patternFill patternType="solid">
        <fgColor rgb="FF99FF33"/>
        <bgColor indexed="64"/>
      </patternFill>
    </fill>
    <fill>
      <patternFill patternType="solid">
        <fgColor theme="0" tint="-0.14999847407452621"/>
        <bgColor indexed="64"/>
      </patternFill>
    </fill>
    <fill>
      <patternFill patternType="solid">
        <fgColor theme="9" tint="0.59999389629810485"/>
        <bgColor indexed="64"/>
      </patternFill>
    </fill>
  </fills>
  <borders count="59">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s>
  <cellStyleXfs count="7">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xf numFmtId="9" fontId="15" fillId="0" borderId="0" applyFont="0" applyFill="0" applyBorder="0" applyAlignment="0" applyProtection="0"/>
    <xf numFmtId="41" fontId="19" fillId="0" borderId="0" applyFont="0" applyFill="0" applyBorder="0" applyAlignment="0" applyProtection="0"/>
  </cellStyleXfs>
  <cellXfs count="349">
    <xf numFmtId="0" fontId="0" fillId="0" borderId="0" xfId="0"/>
    <xf numFmtId="0" fontId="4" fillId="0" borderId="0" xfId="0" applyFont="1" applyAlignment="1">
      <alignment horizontal="center" vertical="center" wrapText="1"/>
    </xf>
    <xf numFmtId="0" fontId="4" fillId="0" borderId="0" xfId="0" applyFont="1"/>
    <xf numFmtId="0" fontId="6" fillId="4" borderId="0" xfId="0" applyFont="1" applyFill="1" applyAlignment="1">
      <alignment horizontal="center" vertical="center" wrapText="1"/>
    </xf>
    <xf numFmtId="0" fontId="8"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center" vertical="center"/>
    </xf>
    <xf numFmtId="0" fontId="4" fillId="4" borderId="0" xfId="0" applyFont="1" applyFill="1" applyAlignment="1">
      <alignment horizontal="left" vertical="center" wrapText="1"/>
    </xf>
    <xf numFmtId="0" fontId="8" fillId="0" borderId="0" xfId="0" applyFont="1" applyAlignment="1">
      <alignment horizontal="center" vertical="center"/>
    </xf>
    <xf numFmtId="0" fontId="12" fillId="5" borderId="6" xfId="4" applyFont="1" applyFill="1" applyBorder="1" applyAlignment="1">
      <alignment horizontal="center" vertical="center"/>
    </xf>
    <xf numFmtId="0" fontId="4" fillId="0" borderId="0" xfId="0" applyFont="1" applyAlignment="1">
      <alignment vertical="center" wrapText="1"/>
    </xf>
    <xf numFmtId="0" fontId="2" fillId="0" borderId="0" xfId="0" applyFont="1"/>
    <xf numFmtId="0" fontId="2" fillId="6" borderId="2" xfId="0" applyFont="1" applyFill="1" applyBorder="1"/>
    <xf numFmtId="0" fontId="14" fillId="3" borderId="2" xfId="0" applyFont="1" applyFill="1" applyBorder="1" applyAlignment="1">
      <alignment horizontal="center" vertical="center"/>
    </xf>
    <xf numFmtId="0" fontId="5" fillId="3" borderId="2" xfId="0" applyFont="1" applyFill="1" applyBorder="1" applyAlignment="1">
      <alignment vertical="center"/>
    </xf>
    <xf numFmtId="0" fontId="6" fillId="0" borderId="0" xfId="2" applyFont="1" applyAlignment="1">
      <alignment horizontal="center" vertical="center"/>
    </xf>
    <xf numFmtId="0" fontId="4" fillId="7" borderId="9" xfId="0" applyFont="1" applyFill="1" applyBorder="1" applyAlignment="1">
      <alignment horizontal="center" vertical="center" wrapText="1"/>
    </xf>
    <xf numFmtId="0" fontId="4" fillId="7" borderId="10" xfId="0" applyFont="1" applyFill="1" applyBorder="1" applyAlignment="1">
      <alignment horizontal="center" vertical="center" wrapText="1"/>
    </xf>
    <xf numFmtId="0" fontId="4" fillId="7" borderId="11"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4" fillId="7" borderId="0" xfId="0" applyFont="1" applyFill="1" applyAlignment="1">
      <alignment horizontal="center" vertical="center" wrapText="1"/>
    </xf>
    <xf numFmtId="0" fontId="4" fillId="7" borderId="13" xfId="0" applyFont="1" applyFill="1" applyBorder="1" applyAlignment="1">
      <alignment horizontal="center" vertical="center" wrapText="1"/>
    </xf>
    <xf numFmtId="0" fontId="4" fillId="7" borderId="14" xfId="0" applyFont="1" applyFill="1" applyBorder="1" applyAlignment="1">
      <alignment horizontal="center" vertical="center" wrapText="1"/>
    </xf>
    <xf numFmtId="0" fontId="4" fillId="7" borderId="15" xfId="0" applyFont="1" applyFill="1" applyBorder="1" applyAlignment="1">
      <alignment horizontal="center" vertical="center" wrapText="1"/>
    </xf>
    <xf numFmtId="0" fontId="4" fillId="7" borderId="16" xfId="0" applyFont="1" applyFill="1" applyBorder="1" applyAlignment="1">
      <alignment horizontal="center" vertical="center" wrapText="1"/>
    </xf>
    <xf numFmtId="0" fontId="4" fillId="0" borderId="36" xfId="0" applyFont="1" applyBorder="1" applyAlignment="1">
      <alignment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9" xfId="0" applyFont="1" applyBorder="1" applyAlignment="1">
      <alignment vertical="center" wrapText="1"/>
    </xf>
    <xf numFmtId="0" fontId="4" fillId="0" borderId="12" xfId="0" applyFont="1" applyBorder="1" applyAlignment="1">
      <alignment vertical="center" wrapText="1"/>
    </xf>
    <xf numFmtId="0" fontId="4" fillId="0" borderId="14"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4" fillId="4" borderId="9" xfId="0" applyFont="1" applyFill="1" applyBorder="1" applyAlignment="1">
      <alignment vertical="center" wrapText="1"/>
    </xf>
    <xf numFmtId="0" fontId="4" fillId="4" borderId="11"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Alignment="1">
      <alignment vertical="center" wrapText="1"/>
    </xf>
    <xf numFmtId="0" fontId="4" fillId="4" borderId="51" xfId="0" applyFont="1" applyFill="1" applyBorder="1" applyAlignment="1">
      <alignment vertical="center" wrapText="1"/>
    </xf>
    <xf numFmtId="0" fontId="4" fillId="4" borderId="52" xfId="0" applyFont="1" applyFill="1" applyBorder="1" applyAlignment="1">
      <alignment vertical="center" wrapText="1"/>
    </xf>
    <xf numFmtId="0" fontId="7" fillId="0" borderId="0" xfId="2" applyFont="1" applyAlignment="1">
      <alignment vertical="center"/>
    </xf>
    <xf numFmtId="0" fontId="7" fillId="0" borderId="10" xfId="2" applyFont="1" applyBorder="1" applyAlignment="1">
      <alignment vertical="center"/>
    </xf>
    <xf numFmtId="0" fontId="7" fillId="0" borderId="15" xfId="2" applyFont="1" applyBorder="1" applyAlignment="1">
      <alignment vertical="center"/>
    </xf>
    <xf numFmtId="0" fontId="4" fillId="0" borderId="18"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50" xfId="0" applyFont="1" applyBorder="1" applyAlignment="1">
      <alignment horizontal="center" vertical="center" wrapText="1"/>
    </xf>
    <xf numFmtId="0" fontId="5" fillId="3" borderId="2" xfId="0" applyFont="1" applyFill="1" applyBorder="1" applyAlignment="1">
      <alignment vertical="center" wrapText="1"/>
    </xf>
    <xf numFmtId="0" fontId="0" fillId="4" borderId="0" xfId="0" applyFill="1" applyAlignment="1">
      <alignment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left"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4" fillId="4" borderId="0" xfId="0" applyFont="1" applyFill="1" applyAlignment="1">
      <alignment horizontal="center" vertical="center" wrapText="1"/>
    </xf>
    <xf numFmtId="0" fontId="4" fillId="0" borderId="3" xfId="0" applyFont="1" applyBorder="1" applyAlignment="1">
      <alignment horizontal="center" vertical="center" wrapText="1"/>
    </xf>
    <xf numFmtId="6" fontId="4" fillId="0" borderId="0" xfId="0" applyNumberFormat="1" applyFont="1" applyAlignment="1">
      <alignment horizontal="center" vertical="center" wrapText="1"/>
    </xf>
    <xf numFmtId="0" fontId="4" fillId="0" borderId="0" xfId="0" applyFont="1" applyAlignment="1">
      <alignment horizontal="left" vertical="center" wrapText="1"/>
    </xf>
    <xf numFmtId="0" fontId="2" fillId="0" borderId="0" xfId="0" applyFont="1" applyAlignment="1">
      <alignment vertical="center"/>
    </xf>
    <xf numFmtId="0" fontId="25" fillId="0" borderId="0" xfId="0" applyFont="1" applyAlignment="1">
      <alignment horizontal="center" vertical="center"/>
    </xf>
    <xf numFmtId="0" fontId="25" fillId="0" borderId="0" xfId="0" applyFont="1" applyFill="1" applyAlignment="1">
      <alignment horizontal="justify" vertical="center"/>
    </xf>
    <xf numFmtId="0" fontId="4" fillId="0" borderId="0" xfId="0" applyFont="1" applyFill="1" applyAlignment="1">
      <alignment horizontal="center" vertical="center" wrapText="1"/>
    </xf>
    <xf numFmtId="0" fontId="26" fillId="4" borderId="2" xfId="0" applyFont="1" applyFill="1" applyBorder="1" applyAlignment="1">
      <alignment horizontal="center" vertical="center" wrapText="1"/>
    </xf>
    <xf numFmtId="9" fontId="23" fillId="4" borderId="2" xfId="0" applyNumberFormat="1" applyFont="1" applyFill="1" applyBorder="1" applyAlignment="1">
      <alignment horizontal="center" vertical="center" wrapText="1"/>
    </xf>
    <xf numFmtId="0" fontId="23" fillId="4" borderId="2" xfId="0" applyFont="1" applyFill="1" applyBorder="1" applyAlignment="1">
      <alignment horizontal="center" vertical="center" wrapText="1"/>
    </xf>
    <xf numFmtId="0" fontId="26" fillId="0" borderId="2" xfId="0" applyFont="1" applyBorder="1" applyAlignment="1">
      <alignment horizontal="center" vertical="center" wrapText="1"/>
    </xf>
    <xf numFmtId="0" fontId="26" fillId="0" borderId="0" xfId="0" applyFont="1" applyAlignment="1">
      <alignment horizontal="center" vertical="center" wrapText="1"/>
    </xf>
    <xf numFmtId="0" fontId="29" fillId="0" borderId="2" xfId="0" applyFont="1" applyBorder="1" applyAlignment="1">
      <alignment horizontal="center" vertical="center" wrapText="1"/>
    </xf>
    <xf numFmtId="0" fontId="29" fillId="0" borderId="0" xfId="0" applyFont="1" applyAlignment="1">
      <alignment horizontal="center" vertical="center" wrapText="1"/>
    </xf>
    <xf numFmtId="2" fontId="29" fillId="0" borderId="2" xfId="0" applyNumberFormat="1" applyFont="1" applyBorder="1" applyAlignment="1">
      <alignment horizontal="center" vertical="center" wrapText="1"/>
    </xf>
    <xf numFmtId="165" fontId="29" fillId="0" borderId="2" xfId="0" applyNumberFormat="1" applyFont="1" applyBorder="1" applyAlignment="1">
      <alignment horizontal="center" vertical="center" wrapText="1"/>
    </xf>
    <xf numFmtId="0" fontId="23" fillId="0" borderId="2" xfId="0" applyFont="1" applyBorder="1" applyAlignment="1">
      <alignment horizontal="center" vertical="center" wrapText="1"/>
    </xf>
    <xf numFmtId="0" fontId="23" fillId="0" borderId="2" xfId="0" applyFont="1" applyBorder="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vertical="center" wrapText="1"/>
    </xf>
    <xf numFmtId="0" fontId="23" fillId="4" borderId="8" xfId="0" applyFont="1" applyFill="1" applyBorder="1" applyAlignment="1">
      <alignment horizontal="center" vertical="center" wrapText="1"/>
    </xf>
    <xf numFmtId="0" fontId="23" fillId="4" borderId="0" xfId="0" applyFont="1" applyFill="1" applyAlignment="1">
      <alignment horizontal="center" vertical="center" wrapText="1"/>
    </xf>
    <xf numFmtId="0" fontId="23" fillId="4" borderId="0" xfId="0" applyFont="1" applyFill="1"/>
    <xf numFmtId="0" fontId="23" fillId="4" borderId="0" xfId="0" applyFont="1" applyFill="1" applyAlignment="1">
      <alignment vertical="center"/>
    </xf>
    <xf numFmtId="0" fontId="23" fillId="4" borderId="2" xfId="0" applyFont="1" applyFill="1" applyBorder="1" applyAlignment="1">
      <alignment horizontal="center" vertical="center"/>
    </xf>
    <xf numFmtId="0" fontId="23" fillId="0" borderId="2" xfId="0" applyFont="1" applyFill="1" applyBorder="1" applyAlignment="1">
      <alignment horizontal="center" vertical="center" wrapText="1"/>
    </xf>
    <xf numFmtId="0" fontId="31" fillId="0" borderId="2" xfId="4" applyFont="1" applyFill="1" applyBorder="1" applyAlignment="1">
      <alignment horizontal="center" vertical="center" wrapText="1"/>
    </xf>
    <xf numFmtId="0" fontId="26" fillId="0" borderId="2" xfId="0" quotePrefix="1" applyFont="1" applyFill="1" applyBorder="1" applyAlignment="1">
      <alignment horizontal="center" vertical="center" wrapText="1"/>
    </xf>
    <xf numFmtId="0" fontId="30" fillId="0" borderId="2" xfId="4"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0" xfId="0" applyFont="1"/>
    <xf numFmtId="0" fontId="30" fillId="4" borderId="2" xfId="4" applyFont="1" applyFill="1" applyBorder="1" applyAlignment="1">
      <alignment horizontal="center" vertical="center" wrapText="1"/>
    </xf>
    <xf numFmtId="0" fontId="30" fillId="0" borderId="2" xfId="4" applyFont="1" applyBorder="1" applyAlignment="1">
      <alignment horizontal="center" vertical="center" wrapText="1"/>
    </xf>
    <xf numFmtId="0" fontId="23" fillId="0" borderId="2" xfId="0" applyFont="1" applyFill="1" applyBorder="1" applyAlignment="1">
      <alignment vertical="center"/>
    </xf>
    <xf numFmtId="0" fontId="23" fillId="0" borderId="2" xfId="0" applyFont="1" applyFill="1" applyBorder="1" applyAlignment="1">
      <alignment horizontal="left" vertical="center" wrapText="1"/>
    </xf>
    <xf numFmtId="164" fontId="23" fillId="0" borderId="2" xfId="0" applyNumberFormat="1" applyFont="1" applyFill="1" applyBorder="1" applyAlignment="1">
      <alignment horizontal="center" vertical="center" wrapText="1"/>
    </xf>
    <xf numFmtId="0" fontId="23" fillId="0" borderId="0" xfId="0" applyFont="1" applyAlignment="1">
      <alignment horizontal="center" vertical="center"/>
    </xf>
    <xf numFmtId="0" fontId="23" fillId="0" borderId="0" xfId="0" applyFont="1" applyFill="1" applyAlignment="1">
      <alignment horizontal="justify" vertical="center" wrapText="1"/>
    </xf>
    <xf numFmtId="0" fontId="23" fillId="0" borderId="0" xfId="0" applyFont="1" applyFill="1" applyAlignment="1">
      <alignment horizontal="justify" vertical="center"/>
    </xf>
    <xf numFmtId="0" fontId="26" fillId="0" borderId="2" xfId="0" applyFont="1" applyBorder="1" applyAlignment="1">
      <alignment vertical="center" wrapText="1"/>
    </xf>
    <xf numFmtId="0" fontId="34" fillId="0" borderId="0" xfId="0" applyFont="1" applyAlignment="1">
      <alignment horizontal="center" vertical="center" wrapText="1"/>
    </xf>
    <xf numFmtId="0" fontId="4" fillId="0" borderId="0" xfId="0" applyFont="1" applyAlignment="1">
      <alignment horizontal="justify" vertical="center" wrapText="1"/>
    </xf>
    <xf numFmtId="0" fontId="37" fillId="0" borderId="2" xfId="4" applyFont="1" applyFill="1" applyBorder="1" applyAlignment="1">
      <alignment horizontal="center" vertical="center" wrapText="1"/>
    </xf>
    <xf numFmtId="0" fontId="5" fillId="3" borderId="2" xfId="0" applyFont="1" applyFill="1" applyBorder="1" applyAlignment="1">
      <alignment horizontal="center" vertical="center" wrapText="1"/>
    </xf>
    <xf numFmtId="0" fontId="38" fillId="0" borderId="0" xfId="0" applyFont="1" applyFill="1" applyAlignment="1">
      <alignment horizontal="justify" vertical="center" wrapText="1"/>
    </xf>
    <xf numFmtId="0" fontId="39" fillId="0" borderId="2" xfId="0" applyFont="1" applyFill="1" applyBorder="1" applyAlignment="1">
      <alignment horizontal="center" vertical="center" wrapText="1"/>
    </xf>
    <xf numFmtId="0" fontId="39" fillId="0" borderId="2" xfId="0" applyFont="1" applyFill="1" applyBorder="1" applyAlignment="1">
      <alignment horizontal="left" vertical="center" wrapText="1"/>
    </xf>
    <xf numFmtId="0" fontId="23" fillId="4" borderId="2" xfId="0" applyFont="1" applyFill="1" applyBorder="1" applyAlignment="1">
      <alignment horizontal="center" vertical="center" wrapText="1"/>
    </xf>
    <xf numFmtId="0" fontId="33" fillId="0" borderId="2" xfId="0" applyFont="1" applyFill="1" applyBorder="1" applyAlignment="1" applyProtection="1">
      <alignment horizontal="justify" vertical="center" wrapText="1"/>
    </xf>
    <xf numFmtId="0" fontId="33" fillId="0" borderId="2" xfId="0" applyFont="1" applyFill="1" applyBorder="1" applyAlignment="1" applyProtection="1">
      <alignment horizontal="center" vertical="center" wrapText="1"/>
    </xf>
    <xf numFmtId="0" fontId="33" fillId="0" borderId="2" xfId="5" applyNumberFormat="1" applyFont="1" applyFill="1" applyBorder="1" applyAlignment="1" applyProtection="1">
      <alignment horizontal="center" vertical="center" wrapText="1"/>
    </xf>
    <xf numFmtId="9" fontId="33" fillId="0" borderId="2" xfId="5" applyFont="1" applyFill="1" applyBorder="1" applyAlignment="1" applyProtection="1">
      <alignment horizontal="center" vertical="center" wrapText="1"/>
    </xf>
    <xf numFmtId="167" fontId="33" fillId="0" borderId="2" xfId="0" applyNumberFormat="1" applyFont="1" applyFill="1" applyBorder="1" applyAlignment="1" applyProtection="1">
      <alignment horizontal="center" vertical="center" wrapText="1"/>
    </xf>
    <xf numFmtId="0" fontId="33" fillId="0" borderId="2" xfId="0" applyFont="1" applyBorder="1" applyAlignment="1" applyProtection="1">
      <alignment horizontal="justify" vertical="center" wrapText="1"/>
    </xf>
    <xf numFmtId="0" fontId="33" fillId="0" borderId="2" xfId="0" applyFont="1" applyBorder="1" applyAlignment="1" applyProtection="1">
      <alignment horizontal="center" vertical="center" wrapText="1"/>
    </xf>
    <xf numFmtId="167" fontId="33" fillId="0" borderId="2" xfId="0" applyNumberFormat="1" applyFont="1" applyBorder="1" applyAlignment="1" applyProtection="1">
      <alignment horizontal="center" vertical="center" wrapText="1"/>
    </xf>
    <xf numFmtId="0" fontId="33" fillId="0" borderId="0" xfId="0" applyFont="1" applyFill="1" applyAlignment="1" applyProtection="1">
      <alignment horizontal="justify" vertical="center" wrapText="1"/>
    </xf>
    <xf numFmtId="0" fontId="23" fillId="0" borderId="2" xfId="0" applyFont="1" applyFill="1" applyBorder="1" applyAlignment="1">
      <alignment horizontal="center" vertical="center" wrapText="1"/>
    </xf>
    <xf numFmtId="173" fontId="23" fillId="0" borderId="2" xfId="6" applyNumberFormat="1" applyFont="1" applyFill="1" applyBorder="1" applyAlignment="1">
      <alignment horizontal="center" vertical="center" wrapText="1"/>
    </xf>
    <xf numFmtId="0" fontId="23" fillId="0" borderId="2" xfId="0" applyFont="1" applyFill="1" applyBorder="1" applyAlignment="1">
      <alignment horizontal="center" vertical="center"/>
    </xf>
    <xf numFmtId="0" fontId="32" fillId="0" borderId="2"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172" fontId="40" fillId="0" borderId="2" xfId="0" applyNumberFormat="1" applyFont="1" applyFill="1" applyBorder="1" applyAlignment="1" applyProtection="1">
      <alignment horizontal="center" vertical="center"/>
    </xf>
    <xf numFmtId="172" fontId="40" fillId="0" borderId="8" xfId="0" applyNumberFormat="1" applyFont="1" applyFill="1" applyBorder="1" applyAlignment="1" applyProtection="1">
      <alignment horizontal="center" vertical="center"/>
    </xf>
    <xf numFmtId="0" fontId="41" fillId="0" borderId="0" xfId="0" applyFont="1" applyFill="1" applyAlignment="1">
      <alignment horizontal="justify" vertical="center" wrapText="1"/>
    </xf>
    <xf numFmtId="0" fontId="14" fillId="8" borderId="2" xfId="0" applyFont="1" applyFill="1" applyBorder="1" applyAlignment="1" applyProtection="1">
      <alignment horizontal="center" vertical="center" wrapText="1"/>
    </xf>
    <xf numFmtId="9" fontId="14" fillId="8" borderId="2" xfId="0" applyNumberFormat="1" applyFont="1" applyFill="1" applyBorder="1" applyAlignment="1" applyProtection="1">
      <alignment horizontal="center" vertical="center" wrapText="1"/>
    </xf>
    <xf numFmtId="166" fontId="14" fillId="8" borderId="2" xfId="0" applyNumberFormat="1" applyFont="1" applyFill="1" applyBorder="1" applyAlignment="1" applyProtection="1">
      <alignment horizontal="center" vertical="center" wrapText="1"/>
    </xf>
    <xf numFmtId="0" fontId="33" fillId="0" borderId="0" xfId="0" applyFont="1" applyAlignment="1" applyProtection="1">
      <alignment horizontal="center" vertical="center" wrapText="1"/>
    </xf>
    <xf numFmtId="0" fontId="33" fillId="4" borderId="0" xfId="0" applyFont="1" applyFill="1" applyAlignment="1" applyProtection="1">
      <alignment horizontal="center" vertical="center" wrapText="1"/>
    </xf>
    <xf numFmtId="0" fontId="33" fillId="4" borderId="0" xfId="0" applyFont="1" applyFill="1" applyAlignment="1" applyProtection="1">
      <alignment vertical="center" wrapText="1"/>
    </xf>
    <xf numFmtId="9" fontId="32" fillId="10" borderId="53" xfId="0" applyNumberFormat="1" applyFont="1" applyFill="1" applyBorder="1" applyAlignment="1" applyProtection="1">
      <alignment horizontal="center" vertical="center" wrapText="1"/>
    </xf>
    <xf numFmtId="167" fontId="33" fillId="4" borderId="0" xfId="0" applyNumberFormat="1" applyFont="1" applyFill="1" applyAlignment="1" applyProtection="1">
      <alignment horizontal="center" vertical="center" wrapText="1"/>
    </xf>
    <xf numFmtId="170" fontId="32" fillId="13" borderId="2" xfId="0" applyNumberFormat="1" applyFont="1" applyFill="1" applyBorder="1" applyAlignment="1" applyProtection="1">
      <alignment horizontal="center" vertical="center" wrapText="1"/>
    </xf>
    <xf numFmtId="10" fontId="35" fillId="12" borderId="2" xfId="5" applyNumberFormat="1" applyFont="1" applyFill="1" applyBorder="1" applyAlignment="1" applyProtection="1">
      <alignment horizontal="center" vertical="center" wrapText="1"/>
    </xf>
    <xf numFmtId="170" fontId="32" fillId="11" borderId="53" xfId="0" applyNumberFormat="1" applyFont="1" applyFill="1" applyBorder="1" applyAlignment="1" applyProtection="1">
      <alignment horizontal="center" vertical="center" wrapText="1"/>
    </xf>
    <xf numFmtId="10" fontId="27" fillId="13" borderId="53" xfId="0" applyNumberFormat="1" applyFont="1" applyFill="1" applyBorder="1" applyAlignment="1" applyProtection="1">
      <alignment horizontal="center" vertical="center" wrapText="1"/>
    </xf>
    <xf numFmtId="10" fontId="36" fillId="12" borderId="2" xfId="5" applyNumberFormat="1" applyFont="1" applyFill="1" applyBorder="1" applyAlignment="1" applyProtection="1">
      <alignment horizontal="center" vertical="center" wrapText="1"/>
    </xf>
    <xf numFmtId="10" fontId="29" fillId="13" borderId="53" xfId="0" applyNumberFormat="1" applyFont="1" applyFill="1" applyBorder="1" applyAlignment="1" applyProtection="1">
      <alignment horizontal="center" vertical="center" wrapText="1"/>
    </xf>
    <xf numFmtId="10" fontId="35" fillId="0" borderId="0" xfId="5" applyNumberFormat="1" applyFont="1" applyFill="1" applyBorder="1" applyAlignment="1" applyProtection="1">
      <alignment horizontal="center" vertical="center" wrapText="1"/>
    </xf>
    <xf numFmtId="10" fontId="27" fillId="13" borderId="0" xfId="0" applyNumberFormat="1" applyFont="1" applyFill="1" applyBorder="1" applyAlignment="1" applyProtection="1">
      <alignment horizontal="center" vertical="center" wrapText="1"/>
    </xf>
    <xf numFmtId="0" fontId="5" fillId="3" borderId="2" xfId="0" applyFont="1" applyFill="1" applyBorder="1" applyAlignment="1">
      <alignment horizontal="left" vertical="center"/>
    </xf>
    <xf numFmtId="0" fontId="4" fillId="0" borderId="17" xfId="0" applyFont="1" applyBorder="1" applyAlignment="1">
      <alignment horizontal="left" vertical="center" wrapText="1"/>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4" xfId="0" applyFont="1" applyBorder="1" applyAlignment="1">
      <alignment horizontal="left" vertical="center" wrapText="1"/>
    </xf>
    <xf numFmtId="0" fontId="4" fillId="0" borderId="12" xfId="0" applyFont="1" applyBorder="1" applyAlignment="1">
      <alignment horizontal="center" vertical="center" wrapText="1"/>
    </xf>
    <xf numFmtId="0" fontId="4" fillId="0" borderId="0" xfId="0" applyFont="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6" fillId="0" borderId="17" xfId="2" applyFont="1" applyBorder="1" applyAlignment="1">
      <alignment horizontal="center" vertical="center"/>
    </xf>
    <xf numFmtId="0" fontId="6" fillId="0" borderId="18" xfId="2" applyFont="1" applyBorder="1" applyAlignment="1">
      <alignment horizontal="center" vertical="center"/>
    </xf>
    <xf numFmtId="0" fontId="6" fillId="0" borderId="25" xfId="2" applyFont="1" applyBorder="1" applyAlignment="1">
      <alignment horizontal="center" vertical="center"/>
    </xf>
    <xf numFmtId="0" fontId="6" fillId="0" borderId="20" xfId="2" applyFont="1" applyBorder="1" applyAlignment="1">
      <alignment horizontal="center" vertical="center"/>
    </xf>
    <xf numFmtId="0" fontId="6" fillId="0" borderId="2" xfId="2" applyFont="1" applyBorder="1" applyAlignment="1">
      <alignment horizontal="center" vertical="center"/>
    </xf>
    <xf numFmtId="0" fontId="6" fillId="0" borderId="5" xfId="2" applyFont="1" applyBorder="1" applyAlignment="1">
      <alignment horizontal="center" vertical="center"/>
    </xf>
    <xf numFmtId="0" fontId="6" fillId="0" borderId="22" xfId="2" applyFont="1" applyBorder="1" applyAlignment="1">
      <alignment horizontal="center" vertical="center"/>
    </xf>
    <xf numFmtId="0" fontId="6" fillId="0" borderId="23" xfId="2" applyFont="1" applyBorder="1" applyAlignment="1">
      <alignment horizontal="center" vertical="center"/>
    </xf>
    <xf numFmtId="0" fontId="6" fillId="0" borderId="26" xfId="2" applyFont="1" applyBorder="1" applyAlignment="1">
      <alignment horizontal="center" vertical="center"/>
    </xf>
    <xf numFmtId="0" fontId="24" fillId="0" borderId="0" xfId="0" applyFont="1" applyAlignment="1">
      <alignment horizontal="left" vertical="center" wrapText="1"/>
    </xf>
    <xf numFmtId="0" fontId="4" fillId="0" borderId="18" xfId="0" applyFont="1" applyBorder="1" applyAlignment="1">
      <alignment horizontal="left" vertical="center" wrapText="1"/>
    </xf>
    <xf numFmtId="0" fontId="4" fillId="0" borderId="32"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2" xfId="0" applyFont="1" applyBorder="1" applyAlignment="1">
      <alignment horizontal="left" vertical="center" wrapText="1"/>
    </xf>
    <xf numFmtId="0" fontId="4" fillId="0" borderId="25" xfId="0" applyFont="1" applyBorder="1" applyAlignment="1">
      <alignment horizontal="left" vertical="center" wrapText="1"/>
    </xf>
    <xf numFmtId="0" fontId="4" fillId="0" borderId="5" xfId="0" applyFont="1" applyBorder="1" applyAlignment="1">
      <alignment horizontal="left" vertical="center" wrapText="1"/>
    </xf>
    <xf numFmtId="0" fontId="5" fillId="3" borderId="8" xfId="0" applyFont="1" applyFill="1" applyBorder="1" applyAlignment="1">
      <alignment horizontal="left" vertical="center" wrapText="1"/>
    </xf>
    <xf numFmtId="0" fontId="5" fillId="3" borderId="0" xfId="0" applyFont="1" applyFill="1" applyAlignment="1">
      <alignment horizontal="left" vertical="center" wrapText="1"/>
    </xf>
    <xf numFmtId="0" fontId="39" fillId="0" borderId="2" xfId="0" applyFont="1" applyFill="1" applyBorder="1" applyAlignment="1">
      <alignment horizontal="justify" vertical="center" wrapText="1"/>
    </xf>
    <xf numFmtId="0" fontId="23" fillId="0" borderId="2" xfId="0" applyFont="1" applyFill="1" applyBorder="1" applyAlignment="1">
      <alignment horizontal="justify"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28" fillId="0" borderId="2" xfId="0" applyFont="1" applyBorder="1" applyAlignment="1">
      <alignment horizontal="left" vertical="center" wrapText="1"/>
    </xf>
    <xf numFmtId="0" fontId="26" fillId="0" borderId="5" xfId="0" applyFont="1" applyFill="1" applyBorder="1" applyAlignment="1">
      <alignment horizontal="justify" vertical="center" wrapText="1"/>
    </xf>
    <xf numFmtId="0" fontId="26" fillId="0" borderId="4" xfId="0" applyFont="1" applyFill="1" applyBorder="1" applyAlignment="1">
      <alignment horizontal="justify" vertical="center"/>
    </xf>
    <xf numFmtId="0" fontId="26" fillId="0" borderId="3" xfId="0" applyFont="1" applyFill="1" applyBorder="1" applyAlignment="1">
      <alignment horizontal="justify" vertical="center"/>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26" fillId="0" borderId="2" xfId="0" applyFont="1" applyFill="1" applyBorder="1" applyAlignment="1">
      <alignment horizontal="justify" vertical="center" wrapText="1"/>
    </xf>
    <xf numFmtId="0" fontId="4" fillId="0" borderId="26" xfId="0" applyFont="1" applyBorder="1" applyAlignment="1">
      <alignment horizontal="left" vertical="center" wrapText="1"/>
    </xf>
    <xf numFmtId="0" fontId="6" fillId="0" borderId="27" xfId="2" applyFont="1" applyBorder="1" applyAlignment="1">
      <alignment horizontal="center" vertical="center"/>
    </xf>
    <xf numFmtId="0" fontId="6" fillId="0" borderId="29" xfId="2" applyFont="1" applyBorder="1" applyAlignment="1">
      <alignment horizontal="center" vertical="center"/>
    </xf>
    <xf numFmtId="0" fontId="6" fillId="0" borderId="28" xfId="2" applyFont="1" applyBorder="1" applyAlignment="1">
      <alignment horizontal="center" vertical="center"/>
    </xf>
    <xf numFmtId="0" fontId="6" fillId="0" borderId="30" xfId="2" applyFont="1" applyBorder="1" applyAlignment="1">
      <alignment horizontal="center" vertical="center"/>
    </xf>
    <xf numFmtId="0" fontId="6" fillId="0" borderId="39" xfId="2" applyFont="1" applyBorder="1" applyAlignment="1">
      <alignment horizontal="center" vertical="center"/>
    </xf>
    <xf numFmtId="0" fontId="6" fillId="0" borderId="31" xfId="2" applyFont="1" applyBorder="1" applyAlignment="1">
      <alignment horizontal="center" vertical="center"/>
    </xf>
    <xf numFmtId="0" fontId="28" fillId="0" borderId="2" xfId="0" applyFont="1" applyBorder="1" applyAlignment="1">
      <alignment horizontal="left" vertical="center"/>
    </xf>
    <xf numFmtId="0" fontId="5" fillId="3" borderId="2" xfId="0" applyFont="1" applyFill="1" applyBorder="1" applyAlignment="1">
      <alignment horizontal="center" vertical="center" wrapText="1"/>
    </xf>
    <xf numFmtId="0" fontId="27" fillId="4" borderId="2" xfId="0" applyFont="1" applyFill="1" applyBorder="1" applyAlignment="1">
      <alignment horizontal="center" vertical="center" wrapText="1"/>
    </xf>
    <xf numFmtId="0" fontId="23"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28" fillId="4" borderId="2"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4" fillId="4" borderId="40"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7"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27" fillId="0" borderId="2" xfId="0" applyFont="1" applyBorder="1" applyAlignment="1">
      <alignment horizontal="left" vertical="center"/>
    </xf>
    <xf numFmtId="0" fontId="6" fillId="4" borderId="30" xfId="2" applyFont="1" applyFill="1" applyBorder="1" applyAlignment="1">
      <alignment horizontal="center" vertical="center"/>
    </xf>
    <xf numFmtId="0" fontId="6" fillId="4" borderId="39" xfId="2" applyFont="1" applyFill="1" applyBorder="1" applyAlignment="1">
      <alignment horizontal="center" vertical="center"/>
    </xf>
    <xf numFmtId="0" fontId="23" fillId="4" borderId="2" xfId="2" applyFont="1" applyFill="1" applyBorder="1" applyAlignment="1">
      <alignment horizontal="justify" vertical="center" wrapText="1"/>
    </xf>
    <xf numFmtId="0" fontId="23" fillId="0" borderId="2" xfId="2" applyFont="1" applyBorder="1" applyAlignment="1">
      <alignment horizontal="justify" vertical="center" wrapText="1"/>
    </xf>
    <xf numFmtId="0" fontId="16" fillId="0" borderId="2" xfId="0" applyFont="1" applyBorder="1" applyAlignment="1">
      <alignment horizontal="left" vertical="center"/>
    </xf>
    <xf numFmtId="0" fontId="14" fillId="3" borderId="7" xfId="0" applyFont="1" applyFill="1" applyBorder="1" applyAlignment="1">
      <alignment horizontal="center" vertical="center"/>
    </xf>
    <xf numFmtId="0" fontId="14" fillId="3" borderId="0" xfId="0" applyFont="1" applyFill="1" applyAlignment="1">
      <alignment horizontal="center" vertical="center"/>
    </xf>
    <xf numFmtId="0" fontId="23" fillId="4" borderId="2" xfId="0" applyFont="1" applyFill="1" applyBorder="1" applyAlignment="1">
      <alignment horizontal="left" vertical="center" wrapText="1"/>
    </xf>
    <xf numFmtId="0" fontId="23" fillId="4" borderId="2" xfId="0" applyFont="1" applyFill="1" applyBorder="1" applyAlignment="1">
      <alignment horizontal="left" vertical="center"/>
    </xf>
    <xf numFmtId="0" fontId="14" fillId="3" borderId="5" xfId="0" applyFont="1" applyFill="1" applyBorder="1" applyAlignment="1">
      <alignment horizontal="center" vertical="center"/>
    </xf>
    <xf numFmtId="0" fontId="14" fillId="3" borderId="3"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0" xfId="0" applyFont="1" applyFill="1" applyAlignment="1">
      <alignment horizontal="center" vertical="center"/>
    </xf>
    <xf numFmtId="0" fontId="26" fillId="0" borderId="5" xfId="0" applyFont="1" applyFill="1" applyBorder="1" applyAlignment="1">
      <alignment horizontal="center" vertical="center"/>
    </xf>
    <xf numFmtId="0" fontId="26" fillId="0" borderId="3" xfId="0" applyFont="1" applyFill="1" applyBorder="1" applyAlignment="1">
      <alignment horizontal="center" vertical="center"/>
    </xf>
    <xf numFmtId="0" fontId="26" fillId="0" borderId="5"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4" fillId="4" borderId="0" xfId="0" applyFont="1" applyFill="1" applyAlignment="1">
      <alignment horizontal="center" vertical="center" wrapText="1"/>
    </xf>
    <xf numFmtId="0" fontId="6" fillId="4" borderId="40" xfId="2" applyFont="1" applyFill="1" applyBorder="1" applyAlignment="1">
      <alignment horizontal="center" vertical="center"/>
    </xf>
    <xf numFmtId="0" fontId="6" fillId="4" borderId="46" xfId="2" applyFont="1" applyFill="1" applyBorder="1" applyAlignment="1">
      <alignment horizontal="center" vertical="center"/>
    </xf>
    <xf numFmtId="0" fontId="6" fillId="4" borderId="41" xfId="2" applyFont="1" applyFill="1" applyBorder="1" applyAlignment="1">
      <alignment horizontal="center" vertical="center"/>
    </xf>
    <xf numFmtId="0" fontId="6" fillId="4" borderId="42" xfId="2" applyFont="1" applyFill="1" applyBorder="1" applyAlignment="1">
      <alignment horizontal="center" vertical="center"/>
    </xf>
    <xf numFmtId="0" fontId="6" fillId="4" borderId="47" xfId="2" applyFont="1" applyFill="1" applyBorder="1" applyAlignment="1">
      <alignment horizontal="center" vertical="center"/>
    </xf>
    <xf numFmtId="0" fontId="6" fillId="4" borderId="43" xfId="2" applyFont="1" applyFill="1" applyBorder="1" applyAlignment="1">
      <alignment horizontal="center" vertical="center"/>
    </xf>
    <xf numFmtId="0" fontId="6" fillId="4" borderId="44" xfId="2" applyFont="1" applyFill="1" applyBorder="1" applyAlignment="1">
      <alignment horizontal="center" vertical="center"/>
    </xf>
    <xf numFmtId="0" fontId="6" fillId="4" borderId="48" xfId="2" applyFont="1" applyFill="1" applyBorder="1" applyAlignment="1">
      <alignment horizontal="center" vertical="center"/>
    </xf>
    <xf numFmtId="0" fontId="6" fillId="4" borderId="45" xfId="2" applyFont="1" applyFill="1" applyBorder="1" applyAlignment="1">
      <alignment horizontal="center" vertical="center"/>
    </xf>
    <xf numFmtId="0" fontId="4" fillId="4" borderId="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26" fillId="0" borderId="5" xfId="0" applyFont="1" applyBorder="1" applyAlignment="1">
      <alignment horizontal="center" vertical="center"/>
    </xf>
    <xf numFmtId="0" fontId="26" fillId="0" borderId="3" xfId="0" applyFont="1" applyBorder="1" applyAlignment="1">
      <alignment horizontal="center" vertical="center"/>
    </xf>
    <xf numFmtId="0" fontId="26" fillId="4" borderId="5" xfId="0" applyFont="1" applyFill="1" applyBorder="1" applyAlignment="1">
      <alignment horizontal="center" vertical="center"/>
    </xf>
    <xf numFmtId="0" fontId="26" fillId="4" borderId="3" xfId="0" applyFont="1" applyFill="1" applyBorder="1" applyAlignment="1">
      <alignment horizontal="center" vertical="center"/>
    </xf>
    <xf numFmtId="0" fontId="26" fillId="4" borderId="2"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24" fillId="0" borderId="4" xfId="0" applyFont="1" applyBorder="1" applyAlignment="1">
      <alignment horizontal="left" vertical="center"/>
    </xf>
    <xf numFmtId="0" fontId="28" fillId="0" borderId="2" xfId="0" applyFont="1" applyFill="1" applyBorder="1" applyAlignment="1">
      <alignment horizontal="left" vertical="center"/>
    </xf>
    <xf numFmtId="0" fontId="23" fillId="0" borderId="2" xfId="0" applyFont="1" applyFill="1" applyBorder="1" applyAlignment="1">
      <alignment horizontal="left" vertical="center" wrapText="1"/>
    </xf>
    <xf numFmtId="0" fontId="23" fillId="0" borderId="5" xfId="0" applyFont="1" applyFill="1" applyBorder="1" applyAlignment="1">
      <alignment horizontal="left" vertical="center" wrapText="1"/>
    </xf>
    <xf numFmtId="0" fontId="23" fillId="0" borderId="3" xfId="0" applyFont="1" applyFill="1" applyBorder="1" applyAlignment="1">
      <alignment horizontal="left" vertical="center" wrapText="1"/>
    </xf>
    <xf numFmtId="0" fontId="4" fillId="4" borderId="18" xfId="0" applyFont="1" applyFill="1" applyBorder="1" applyAlignment="1">
      <alignment horizontal="left" vertical="center" wrapText="1"/>
    </xf>
    <xf numFmtId="0" fontId="4" fillId="4" borderId="19"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6" fillId="4" borderId="17" xfId="2" applyFont="1" applyFill="1" applyBorder="1" applyAlignment="1">
      <alignment horizontal="center" vertical="center"/>
    </xf>
    <xf numFmtId="0" fontId="6" fillId="4" borderId="18" xfId="2" applyFont="1" applyFill="1" applyBorder="1" applyAlignment="1">
      <alignment horizontal="center" vertical="center"/>
    </xf>
    <xf numFmtId="0" fontId="6" fillId="4" borderId="19" xfId="2" applyFont="1" applyFill="1" applyBorder="1" applyAlignment="1">
      <alignment horizontal="center" vertical="center"/>
    </xf>
    <xf numFmtId="0" fontId="6" fillId="4" borderId="20" xfId="2" applyFont="1" applyFill="1" applyBorder="1" applyAlignment="1">
      <alignment horizontal="center" vertical="center"/>
    </xf>
    <xf numFmtId="0" fontId="6" fillId="4" borderId="2" xfId="2" applyFont="1" applyFill="1" applyBorder="1" applyAlignment="1">
      <alignment horizontal="center" vertical="center"/>
    </xf>
    <xf numFmtId="0" fontId="6" fillId="4" borderId="21" xfId="2" applyFont="1" applyFill="1" applyBorder="1" applyAlignment="1">
      <alignment horizontal="center" vertical="center"/>
    </xf>
    <xf numFmtId="0" fontId="6" fillId="4" borderId="22" xfId="2" applyFont="1" applyFill="1" applyBorder="1" applyAlignment="1">
      <alignment horizontal="center" vertical="center"/>
    </xf>
    <xf numFmtId="0" fontId="6" fillId="4" borderId="23" xfId="2" applyFont="1" applyFill="1" applyBorder="1" applyAlignment="1">
      <alignment horizontal="center" vertical="center"/>
    </xf>
    <xf numFmtId="0" fontId="6" fillId="4" borderId="24" xfId="2" applyFont="1" applyFill="1" applyBorder="1" applyAlignment="1">
      <alignment horizontal="center" vertical="center"/>
    </xf>
    <xf numFmtId="0" fontId="23" fillId="0" borderId="2" xfId="0" applyFont="1" applyFill="1" applyBorder="1" applyAlignment="1">
      <alignment horizontal="justify" vertical="center"/>
    </xf>
    <xf numFmtId="0" fontId="26" fillId="0" borderId="2" xfId="0" applyFont="1" applyBorder="1" applyAlignment="1">
      <alignment horizontal="left" vertical="center" wrapText="1"/>
    </xf>
    <xf numFmtId="0" fontId="26" fillId="0" borderId="5" xfId="0" applyFont="1" applyBorder="1" applyAlignment="1">
      <alignment horizontal="left" vertical="center" wrapText="1"/>
    </xf>
    <xf numFmtId="0" fontId="26" fillId="0" borderId="4"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3" xfId="0" applyFont="1" applyBorder="1" applyAlignment="1">
      <alignment horizontal="center" vertical="center" wrapText="1"/>
    </xf>
    <xf numFmtId="0" fontId="6" fillId="4" borderId="49" xfId="2" applyFont="1" applyFill="1" applyBorder="1" applyAlignment="1">
      <alignment horizontal="center" vertical="center"/>
    </xf>
    <xf numFmtId="0" fontId="6" fillId="4" borderId="3" xfId="2" applyFont="1" applyFill="1" applyBorder="1" applyAlignment="1">
      <alignment horizontal="center" vertical="center"/>
    </xf>
    <xf numFmtId="0" fontId="6" fillId="4" borderId="50" xfId="2" applyFont="1" applyFill="1" applyBorder="1" applyAlignment="1">
      <alignment horizontal="center" vertical="center"/>
    </xf>
    <xf numFmtId="0" fontId="4" fillId="4" borderId="17"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4" xfId="0" applyFont="1" applyFill="1" applyBorder="1" applyAlignment="1">
      <alignment horizontal="center" vertical="center" wrapText="1"/>
    </xf>
    <xf numFmtId="0" fontId="4" fillId="4" borderId="17"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2" fillId="4" borderId="0" xfId="0" applyFont="1" applyFill="1" applyAlignment="1" applyProtection="1">
      <alignment horizontal="center" vertical="center" wrapText="1"/>
    </xf>
    <xf numFmtId="0" fontId="2" fillId="4" borderId="0" xfId="0" applyFont="1" applyFill="1" applyAlignment="1" applyProtection="1">
      <alignment vertical="center" wrapText="1"/>
    </xf>
    <xf numFmtId="0" fontId="2" fillId="4" borderId="0" xfId="0" applyFont="1" applyFill="1" applyAlignment="1" applyProtection="1">
      <alignment horizontal="justify" vertical="center" wrapText="1"/>
    </xf>
    <xf numFmtId="0" fontId="2" fillId="4" borderId="0" xfId="0" applyFont="1" applyFill="1" applyProtection="1"/>
    <xf numFmtId="0" fontId="2" fillId="4" borderId="0" xfId="0" applyFont="1" applyFill="1" applyAlignment="1" applyProtection="1">
      <alignment horizontal="center"/>
    </xf>
    <xf numFmtId="0" fontId="2" fillId="0" borderId="0" xfId="0" applyFont="1" applyFill="1" applyProtection="1"/>
    <xf numFmtId="0" fontId="2" fillId="4" borderId="51" xfId="0" applyFont="1" applyFill="1" applyBorder="1" applyAlignment="1" applyProtection="1">
      <alignment horizontal="center" vertical="center" wrapText="1"/>
    </xf>
    <xf numFmtId="0" fontId="13" fillId="4" borderId="27" xfId="2" applyFont="1" applyFill="1" applyBorder="1" applyAlignment="1" applyProtection="1">
      <alignment horizontal="center" vertical="center"/>
    </xf>
    <xf numFmtId="0" fontId="13" fillId="4" borderId="29" xfId="2" applyFont="1" applyFill="1" applyBorder="1" applyAlignment="1" applyProtection="1">
      <alignment horizontal="center" vertical="center"/>
    </xf>
    <xf numFmtId="0" fontId="13" fillId="4" borderId="28" xfId="2" applyFont="1" applyFill="1" applyBorder="1" applyAlignment="1" applyProtection="1">
      <alignment horizontal="center" vertical="center"/>
    </xf>
    <xf numFmtId="0" fontId="2" fillId="4" borderId="27" xfId="0" applyFont="1" applyFill="1" applyBorder="1" applyAlignment="1" applyProtection="1">
      <alignment horizontal="left" vertical="center" wrapText="1"/>
    </xf>
    <xf numFmtId="0" fontId="2" fillId="4" borderId="28" xfId="0" applyFont="1" applyFill="1" applyBorder="1" applyAlignment="1" applyProtection="1">
      <alignment horizontal="left" vertical="center" wrapText="1"/>
    </xf>
    <xf numFmtId="0" fontId="2" fillId="4" borderId="0" xfId="0" applyFont="1" applyFill="1" applyBorder="1" applyAlignment="1" applyProtection="1">
      <alignment vertical="center" wrapText="1"/>
    </xf>
    <xf numFmtId="0" fontId="2" fillId="4" borderId="0" xfId="0" applyFont="1" applyFill="1" applyBorder="1" applyAlignment="1" applyProtection="1">
      <alignment horizontal="center" vertical="center" wrapText="1"/>
    </xf>
    <xf numFmtId="0" fontId="2" fillId="0" borderId="0" xfId="0" applyFont="1" applyFill="1" applyAlignment="1" applyProtection="1">
      <alignment vertical="center" wrapText="1"/>
    </xf>
    <xf numFmtId="0" fontId="2" fillId="4" borderId="58" xfId="0" applyFont="1" applyFill="1" applyBorder="1" applyAlignment="1" applyProtection="1">
      <alignment horizontal="center" vertical="center" wrapText="1"/>
    </xf>
    <xf numFmtId="0" fontId="13" fillId="4" borderId="56" xfId="2" applyFont="1" applyFill="1" applyBorder="1" applyAlignment="1" applyProtection="1">
      <alignment horizontal="center" vertical="center"/>
    </xf>
    <xf numFmtId="0" fontId="13" fillId="4" borderId="4" xfId="2" applyFont="1" applyFill="1" applyBorder="1" applyAlignment="1" applyProtection="1">
      <alignment horizontal="center" vertical="center"/>
    </xf>
    <xf numFmtId="0" fontId="13" fillId="4" borderId="57" xfId="2" applyFont="1" applyFill="1" applyBorder="1" applyAlignment="1" applyProtection="1">
      <alignment horizontal="center" vertical="center"/>
    </xf>
    <xf numFmtId="0" fontId="2" fillId="4" borderId="56" xfId="0" applyFont="1" applyFill="1" applyBorder="1" applyAlignment="1" applyProtection="1">
      <alignment horizontal="left" vertical="center" wrapText="1"/>
    </xf>
    <xf numFmtId="0" fontId="2" fillId="4" borderId="57" xfId="0" applyFont="1" applyFill="1" applyBorder="1" applyAlignment="1" applyProtection="1">
      <alignment horizontal="left" vertical="center" wrapText="1"/>
    </xf>
    <xf numFmtId="0" fontId="2" fillId="4" borderId="52" xfId="0" applyFont="1" applyFill="1" applyBorder="1" applyAlignment="1" applyProtection="1">
      <alignment horizontal="center" vertical="center" wrapText="1"/>
    </xf>
    <xf numFmtId="0" fontId="13" fillId="4" borderId="54" xfId="2" applyFont="1" applyFill="1" applyBorder="1" applyAlignment="1" applyProtection="1">
      <alignment horizontal="center" vertical="center"/>
    </xf>
    <xf numFmtId="0" fontId="13" fillId="4" borderId="35" xfId="2" applyFont="1" applyFill="1" applyBorder="1" applyAlignment="1" applyProtection="1">
      <alignment horizontal="center" vertical="center"/>
    </xf>
    <xf numFmtId="0" fontId="13" fillId="4" borderId="55" xfId="2" applyFont="1" applyFill="1" applyBorder="1" applyAlignment="1" applyProtection="1">
      <alignment horizontal="center" vertical="center"/>
    </xf>
    <xf numFmtId="0" fontId="2" fillId="4" borderId="54" xfId="0" applyFont="1" applyFill="1" applyBorder="1" applyAlignment="1" applyProtection="1">
      <alignment horizontal="left" vertical="center" wrapText="1"/>
    </xf>
    <xf numFmtId="0" fontId="2" fillId="4" borderId="55" xfId="0" applyFont="1" applyFill="1" applyBorder="1" applyAlignment="1" applyProtection="1">
      <alignment horizontal="left" vertical="center" wrapText="1"/>
    </xf>
    <xf numFmtId="0" fontId="13" fillId="4" borderId="0" xfId="2" applyFont="1" applyFill="1" applyAlignment="1" applyProtection="1">
      <alignment horizontal="center" vertical="center"/>
    </xf>
    <xf numFmtId="0" fontId="13" fillId="4" borderId="0" xfId="2" applyFont="1" applyFill="1" applyAlignment="1" applyProtection="1">
      <alignment vertical="center"/>
    </xf>
    <xf numFmtId="0" fontId="13" fillId="4" borderId="5" xfId="0" applyFont="1" applyFill="1" applyBorder="1" applyAlignment="1" applyProtection="1">
      <alignment horizontal="center" vertical="center"/>
    </xf>
    <xf numFmtId="0" fontId="28" fillId="4" borderId="4" xfId="0" applyFont="1" applyFill="1" applyBorder="1" applyAlignment="1" applyProtection="1">
      <alignment horizontal="left" vertical="center"/>
    </xf>
    <xf numFmtId="0" fontId="28" fillId="4" borderId="3" xfId="0" applyFont="1" applyFill="1" applyBorder="1" applyAlignment="1" applyProtection="1">
      <alignment horizontal="left" vertical="center"/>
    </xf>
    <xf numFmtId="0" fontId="2" fillId="0" borderId="0" xfId="0" applyFont="1" applyFill="1" applyAlignment="1" applyProtection="1">
      <alignment horizontal="center" vertical="center" wrapText="1"/>
    </xf>
    <xf numFmtId="0" fontId="13" fillId="4" borderId="2" xfId="0" applyFont="1" applyFill="1" applyBorder="1" applyAlignment="1" applyProtection="1">
      <alignment horizontal="center"/>
    </xf>
    <xf numFmtId="0" fontId="13" fillId="4" borderId="0" xfId="0" applyFont="1" applyFill="1" applyBorder="1" applyAlignment="1" applyProtection="1">
      <alignment horizontal="center"/>
    </xf>
    <xf numFmtId="0" fontId="14" fillId="9" borderId="2" xfId="0" applyFont="1" applyFill="1" applyBorder="1" applyAlignment="1" applyProtection="1">
      <alignment horizontal="center" vertical="center" wrapText="1"/>
    </xf>
    <xf numFmtId="0" fontId="14" fillId="9" borderId="0" xfId="0" applyFont="1" applyFill="1" applyBorder="1" applyAlignment="1" applyProtection="1">
      <alignment horizontal="center" vertical="center" wrapText="1"/>
    </xf>
    <xf numFmtId="0" fontId="2" fillId="0" borderId="0" xfId="0" applyFont="1" applyFill="1" applyAlignment="1" applyProtection="1">
      <alignment horizontal="center"/>
    </xf>
    <xf numFmtId="169" fontId="33" fillId="0" borderId="2" xfId="0" applyNumberFormat="1" applyFont="1" applyFill="1" applyBorder="1" applyAlignment="1" applyProtection="1">
      <alignment horizontal="center" vertical="center" wrapText="1"/>
    </xf>
    <xf numFmtId="10" fontId="35" fillId="0" borderId="2" xfId="5" applyNumberFormat="1" applyFont="1" applyFill="1" applyBorder="1" applyAlignment="1" applyProtection="1">
      <alignment horizontal="center" vertical="center" wrapText="1"/>
    </xf>
    <xf numFmtId="10" fontId="35" fillId="0" borderId="2" xfId="5" applyNumberFormat="1" applyFont="1" applyFill="1" applyBorder="1" applyAlignment="1" applyProtection="1">
      <alignment horizontal="left" vertical="center" wrapText="1"/>
    </xf>
    <xf numFmtId="168" fontId="33" fillId="0" borderId="0" xfId="0" applyNumberFormat="1" applyFont="1" applyFill="1" applyAlignment="1" applyProtection="1">
      <alignment horizontal="left" vertical="center" wrapText="1"/>
    </xf>
    <xf numFmtId="1" fontId="33" fillId="0" borderId="0" xfId="0" applyNumberFormat="1" applyFont="1" applyFill="1" applyAlignment="1" applyProtection="1">
      <alignment horizontal="center" vertical="center" wrapText="1"/>
    </xf>
    <xf numFmtId="0" fontId="33" fillId="0" borderId="0" xfId="0" applyFont="1" applyFill="1" applyAlignment="1" applyProtection="1">
      <alignment horizontal="center" vertical="center" wrapText="1"/>
    </xf>
    <xf numFmtId="169" fontId="33" fillId="0" borderId="2" xfId="0" applyNumberFormat="1" applyFont="1" applyBorder="1" applyAlignment="1" applyProtection="1">
      <alignment horizontal="center" vertical="center" wrapText="1"/>
    </xf>
    <xf numFmtId="9" fontId="35" fillId="0" borderId="2" xfId="5" applyFont="1" applyFill="1" applyBorder="1" applyAlignment="1" applyProtection="1">
      <alignment horizontal="center" vertical="center" wrapText="1"/>
    </xf>
    <xf numFmtId="1" fontId="33" fillId="0" borderId="0" xfId="0" applyNumberFormat="1" applyFont="1" applyAlignment="1" applyProtection="1">
      <alignment horizontal="center" vertical="center" wrapText="1"/>
    </xf>
    <xf numFmtId="0" fontId="33" fillId="4" borderId="0" xfId="0" applyFont="1" applyFill="1" applyAlignment="1" applyProtection="1">
      <alignment horizontal="justify" vertical="center" wrapText="1"/>
    </xf>
    <xf numFmtId="0" fontId="17" fillId="0" borderId="0" xfId="0" applyFont="1" applyAlignment="1" applyProtection="1">
      <alignment horizontal="center" vertical="center" wrapText="1"/>
    </xf>
    <xf numFmtId="0" fontId="17" fillId="4" borderId="0" xfId="0" applyFont="1" applyFill="1" applyAlignment="1" applyProtection="1">
      <alignment horizontal="center" vertical="center" wrapText="1"/>
    </xf>
    <xf numFmtId="0" fontId="17" fillId="4" borderId="0" xfId="0" applyFont="1" applyFill="1" applyAlignment="1" applyProtection="1">
      <alignment vertical="center" wrapText="1"/>
    </xf>
    <xf numFmtId="167" fontId="17" fillId="4" borderId="0" xfId="0" applyNumberFormat="1" applyFont="1" applyFill="1" applyAlignment="1" applyProtection="1">
      <alignment horizontal="center" vertical="center" wrapText="1"/>
    </xf>
    <xf numFmtId="0" fontId="17" fillId="4" borderId="0" xfId="0" applyFont="1" applyFill="1" applyAlignment="1" applyProtection="1">
      <alignment horizontal="justify" vertical="center" wrapText="1"/>
    </xf>
    <xf numFmtId="170" fontId="20" fillId="4" borderId="0" xfId="6" applyNumberFormat="1" applyFont="1" applyFill="1" applyAlignment="1" applyProtection="1">
      <alignment horizontal="center" vertical="center" wrapText="1"/>
    </xf>
    <xf numFmtId="41" fontId="20" fillId="0" borderId="0" xfId="6" applyFont="1" applyFill="1" applyBorder="1" applyAlignment="1" applyProtection="1">
      <alignment horizontal="center" vertical="center" wrapText="1"/>
    </xf>
    <xf numFmtId="1" fontId="17" fillId="0" borderId="0" xfId="0" applyNumberFormat="1" applyFont="1" applyAlignment="1" applyProtection="1">
      <alignment horizontal="center" vertical="center" wrapText="1"/>
    </xf>
    <xf numFmtId="170" fontId="20" fillId="4" borderId="0" xfId="5" applyNumberFormat="1" applyFont="1" applyFill="1" applyAlignment="1" applyProtection="1">
      <alignment horizontal="center" vertical="center" wrapText="1"/>
    </xf>
    <xf numFmtId="0" fontId="20" fillId="0" borderId="0" xfId="0" applyFont="1" applyFill="1" applyAlignment="1" applyProtection="1">
      <alignment vertical="center" wrapText="1"/>
    </xf>
    <xf numFmtId="1" fontId="18" fillId="4" borderId="0" xfId="0" applyNumberFormat="1" applyFont="1" applyFill="1" applyAlignment="1" applyProtection="1">
      <alignment horizontal="center" vertical="center" wrapText="1"/>
    </xf>
    <xf numFmtId="10" fontId="2" fillId="4" borderId="0" xfId="0" applyNumberFormat="1" applyFont="1" applyFill="1" applyAlignment="1" applyProtection="1">
      <alignment horizontal="center" vertical="center" wrapText="1"/>
    </xf>
    <xf numFmtId="171" fontId="2" fillId="4" borderId="0" xfId="0" applyNumberFormat="1" applyFont="1" applyFill="1" applyAlignment="1" applyProtection="1">
      <alignment horizontal="center" vertical="center" wrapText="1"/>
    </xf>
    <xf numFmtId="2" fontId="2" fillId="4" borderId="0" xfId="0" applyNumberFormat="1" applyFont="1" applyFill="1" applyAlignment="1" applyProtection="1">
      <alignment horizontal="center" vertical="center" wrapText="1"/>
    </xf>
  </cellXfs>
  <cellStyles count="7">
    <cellStyle name="Hipervínculo" xfId="4" builtinId="8"/>
    <cellStyle name="Millares [0]" xfId="6" builtinId="6"/>
    <cellStyle name="Neutral" xfId="1" builtinId="28" customBuiltin="1"/>
    <cellStyle name="Normal" xfId="0" builtinId="0"/>
    <cellStyle name="Normal 2" xfId="2"/>
    <cellStyle name="Porcentaje" xfId="5" builtinId="5"/>
    <cellStyle name="Total" xfId="3" builtinId="25" customBuiltin="1"/>
  </cellStyles>
  <dxfs count="36">
    <dxf>
      <fill>
        <patternFill>
          <bgColor rgb="FF92D050"/>
        </patternFill>
      </fill>
    </dxf>
    <dxf>
      <fill>
        <patternFill>
          <bgColor rgb="FFFFFF00"/>
        </patternFill>
      </fill>
    </dxf>
    <dxf>
      <fill>
        <patternFill>
          <bgColor theme="9"/>
        </patternFill>
      </fill>
    </dxf>
    <dxf>
      <fill>
        <patternFill>
          <bgColor rgb="FFFF00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92D05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colors>
    <mruColors>
      <color rgb="FF0000FF"/>
      <color rgb="FFCCFF99"/>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280149</xdr:colOff>
      <xdr:row>1</xdr:row>
      <xdr:rowOff>22411</xdr:rowOff>
    </xdr:from>
    <xdr:to>
      <xdr:col>2</xdr:col>
      <xdr:colOff>1367119</xdr:colOff>
      <xdr:row>4</xdr:row>
      <xdr:rowOff>206484</xdr:rowOff>
    </xdr:to>
    <xdr:pic>
      <xdr:nvPicPr>
        <xdr:cNvPr id="4" name="Picture 2">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6267" y="504264"/>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21</xdr:row>
      <xdr:rowOff>42334</xdr:rowOff>
    </xdr:from>
    <xdr:to>
      <xdr:col>5</xdr:col>
      <xdr:colOff>1492872</xdr:colOff>
      <xdr:row>29</xdr:row>
      <xdr:rowOff>33619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804334</xdr:colOff>
      <xdr:row>1</xdr:row>
      <xdr:rowOff>63499</xdr:rowOff>
    </xdr:from>
    <xdr:to>
      <xdr:col>2</xdr:col>
      <xdr:colOff>917637</xdr:colOff>
      <xdr:row>4</xdr:row>
      <xdr:rowOff>235743</xdr:rowOff>
    </xdr:to>
    <xdr:pic>
      <xdr:nvPicPr>
        <xdr:cNvPr id="5" name="Picture 2">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3084"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38</xdr:col>
      <xdr:colOff>462642</xdr:colOff>
      <xdr:row>6</xdr:row>
      <xdr:rowOff>108858</xdr:rowOff>
    </xdr:from>
    <xdr:to>
      <xdr:col>38</xdr:col>
      <xdr:colOff>1638300</xdr:colOff>
      <xdr:row>9</xdr:row>
      <xdr:rowOff>0</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A00-000003000000}"/>
            </a:ext>
          </a:extLst>
        </xdr:cNvPr>
        <xdr:cNvSpPr/>
      </xdr:nvSpPr>
      <xdr:spPr>
        <a:xfrm>
          <a:off x="21925642" y="1467758"/>
          <a:ext cx="1175658" cy="119924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2</xdr:col>
      <xdr:colOff>1484313</xdr:colOff>
      <xdr:row>1</xdr:row>
      <xdr:rowOff>34925</xdr:rowOff>
    </xdr:from>
    <xdr:to>
      <xdr:col>2</xdr:col>
      <xdr:colOff>2401888</xdr:colOff>
      <xdr:row>4</xdr:row>
      <xdr:rowOff>204486</xdr:rowOff>
    </xdr:to>
    <xdr:pic>
      <xdr:nvPicPr>
        <xdr:cNvPr id="5" name="Picture 2">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33141" y="213519"/>
          <a:ext cx="917575" cy="928584"/>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984249</xdr:colOff>
      <xdr:row>18</xdr:row>
      <xdr:rowOff>2</xdr:rowOff>
    </xdr:from>
    <xdr:to>
      <xdr:col>6</xdr:col>
      <xdr:colOff>402789</xdr:colOff>
      <xdr:row>25</xdr:row>
      <xdr:rowOff>139453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5418666" y="4974169"/>
          <a:ext cx="963706" cy="117661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402168</xdr:colOff>
      <xdr:row>1</xdr:row>
      <xdr:rowOff>52917</xdr:rowOff>
    </xdr:from>
    <xdr:to>
      <xdr:col>2</xdr:col>
      <xdr:colOff>515471</xdr:colOff>
      <xdr:row>4</xdr:row>
      <xdr:rowOff>225161</xdr:rowOff>
    </xdr:to>
    <xdr:pic>
      <xdr:nvPicPr>
        <xdr:cNvPr id="5" name="Picture 2">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0918" y="211667"/>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391584</xdr:colOff>
      <xdr:row>1</xdr:row>
      <xdr:rowOff>52916</xdr:rowOff>
    </xdr:from>
    <xdr:to>
      <xdr:col>2</xdr:col>
      <xdr:colOff>504887</xdr:colOff>
      <xdr:row>4</xdr:row>
      <xdr:rowOff>225160</xdr:rowOff>
    </xdr:to>
    <xdr:pic>
      <xdr:nvPicPr>
        <xdr:cNvPr id="6" name="Picture 2">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0334" y="211666"/>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412750</xdr:colOff>
      <xdr:row>1</xdr:row>
      <xdr:rowOff>63500</xdr:rowOff>
    </xdr:from>
    <xdr:to>
      <xdr:col>2</xdr:col>
      <xdr:colOff>526053</xdr:colOff>
      <xdr:row>4</xdr:row>
      <xdr:rowOff>235744</xdr:rowOff>
    </xdr:to>
    <xdr:pic>
      <xdr:nvPicPr>
        <xdr:cNvPr id="5" name="Picture 2">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 y="222250"/>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709084</xdr:colOff>
      <xdr:row>1</xdr:row>
      <xdr:rowOff>63501</xdr:rowOff>
    </xdr:from>
    <xdr:to>
      <xdr:col>1</xdr:col>
      <xdr:colOff>1796054</xdr:colOff>
      <xdr:row>4</xdr:row>
      <xdr:rowOff>235745</xdr:rowOff>
    </xdr:to>
    <xdr:pic>
      <xdr:nvPicPr>
        <xdr:cNvPr id="5" name="Picture 2">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67834" y="222251"/>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603251</xdr:colOff>
      <xdr:row>1</xdr:row>
      <xdr:rowOff>63499</xdr:rowOff>
    </xdr:from>
    <xdr:to>
      <xdr:col>1</xdr:col>
      <xdr:colOff>1690221</xdr:colOff>
      <xdr:row>4</xdr:row>
      <xdr:rowOff>235743</xdr:rowOff>
    </xdr:to>
    <xdr:pic>
      <xdr:nvPicPr>
        <xdr:cNvPr id="5" name="Picture 2">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1"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555073</xdr:colOff>
      <xdr:row>1</xdr:row>
      <xdr:rowOff>33131</xdr:rowOff>
    </xdr:from>
    <xdr:to>
      <xdr:col>1</xdr:col>
      <xdr:colOff>1476245</xdr:colOff>
      <xdr:row>4</xdr:row>
      <xdr:rowOff>248478</xdr:rowOff>
    </xdr:to>
    <xdr:pic>
      <xdr:nvPicPr>
        <xdr:cNvPr id="5" name="Picture 2">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86377" y="207066"/>
          <a:ext cx="921172" cy="944216"/>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28</xdr:row>
      <xdr:rowOff>10574</xdr:rowOff>
    </xdr:from>
    <xdr:to>
      <xdr:col>5</xdr:col>
      <xdr:colOff>718777</xdr:colOff>
      <xdr:row>39</xdr:row>
      <xdr:rowOff>29073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600-000003000000}"/>
            </a:ext>
          </a:extLst>
        </xdr:cNvPr>
        <xdr:cNvSpPr/>
      </xdr:nvSpPr>
      <xdr:spPr>
        <a:xfrm>
          <a:off x="6274404" y="8053907"/>
          <a:ext cx="1365873" cy="1648333"/>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751417</xdr:colOff>
      <xdr:row>1</xdr:row>
      <xdr:rowOff>63499</xdr:rowOff>
    </xdr:from>
    <xdr:to>
      <xdr:col>2</xdr:col>
      <xdr:colOff>864720</xdr:colOff>
      <xdr:row>4</xdr:row>
      <xdr:rowOff>235743</xdr:rowOff>
    </xdr:to>
    <xdr:pic>
      <xdr:nvPicPr>
        <xdr:cNvPr id="5" name="Picture 2">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0167"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687917</xdr:colOff>
      <xdr:row>32</xdr:row>
      <xdr:rowOff>95250</xdr:rowOff>
    </xdr:from>
    <xdr:to>
      <xdr:col>3</xdr:col>
      <xdr:colOff>1651623</xdr:colOff>
      <xdr:row>41</xdr:row>
      <xdr:rowOff>23036</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700-000003000000}"/>
            </a:ext>
          </a:extLst>
        </xdr:cNvPr>
        <xdr:cNvSpPr/>
      </xdr:nvSpPr>
      <xdr:spPr>
        <a:xfrm>
          <a:off x="5185834" y="7164917"/>
          <a:ext cx="963706" cy="126128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772585</xdr:colOff>
      <xdr:row>1</xdr:row>
      <xdr:rowOff>63499</xdr:rowOff>
    </xdr:from>
    <xdr:to>
      <xdr:col>1</xdr:col>
      <xdr:colOff>1859555</xdr:colOff>
      <xdr:row>4</xdr:row>
      <xdr:rowOff>235743</xdr:rowOff>
    </xdr:to>
    <xdr:pic>
      <xdr:nvPicPr>
        <xdr:cNvPr id="5" name="Picture 2">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1335"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800-000004000000}"/>
            </a:ext>
          </a:extLst>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508000</xdr:colOff>
      <xdr:row>1</xdr:row>
      <xdr:rowOff>63499</xdr:rowOff>
    </xdr:from>
    <xdr:to>
      <xdr:col>1</xdr:col>
      <xdr:colOff>1594970</xdr:colOff>
      <xdr:row>4</xdr:row>
      <xdr:rowOff>235743</xdr:rowOff>
    </xdr:to>
    <xdr:pic>
      <xdr:nvPicPr>
        <xdr:cNvPr id="6" name="Picture 2">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6750"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8" Type="http://schemas.openxmlformats.org/officeDocument/2006/relationships/hyperlink" Target="mailto:MDoria@supersociedades.gov.co" TargetMode="External"/><Relationship Id="rId3" Type="http://schemas.openxmlformats.org/officeDocument/2006/relationships/hyperlink" Target="mailto:mjimenez@supersociedades,gov.co" TargetMode="External"/><Relationship Id="rId7" Type="http://schemas.openxmlformats.org/officeDocument/2006/relationships/hyperlink" Target="mailto:mardila@supersociedades.gov.co" TargetMode="External"/><Relationship Id="rId12" Type="http://schemas.openxmlformats.org/officeDocument/2006/relationships/comments" Target="../comments6.xml"/><Relationship Id="rId2" Type="http://schemas.openxmlformats.org/officeDocument/2006/relationships/hyperlink" Target="mailto:slondono@supersociedades.gov.co" TargetMode="External"/><Relationship Id="rId1" Type="http://schemas.openxmlformats.org/officeDocument/2006/relationships/hyperlink" Target="mailto:bescobar@supersociedades.gov.co" TargetMode="External"/><Relationship Id="rId6" Type="http://schemas.openxmlformats.org/officeDocument/2006/relationships/hyperlink" Target="mailto:jcabrera@superosciedades.gov.co" TargetMode="External"/><Relationship Id="rId11" Type="http://schemas.openxmlformats.org/officeDocument/2006/relationships/vmlDrawing" Target="../drawings/vmlDrawing6.vml"/><Relationship Id="rId5" Type="http://schemas.openxmlformats.org/officeDocument/2006/relationships/hyperlink" Target="mailto:nmartinez@supersociedades.gov.co" TargetMode="External"/><Relationship Id="rId10" Type="http://schemas.openxmlformats.org/officeDocument/2006/relationships/drawing" Target="../drawings/drawing7.xml"/><Relationship Id="rId4" Type="http://schemas.openxmlformats.org/officeDocument/2006/relationships/hyperlink" Target="mailto:GBlanco@supersociedades.gov.co" TargetMode="External"/><Relationship Id="rId9"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S25"/>
  <sheetViews>
    <sheetView showGridLines="0" zoomScale="110" zoomScaleNormal="110" workbookViewId="0">
      <selection activeCell="E7" sqref="E7:L7"/>
    </sheetView>
  </sheetViews>
  <sheetFormatPr baseColWidth="10" defaultColWidth="11.42578125" defaultRowHeight="12" x14ac:dyDescent="0.2"/>
  <cols>
    <col min="1" max="1" width="0.7109375" style="1" customWidth="1"/>
    <col min="2" max="2" width="3.28515625" style="1" customWidth="1"/>
    <col min="3" max="3" width="26.42578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2:19" ht="5.25" customHeight="1" thickBot="1" x14ac:dyDescent="0.25"/>
    <row r="2" spans="2:19" ht="26.25" customHeight="1" x14ac:dyDescent="0.2">
      <c r="B2" s="150"/>
      <c r="C2" s="151"/>
      <c r="D2" s="152" t="s">
        <v>0</v>
      </c>
      <c r="E2" s="153"/>
      <c r="F2" s="153"/>
      <c r="G2" s="153"/>
      <c r="H2" s="153"/>
      <c r="I2" s="153"/>
      <c r="J2" s="154"/>
      <c r="K2" s="140" t="s">
        <v>1</v>
      </c>
      <c r="L2" s="141"/>
    </row>
    <row r="3" spans="2:19" ht="23.25" customHeight="1" x14ac:dyDescent="0.2">
      <c r="B3" s="146"/>
      <c r="C3" s="147"/>
      <c r="D3" s="155" t="s">
        <v>2</v>
      </c>
      <c r="E3" s="156"/>
      <c r="F3" s="156"/>
      <c r="G3" s="156"/>
      <c r="H3" s="156"/>
      <c r="I3" s="156"/>
      <c r="J3" s="157"/>
      <c r="K3" s="142" t="s">
        <v>3</v>
      </c>
      <c r="L3" s="143"/>
    </row>
    <row r="4" spans="2:19" ht="24" customHeight="1" x14ac:dyDescent="0.2">
      <c r="B4" s="146"/>
      <c r="C4" s="147"/>
      <c r="D4" s="155" t="s">
        <v>4</v>
      </c>
      <c r="E4" s="156"/>
      <c r="F4" s="156"/>
      <c r="G4" s="156"/>
      <c r="H4" s="156"/>
      <c r="I4" s="156"/>
      <c r="J4" s="157"/>
      <c r="K4" s="142" t="s">
        <v>5</v>
      </c>
      <c r="L4" s="143"/>
    </row>
    <row r="5" spans="2:19" ht="22.5" customHeight="1" thickBot="1" x14ac:dyDescent="0.25">
      <c r="B5" s="148"/>
      <c r="C5" s="149"/>
      <c r="D5" s="158" t="s">
        <v>6</v>
      </c>
      <c r="E5" s="159"/>
      <c r="F5" s="159"/>
      <c r="G5" s="159"/>
      <c r="H5" s="159"/>
      <c r="I5" s="159"/>
      <c r="J5" s="160"/>
      <c r="K5" s="144" t="s">
        <v>7</v>
      </c>
      <c r="L5" s="145"/>
    </row>
    <row r="6" spans="2:19" ht="5.25" customHeight="1" x14ac:dyDescent="0.2">
      <c r="C6" s="15"/>
      <c r="D6" s="15"/>
      <c r="E6" s="15"/>
      <c r="F6" s="15"/>
      <c r="G6" s="15"/>
      <c r="H6" s="15"/>
      <c r="I6" s="15"/>
    </row>
    <row r="7" spans="2:19" ht="48" customHeight="1" x14ac:dyDescent="0.2">
      <c r="C7" s="139" t="s">
        <v>8</v>
      </c>
      <c r="D7" s="139"/>
      <c r="E7" s="161" t="s">
        <v>216</v>
      </c>
      <c r="F7" s="161"/>
      <c r="G7" s="161"/>
      <c r="H7" s="161"/>
      <c r="I7" s="161"/>
      <c r="J7" s="161"/>
      <c r="K7" s="161"/>
      <c r="L7" s="161"/>
      <c r="M7" s="61"/>
      <c r="N7" s="61"/>
      <c r="O7" s="61"/>
      <c r="P7" s="61"/>
      <c r="Q7" s="61"/>
      <c r="S7" s="1"/>
    </row>
    <row r="8" spans="2:19" ht="6.75" customHeight="1" x14ac:dyDescent="0.2">
      <c r="C8" s="5"/>
      <c r="D8" s="5"/>
      <c r="E8" s="6"/>
      <c r="F8" s="6"/>
      <c r="G8" s="6"/>
      <c r="H8" s="6"/>
      <c r="I8" s="6"/>
      <c r="S8" s="1"/>
    </row>
    <row r="9" spans="2:19" ht="6.75" customHeight="1" thickBot="1" x14ac:dyDescent="0.25">
      <c r="C9" s="5"/>
      <c r="D9" s="5"/>
      <c r="E9" s="6"/>
      <c r="F9" s="6"/>
      <c r="G9" s="6"/>
      <c r="H9" s="6"/>
      <c r="I9" s="6"/>
      <c r="S9" s="1"/>
    </row>
    <row r="10" spans="2:19" ht="12.75" thickBot="1" x14ac:dyDescent="0.25">
      <c r="B10" s="16"/>
      <c r="C10" s="17"/>
      <c r="D10" s="17"/>
      <c r="E10" s="17"/>
      <c r="F10" s="17"/>
      <c r="G10" s="17"/>
      <c r="H10" s="17"/>
      <c r="I10" s="17"/>
      <c r="J10" s="17"/>
      <c r="K10" s="17"/>
      <c r="L10" s="18"/>
    </row>
    <row r="11" spans="2:19" ht="39.950000000000003" customHeight="1" thickBot="1" x14ac:dyDescent="0.25">
      <c r="B11" s="19"/>
      <c r="C11" s="9" t="s">
        <v>9</v>
      </c>
      <c r="D11" s="20"/>
      <c r="E11" s="9" t="s">
        <v>10</v>
      </c>
      <c r="F11" s="20"/>
      <c r="G11" s="9" t="s">
        <v>11</v>
      </c>
      <c r="H11" s="20"/>
      <c r="I11" s="9" t="s">
        <v>12</v>
      </c>
      <c r="J11" s="20"/>
      <c r="K11" s="9" t="s">
        <v>13</v>
      </c>
      <c r="L11" s="21"/>
    </row>
    <row r="12" spans="2:19" ht="15" customHeight="1" thickBot="1" x14ac:dyDescent="0.25">
      <c r="B12" s="19"/>
      <c r="C12" s="20"/>
      <c r="D12" s="20"/>
      <c r="E12" s="20"/>
      <c r="F12" s="20"/>
      <c r="G12" s="20"/>
      <c r="H12" s="20"/>
      <c r="I12" s="20"/>
      <c r="J12" s="20"/>
      <c r="K12" s="20"/>
      <c r="L12" s="21"/>
    </row>
    <row r="13" spans="2:19" ht="39.950000000000003" customHeight="1" thickBot="1" x14ac:dyDescent="0.25">
      <c r="B13" s="19"/>
      <c r="C13" s="9" t="s">
        <v>14</v>
      </c>
      <c r="D13" s="20"/>
      <c r="E13" s="9" t="s">
        <v>15</v>
      </c>
      <c r="F13" s="20"/>
      <c r="G13" s="9" t="s">
        <v>16</v>
      </c>
      <c r="H13" s="20"/>
      <c r="I13" s="9" t="s">
        <v>17</v>
      </c>
      <c r="J13" s="20"/>
      <c r="K13" s="9" t="s">
        <v>18</v>
      </c>
      <c r="L13" s="21"/>
    </row>
    <row r="14" spans="2:19" ht="15" customHeight="1" thickBot="1" x14ac:dyDescent="0.25">
      <c r="B14" s="19"/>
      <c r="C14" s="20"/>
      <c r="D14" s="20"/>
      <c r="E14" s="20"/>
      <c r="F14" s="20"/>
      <c r="G14" s="20"/>
      <c r="H14" s="20"/>
      <c r="I14" s="20"/>
      <c r="J14" s="20"/>
      <c r="K14" s="20"/>
      <c r="L14" s="21"/>
    </row>
    <row r="15" spans="2:19" ht="37.5" customHeight="1" thickBot="1" x14ac:dyDescent="0.25">
      <c r="B15" s="19"/>
      <c r="C15" s="20"/>
      <c r="D15" s="20"/>
      <c r="E15" s="20"/>
      <c r="F15" s="20"/>
      <c r="G15" s="9" t="s">
        <v>19</v>
      </c>
      <c r="H15" s="20"/>
      <c r="I15" s="20"/>
      <c r="J15" s="20"/>
      <c r="K15" s="20"/>
      <c r="L15" s="21"/>
    </row>
    <row r="16" spans="2:19" ht="12.75" thickBot="1" x14ac:dyDescent="0.25">
      <c r="B16" s="22"/>
      <c r="C16" s="23"/>
      <c r="D16" s="23"/>
      <c r="E16" s="23"/>
      <c r="F16" s="23"/>
      <c r="G16" s="23"/>
      <c r="H16" s="23"/>
      <c r="I16" s="23"/>
      <c r="J16" s="23"/>
      <c r="K16" s="23"/>
      <c r="L16" s="24"/>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K2:L2"/>
    <mergeCell ref="K3:L3"/>
    <mergeCell ref="K4:L4"/>
    <mergeCell ref="K5:L5"/>
    <mergeCell ref="B3:C3"/>
    <mergeCell ref="B4:C4"/>
    <mergeCell ref="B5:C5"/>
    <mergeCell ref="B2:C2"/>
    <mergeCell ref="D2:J2"/>
    <mergeCell ref="D3:J3"/>
    <mergeCell ref="D4:J4"/>
    <mergeCell ref="D5:J5"/>
    <mergeCell ref="E7:L7"/>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rintOptions horizontalCentered="1"/>
  <pageMargins left="0.39370078740157483" right="0.39370078740157483" top="0.74803149606299213" bottom="0.74803149606299213" header="0.31496062992125984" footer="0.31496062992125984"/>
  <pageSetup paperSize="5" fitToHeight="0" orientation="landscape"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19"/>
  <sheetViews>
    <sheetView showGridLines="0" topLeftCell="B1" zoomScale="90" zoomScaleNormal="90" workbookViewId="0">
      <selection activeCell="B1" sqref="A1:XFD1048576"/>
    </sheetView>
  </sheetViews>
  <sheetFormatPr baseColWidth="10" defaultColWidth="11.42578125" defaultRowHeight="12" x14ac:dyDescent="0.2"/>
  <cols>
    <col min="1" max="1" width="2.42578125" style="1" customWidth="1"/>
    <col min="2" max="2" width="14.42578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42578125" style="1" customWidth="1"/>
    <col min="14" max="14" width="17.7109375" style="1" customWidth="1"/>
    <col min="15" max="16" width="2.42578125" style="1" customWidth="1"/>
    <col min="17" max="17" width="7.7109375" style="1" customWidth="1"/>
    <col min="18" max="18" width="0.7109375" style="4" customWidth="1"/>
    <col min="19" max="19" width="1" style="1" customWidth="1"/>
    <col min="20" max="20" width="1.42578125" style="1" customWidth="1"/>
    <col min="21" max="21" width="1.140625" style="4"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ht="26.25" customHeight="1" x14ac:dyDescent="0.2">
      <c r="B2" s="234"/>
      <c r="C2" s="235"/>
      <c r="D2" s="258" t="s">
        <v>0</v>
      </c>
      <c r="E2" s="259"/>
      <c r="F2" s="259"/>
      <c r="G2" s="259"/>
      <c r="H2" s="259"/>
      <c r="I2" s="259"/>
      <c r="J2" s="260"/>
      <c r="K2" s="48"/>
      <c r="L2" s="46"/>
      <c r="M2" s="252" t="str">
        <f>Proyecto!K2</f>
        <v>Código: GC-F-015</v>
      </c>
      <c r="N2" s="252"/>
      <c r="O2" s="252"/>
      <c r="P2" s="253"/>
      <c r="S2" s="4"/>
      <c r="T2" s="4"/>
      <c r="U2" s="8"/>
    </row>
    <row r="3" spans="2:31" ht="23.25" customHeight="1" x14ac:dyDescent="0.2">
      <c r="B3" s="236"/>
      <c r="C3" s="224"/>
      <c r="D3" s="261" t="s">
        <v>2</v>
      </c>
      <c r="E3" s="262"/>
      <c r="F3" s="262"/>
      <c r="G3" s="262"/>
      <c r="H3" s="262"/>
      <c r="I3" s="262"/>
      <c r="J3" s="263"/>
      <c r="K3" s="58"/>
      <c r="L3" s="52"/>
      <c r="M3" s="254" t="str">
        <f>Proyecto!K3</f>
        <v>Fecha: 17 de septiembre de 2014</v>
      </c>
      <c r="N3" s="254"/>
      <c r="O3" s="254"/>
      <c r="P3" s="255"/>
      <c r="S3" s="4"/>
      <c r="T3" s="4"/>
      <c r="U3" s="8"/>
    </row>
    <row r="4" spans="2:31" ht="24" customHeight="1" x14ac:dyDescent="0.2">
      <c r="B4" s="236"/>
      <c r="C4" s="224"/>
      <c r="D4" s="261" t="s">
        <v>4</v>
      </c>
      <c r="E4" s="262"/>
      <c r="F4" s="262"/>
      <c r="G4" s="262"/>
      <c r="H4" s="262"/>
      <c r="I4" s="262"/>
      <c r="J4" s="263"/>
      <c r="K4" s="58"/>
      <c r="L4" s="52"/>
      <c r="M4" s="254" t="str">
        <f>Proyecto!K4</f>
        <v>Versión 001</v>
      </c>
      <c r="N4" s="254"/>
      <c r="O4" s="254"/>
      <c r="P4" s="255"/>
      <c r="U4" s="8"/>
    </row>
    <row r="5" spans="2:31" ht="22.5" customHeight="1" thickBot="1" x14ac:dyDescent="0.25">
      <c r="B5" s="237"/>
      <c r="C5" s="238"/>
      <c r="D5" s="264" t="s">
        <v>6</v>
      </c>
      <c r="E5" s="265"/>
      <c r="F5" s="265"/>
      <c r="G5" s="265"/>
      <c r="H5" s="265"/>
      <c r="I5" s="265"/>
      <c r="J5" s="266"/>
      <c r="K5" s="49"/>
      <c r="L5" s="47"/>
      <c r="M5" s="256" t="s">
        <v>97</v>
      </c>
      <c r="N5" s="256"/>
      <c r="O5" s="256"/>
      <c r="P5" s="257"/>
    </row>
    <row r="6" spans="2:31" ht="5.25" customHeight="1" x14ac:dyDescent="0.2">
      <c r="B6" s="15"/>
      <c r="C6" s="15"/>
      <c r="D6" s="15"/>
      <c r="E6" s="15"/>
      <c r="F6" s="15"/>
      <c r="G6" s="15"/>
      <c r="H6" s="15"/>
      <c r="I6" s="15"/>
      <c r="J6" s="15"/>
      <c r="K6" s="15"/>
      <c r="L6" s="15"/>
      <c r="M6" s="15"/>
      <c r="N6" s="15"/>
      <c r="O6" s="15"/>
      <c r="P6" s="15"/>
    </row>
    <row r="7" spans="2:31" ht="29.25" customHeight="1" x14ac:dyDescent="0.2">
      <c r="B7" s="139" t="s">
        <v>8</v>
      </c>
      <c r="C7" s="139"/>
      <c r="D7" s="190" t="str">
        <f>Proyecto!$E$7</f>
        <v>Promoción de Empresas en Reactivación Económica 2024</v>
      </c>
      <c r="E7" s="190"/>
      <c r="F7" s="190"/>
      <c r="G7" s="190"/>
      <c r="H7" s="190"/>
      <c r="I7" s="190"/>
      <c r="J7" s="190"/>
      <c r="K7" s="190"/>
      <c r="L7" s="190"/>
      <c r="M7" s="190"/>
      <c r="N7" s="190"/>
      <c r="O7" s="190"/>
      <c r="P7" s="190"/>
      <c r="AE7" s="1"/>
    </row>
    <row r="8" spans="2:31" ht="6.75" customHeight="1" x14ac:dyDescent="0.2">
      <c r="B8" s="5"/>
      <c r="C8" s="5"/>
      <c r="D8" s="94"/>
      <c r="E8" s="94"/>
      <c r="F8" s="94"/>
      <c r="G8" s="94"/>
      <c r="H8" s="94"/>
      <c r="I8" s="94"/>
      <c r="J8" s="94"/>
      <c r="K8" s="94"/>
      <c r="L8" s="94"/>
      <c r="M8" s="94"/>
      <c r="N8" s="94"/>
      <c r="O8" s="94"/>
      <c r="P8" s="94"/>
      <c r="AE8" s="1"/>
    </row>
    <row r="9" spans="2:31" ht="48" customHeight="1" x14ac:dyDescent="0.2">
      <c r="B9" s="139" t="s">
        <v>98</v>
      </c>
      <c r="C9" s="139"/>
      <c r="D9" s="172" t="s">
        <v>241</v>
      </c>
      <c r="E9" s="267"/>
      <c r="F9" s="267"/>
      <c r="G9" s="267"/>
      <c r="H9" s="267"/>
      <c r="I9" s="267"/>
      <c r="J9" s="267"/>
      <c r="K9" s="267"/>
      <c r="L9" s="267"/>
      <c r="M9" s="267"/>
      <c r="N9" s="267"/>
      <c r="O9" s="267"/>
      <c r="P9" s="267"/>
      <c r="AE9" s="1"/>
    </row>
    <row r="10" spans="2:31" ht="7.5" customHeight="1" x14ac:dyDescent="0.2">
      <c r="D10" s="95"/>
      <c r="E10" s="95"/>
      <c r="F10" s="95"/>
      <c r="G10" s="95"/>
      <c r="H10" s="95"/>
      <c r="I10" s="95"/>
      <c r="J10" s="95"/>
      <c r="K10" s="95"/>
      <c r="L10" s="95"/>
      <c r="M10" s="95"/>
      <c r="N10" s="95"/>
      <c r="O10" s="95"/>
      <c r="P10" s="95"/>
    </row>
    <row r="11" spans="2:31" ht="32.25" customHeight="1" x14ac:dyDescent="0.2">
      <c r="B11" s="139" t="s">
        <v>99</v>
      </c>
      <c r="C11" s="139"/>
      <c r="D11" s="172" t="s">
        <v>179</v>
      </c>
      <c r="E11" s="172"/>
      <c r="F11" s="172"/>
      <c r="G11" s="172"/>
      <c r="H11" s="172"/>
      <c r="I11" s="172"/>
      <c r="J11" s="172"/>
      <c r="K11" s="172"/>
      <c r="L11" s="172"/>
      <c r="M11" s="172"/>
      <c r="N11" s="172"/>
      <c r="O11" s="172"/>
      <c r="P11" s="172"/>
    </row>
    <row r="12" spans="2:31" ht="6.75" customHeight="1" x14ac:dyDescent="0.2">
      <c r="B12" s="5"/>
      <c r="C12" s="5"/>
      <c r="D12" s="96"/>
      <c r="E12" s="96"/>
      <c r="F12" s="96"/>
      <c r="G12" s="96"/>
      <c r="H12" s="96"/>
      <c r="I12" s="96"/>
      <c r="J12" s="96"/>
      <c r="K12" s="96"/>
      <c r="L12" s="96"/>
      <c r="M12" s="96"/>
      <c r="N12" s="96"/>
      <c r="O12" s="96"/>
      <c r="P12" s="96"/>
      <c r="AE12" s="1"/>
    </row>
    <row r="13" spans="2:31" ht="36" customHeight="1" x14ac:dyDescent="0.2">
      <c r="B13" s="139" t="s">
        <v>100</v>
      </c>
      <c r="C13" s="139"/>
      <c r="D13" s="172" t="s">
        <v>193</v>
      </c>
      <c r="E13" s="172"/>
      <c r="F13" s="172"/>
      <c r="G13" s="172"/>
      <c r="H13" s="172"/>
      <c r="I13" s="172"/>
      <c r="J13" s="172"/>
      <c r="K13" s="172"/>
      <c r="L13" s="172"/>
      <c r="M13" s="172"/>
      <c r="N13" s="172"/>
      <c r="O13" s="172"/>
      <c r="P13" s="172"/>
    </row>
    <row r="14" spans="2:31" ht="6.75" customHeight="1" x14ac:dyDescent="0.2">
      <c r="B14" s="5"/>
      <c r="C14" s="5"/>
      <c r="D14" s="96"/>
      <c r="E14" s="96"/>
      <c r="F14" s="96"/>
      <c r="G14" s="96"/>
      <c r="H14" s="96"/>
      <c r="I14" s="96"/>
      <c r="J14" s="96"/>
      <c r="K14" s="96"/>
      <c r="L14" s="96"/>
      <c r="M14" s="96"/>
      <c r="N14" s="96"/>
      <c r="O14" s="96"/>
      <c r="P14" s="96"/>
      <c r="AE14" s="1"/>
    </row>
    <row r="15" spans="2:31" ht="45.75" customHeight="1" x14ac:dyDescent="0.2">
      <c r="B15" s="139" t="s">
        <v>101</v>
      </c>
      <c r="C15" s="139"/>
      <c r="D15" s="172" t="s">
        <v>242</v>
      </c>
      <c r="E15" s="172"/>
      <c r="F15" s="172"/>
      <c r="G15" s="172"/>
      <c r="H15" s="172"/>
      <c r="I15" s="172"/>
      <c r="J15" s="172"/>
      <c r="K15" s="172"/>
      <c r="L15" s="172"/>
      <c r="M15" s="172"/>
      <c r="N15" s="172"/>
      <c r="O15" s="172"/>
      <c r="P15" s="172"/>
    </row>
    <row r="16" spans="2:31" ht="6.75" customHeight="1" x14ac:dyDescent="0.2">
      <c r="B16" s="5"/>
      <c r="C16" s="5"/>
      <c r="D16" s="96"/>
      <c r="E16" s="96"/>
      <c r="F16" s="96"/>
      <c r="G16" s="96"/>
      <c r="H16" s="96"/>
      <c r="I16" s="96"/>
      <c r="J16" s="96"/>
      <c r="K16" s="96"/>
      <c r="L16" s="96"/>
      <c r="M16" s="96"/>
      <c r="N16" s="96"/>
      <c r="O16" s="96"/>
      <c r="P16" s="96"/>
      <c r="AE16" s="1"/>
    </row>
    <row r="17" spans="2:31" ht="31.5" customHeight="1" x14ac:dyDescent="0.2">
      <c r="B17" s="139" t="s">
        <v>102</v>
      </c>
      <c r="C17" s="139"/>
      <c r="D17" s="172" t="s">
        <v>243</v>
      </c>
      <c r="E17" s="172"/>
      <c r="F17" s="172"/>
      <c r="G17" s="172"/>
      <c r="H17" s="172"/>
      <c r="I17" s="172"/>
      <c r="J17" s="172"/>
      <c r="K17" s="172"/>
      <c r="L17" s="172"/>
      <c r="M17" s="172"/>
      <c r="N17" s="172"/>
      <c r="O17" s="172"/>
      <c r="P17" s="172"/>
    </row>
    <row r="18" spans="2:31" ht="13.5" customHeight="1" x14ac:dyDescent="0.2">
      <c r="B18" s="5"/>
      <c r="C18" s="5"/>
      <c r="D18" s="96"/>
      <c r="E18" s="96"/>
      <c r="F18" s="96"/>
      <c r="G18" s="96"/>
      <c r="H18" s="96"/>
      <c r="I18" s="96"/>
      <c r="J18" s="96"/>
      <c r="K18" s="96"/>
      <c r="L18" s="96"/>
      <c r="M18" s="96"/>
      <c r="N18" s="96"/>
      <c r="O18" s="96"/>
      <c r="P18" s="96"/>
      <c r="AE18" s="1"/>
    </row>
    <row r="19" spans="2:31" ht="47.25" customHeight="1" x14ac:dyDescent="0.2">
      <c r="B19" s="139" t="s">
        <v>103</v>
      </c>
      <c r="C19" s="139"/>
      <c r="D19" s="172" t="s">
        <v>183</v>
      </c>
      <c r="E19" s="172"/>
      <c r="F19" s="172"/>
      <c r="G19" s="172"/>
      <c r="H19" s="172"/>
      <c r="I19" s="172"/>
      <c r="J19" s="172"/>
      <c r="K19" s="172"/>
      <c r="L19" s="172"/>
      <c r="M19" s="172"/>
      <c r="N19" s="172"/>
      <c r="O19" s="172"/>
      <c r="P19" s="172"/>
    </row>
  </sheetData>
  <sheetProtection algorithmName="SHA-512" hashValue="Ug2H3bqw5Y3yx66pjV9Mw+eRfN2FOXt+kEN0Uwnx44SEUFWwQLsyoHKWc5elG3GXgoJSb3XzOirzSanBWB1HKg==" saltValue="wzhtT1RbpwtVcVERdF+fPw==" spinCount="100000" sheet="1" objects="1" scenarios="1"/>
  <mergeCells count="26">
    <mergeCell ref="D19:P19"/>
    <mergeCell ref="B9:C9"/>
    <mergeCell ref="D9:P9"/>
    <mergeCell ref="B11:C11"/>
    <mergeCell ref="B13:C13"/>
    <mergeCell ref="B15:C15"/>
    <mergeCell ref="B17:C17"/>
    <mergeCell ref="B19:C19"/>
    <mergeCell ref="D17:P17"/>
    <mergeCell ref="D11:P11"/>
    <mergeCell ref="D13:P13"/>
    <mergeCell ref="D15:P15"/>
    <mergeCell ref="B7:C7"/>
    <mergeCell ref="D7:P7"/>
    <mergeCell ref="M2:P2"/>
    <mergeCell ref="M3:P3"/>
    <mergeCell ref="M4:P4"/>
    <mergeCell ref="M5:P5"/>
    <mergeCell ref="B2:C2"/>
    <mergeCell ref="B3:C3"/>
    <mergeCell ref="B4:C4"/>
    <mergeCell ref="B5:C5"/>
    <mergeCell ref="D2:J2"/>
    <mergeCell ref="D3:J3"/>
    <mergeCell ref="D4:J4"/>
    <mergeCell ref="D5:J5"/>
  </mergeCells>
  <dataValidations count="1">
    <dataValidation type="whole" allowBlank="1" showInputMessage="1" showErrorMessage="1" sqref="O19:U65491 G19:M65491 O10:P10 G10:M10 W13:AC13 G13:M13 O13:U13 O15:U15 W15:AC15 G15:M15 G17:M17 O17:U17 W17:AC17 W19:AC65491 W10:AC11 Q10:U11">
      <formula1>1</formula1>
      <formula2>5</formula2>
    </dataValidation>
  </dataValidations>
  <printOptions horizontalCentered="1"/>
  <pageMargins left="0.39370078740157483" right="0.39370078740157483" top="0.74803149606299213" bottom="0.74803149606299213" header="0.31496062992125984" footer="0.31496062992125984"/>
  <pageSetup scale="69" fitToHeight="0" orientation="landscape" r:id="rId1"/>
  <headerFooter>
    <oddHeader>&amp;A</oddHeader>
  </headerFooter>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AN33"/>
  <sheetViews>
    <sheetView showGridLines="0" tabSelected="1" topLeftCell="A7" zoomScale="50" zoomScaleNormal="50" zoomScaleSheetLayoutView="80" workbookViewId="0">
      <pane xSplit="6" ySplit="3" topLeftCell="G10" activePane="bottomRight" state="frozen"/>
      <selection activeCell="A7" sqref="A7"/>
      <selection pane="topRight" activeCell="G7" sqref="G7"/>
      <selection pane="bottomLeft" activeCell="A10" sqref="A10"/>
      <selection pane="bottomRight" activeCell="A7" sqref="A1:XFD1048576"/>
    </sheetView>
  </sheetViews>
  <sheetFormatPr baseColWidth="10" defaultColWidth="11.42578125" defaultRowHeight="12.75" x14ac:dyDescent="0.2"/>
  <cols>
    <col min="1" max="1" width="0.140625" style="287" customWidth="1"/>
    <col min="2" max="2" width="5.28515625" style="287" customWidth="1"/>
    <col min="3" max="3" width="49.140625" style="287" customWidth="1"/>
    <col min="4" max="4" width="17.5703125" style="288" customWidth="1"/>
    <col min="5" max="5" width="9.42578125" style="287" customWidth="1"/>
    <col min="6" max="6" width="11.28515625" style="287" customWidth="1"/>
    <col min="7" max="7" width="26.140625" style="287" customWidth="1"/>
    <col min="8" max="8" width="31.42578125" style="287" customWidth="1"/>
    <col min="9" max="9" width="32.7109375" style="287" customWidth="1"/>
    <col min="10" max="10" width="13.7109375" style="287" customWidth="1"/>
    <col min="11" max="11" width="47.5703125" style="289" customWidth="1"/>
    <col min="12" max="12" width="26" style="287" customWidth="1"/>
    <col min="13" max="13" width="22.85546875" style="287" customWidth="1"/>
    <col min="14" max="14" width="10" style="290" hidden="1" customWidth="1"/>
    <col min="15" max="15" width="9.85546875" style="290" hidden="1" customWidth="1"/>
    <col min="16" max="16" width="10" style="290" hidden="1" customWidth="1"/>
    <col min="17" max="17" width="9.85546875" style="290" hidden="1" customWidth="1"/>
    <col min="18" max="20" width="8.7109375" style="290" hidden="1" customWidth="1"/>
    <col min="21" max="21" width="8.7109375" style="291" hidden="1" customWidth="1"/>
    <col min="22" max="23" width="8.7109375" style="290" hidden="1" customWidth="1"/>
    <col min="24" max="24" width="10" style="290" hidden="1" customWidth="1"/>
    <col min="25" max="25" width="8.7109375" style="290" hidden="1" customWidth="1"/>
    <col min="26" max="26" width="9.7109375" style="290" hidden="1" customWidth="1"/>
    <col min="27" max="27" width="10.5703125" style="290" hidden="1" customWidth="1"/>
    <col min="28" max="29" width="11.140625" style="290" hidden="1" customWidth="1"/>
    <col min="30" max="30" width="10" style="290" hidden="1" customWidth="1"/>
    <col min="31" max="31" width="10.140625" style="290" hidden="1" customWidth="1"/>
    <col min="32" max="33" width="8.7109375" style="290" hidden="1" customWidth="1"/>
    <col min="34" max="34" width="9.5703125" style="290" hidden="1" customWidth="1"/>
    <col min="35" max="35" width="8.7109375" style="290" hidden="1" customWidth="1"/>
    <col min="36" max="36" width="10.140625" style="290" hidden="1" customWidth="1"/>
    <col min="37" max="37" width="10.5703125" style="290" hidden="1" customWidth="1"/>
    <col min="38" max="38" width="12.7109375" style="290" hidden="1" customWidth="1"/>
    <col min="39" max="39" width="40.28515625" style="292" customWidth="1"/>
    <col min="40" max="40" width="27.7109375" style="287" customWidth="1"/>
    <col min="41" max="41" width="37.140625" style="287" bestFit="1" customWidth="1"/>
    <col min="42" max="42" width="20.85546875" style="287" customWidth="1"/>
    <col min="43" max="257" width="9.140625" style="287" customWidth="1"/>
    <col min="258" max="16384" width="11.42578125" style="287"/>
  </cols>
  <sheetData>
    <row r="1" spans="2:40" ht="13.5" thickBot="1" x14ac:dyDescent="0.25"/>
    <row r="2" spans="2:40" ht="20.100000000000001" customHeight="1" x14ac:dyDescent="0.2">
      <c r="C2" s="293"/>
      <c r="D2" s="294" t="s">
        <v>0</v>
      </c>
      <c r="E2" s="295"/>
      <c r="F2" s="295"/>
      <c r="G2" s="295"/>
      <c r="H2" s="295"/>
      <c r="I2" s="295"/>
      <c r="J2" s="295"/>
      <c r="K2" s="296"/>
      <c r="L2" s="297" t="str">
        <f>Proyecto!K2</f>
        <v>Código: GC-F-015</v>
      </c>
      <c r="M2" s="298"/>
      <c r="N2" s="299"/>
      <c r="O2" s="299"/>
      <c r="P2" s="299"/>
      <c r="Q2" s="299"/>
      <c r="R2" s="299"/>
      <c r="S2" s="299"/>
      <c r="T2" s="299"/>
      <c r="U2" s="300"/>
      <c r="V2" s="299"/>
      <c r="W2" s="299"/>
      <c r="X2" s="299"/>
      <c r="Y2" s="299"/>
      <c r="Z2" s="299"/>
      <c r="AA2" s="299"/>
      <c r="AB2" s="299"/>
      <c r="AC2" s="299"/>
      <c r="AD2" s="299"/>
      <c r="AE2" s="299"/>
      <c r="AF2" s="299"/>
      <c r="AG2" s="299"/>
      <c r="AH2" s="299"/>
      <c r="AI2" s="299"/>
      <c r="AJ2" s="299"/>
      <c r="AK2" s="299"/>
      <c r="AL2" s="299"/>
      <c r="AM2" s="301"/>
    </row>
    <row r="3" spans="2:40" ht="20.100000000000001" customHeight="1" x14ac:dyDescent="0.2">
      <c r="C3" s="302"/>
      <c r="D3" s="303" t="s">
        <v>2</v>
      </c>
      <c r="E3" s="304"/>
      <c r="F3" s="304"/>
      <c r="G3" s="304"/>
      <c r="H3" s="304"/>
      <c r="I3" s="304"/>
      <c r="J3" s="304"/>
      <c r="K3" s="305"/>
      <c r="L3" s="306" t="str">
        <f>Proyecto!K3</f>
        <v>Fecha: 17 de septiembre de 2014</v>
      </c>
      <c r="M3" s="307"/>
      <c r="N3" s="299"/>
      <c r="O3" s="299"/>
      <c r="P3" s="299"/>
      <c r="Q3" s="299"/>
      <c r="R3" s="299"/>
      <c r="S3" s="299"/>
      <c r="T3" s="299"/>
      <c r="U3" s="300"/>
      <c r="V3" s="299"/>
      <c r="W3" s="299"/>
      <c r="X3" s="299"/>
      <c r="Y3" s="299"/>
      <c r="Z3" s="299"/>
      <c r="AA3" s="299"/>
      <c r="AB3" s="299"/>
      <c r="AC3" s="299"/>
      <c r="AD3" s="299"/>
      <c r="AE3" s="299"/>
      <c r="AF3" s="299"/>
      <c r="AG3" s="299"/>
      <c r="AH3" s="299"/>
      <c r="AI3" s="299"/>
      <c r="AJ3" s="299"/>
      <c r="AK3" s="299"/>
      <c r="AL3" s="299"/>
      <c r="AM3" s="301"/>
    </row>
    <row r="4" spans="2:40" ht="20.100000000000001" customHeight="1" x14ac:dyDescent="0.2">
      <c r="C4" s="302"/>
      <c r="D4" s="303" t="s">
        <v>4</v>
      </c>
      <c r="E4" s="304"/>
      <c r="F4" s="304"/>
      <c r="G4" s="304"/>
      <c r="H4" s="304"/>
      <c r="I4" s="304"/>
      <c r="J4" s="304"/>
      <c r="K4" s="305"/>
      <c r="L4" s="306" t="str">
        <f>Proyecto!K4</f>
        <v>Versión 001</v>
      </c>
      <c r="M4" s="307"/>
      <c r="N4" s="299"/>
      <c r="O4" s="299"/>
      <c r="P4" s="299"/>
      <c r="Q4" s="299"/>
      <c r="R4" s="299"/>
      <c r="S4" s="299"/>
      <c r="T4" s="299"/>
      <c r="U4" s="300"/>
      <c r="V4" s="299"/>
      <c r="W4" s="299"/>
      <c r="X4" s="299"/>
      <c r="Y4" s="299"/>
      <c r="Z4" s="299"/>
      <c r="AA4" s="299"/>
      <c r="AB4" s="299"/>
      <c r="AC4" s="299"/>
      <c r="AD4" s="299"/>
      <c r="AE4" s="299"/>
      <c r="AF4" s="299"/>
      <c r="AG4" s="299"/>
      <c r="AH4" s="299"/>
      <c r="AI4" s="299"/>
      <c r="AJ4" s="299"/>
      <c r="AK4" s="299"/>
      <c r="AL4" s="299"/>
      <c r="AM4" s="301"/>
    </row>
    <row r="5" spans="2:40" ht="20.100000000000001" customHeight="1" thickBot="1" x14ac:dyDescent="0.25">
      <c r="C5" s="308"/>
      <c r="D5" s="309" t="s">
        <v>6</v>
      </c>
      <c r="E5" s="310"/>
      <c r="F5" s="310"/>
      <c r="G5" s="310"/>
      <c r="H5" s="310"/>
      <c r="I5" s="310"/>
      <c r="J5" s="310"/>
      <c r="K5" s="311"/>
      <c r="L5" s="312" t="s">
        <v>104</v>
      </c>
      <c r="M5" s="313"/>
      <c r="N5" s="299"/>
      <c r="O5" s="299"/>
      <c r="P5" s="299"/>
      <c r="Q5" s="299"/>
      <c r="R5" s="299"/>
      <c r="S5" s="299"/>
      <c r="T5" s="299"/>
      <c r="U5" s="300"/>
      <c r="V5" s="299"/>
      <c r="W5" s="299"/>
      <c r="X5" s="299"/>
      <c r="Y5" s="299"/>
      <c r="Z5" s="299"/>
      <c r="AA5" s="299"/>
      <c r="AB5" s="299"/>
      <c r="AC5" s="299"/>
      <c r="AD5" s="299"/>
      <c r="AE5" s="299"/>
      <c r="AF5" s="299"/>
      <c r="AG5" s="299"/>
      <c r="AH5" s="299"/>
      <c r="AI5" s="299"/>
      <c r="AJ5" s="299"/>
      <c r="AK5" s="299"/>
      <c r="AL5" s="299"/>
      <c r="AM5" s="301"/>
    </row>
    <row r="6" spans="2:40" x14ac:dyDescent="0.2">
      <c r="C6" s="314"/>
      <c r="D6" s="315"/>
      <c r="E6" s="314"/>
      <c r="F6" s="314"/>
    </row>
    <row r="7" spans="2:40" ht="22.5" customHeight="1" x14ac:dyDescent="0.2">
      <c r="C7" s="316" t="s">
        <v>105</v>
      </c>
      <c r="D7" s="317" t="str">
        <f>Proyecto!$E$7</f>
        <v>Promoción de Empresas en Reactivación Económica 2024</v>
      </c>
      <c r="E7" s="317"/>
      <c r="F7" s="317"/>
      <c r="G7" s="317"/>
      <c r="H7" s="317"/>
      <c r="I7" s="317"/>
      <c r="J7" s="317"/>
      <c r="K7" s="317"/>
      <c r="L7" s="317"/>
      <c r="M7" s="318"/>
      <c r="N7" s="287"/>
      <c r="O7" s="287"/>
      <c r="P7" s="287"/>
      <c r="Q7" s="287"/>
      <c r="R7" s="287"/>
      <c r="S7" s="287"/>
      <c r="T7" s="287"/>
      <c r="U7" s="287"/>
      <c r="V7" s="287"/>
      <c r="W7" s="287"/>
      <c r="X7" s="287"/>
      <c r="Y7" s="287"/>
      <c r="Z7" s="287"/>
      <c r="AA7" s="287"/>
      <c r="AB7" s="287"/>
      <c r="AC7" s="287"/>
      <c r="AD7" s="287"/>
      <c r="AE7" s="287"/>
      <c r="AF7" s="287"/>
      <c r="AG7" s="287"/>
      <c r="AH7" s="287"/>
      <c r="AI7" s="287"/>
      <c r="AJ7" s="287"/>
      <c r="AK7" s="287"/>
      <c r="AL7" s="287"/>
      <c r="AM7" s="319"/>
    </row>
    <row r="8" spans="2:40" x14ac:dyDescent="0.2">
      <c r="N8" s="320" t="s">
        <v>254</v>
      </c>
      <c r="O8" s="320"/>
      <c r="P8" s="320" t="s">
        <v>198</v>
      </c>
      <c r="Q8" s="320"/>
      <c r="R8" s="320" t="s">
        <v>199</v>
      </c>
      <c r="S8" s="320"/>
      <c r="T8" s="320" t="s">
        <v>200</v>
      </c>
      <c r="U8" s="320"/>
      <c r="V8" s="320" t="s">
        <v>201</v>
      </c>
      <c r="W8" s="320"/>
      <c r="X8" s="320" t="s">
        <v>202</v>
      </c>
      <c r="Y8" s="320"/>
      <c r="Z8" s="320" t="s">
        <v>203</v>
      </c>
      <c r="AA8" s="320"/>
      <c r="AB8" s="320" t="s">
        <v>204</v>
      </c>
      <c r="AC8" s="320"/>
      <c r="AD8" s="320" t="s">
        <v>205</v>
      </c>
      <c r="AE8" s="320"/>
      <c r="AF8" s="320" t="s">
        <v>206</v>
      </c>
      <c r="AG8" s="320"/>
      <c r="AH8" s="320" t="s">
        <v>207</v>
      </c>
      <c r="AI8" s="320"/>
      <c r="AJ8" s="320" t="s">
        <v>208</v>
      </c>
      <c r="AK8" s="320"/>
      <c r="AL8" s="321"/>
    </row>
    <row r="9" spans="2:40" ht="66.75" customHeight="1" x14ac:dyDescent="0.2">
      <c r="B9" s="123" t="s">
        <v>106</v>
      </c>
      <c r="C9" s="123" t="s">
        <v>107</v>
      </c>
      <c r="D9" s="123" t="s">
        <v>108</v>
      </c>
      <c r="E9" s="123" t="s">
        <v>109</v>
      </c>
      <c r="F9" s="124" t="s">
        <v>110</v>
      </c>
      <c r="G9" s="123" t="s">
        <v>111</v>
      </c>
      <c r="H9" s="125" t="s">
        <v>112</v>
      </c>
      <c r="I9" s="125" t="s">
        <v>113</v>
      </c>
      <c r="J9" s="125" t="s">
        <v>114</v>
      </c>
      <c r="K9" s="124" t="s">
        <v>115</v>
      </c>
      <c r="L9" s="322" t="s">
        <v>116</v>
      </c>
      <c r="M9" s="322" t="s">
        <v>194</v>
      </c>
      <c r="N9" s="322" t="s">
        <v>209</v>
      </c>
      <c r="O9" s="322" t="s">
        <v>210</v>
      </c>
      <c r="P9" s="322" t="s">
        <v>209</v>
      </c>
      <c r="Q9" s="322" t="s">
        <v>210</v>
      </c>
      <c r="R9" s="322" t="s">
        <v>209</v>
      </c>
      <c r="S9" s="322" t="s">
        <v>210</v>
      </c>
      <c r="T9" s="322" t="s">
        <v>209</v>
      </c>
      <c r="U9" s="322" t="s">
        <v>210</v>
      </c>
      <c r="V9" s="322" t="s">
        <v>209</v>
      </c>
      <c r="W9" s="322" t="s">
        <v>210</v>
      </c>
      <c r="X9" s="322" t="s">
        <v>209</v>
      </c>
      <c r="Y9" s="322" t="s">
        <v>210</v>
      </c>
      <c r="Z9" s="322" t="s">
        <v>209</v>
      </c>
      <c r="AA9" s="322" t="s">
        <v>210</v>
      </c>
      <c r="AB9" s="322" t="s">
        <v>209</v>
      </c>
      <c r="AC9" s="322" t="s">
        <v>210</v>
      </c>
      <c r="AD9" s="322" t="s">
        <v>209</v>
      </c>
      <c r="AE9" s="322" t="s">
        <v>210</v>
      </c>
      <c r="AF9" s="322" t="s">
        <v>209</v>
      </c>
      <c r="AG9" s="322" t="s">
        <v>210</v>
      </c>
      <c r="AH9" s="322" t="s">
        <v>209</v>
      </c>
      <c r="AI9" s="322" t="s">
        <v>210</v>
      </c>
      <c r="AJ9" s="322" t="s">
        <v>209</v>
      </c>
      <c r="AK9" s="322" t="s">
        <v>210</v>
      </c>
      <c r="AL9" s="323"/>
      <c r="AM9" s="324"/>
    </row>
    <row r="10" spans="2:40" s="330" customFormat="1" ht="105" customHeight="1" x14ac:dyDescent="0.2">
      <c r="B10" s="118">
        <v>1</v>
      </c>
      <c r="C10" s="106" t="s">
        <v>222</v>
      </c>
      <c r="D10" s="107" t="s">
        <v>253</v>
      </c>
      <c r="E10" s="108">
        <v>1</v>
      </c>
      <c r="F10" s="109">
        <v>0.1</v>
      </c>
      <c r="G10" s="107" t="s">
        <v>244</v>
      </c>
      <c r="H10" s="120">
        <v>45300</v>
      </c>
      <c r="I10" s="120">
        <v>45322</v>
      </c>
      <c r="J10" s="110">
        <f>(I10-H10)/7</f>
        <v>3.1428571428571428</v>
      </c>
      <c r="K10" s="106" t="s">
        <v>255</v>
      </c>
      <c r="L10" s="325">
        <v>45322</v>
      </c>
      <c r="M10" s="131">
        <f>+O10+Q10+S10+U10+W10+Y10+AA10+AC10+AE10+AG10+AI10+AK10</f>
        <v>0.1</v>
      </c>
      <c r="N10" s="132">
        <v>0.1</v>
      </c>
      <c r="O10" s="326">
        <v>0.1</v>
      </c>
      <c r="P10" s="132"/>
      <c r="Q10" s="326"/>
      <c r="R10" s="132"/>
      <c r="S10" s="327"/>
      <c r="T10" s="132"/>
      <c r="U10" s="326"/>
      <c r="V10" s="132"/>
      <c r="W10" s="327"/>
      <c r="X10" s="132"/>
      <c r="Y10" s="327"/>
      <c r="Z10" s="132"/>
      <c r="AA10" s="327"/>
      <c r="AB10" s="132"/>
      <c r="AC10" s="327"/>
      <c r="AD10" s="132"/>
      <c r="AE10" s="327"/>
      <c r="AF10" s="132"/>
      <c r="AG10" s="327"/>
      <c r="AH10" s="132"/>
      <c r="AI10" s="327"/>
      <c r="AJ10" s="132"/>
      <c r="AK10" s="327"/>
      <c r="AL10" s="137">
        <f>+N10+R10+T10+V10+X10+Z10+AB10+AD10+AF10+AH10+AJ10+P10</f>
        <v>0.1</v>
      </c>
      <c r="AM10" s="328"/>
      <c r="AN10" s="329"/>
    </row>
    <row r="11" spans="2:40" s="126" customFormat="1" ht="187.5" customHeight="1" x14ac:dyDescent="0.2">
      <c r="B11" s="119">
        <v>2</v>
      </c>
      <c r="C11" s="111" t="s">
        <v>247</v>
      </c>
      <c r="D11" s="107" t="s">
        <v>257</v>
      </c>
      <c r="E11" s="108">
        <v>5</v>
      </c>
      <c r="F11" s="109">
        <v>0.1</v>
      </c>
      <c r="G11" s="112" t="s">
        <v>256</v>
      </c>
      <c r="H11" s="120">
        <v>45352</v>
      </c>
      <c r="I11" s="120">
        <v>45642</v>
      </c>
      <c r="J11" s="113">
        <f t="shared" ref="J11:J17" si="0">(I11-H11)/7</f>
        <v>41.428571428571431</v>
      </c>
      <c r="K11" s="106" t="s">
        <v>264</v>
      </c>
      <c r="L11" s="331"/>
      <c r="M11" s="131">
        <f t="shared" ref="M11:M18" si="1">+O11+Q11+S11+U11+W11+Y11+AA11+AC11+AE11+AG11+AI11+AK11</f>
        <v>5.5000000000000007E-2</v>
      </c>
      <c r="N11" s="132"/>
      <c r="O11" s="327"/>
      <c r="P11" s="132">
        <v>5.0000000000000001E-3</v>
      </c>
      <c r="Q11" s="326">
        <v>5.0000000000000001E-3</v>
      </c>
      <c r="R11" s="132">
        <v>0.01</v>
      </c>
      <c r="S11" s="326">
        <v>0.01</v>
      </c>
      <c r="T11" s="132">
        <v>0.01</v>
      </c>
      <c r="U11" s="326">
        <v>0.01</v>
      </c>
      <c r="V11" s="132">
        <v>0.01</v>
      </c>
      <c r="W11" s="326">
        <v>0.01</v>
      </c>
      <c r="X11" s="132">
        <v>0.01</v>
      </c>
      <c r="Y11" s="326">
        <v>0.01</v>
      </c>
      <c r="Z11" s="132">
        <v>0.01</v>
      </c>
      <c r="AA11" s="326">
        <v>0.01</v>
      </c>
      <c r="AB11" s="132">
        <v>0.01</v>
      </c>
      <c r="AC11" s="326"/>
      <c r="AD11" s="132">
        <v>0.01</v>
      </c>
      <c r="AE11" s="326"/>
      <c r="AF11" s="132">
        <v>0.01</v>
      </c>
      <c r="AG11" s="327"/>
      <c r="AH11" s="132">
        <v>0.01</v>
      </c>
      <c r="AI11" s="327"/>
      <c r="AJ11" s="132">
        <v>5.0000000000000001E-3</v>
      </c>
      <c r="AK11" s="327"/>
      <c r="AL11" s="137">
        <f>+N11+R11+T11+V11+X11+Z11+AB11+AD11+AF11+AH11+AJ11+P11</f>
        <v>0.1</v>
      </c>
      <c r="AM11" s="332"/>
      <c r="AN11" s="333"/>
    </row>
    <row r="12" spans="2:40" s="126" customFormat="1" ht="161.25" customHeight="1" x14ac:dyDescent="0.2">
      <c r="B12" s="119">
        <v>3</v>
      </c>
      <c r="C12" s="111" t="s">
        <v>224</v>
      </c>
      <c r="D12" s="112" t="s">
        <v>258</v>
      </c>
      <c r="E12" s="108">
        <v>5</v>
      </c>
      <c r="F12" s="109">
        <v>0.1</v>
      </c>
      <c r="G12" s="112" t="s">
        <v>225</v>
      </c>
      <c r="H12" s="120">
        <v>45352</v>
      </c>
      <c r="I12" s="120">
        <v>45642</v>
      </c>
      <c r="J12" s="113">
        <f t="shared" si="0"/>
        <v>41.428571428571431</v>
      </c>
      <c r="K12" s="106" t="s">
        <v>265</v>
      </c>
      <c r="L12" s="331"/>
      <c r="M12" s="131">
        <f t="shared" si="1"/>
        <v>5.5000000000000007E-2</v>
      </c>
      <c r="N12" s="132"/>
      <c r="O12" s="327"/>
      <c r="P12" s="132">
        <v>5.0000000000000001E-3</v>
      </c>
      <c r="Q12" s="326">
        <v>5.0000000000000001E-3</v>
      </c>
      <c r="R12" s="132">
        <v>0.01</v>
      </c>
      <c r="S12" s="326">
        <v>0.01</v>
      </c>
      <c r="T12" s="132">
        <v>0.01</v>
      </c>
      <c r="U12" s="326">
        <v>0.01</v>
      </c>
      <c r="V12" s="132">
        <v>0.01</v>
      </c>
      <c r="W12" s="326">
        <v>0.01</v>
      </c>
      <c r="X12" s="132">
        <v>0.01</v>
      </c>
      <c r="Y12" s="326">
        <v>0.01</v>
      </c>
      <c r="Z12" s="132">
        <v>0.01</v>
      </c>
      <c r="AA12" s="326">
        <v>0.01</v>
      </c>
      <c r="AB12" s="132">
        <v>0.01</v>
      </c>
      <c r="AC12" s="326"/>
      <c r="AD12" s="132">
        <v>0.01</v>
      </c>
      <c r="AE12" s="326"/>
      <c r="AF12" s="132">
        <v>0.01</v>
      </c>
      <c r="AG12" s="327"/>
      <c r="AH12" s="132">
        <v>0.01</v>
      </c>
      <c r="AI12" s="327"/>
      <c r="AJ12" s="132">
        <v>5.0000000000000001E-3</v>
      </c>
      <c r="AK12" s="327"/>
      <c r="AL12" s="137">
        <f t="shared" ref="AL12:AL18" si="2">+N12+R12+T12+V12+X12+Z12+AB12+AD12+AF12+AH12+AJ12+P12</f>
        <v>0.1</v>
      </c>
      <c r="AM12" s="328"/>
      <c r="AN12" s="333"/>
    </row>
    <row r="13" spans="2:40" s="330" customFormat="1" ht="69.75" customHeight="1" x14ac:dyDescent="0.2">
      <c r="B13" s="118">
        <v>4</v>
      </c>
      <c r="C13" s="106" t="s">
        <v>226</v>
      </c>
      <c r="D13" s="107" t="s">
        <v>223</v>
      </c>
      <c r="E13" s="108">
        <v>1</v>
      </c>
      <c r="F13" s="109">
        <v>0.1</v>
      </c>
      <c r="G13" s="112" t="s">
        <v>233</v>
      </c>
      <c r="H13" s="120">
        <v>45414</v>
      </c>
      <c r="I13" s="120">
        <v>45471</v>
      </c>
      <c r="J13" s="110">
        <f>(I13-H13)/7</f>
        <v>8.1428571428571423</v>
      </c>
      <c r="K13" s="106" t="s">
        <v>262</v>
      </c>
      <c r="L13" s="331"/>
      <c r="M13" s="131">
        <f t="shared" si="1"/>
        <v>0.1</v>
      </c>
      <c r="N13" s="132"/>
      <c r="O13" s="326"/>
      <c r="P13" s="132"/>
      <c r="Q13" s="326"/>
      <c r="R13" s="132"/>
      <c r="S13" s="327"/>
      <c r="T13" s="132"/>
      <c r="U13" s="326"/>
      <c r="V13" s="132"/>
      <c r="W13" s="327"/>
      <c r="X13" s="132">
        <v>0.1</v>
      </c>
      <c r="Y13" s="327">
        <v>0.1</v>
      </c>
      <c r="Z13" s="132"/>
      <c r="AA13" s="326"/>
      <c r="AB13" s="132"/>
      <c r="AC13" s="327"/>
      <c r="AD13" s="132"/>
      <c r="AE13" s="327"/>
      <c r="AF13" s="132"/>
      <c r="AG13" s="327"/>
      <c r="AH13" s="132"/>
      <c r="AI13" s="327"/>
      <c r="AJ13" s="132"/>
      <c r="AK13" s="327"/>
      <c r="AL13" s="137">
        <f t="shared" si="2"/>
        <v>0.1</v>
      </c>
      <c r="AM13" s="328"/>
      <c r="AN13" s="329"/>
    </row>
    <row r="14" spans="2:40" s="330" customFormat="1" ht="94.5" customHeight="1" x14ac:dyDescent="0.2">
      <c r="B14" s="118">
        <v>5</v>
      </c>
      <c r="C14" s="114" t="s">
        <v>248</v>
      </c>
      <c r="D14" s="107" t="s">
        <v>252</v>
      </c>
      <c r="E14" s="108">
        <v>1</v>
      </c>
      <c r="F14" s="109">
        <v>0.1</v>
      </c>
      <c r="G14" s="112" t="s">
        <v>261</v>
      </c>
      <c r="H14" s="120">
        <v>45352</v>
      </c>
      <c r="I14" s="120">
        <v>45381</v>
      </c>
      <c r="J14" s="110">
        <f t="shared" si="0"/>
        <v>4.1428571428571432</v>
      </c>
      <c r="K14" s="106" t="s">
        <v>268</v>
      </c>
      <c r="L14" s="331"/>
      <c r="M14" s="131">
        <f t="shared" si="1"/>
        <v>0.1</v>
      </c>
      <c r="N14" s="132"/>
      <c r="O14" s="327"/>
      <c r="P14" s="132"/>
      <c r="Q14" s="326"/>
      <c r="R14" s="132">
        <v>0.1</v>
      </c>
      <c r="S14" s="326">
        <v>0.1</v>
      </c>
      <c r="T14" s="132"/>
      <c r="U14" s="326"/>
      <c r="V14" s="132"/>
      <c r="W14" s="327"/>
      <c r="X14" s="132"/>
      <c r="Y14" s="327"/>
      <c r="Z14" s="132"/>
      <c r="AA14" s="326"/>
      <c r="AB14" s="132"/>
      <c r="AC14" s="326"/>
      <c r="AD14" s="132"/>
      <c r="AE14" s="326"/>
      <c r="AF14" s="132"/>
      <c r="AG14" s="326"/>
      <c r="AH14" s="132"/>
      <c r="AI14" s="326"/>
      <c r="AJ14" s="132"/>
      <c r="AK14" s="326"/>
      <c r="AL14" s="137">
        <f t="shared" si="2"/>
        <v>0.1</v>
      </c>
      <c r="AM14" s="328"/>
      <c r="AN14" s="329"/>
    </row>
    <row r="15" spans="2:40" s="126" customFormat="1" ht="77.25" customHeight="1" x14ac:dyDescent="0.2">
      <c r="B15" s="119">
        <v>6</v>
      </c>
      <c r="C15" s="111" t="s">
        <v>227</v>
      </c>
      <c r="D15" s="112" t="s">
        <v>228</v>
      </c>
      <c r="E15" s="108">
        <v>5</v>
      </c>
      <c r="F15" s="109">
        <v>0.1</v>
      </c>
      <c r="G15" s="112" t="s">
        <v>229</v>
      </c>
      <c r="H15" s="120">
        <v>45352</v>
      </c>
      <c r="I15" s="120">
        <v>45642</v>
      </c>
      <c r="J15" s="113">
        <f t="shared" si="0"/>
        <v>41.428571428571431</v>
      </c>
      <c r="K15" s="106" t="s">
        <v>267</v>
      </c>
      <c r="L15" s="331"/>
      <c r="M15" s="131">
        <f t="shared" si="1"/>
        <v>6.9999999999999993E-2</v>
      </c>
      <c r="N15" s="132"/>
      <c r="O15" s="327"/>
      <c r="P15" s="132"/>
      <c r="Q15" s="326"/>
      <c r="R15" s="132">
        <v>0.01</v>
      </c>
      <c r="S15" s="326">
        <v>0.01</v>
      </c>
      <c r="T15" s="132">
        <v>0.01</v>
      </c>
      <c r="U15" s="326">
        <v>0.01</v>
      </c>
      <c r="V15" s="132">
        <v>0.02</v>
      </c>
      <c r="W15" s="327">
        <v>0.02</v>
      </c>
      <c r="X15" s="132">
        <v>0.02</v>
      </c>
      <c r="Y15" s="327">
        <v>0.02</v>
      </c>
      <c r="Z15" s="132">
        <v>0.01</v>
      </c>
      <c r="AA15" s="327">
        <v>0.01</v>
      </c>
      <c r="AB15" s="132">
        <v>0.01</v>
      </c>
      <c r="AC15" s="326"/>
      <c r="AD15" s="132">
        <v>0.02</v>
      </c>
      <c r="AE15" s="326"/>
      <c r="AF15" s="132"/>
      <c r="AG15" s="326"/>
      <c r="AH15" s="132"/>
      <c r="AI15" s="327"/>
      <c r="AJ15" s="132"/>
      <c r="AK15" s="327"/>
      <c r="AL15" s="137">
        <f t="shared" si="2"/>
        <v>9.9999999999999992E-2</v>
      </c>
      <c r="AM15" s="328"/>
      <c r="AN15" s="333"/>
    </row>
    <row r="16" spans="2:40" s="126" customFormat="1" ht="220.5" x14ac:dyDescent="0.2">
      <c r="B16" s="119">
        <v>7</v>
      </c>
      <c r="C16" s="111" t="s">
        <v>230</v>
      </c>
      <c r="D16" s="112" t="s">
        <v>249</v>
      </c>
      <c r="E16" s="108">
        <v>5</v>
      </c>
      <c r="F16" s="109">
        <v>0.2</v>
      </c>
      <c r="G16" s="112" t="s">
        <v>245</v>
      </c>
      <c r="H16" s="120">
        <v>45352</v>
      </c>
      <c r="I16" s="120">
        <v>45642</v>
      </c>
      <c r="J16" s="113">
        <f t="shared" si="0"/>
        <v>41.428571428571431</v>
      </c>
      <c r="K16" s="106" t="s">
        <v>266</v>
      </c>
      <c r="L16" s="331"/>
      <c r="M16" s="131">
        <f t="shared" si="1"/>
        <v>0.15</v>
      </c>
      <c r="N16" s="132"/>
      <c r="O16" s="327"/>
      <c r="P16" s="132"/>
      <c r="Q16" s="326"/>
      <c r="R16" s="132">
        <v>0.03</v>
      </c>
      <c r="S16" s="326">
        <v>0.03</v>
      </c>
      <c r="T16" s="132">
        <v>0.03</v>
      </c>
      <c r="U16" s="326">
        <v>0.03</v>
      </c>
      <c r="V16" s="132">
        <v>0.03</v>
      </c>
      <c r="W16" s="327">
        <v>0.03</v>
      </c>
      <c r="X16" s="132">
        <v>0.03</v>
      </c>
      <c r="Y16" s="327">
        <v>0.03</v>
      </c>
      <c r="Z16" s="132">
        <v>0.03</v>
      </c>
      <c r="AA16" s="327">
        <v>0.03</v>
      </c>
      <c r="AB16" s="132">
        <v>0.02</v>
      </c>
      <c r="AC16" s="326"/>
      <c r="AD16" s="132">
        <v>0.03</v>
      </c>
      <c r="AE16" s="326"/>
      <c r="AF16" s="132"/>
      <c r="AG16" s="327"/>
      <c r="AH16" s="132"/>
      <c r="AI16" s="327"/>
      <c r="AJ16" s="132"/>
      <c r="AK16" s="327"/>
      <c r="AL16" s="137">
        <f t="shared" si="2"/>
        <v>0.19999999999999998</v>
      </c>
      <c r="AM16" s="328"/>
      <c r="AN16" s="333"/>
    </row>
    <row r="17" spans="2:40" s="126" customFormat="1" ht="94.5" x14ac:dyDescent="0.2">
      <c r="B17" s="119">
        <v>8</v>
      </c>
      <c r="C17" s="111" t="s">
        <v>250</v>
      </c>
      <c r="D17" s="112" t="s">
        <v>259</v>
      </c>
      <c r="E17" s="108">
        <v>5</v>
      </c>
      <c r="F17" s="109">
        <v>0.1</v>
      </c>
      <c r="G17" s="112" t="s">
        <v>251</v>
      </c>
      <c r="H17" s="120">
        <v>45383</v>
      </c>
      <c r="I17" s="120">
        <v>45642</v>
      </c>
      <c r="J17" s="113">
        <f t="shared" si="0"/>
        <v>37</v>
      </c>
      <c r="K17" s="106" t="s">
        <v>263</v>
      </c>
      <c r="L17" s="331"/>
      <c r="M17" s="131">
        <f t="shared" si="1"/>
        <v>6.9999999999999993E-2</v>
      </c>
      <c r="N17" s="132"/>
      <c r="O17" s="327"/>
      <c r="P17" s="132"/>
      <c r="Q17" s="326"/>
      <c r="R17" s="132"/>
      <c r="S17" s="326"/>
      <c r="T17" s="132">
        <v>0.02</v>
      </c>
      <c r="U17" s="326">
        <v>0.02</v>
      </c>
      <c r="V17" s="132">
        <v>0.02</v>
      </c>
      <c r="W17" s="327">
        <v>0.02</v>
      </c>
      <c r="X17" s="132">
        <v>0.02</v>
      </c>
      <c r="Y17" s="327">
        <v>0.02</v>
      </c>
      <c r="Z17" s="132">
        <v>0.01</v>
      </c>
      <c r="AA17" s="327">
        <v>0.01</v>
      </c>
      <c r="AB17" s="132">
        <v>0.01</v>
      </c>
      <c r="AC17" s="326"/>
      <c r="AD17" s="132">
        <v>0.02</v>
      </c>
      <c r="AE17" s="326"/>
      <c r="AF17" s="132"/>
      <c r="AG17" s="327"/>
      <c r="AH17" s="132"/>
      <c r="AI17" s="327"/>
      <c r="AJ17" s="132"/>
      <c r="AK17" s="327"/>
      <c r="AL17" s="137">
        <f t="shared" si="2"/>
        <v>9.9999999999999992E-2</v>
      </c>
      <c r="AM17" s="328"/>
      <c r="AN17" s="333"/>
    </row>
    <row r="18" spans="2:40" s="126" customFormat="1" ht="62.25" customHeight="1" x14ac:dyDescent="0.2">
      <c r="B18" s="119">
        <v>9</v>
      </c>
      <c r="C18" s="111" t="s">
        <v>231</v>
      </c>
      <c r="D18" s="112" t="s">
        <v>232</v>
      </c>
      <c r="E18" s="108">
        <v>1</v>
      </c>
      <c r="F18" s="109">
        <v>0.1</v>
      </c>
      <c r="G18" s="112" t="s">
        <v>246</v>
      </c>
      <c r="H18" s="120">
        <v>45628</v>
      </c>
      <c r="I18" s="120">
        <v>45642</v>
      </c>
      <c r="J18" s="113">
        <f>(I18-H18)/7</f>
        <v>2</v>
      </c>
      <c r="K18" s="106"/>
      <c r="L18" s="331"/>
      <c r="M18" s="131">
        <f t="shared" si="1"/>
        <v>0</v>
      </c>
      <c r="N18" s="132"/>
      <c r="O18" s="327"/>
      <c r="P18" s="132"/>
      <c r="Q18" s="326"/>
      <c r="R18" s="132"/>
      <c r="S18" s="326"/>
      <c r="T18" s="132"/>
      <c r="U18" s="326"/>
      <c r="V18" s="132"/>
      <c r="W18" s="327"/>
      <c r="X18" s="132"/>
      <c r="Y18" s="327"/>
      <c r="Z18" s="132"/>
      <c r="AA18" s="327"/>
      <c r="AB18" s="132"/>
      <c r="AC18" s="326"/>
      <c r="AD18" s="132"/>
      <c r="AE18" s="326"/>
      <c r="AF18" s="132"/>
      <c r="AG18" s="327"/>
      <c r="AH18" s="132"/>
      <c r="AI18" s="327"/>
      <c r="AJ18" s="135">
        <v>0.1</v>
      </c>
      <c r="AK18" s="327"/>
      <c r="AL18" s="137">
        <f t="shared" si="2"/>
        <v>0.1</v>
      </c>
      <c r="AM18" s="328"/>
      <c r="AN18" s="333"/>
    </row>
    <row r="19" spans="2:40" s="126" customFormat="1" ht="28.5" customHeight="1" x14ac:dyDescent="0.2">
      <c r="C19" s="127"/>
      <c r="D19" s="128"/>
      <c r="E19" s="127"/>
      <c r="F19" s="129">
        <f>SUM(F10:F18)</f>
        <v>1</v>
      </c>
      <c r="G19" s="127"/>
      <c r="H19" s="121"/>
      <c r="I19" s="121"/>
      <c r="J19" s="130"/>
      <c r="K19" s="334"/>
      <c r="L19" s="127"/>
      <c r="M19" s="133">
        <f>SUM(M10:M18)</f>
        <v>0.7</v>
      </c>
      <c r="N19" s="134">
        <f>SUM(N10:N18)</f>
        <v>0.1</v>
      </c>
      <c r="O19" s="134">
        <f t="shared" ref="O19:AK19" si="3">SUM(O10:O18)</f>
        <v>0.1</v>
      </c>
      <c r="P19" s="134">
        <f t="shared" ref="P19:Q19" si="4">SUM(P10:P18)</f>
        <v>0.01</v>
      </c>
      <c r="Q19" s="134">
        <f t="shared" si="4"/>
        <v>0.01</v>
      </c>
      <c r="R19" s="134">
        <f t="shared" si="3"/>
        <v>0.16</v>
      </c>
      <c r="S19" s="134">
        <f t="shared" si="3"/>
        <v>0.16</v>
      </c>
      <c r="T19" s="134">
        <f t="shared" si="3"/>
        <v>0.08</v>
      </c>
      <c r="U19" s="134">
        <f t="shared" si="3"/>
        <v>0.08</v>
      </c>
      <c r="V19" s="134">
        <f t="shared" si="3"/>
        <v>9.0000000000000011E-2</v>
      </c>
      <c r="W19" s="134">
        <f t="shared" si="3"/>
        <v>9.0000000000000011E-2</v>
      </c>
      <c r="X19" s="134">
        <f t="shared" si="3"/>
        <v>0.19</v>
      </c>
      <c r="Y19" s="134">
        <f t="shared" si="3"/>
        <v>0.19</v>
      </c>
      <c r="Z19" s="134">
        <f t="shared" si="3"/>
        <v>6.9999999999999993E-2</v>
      </c>
      <c r="AA19" s="134">
        <f t="shared" si="3"/>
        <v>6.9999999999999993E-2</v>
      </c>
      <c r="AB19" s="134">
        <f t="shared" si="3"/>
        <v>6.0000000000000005E-2</v>
      </c>
      <c r="AC19" s="134">
        <f t="shared" si="3"/>
        <v>0</v>
      </c>
      <c r="AD19" s="134">
        <f t="shared" si="3"/>
        <v>9.0000000000000011E-2</v>
      </c>
      <c r="AE19" s="134">
        <f t="shared" si="3"/>
        <v>0</v>
      </c>
      <c r="AF19" s="134">
        <f t="shared" si="3"/>
        <v>0.02</v>
      </c>
      <c r="AG19" s="134">
        <f t="shared" si="3"/>
        <v>0</v>
      </c>
      <c r="AH19" s="134">
        <f t="shared" si="3"/>
        <v>0.02</v>
      </c>
      <c r="AI19" s="134">
        <f t="shared" si="3"/>
        <v>0</v>
      </c>
      <c r="AJ19" s="136">
        <f t="shared" si="3"/>
        <v>0.11</v>
      </c>
      <c r="AK19" s="134">
        <f t="shared" si="3"/>
        <v>0</v>
      </c>
      <c r="AL19" s="138">
        <f>+SUM(AL10:AL18)</f>
        <v>0.99999999999999989</v>
      </c>
      <c r="AM19" s="328"/>
      <c r="AN19" s="333"/>
    </row>
    <row r="20" spans="2:40" s="335" customFormat="1" ht="21.75" customHeight="1" x14ac:dyDescent="0.2">
      <c r="C20" s="336"/>
      <c r="D20" s="337"/>
      <c r="E20" s="336"/>
      <c r="F20" s="336"/>
      <c r="G20" s="336"/>
      <c r="H20" s="336"/>
      <c r="I20" s="336"/>
      <c r="J20" s="338"/>
      <c r="K20" s="339"/>
      <c r="L20" s="336"/>
      <c r="M20" s="340"/>
      <c r="N20" s="290"/>
      <c r="O20" s="290"/>
      <c r="P20" s="290"/>
      <c r="Q20" s="290"/>
      <c r="R20" s="290"/>
      <c r="S20" s="290"/>
      <c r="T20" s="290"/>
      <c r="U20" s="291"/>
      <c r="V20" s="290"/>
      <c r="W20" s="290"/>
      <c r="X20" s="290"/>
      <c r="Y20" s="290"/>
      <c r="Z20" s="290"/>
      <c r="AA20" s="290"/>
      <c r="AB20" s="290"/>
      <c r="AC20" s="290"/>
      <c r="AD20" s="290"/>
      <c r="AE20" s="290"/>
      <c r="AF20" s="290"/>
      <c r="AG20" s="290"/>
      <c r="AH20" s="290"/>
      <c r="AI20" s="290"/>
      <c r="AJ20" s="290"/>
      <c r="AK20" s="290"/>
      <c r="AL20" s="290"/>
      <c r="AM20" s="341"/>
      <c r="AN20" s="342"/>
    </row>
    <row r="21" spans="2:40" s="336" customFormat="1" ht="27" customHeight="1" x14ac:dyDescent="0.2">
      <c r="D21" s="337"/>
      <c r="M21" s="343"/>
      <c r="N21" s="290"/>
      <c r="O21" s="290"/>
      <c r="P21" s="290"/>
      <c r="Q21" s="290"/>
      <c r="R21" s="290"/>
      <c r="S21" s="290"/>
      <c r="T21" s="290"/>
      <c r="U21" s="291"/>
      <c r="V21" s="290"/>
      <c r="W21" s="290"/>
      <c r="X21" s="290"/>
      <c r="Y21" s="290"/>
      <c r="Z21" s="290"/>
      <c r="AA21" s="290"/>
      <c r="AB21" s="290"/>
      <c r="AC21" s="290"/>
      <c r="AD21" s="290"/>
      <c r="AE21" s="290"/>
      <c r="AF21" s="290"/>
      <c r="AG21" s="290"/>
      <c r="AH21" s="290"/>
      <c r="AI21" s="290"/>
      <c r="AJ21" s="290"/>
      <c r="AK21" s="290"/>
      <c r="AL21" s="290"/>
      <c r="AM21" s="344"/>
      <c r="AN21" s="345"/>
    </row>
    <row r="24" spans="2:40" x14ac:dyDescent="0.2">
      <c r="M24" s="346"/>
    </row>
    <row r="25" spans="2:40" x14ac:dyDescent="0.2">
      <c r="M25" s="347"/>
    </row>
    <row r="30" spans="2:40" x14ac:dyDescent="0.2">
      <c r="N30" s="287"/>
      <c r="O30" s="287"/>
      <c r="P30" s="287"/>
      <c r="Q30" s="287"/>
      <c r="R30" s="287"/>
      <c r="S30" s="287"/>
      <c r="T30" s="287"/>
      <c r="U30" s="287"/>
      <c r="V30" s="287"/>
      <c r="W30" s="287"/>
      <c r="X30" s="287"/>
      <c r="Y30" s="287"/>
      <c r="Z30" s="287"/>
      <c r="AA30" s="287"/>
      <c r="AB30" s="287"/>
      <c r="AC30" s="287"/>
      <c r="AD30" s="287"/>
      <c r="AE30" s="287"/>
      <c r="AF30" s="287"/>
      <c r="AG30" s="287"/>
      <c r="AH30" s="287"/>
      <c r="AI30" s="287"/>
      <c r="AJ30" s="287"/>
      <c r="AK30" s="287"/>
      <c r="AL30" s="287"/>
    </row>
    <row r="32" spans="2:40" x14ac:dyDescent="0.2">
      <c r="M32" s="348"/>
    </row>
    <row r="33" spans="39:39" x14ac:dyDescent="0.2">
      <c r="AM33" s="319"/>
    </row>
  </sheetData>
  <sheetProtection algorithmName="SHA-512" hashValue="iJUCa51ie+Re5tcCxXlAcxMgi/T1QUbcgI7vkMEQ/7GDsctbDoXm0ZoZkdsH/A9SHVG9tb+QCa1YBvAWmkpH4w==" saltValue="XsWFa+2hwBm2+qRBdxFOIQ==" spinCount="100000" sheet="1"/>
  <mergeCells count="22">
    <mergeCell ref="C2:C5"/>
    <mergeCell ref="D3:K3"/>
    <mergeCell ref="D4:K4"/>
    <mergeCell ref="D5:K5"/>
    <mergeCell ref="D7:M7"/>
    <mergeCell ref="L2:M2"/>
    <mergeCell ref="L3:M3"/>
    <mergeCell ref="L4:M4"/>
    <mergeCell ref="L5:M5"/>
    <mergeCell ref="D2:K2"/>
    <mergeCell ref="N8:O8"/>
    <mergeCell ref="R8:S8"/>
    <mergeCell ref="T8:U8"/>
    <mergeCell ref="V8:W8"/>
    <mergeCell ref="X8:Y8"/>
    <mergeCell ref="P8:Q8"/>
    <mergeCell ref="AJ8:AK8"/>
    <mergeCell ref="Z8:AA8"/>
    <mergeCell ref="AB8:AC8"/>
    <mergeCell ref="AD8:AE8"/>
    <mergeCell ref="AF8:AG8"/>
    <mergeCell ref="AH8:AI8"/>
  </mergeCells>
  <dataValidations count="1">
    <dataValidation type="whole" allowBlank="1" showInputMessage="1" showErrorMessage="1" sqref="G8:L8 G19:J65381 L19:L65381 K19:K20 K22:K65381">
      <formula1>1</formula1>
      <formula2>5</formula2>
    </dataValidation>
  </dataValidations>
  <printOptions horizontalCentered="1"/>
  <pageMargins left="0.59055118110236227" right="0.59055118110236227" top="0.55118110236220474" bottom="0.55118110236220474" header="0.31496062992125984" footer="0.31496062992125984"/>
  <pageSetup paperSize="5" scale="29" fitToHeight="0" orientation="landscape" r:id="rId1"/>
  <headerFooter>
    <oddHeader>Página &amp;P de &amp;F</oddHeader>
    <oddFooter>Preparado por N.Johanna Rodríguez A &amp;D&amp;RPágina &amp;P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6"/>
  <sheetViews>
    <sheetView showGridLines="0" zoomScale="110" zoomScaleNormal="110" workbookViewId="0">
      <selection activeCell="A20" sqref="A20"/>
    </sheetView>
  </sheetViews>
  <sheetFormatPr baseColWidth="10" defaultColWidth="11.42578125" defaultRowHeight="12" x14ac:dyDescent="0.2"/>
  <cols>
    <col min="1" max="1" width="2.42578125" style="1" customWidth="1"/>
    <col min="2" max="2" width="14.42578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42578125" style="1" customWidth="1"/>
    <col min="14" max="14" width="17.7109375" style="1" bestFit="1" customWidth="1"/>
    <col min="15" max="16" width="2.42578125" style="1" customWidth="1"/>
    <col min="17" max="17" width="7.7109375" style="1" customWidth="1"/>
    <col min="18" max="18" width="0.7109375" style="4" customWidth="1"/>
    <col min="19" max="19" width="1" style="1" customWidth="1"/>
    <col min="20" max="20" width="1.42578125" style="1" customWidth="1"/>
    <col min="21" max="21" width="1.140625" style="4"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ht="26.25" customHeight="1" x14ac:dyDescent="0.2">
      <c r="B2" s="278"/>
      <c r="C2" s="279"/>
      <c r="D2" s="275" t="s">
        <v>0</v>
      </c>
      <c r="E2" s="259"/>
      <c r="F2" s="259"/>
      <c r="G2" s="259"/>
      <c r="H2" s="259"/>
      <c r="I2" s="259"/>
      <c r="J2" s="259"/>
      <c r="K2" s="44"/>
      <c r="L2" s="44"/>
      <c r="M2" s="284" t="str">
        <f>Proyecto!K2</f>
        <v>Código: GC-F-015</v>
      </c>
      <c r="N2" s="252"/>
      <c r="O2" s="252"/>
      <c r="P2" s="253"/>
      <c r="S2" s="4"/>
      <c r="T2" s="4" t="s">
        <v>117</v>
      </c>
      <c r="U2" s="8"/>
    </row>
    <row r="3" spans="2:31" ht="23.25" customHeight="1" x14ac:dyDescent="0.2">
      <c r="B3" s="280"/>
      <c r="C3" s="281"/>
      <c r="D3" s="276" t="s">
        <v>2</v>
      </c>
      <c r="E3" s="262"/>
      <c r="F3" s="262"/>
      <c r="G3" s="262"/>
      <c r="H3" s="262"/>
      <c r="I3" s="262"/>
      <c r="J3" s="262"/>
      <c r="K3" s="43"/>
      <c r="L3" s="43"/>
      <c r="M3" s="285" t="str">
        <f>Proyecto!K3</f>
        <v>Fecha: 17 de septiembre de 2014</v>
      </c>
      <c r="N3" s="254"/>
      <c r="O3" s="254"/>
      <c r="P3" s="255"/>
      <c r="S3" s="4"/>
      <c r="T3" s="4" t="s">
        <v>118</v>
      </c>
      <c r="U3" s="8"/>
    </row>
    <row r="4" spans="2:31" ht="24" customHeight="1" x14ac:dyDescent="0.2">
      <c r="B4" s="280"/>
      <c r="C4" s="281"/>
      <c r="D4" s="276" t="s">
        <v>4</v>
      </c>
      <c r="E4" s="262"/>
      <c r="F4" s="262"/>
      <c r="G4" s="262"/>
      <c r="H4" s="262"/>
      <c r="I4" s="262"/>
      <c r="J4" s="262"/>
      <c r="K4" s="43"/>
      <c r="L4" s="43"/>
      <c r="M4" s="285" t="str">
        <f>Proyecto!K4</f>
        <v>Versión 001</v>
      </c>
      <c r="N4" s="254"/>
      <c r="O4" s="254"/>
      <c r="P4" s="255"/>
      <c r="T4" s="4" t="s">
        <v>119</v>
      </c>
      <c r="U4" s="8"/>
    </row>
    <row r="5" spans="2:31" ht="22.5" customHeight="1" thickBot="1" x14ac:dyDescent="0.25">
      <c r="B5" s="282"/>
      <c r="C5" s="283"/>
      <c r="D5" s="277" t="s">
        <v>6</v>
      </c>
      <c r="E5" s="265"/>
      <c r="F5" s="265"/>
      <c r="G5" s="265"/>
      <c r="H5" s="265"/>
      <c r="I5" s="265"/>
      <c r="J5" s="265"/>
      <c r="K5" s="45"/>
      <c r="L5" s="45"/>
      <c r="M5" s="286" t="s">
        <v>120</v>
      </c>
      <c r="N5" s="256"/>
      <c r="O5" s="256"/>
      <c r="P5" s="257"/>
      <c r="T5" s="4" t="s">
        <v>121</v>
      </c>
    </row>
    <row r="6" spans="2:31" ht="5.25" customHeight="1" x14ac:dyDescent="0.2">
      <c r="B6" s="15"/>
      <c r="C6" s="15"/>
      <c r="D6" s="15"/>
      <c r="E6" s="15"/>
      <c r="F6" s="15"/>
      <c r="G6" s="15"/>
      <c r="H6" s="15"/>
      <c r="I6" s="15"/>
      <c r="J6" s="15"/>
      <c r="K6" s="15"/>
      <c r="L6" s="15"/>
      <c r="M6" s="15"/>
      <c r="N6" s="15"/>
      <c r="O6" s="15"/>
      <c r="P6" s="15"/>
      <c r="T6" s="4"/>
    </row>
    <row r="7" spans="2:31" ht="29.25" customHeight="1" x14ac:dyDescent="0.2">
      <c r="B7" s="139" t="s">
        <v>8</v>
      </c>
      <c r="C7" s="139"/>
      <c r="D7" s="190" t="str">
        <f>Proyecto!$E$7</f>
        <v>Promoción de Empresas en Reactivación Económica 2024</v>
      </c>
      <c r="E7" s="190"/>
      <c r="F7" s="190"/>
      <c r="G7" s="190"/>
      <c r="H7" s="190"/>
      <c r="I7" s="190"/>
      <c r="J7" s="190"/>
      <c r="K7" s="190"/>
      <c r="L7" s="190"/>
      <c r="M7" s="190"/>
      <c r="N7" s="190"/>
      <c r="O7" s="190"/>
      <c r="P7" s="190"/>
      <c r="AE7" s="1"/>
    </row>
    <row r="8" spans="2:31" ht="6.75" customHeight="1" x14ac:dyDescent="0.2">
      <c r="B8" s="5"/>
      <c r="C8" s="5"/>
      <c r="D8" s="6"/>
      <c r="E8" s="6"/>
      <c r="F8" s="6"/>
      <c r="G8" s="6"/>
      <c r="H8" s="6"/>
      <c r="I8" s="6"/>
      <c r="J8" s="6"/>
      <c r="K8" s="6"/>
      <c r="L8" s="6"/>
      <c r="M8" s="6"/>
      <c r="N8" s="6"/>
      <c r="O8" s="6"/>
      <c r="P8" s="6"/>
      <c r="AE8" s="1"/>
    </row>
    <row r="10" spans="2:31" ht="21.95" customHeight="1" x14ac:dyDescent="0.2">
      <c r="B10" s="194" t="s">
        <v>122</v>
      </c>
      <c r="C10" s="194"/>
      <c r="D10" s="194"/>
      <c r="E10" s="194"/>
      <c r="F10" s="194"/>
      <c r="G10" s="194"/>
      <c r="H10" s="194"/>
      <c r="I10" s="194"/>
      <c r="J10" s="194"/>
      <c r="K10" s="194"/>
      <c r="L10" s="194"/>
      <c r="M10" s="194"/>
      <c r="N10" s="194"/>
      <c r="O10" s="194"/>
      <c r="P10" s="194"/>
    </row>
    <row r="11" spans="2:31" ht="21.95" customHeight="1" x14ac:dyDescent="0.2">
      <c r="B11" s="191" t="s">
        <v>123</v>
      </c>
      <c r="C11" s="191"/>
      <c r="D11" s="191"/>
      <c r="E11" s="191"/>
      <c r="F11" s="54" t="s">
        <v>124</v>
      </c>
      <c r="G11" s="191" t="s">
        <v>125</v>
      </c>
      <c r="H11" s="191"/>
      <c r="I11" s="191"/>
      <c r="J11" s="191"/>
      <c r="K11" s="50"/>
      <c r="L11" s="50"/>
      <c r="M11" s="191" t="s">
        <v>126</v>
      </c>
      <c r="N11" s="191"/>
      <c r="O11" s="191"/>
      <c r="P11" s="191"/>
    </row>
    <row r="12" spans="2:31" s="69" customFormat="1" ht="42" customHeight="1" x14ac:dyDescent="0.25">
      <c r="B12" s="268" t="s">
        <v>180</v>
      </c>
      <c r="C12" s="268"/>
      <c r="D12" s="268"/>
      <c r="E12" s="268"/>
      <c r="F12" s="70" t="s">
        <v>119</v>
      </c>
      <c r="G12" s="269" t="s">
        <v>197</v>
      </c>
      <c r="H12" s="270"/>
      <c r="I12" s="270"/>
      <c r="J12" s="271"/>
      <c r="K12" s="97"/>
      <c r="L12" s="97"/>
      <c r="M12" s="272" t="s">
        <v>174</v>
      </c>
      <c r="N12" s="273"/>
      <c r="O12" s="273"/>
      <c r="P12" s="274"/>
      <c r="R12" s="98"/>
      <c r="U12" s="98"/>
      <c r="AE12" s="88"/>
    </row>
    <row r="13" spans="2:31" s="69" customFormat="1" ht="38.25" customHeight="1" x14ac:dyDescent="0.25">
      <c r="B13" s="268" t="s">
        <v>195</v>
      </c>
      <c r="C13" s="268"/>
      <c r="D13" s="268"/>
      <c r="E13" s="268"/>
      <c r="F13" s="70" t="s">
        <v>119</v>
      </c>
      <c r="G13" s="269" t="s">
        <v>181</v>
      </c>
      <c r="H13" s="270"/>
      <c r="I13" s="270"/>
      <c r="J13" s="271"/>
      <c r="K13" s="97"/>
      <c r="L13" s="97"/>
      <c r="M13" s="272" t="s">
        <v>174</v>
      </c>
      <c r="N13" s="273"/>
      <c r="O13" s="273"/>
      <c r="P13" s="274"/>
      <c r="R13" s="98"/>
      <c r="U13" s="98"/>
      <c r="AE13" s="88"/>
    </row>
    <row r="14" spans="2:31" s="69" customFormat="1" ht="45" customHeight="1" x14ac:dyDescent="0.25">
      <c r="B14" s="268" t="s">
        <v>182</v>
      </c>
      <c r="C14" s="268"/>
      <c r="D14" s="268"/>
      <c r="E14" s="268"/>
      <c r="F14" s="70" t="s">
        <v>119</v>
      </c>
      <c r="G14" s="269" t="s">
        <v>196</v>
      </c>
      <c r="H14" s="270"/>
      <c r="I14" s="270"/>
      <c r="J14" s="271"/>
      <c r="K14" s="97"/>
      <c r="L14" s="97"/>
      <c r="M14" s="272" t="s">
        <v>174</v>
      </c>
      <c r="N14" s="273"/>
      <c r="O14" s="273"/>
      <c r="P14" s="274"/>
      <c r="R14" s="98"/>
      <c r="U14" s="98"/>
      <c r="AE14" s="88"/>
    </row>
    <row r="15" spans="2:31" ht="4.5" customHeight="1" x14ac:dyDescent="0.2"/>
    <row r="16" spans="2:31" ht="21.95" customHeight="1" x14ac:dyDescent="0.2">
      <c r="B16" s="194" t="s">
        <v>127</v>
      </c>
      <c r="C16" s="194"/>
      <c r="D16" s="194"/>
      <c r="E16" s="194"/>
      <c r="F16" s="194"/>
      <c r="G16" s="194"/>
      <c r="H16" s="194"/>
      <c r="I16" s="194"/>
      <c r="J16" s="194"/>
      <c r="K16" s="194"/>
      <c r="L16" s="194"/>
      <c r="M16" s="194"/>
      <c r="N16" s="194"/>
      <c r="O16" s="194"/>
      <c r="P16" s="194"/>
    </row>
  </sheetData>
  <mergeCells count="25">
    <mergeCell ref="D2:J2"/>
    <mergeCell ref="D3:J3"/>
    <mergeCell ref="D4:J4"/>
    <mergeCell ref="D5:J5"/>
    <mergeCell ref="B10:P10"/>
    <mergeCell ref="B2:C5"/>
    <mergeCell ref="M2:P2"/>
    <mergeCell ref="M3:P3"/>
    <mergeCell ref="M4:P4"/>
    <mergeCell ref="M5:P5"/>
    <mergeCell ref="B7:C7"/>
    <mergeCell ref="D7:P7"/>
    <mergeCell ref="B16:P16"/>
    <mergeCell ref="B11:E11"/>
    <mergeCell ref="G11:J11"/>
    <mergeCell ref="M11:P11"/>
    <mergeCell ref="B14:E14"/>
    <mergeCell ref="G14:J14"/>
    <mergeCell ref="M14:P14"/>
    <mergeCell ref="B13:E13"/>
    <mergeCell ref="G13:J13"/>
    <mergeCell ref="M13:P13"/>
    <mergeCell ref="B12:E12"/>
    <mergeCell ref="G12:J12"/>
    <mergeCell ref="M12:P12"/>
  </mergeCells>
  <conditionalFormatting sqref="F14">
    <cfRule type="containsText" dxfId="11" priority="9" operator="containsText" text="Extremo">
      <formula>NOT(ISERROR(SEARCH("Extremo",F14)))</formula>
    </cfRule>
    <cfRule type="containsText" dxfId="10" priority="10" operator="containsText" text="Alto">
      <formula>NOT(ISERROR(SEARCH("Alto",F14)))</formula>
    </cfRule>
    <cfRule type="containsText" dxfId="9" priority="11" operator="containsText" text="Medio">
      <formula>NOT(ISERROR(SEARCH("Medio",F14)))</formula>
    </cfRule>
    <cfRule type="containsText" dxfId="8" priority="12" operator="containsText" text="Bajo">
      <formula>NOT(ISERROR(SEARCH("Bajo",F14)))</formula>
    </cfRule>
  </conditionalFormatting>
  <conditionalFormatting sqref="F13">
    <cfRule type="containsText" dxfId="7" priority="5" operator="containsText" text="Extremo">
      <formula>NOT(ISERROR(SEARCH("Extremo",F13)))</formula>
    </cfRule>
    <cfRule type="containsText" dxfId="6" priority="6" operator="containsText" text="Alto">
      <formula>NOT(ISERROR(SEARCH("Alto",F13)))</formula>
    </cfRule>
    <cfRule type="containsText" dxfId="5" priority="7" operator="containsText" text="Medio">
      <formula>NOT(ISERROR(SEARCH("Medio",F13)))</formula>
    </cfRule>
    <cfRule type="containsText" dxfId="4" priority="8" operator="containsText" text="Bajo">
      <formula>NOT(ISERROR(SEARCH("Bajo",F13)))</formula>
    </cfRule>
  </conditionalFormatting>
  <conditionalFormatting sqref="F12">
    <cfRule type="containsText" dxfId="3" priority="1" operator="containsText" text="Extremo">
      <formula>NOT(ISERROR(SEARCH("Extremo",F12)))</formula>
    </cfRule>
    <cfRule type="containsText" dxfId="2" priority="2" operator="containsText" text="Alto">
      <formula>NOT(ISERROR(SEARCH("Alto",F12)))</formula>
    </cfRule>
    <cfRule type="containsText" dxfId="1" priority="3" operator="containsText" text="Medio">
      <formula>NOT(ISERROR(SEARCH("Medio",F12)))</formula>
    </cfRule>
    <cfRule type="containsText" dxfId="0" priority="4" operator="containsText" text="Bajo">
      <formula>NOT(ISERROR(SEARCH("Bajo",F12)))</formula>
    </cfRule>
  </conditionalFormatting>
  <dataValidations count="2">
    <dataValidation type="whole" allowBlank="1" showInputMessage="1" showErrorMessage="1" sqref="O17:P65503 O9:P9 O15:P15 G15:M15 G17:M65503 G9:M9 Q9:U65503 W9:AC65503">
      <formula1>1</formula1>
      <formula2>5</formula2>
    </dataValidation>
    <dataValidation type="list" allowBlank="1" showInputMessage="1" showErrorMessage="1" sqref="F12:F14">
      <formula1>$T$2:$T$5</formula1>
    </dataValidation>
  </dataValidations>
  <printOptions horizontalCentered="1"/>
  <pageMargins left="0.39370078740157483" right="0.39370078740157483" top="0.74803149606299213" bottom="0.74803149606299213" header="0.31496062992125984" footer="0.31496062992125984"/>
  <pageSetup paperSize="5" scale="97" fitToHeight="0" orientation="landscape" r:id="rId1"/>
  <headerFooter>
    <oddHeader>&amp;A</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topLeftCell="B1" workbookViewId="0">
      <selection activeCell="Q24" sqref="Q24"/>
    </sheetView>
  </sheetViews>
  <sheetFormatPr baseColWidth="10" defaultColWidth="11.42578125"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42578125" customWidth="1"/>
    <col min="7" max="7" width="12.85546875" bestFit="1" customWidth="1"/>
    <col min="8" max="8" width="2" customWidth="1"/>
    <col min="9" max="9" width="14.42578125" bestFit="1" customWidth="1"/>
    <col min="10" max="10" width="1.42578125" customWidth="1"/>
    <col min="11" max="11" width="20.42578125" bestFit="1" customWidth="1"/>
    <col min="12" max="12" width="3" customWidth="1"/>
    <col min="13" max="13" width="29.140625" bestFit="1" customWidth="1"/>
    <col min="14" max="14" width="2.42578125" customWidth="1"/>
    <col min="15" max="15" width="19.140625" bestFit="1" customWidth="1"/>
    <col min="16" max="16" width="5" customWidth="1"/>
  </cols>
  <sheetData>
    <row r="4" spans="1:17" x14ac:dyDescent="0.2">
      <c r="A4" s="12" t="s">
        <v>128</v>
      </c>
      <c r="C4" s="12" t="s">
        <v>129</v>
      </c>
      <c r="E4" s="12" t="s">
        <v>130</v>
      </c>
      <c r="G4" s="12" t="s">
        <v>131</v>
      </c>
      <c r="I4" s="12" t="s">
        <v>132</v>
      </c>
      <c r="K4" s="12" t="s">
        <v>133</v>
      </c>
      <c r="M4" s="12"/>
      <c r="O4" s="12" t="s">
        <v>134</v>
      </c>
      <c r="Q4" s="12" t="s">
        <v>34</v>
      </c>
    </row>
    <row r="5" spans="1:17" x14ac:dyDescent="0.2">
      <c r="A5" t="s">
        <v>26</v>
      </c>
      <c r="C5" s="11" t="s">
        <v>37</v>
      </c>
      <c r="E5" s="11" t="s">
        <v>40</v>
      </c>
      <c r="G5" s="11" t="s">
        <v>59</v>
      </c>
      <c r="I5" s="11" t="s">
        <v>60</v>
      </c>
      <c r="K5" s="11" t="s">
        <v>76</v>
      </c>
      <c r="M5" t="s">
        <v>135</v>
      </c>
      <c r="O5" s="11" t="s">
        <v>136</v>
      </c>
      <c r="Q5" t="s">
        <v>137</v>
      </c>
    </row>
    <row r="6" spans="1:17" x14ac:dyDescent="0.2">
      <c r="A6" t="s">
        <v>27</v>
      </c>
      <c r="C6" s="11" t="s">
        <v>138</v>
      </c>
      <c r="E6" s="11" t="s">
        <v>139</v>
      </c>
      <c r="G6" s="11" t="s">
        <v>61</v>
      </c>
      <c r="I6" s="11" t="s">
        <v>77</v>
      </c>
      <c r="K6" s="11" t="s">
        <v>78</v>
      </c>
      <c r="M6" t="s">
        <v>46</v>
      </c>
      <c r="O6" s="11" t="s">
        <v>140</v>
      </c>
      <c r="Q6" t="s">
        <v>141</v>
      </c>
    </row>
    <row r="7" spans="1:17" x14ac:dyDescent="0.2">
      <c r="C7" s="11" t="s">
        <v>142</v>
      </c>
      <c r="G7" s="11" t="s">
        <v>143</v>
      </c>
      <c r="K7" s="11" t="s">
        <v>144</v>
      </c>
      <c r="O7" s="11" t="s">
        <v>145</v>
      </c>
      <c r="Q7" t="s">
        <v>146</v>
      </c>
    </row>
    <row r="8" spans="1:17" x14ac:dyDescent="0.2">
      <c r="O8" s="11" t="s">
        <v>87</v>
      </c>
      <c r="Q8" t="s">
        <v>39</v>
      </c>
    </row>
    <row r="9" spans="1:17" x14ac:dyDescent="0.2">
      <c r="O9" s="11" t="s">
        <v>147</v>
      </c>
      <c r="Q9" t="s">
        <v>148</v>
      </c>
    </row>
    <row r="10" spans="1:17" x14ac:dyDescent="0.2">
      <c r="O10" s="11" t="s">
        <v>149</v>
      </c>
      <c r="Q10" t="s">
        <v>150</v>
      </c>
    </row>
    <row r="11" spans="1:17" x14ac:dyDescent="0.2">
      <c r="O11" s="11" t="s">
        <v>151</v>
      </c>
      <c r="Q11" t="s">
        <v>152</v>
      </c>
    </row>
    <row r="12" spans="1:17" x14ac:dyDescent="0.2">
      <c r="Q12" t="s">
        <v>153</v>
      </c>
    </row>
    <row r="14" spans="1:17" x14ac:dyDescent="0.2">
      <c r="Q14" s="12" t="s">
        <v>154</v>
      </c>
    </row>
    <row r="15" spans="1:17" x14ac:dyDescent="0.2">
      <c r="Q15" t="s">
        <v>137</v>
      </c>
    </row>
    <row r="16" spans="1:17" x14ac:dyDescent="0.2">
      <c r="Q16" t="s">
        <v>141</v>
      </c>
    </row>
    <row r="17" spans="17:17" x14ac:dyDescent="0.2">
      <c r="Q17" t="s">
        <v>146</v>
      </c>
    </row>
    <row r="18" spans="17:17" x14ac:dyDescent="0.2">
      <c r="Q18" t="s">
        <v>39</v>
      </c>
    </row>
    <row r="19" spans="17:17" x14ac:dyDescent="0.2">
      <c r="Q19" t="s">
        <v>148</v>
      </c>
    </row>
    <row r="20" spans="17:17" x14ac:dyDescent="0.2">
      <c r="Q20" t="s">
        <v>150</v>
      </c>
    </row>
    <row r="21" spans="17:17" x14ac:dyDescent="0.2">
      <c r="Q21" t="s">
        <v>152</v>
      </c>
    </row>
    <row r="22" spans="17:17" x14ac:dyDescent="0.2">
      <c r="Q22" t="s">
        <v>153</v>
      </c>
    </row>
    <row r="23" spans="17:17" x14ac:dyDescent="0.2">
      <c r="Q23" s="11" t="s">
        <v>88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1"/>
  <sheetViews>
    <sheetView showGridLines="0" zoomScaleNormal="100" workbookViewId="0">
      <selection activeCell="F27" sqref="F27"/>
    </sheetView>
  </sheetViews>
  <sheetFormatPr baseColWidth="10" defaultColWidth="11.42578125" defaultRowHeight="12" x14ac:dyDescent="0.2"/>
  <cols>
    <col min="1" max="1" width="2.42578125" style="1" customWidth="1"/>
    <col min="2" max="2" width="14.42578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42578125" style="1" customWidth="1"/>
    <col min="14" max="14" width="17.7109375" style="1" bestFit="1" customWidth="1"/>
    <col min="15" max="16" width="2.42578125" style="1" customWidth="1"/>
    <col min="17" max="17" width="7.7109375" style="1" customWidth="1"/>
    <col min="18" max="18" width="0.7109375" style="4" customWidth="1"/>
    <col min="19" max="19" width="1" style="1" customWidth="1"/>
    <col min="20" max="20" width="1.42578125" style="1" customWidth="1"/>
    <col min="21" max="21" width="1.140625" style="4"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ht="26.25" customHeight="1" x14ac:dyDescent="0.2">
      <c r="B2" s="150"/>
      <c r="C2" s="151"/>
      <c r="D2" s="152" t="s">
        <v>0</v>
      </c>
      <c r="E2" s="153"/>
      <c r="F2" s="153"/>
      <c r="G2" s="153"/>
      <c r="H2" s="153"/>
      <c r="I2" s="153"/>
      <c r="J2" s="154"/>
      <c r="K2" s="140" t="s">
        <v>1</v>
      </c>
      <c r="L2" s="167"/>
      <c r="M2" s="140" t="str">
        <f>Proyecto!K2</f>
        <v>Código: GC-F-015</v>
      </c>
      <c r="N2" s="162"/>
      <c r="O2" s="162"/>
      <c r="P2" s="141"/>
      <c r="S2" s="4"/>
      <c r="T2" s="4"/>
      <c r="U2" s="8"/>
    </row>
    <row r="3" spans="2:31" ht="23.25" customHeight="1" x14ac:dyDescent="0.2">
      <c r="B3" s="146"/>
      <c r="C3" s="147"/>
      <c r="D3" s="155" t="s">
        <v>2</v>
      </c>
      <c r="E3" s="156"/>
      <c r="F3" s="156"/>
      <c r="G3" s="156"/>
      <c r="H3" s="156"/>
      <c r="I3" s="156"/>
      <c r="J3" s="157"/>
      <c r="K3" s="142" t="s">
        <v>3</v>
      </c>
      <c r="L3" s="168"/>
      <c r="M3" s="163" t="str">
        <f>Proyecto!K3</f>
        <v>Fecha: 17 de septiembre de 2014</v>
      </c>
      <c r="N3" s="164"/>
      <c r="O3" s="164"/>
      <c r="P3" s="165"/>
      <c r="S3" s="4"/>
      <c r="T3" s="4"/>
      <c r="U3" s="8"/>
    </row>
    <row r="4" spans="2:31" ht="24" customHeight="1" x14ac:dyDescent="0.2">
      <c r="B4" s="146"/>
      <c r="C4" s="147"/>
      <c r="D4" s="155" t="s">
        <v>4</v>
      </c>
      <c r="E4" s="156"/>
      <c r="F4" s="156"/>
      <c r="G4" s="156"/>
      <c r="H4" s="156"/>
      <c r="I4" s="156"/>
      <c r="J4" s="157"/>
      <c r="K4" s="142" t="s">
        <v>5</v>
      </c>
      <c r="L4" s="168"/>
      <c r="M4" s="142" t="str">
        <f>Proyecto!K4</f>
        <v>Versión 001</v>
      </c>
      <c r="N4" s="166"/>
      <c r="O4" s="166"/>
      <c r="P4" s="143"/>
      <c r="U4" s="8"/>
    </row>
    <row r="5" spans="2:31" ht="22.5" customHeight="1" thickBot="1" x14ac:dyDescent="0.25">
      <c r="B5" s="148"/>
      <c r="C5" s="149"/>
      <c r="D5" s="158" t="s">
        <v>6</v>
      </c>
      <c r="E5" s="159"/>
      <c r="F5" s="159"/>
      <c r="G5" s="159"/>
      <c r="H5" s="159"/>
      <c r="I5" s="159"/>
      <c r="J5" s="160"/>
      <c r="K5" s="144" t="s">
        <v>20</v>
      </c>
      <c r="L5" s="183"/>
      <c r="M5" s="173" t="s">
        <v>21</v>
      </c>
      <c r="N5" s="174"/>
      <c r="O5" s="174"/>
      <c r="P5" s="175"/>
    </row>
    <row r="6" spans="2:31" ht="5.25" customHeight="1" x14ac:dyDescent="0.2">
      <c r="B6" s="15"/>
      <c r="C6" s="15"/>
      <c r="D6" s="15"/>
      <c r="E6" s="15"/>
      <c r="F6" s="15"/>
      <c r="G6" s="15"/>
      <c r="H6" s="15"/>
      <c r="I6" s="15"/>
      <c r="J6" s="15"/>
      <c r="K6" s="15"/>
      <c r="L6" s="15"/>
      <c r="M6" s="15"/>
      <c r="N6" s="15"/>
      <c r="O6" s="15"/>
      <c r="P6" s="15"/>
    </row>
    <row r="7" spans="2:31" ht="33.75" customHeight="1" x14ac:dyDescent="0.2">
      <c r="B7" s="139" t="s">
        <v>8</v>
      </c>
      <c r="C7" s="139"/>
      <c r="D7" s="176" t="str">
        <f>+Proyecto!E7</f>
        <v>Promoción de Empresas en Reactivación Económica 2024</v>
      </c>
      <c r="E7" s="176"/>
      <c r="F7" s="176"/>
      <c r="G7" s="176"/>
      <c r="H7" s="176"/>
      <c r="I7" s="176"/>
      <c r="J7" s="176"/>
      <c r="K7" s="176"/>
      <c r="L7" s="176"/>
      <c r="M7" s="176"/>
      <c r="N7" s="176"/>
      <c r="O7" s="176"/>
      <c r="P7" s="176"/>
      <c r="AE7" s="1"/>
    </row>
    <row r="8" spans="2:31" ht="6.75" customHeight="1" x14ac:dyDescent="0.2">
      <c r="B8" s="5"/>
      <c r="C8" s="5"/>
      <c r="D8" s="62"/>
      <c r="E8" s="62"/>
      <c r="F8" s="62"/>
      <c r="G8" s="62"/>
      <c r="H8" s="62"/>
      <c r="I8" s="62"/>
      <c r="J8" s="62"/>
      <c r="K8" s="62"/>
      <c r="L8" s="62"/>
      <c r="M8" s="62"/>
      <c r="N8" s="62"/>
      <c r="O8" s="62"/>
      <c r="P8" s="62"/>
      <c r="AE8" s="1"/>
    </row>
    <row r="9" spans="2:31" ht="39.75" customHeight="1" x14ac:dyDescent="0.2">
      <c r="B9" s="180" t="s">
        <v>22</v>
      </c>
      <c r="C9" s="181"/>
      <c r="D9" s="177" t="s">
        <v>217</v>
      </c>
      <c r="E9" s="178"/>
      <c r="F9" s="178"/>
      <c r="G9" s="178"/>
      <c r="H9" s="178"/>
      <c r="I9" s="178"/>
      <c r="J9" s="178"/>
      <c r="K9" s="178"/>
      <c r="L9" s="178"/>
      <c r="M9" s="178"/>
      <c r="N9" s="178"/>
      <c r="O9" s="178"/>
      <c r="P9" s="179"/>
      <c r="AE9" s="1"/>
    </row>
    <row r="10" spans="2:31" customFormat="1" ht="7.5" customHeight="1" x14ac:dyDescent="0.2">
      <c r="D10" s="63"/>
      <c r="E10" s="63"/>
      <c r="F10" s="63"/>
      <c r="G10" s="63"/>
      <c r="H10" s="63"/>
      <c r="I10" s="63"/>
      <c r="J10" s="63"/>
      <c r="K10" s="63"/>
      <c r="L10" s="63"/>
      <c r="M10" s="63"/>
      <c r="N10" s="63"/>
      <c r="O10" s="63"/>
      <c r="P10" s="63"/>
    </row>
    <row r="11" spans="2:31" ht="44.25" customHeight="1" x14ac:dyDescent="0.2">
      <c r="B11" s="180" t="s">
        <v>23</v>
      </c>
      <c r="C11" s="181"/>
      <c r="D11" s="177" t="s">
        <v>219</v>
      </c>
      <c r="E11" s="178"/>
      <c r="F11" s="178"/>
      <c r="G11" s="178"/>
      <c r="H11" s="178"/>
      <c r="I11" s="178"/>
      <c r="J11" s="178"/>
      <c r="K11" s="178"/>
      <c r="L11" s="178"/>
      <c r="M11" s="178"/>
      <c r="N11" s="178"/>
      <c r="O11" s="178"/>
      <c r="P11" s="179"/>
      <c r="AE11" s="1"/>
    </row>
    <row r="12" spans="2:31" ht="5.25" customHeight="1" x14ac:dyDescent="0.2">
      <c r="B12" s="7"/>
      <c r="C12" s="7"/>
      <c r="D12" s="57"/>
      <c r="E12" s="64"/>
      <c r="F12" s="64"/>
      <c r="G12" s="64"/>
      <c r="H12" s="64"/>
      <c r="I12" s="64"/>
      <c r="J12" s="64"/>
      <c r="K12" s="64"/>
      <c r="L12" s="64"/>
      <c r="M12" s="64"/>
      <c r="N12" s="64"/>
      <c r="O12" s="64"/>
      <c r="P12" s="64"/>
      <c r="AE12" s="1"/>
    </row>
    <row r="13" spans="2:31" ht="22.5" customHeight="1" x14ac:dyDescent="0.2">
      <c r="B13" s="169" t="s">
        <v>24</v>
      </c>
      <c r="C13" s="169"/>
      <c r="D13" s="54" t="s">
        <v>25</v>
      </c>
      <c r="E13" s="182" t="s">
        <v>162</v>
      </c>
      <c r="F13" s="182"/>
      <c r="G13" s="182"/>
      <c r="H13" s="182"/>
      <c r="I13" s="182"/>
      <c r="J13" s="182"/>
      <c r="K13" s="182"/>
      <c r="L13" s="182"/>
      <c r="M13" s="182"/>
      <c r="N13" s="182"/>
      <c r="O13" s="182"/>
      <c r="P13" s="182"/>
      <c r="AE13" s="1"/>
    </row>
    <row r="14" spans="2:31" ht="44.25" customHeight="1" x14ac:dyDescent="0.2">
      <c r="B14" s="170"/>
      <c r="C14" s="170"/>
      <c r="D14" s="55" t="s">
        <v>26</v>
      </c>
      <c r="E14" s="182"/>
      <c r="F14" s="182"/>
      <c r="G14" s="182"/>
      <c r="H14" s="182"/>
      <c r="I14" s="182"/>
      <c r="J14" s="182"/>
      <c r="K14" s="182"/>
      <c r="L14" s="182"/>
      <c r="M14" s="182"/>
      <c r="N14" s="182"/>
      <c r="O14" s="182"/>
      <c r="P14" s="182"/>
      <c r="AE14" s="1"/>
    </row>
    <row r="15" spans="2:31" x14ac:dyDescent="0.2">
      <c r="E15" s="122"/>
      <c r="F15" s="122"/>
      <c r="G15" s="122"/>
      <c r="H15" s="122"/>
      <c r="I15" s="122"/>
      <c r="J15" s="122"/>
      <c r="K15" s="122"/>
      <c r="L15" s="122"/>
      <c r="M15" s="122"/>
      <c r="N15" s="122"/>
      <c r="O15" s="122"/>
      <c r="P15" s="122"/>
    </row>
    <row r="16" spans="2:31" ht="22.5" customHeight="1" x14ac:dyDescent="0.2">
      <c r="B16" s="169" t="s">
        <v>24</v>
      </c>
      <c r="C16" s="169"/>
      <c r="D16" s="54" t="s">
        <v>25</v>
      </c>
      <c r="E16" s="172" t="s">
        <v>218</v>
      </c>
      <c r="F16" s="172"/>
      <c r="G16" s="172"/>
      <c r="H16" s="172"/>
      <c r="I16" s="172"/>
      <c r="J16" s="172"/>
      <c r="K16" s="172"/>
      <c r="L16" s="172"/>
      <c r="M16" s="172"/>
      <c r="N16" s="172"/>
      <c r="O16" s="172"/>
      <c r="P16" s="172"/>
      <c r="AE16" s="1"/>
    </row>
    <row r="17" spans="2:21" s="1" customFormat="1" ht="26.25" customHeight="1" x14ac:dyDescent="0.2">
      <c r="B17" s="170"/>
      <c r="C17" s="170"/>
      <c r="D17" s="55" t="s">
        <v>27</v>
      </c>
      <c r="E17" s="172"/>
      <c r="F17" s="172"/>
      <c r="G17" s="172"/>
      <c r="H17" s="172"/>
      <c r="I17" s="172"/>
      <c r="J17" s="172"/>
      <c r="K17" s="172"/>
      <c r="L17" s="172"/>
      <c r="M17" s="172"/>
      <c r="N17" s="172"/>
      <c r="O17" s="172"/>
      <c r="P17" s="172"/>
      <c r="R17" s="4"/>
      <c r="U17" s="4"/>
    </row>
    <row r="18" spans="2:21" x14ac:dyDescent="0.2">
      <c r="E18" s="102"/>
      <c r="F18" s="102"/>
      <c r="G18" s="102"/>
      <c r="H18" s="102"/>
      <c r="I18" s="102"/>
      <c r="J18" s="102"/>
      <c r="K18" s="102"/>
      <c r="L18" s="102"/>
      <c r="M18" s="102"/>
      <c r="N18" s="102"/>
      <c r="O18" s="102"/>
      <c r="P18" s="102"/>
    </row>
    <row r="19" spans="2:21" x14ac:dyDescent="0.2">
      <c r="B19" s="169" t="s">
        <v>24</v>
      </c>
      <c r="C19" s="169"/>
      <c r="D19" s="54" t="s">
        <v>25</v>
      </c>
      <c r="E19" s="171"/>
      <c r="F19" s="171"/>
      <c r="G19" s="171"/>
      <c r="H19" s="171"/>
      <c r="I19" s="171"/>
      <c r="J19" s="171"/>
      <c r="K19" s="171"/>
      <c r="L19" s="171"/>
      <c r="M19" s="171"/>
      <c r="N19" s="171"/>
      <c r="O19" s="171"/>
      <c r="P19" s="171"/>
    </row>
    <row r="20" spans="2:21" ht="32.25" customHeight="1" x14ac:dyDescent="0.2">
      <c r="B20" s="170"/>
      <c r="C20" s="170"/>
      <c r="D20" s="55" t="s">
        <v>27</v>
      </c>
      <c r="E20" s="171"/>
      <c r="F20" s="171"/>
      <c r="G20" s="171"/>
      <c r="H20" s="171"/>
      <c r="I20" s="171"/>
      <c r="J20" s="171"/>
      <c r="K20" s="171"/>
      <c r="L20" s="171"/>
      <c r="M20" s="171"/>
      <c r="N20" s="171"/>
      <c r="O20" s="171"/>
      <c r="P20" s="171"/>
    </row>
    <row r="21" spans="2:21" x14ac:dyDescent="0.2">
      <c r="E21" s="99"/>
      <c r="F21" s="99"/>
      <c r="G21" s="99"/>
      <c r="H21" s="99"/>
      <c r="I21" s="99"/>
      <c r="J21" s="99"/>
      <c r="K21" s="99"/>
      <c r="L21" s="99"/>
      <c r="M21" s="99"/>
      <c r="N21" s="99"/>
      <c r="O21" s="99"/>
      <c r="P21" s="99"/>
    </row>
  </sheetData>
  <mergeCells count="28">
    <mergeCell ref="B19:C20"/>
    <mergeCell ref="E19:P20"/>
    <mergeCell ref="B16:C17"/>
    <mergeCell ref="E16:P17"/>
    <mergeCell ref="M5:P5"/>
    <mergeCell ref="D7:P7"/>
    <mergeCell ref="B5:C5"/>
    <mergeCell ref="D11:P11"/>
    <mergeCell ref="D9:P9"/>
    <mergeCell ref="B7:C7"/>
    <mergeCell ref="B11:C11"/>
    <mergeCell ref="B9:C9"/>
    <mergeCell ref="E13:P14"/>
    <mergeCell ref="B13:C14"/>
    <mergeCell ref="D5:J5"/>
    <mergeCell ref="K5:L5"/>
    <mergeCell ref="B2:C2"/>
    <mergeCell ref="B3:C3"/>
    <mergeCell ref="B4:C4"/>
    <mergeCell ref="M2:P2"/>
    <mergeCell ref="M3:P3"/>
    <mergeCell ref="M4:P4"/>
    <mergeCell ref="D2:J2"/>
    <mergeCell ref="K2:L2"/>
    <mergeCell ref="D3:J3"/>
    <mergeCell ref="K3:L3"/>
    <mergeCell ref="D4:J4"/>
    <mergeCell ref="K4:L4"/>
  </mergeCells>
  <dataValidations count="1">
    <dataValidation type="whole" allowBlank="1" showInputMessage="1" showErrorMessage="1" sqref="O21:P65470 W18:AC65470 W15:AC15 G15:M15 O15:U15 Q19:U65470 G21:M65470 G18:M18 O18:U18">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82"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 D20 D17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9"/>
  <sheetViews>
    <sheetView showGridLines="0" zoomScale="90" zoomScaleNormal="90" workbookViewId="0">
      <selection activeCell="I18" sqref="B18:I18"/>
    </sheetView>
  </sheetViews>
  <sheetFormatPr baseColWidth="10" defaultColWidth="11.42578125" defaultRowHeight="12" x14ac:dyDescent="0.2"/>
  <cols>
    <col min="1" max="1" width="2.42578125" style="1" customWidth="1"/>
    <col min="2" max="2" width="14.42578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42578125" style="1" customWidth="1"/>
    <col min="14" max="14" width="1.7109375" style="10"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ht="26.25" customHeight="1" thickBot="1" x14ac:dyDescent="0.25">
      <c r="B2" s="150"/>
      <c r="C2" s="151"/>
      <c r="D2" s="184" t="s">
        <v>0</v>
      </c>
      <c r="E2" s="185"/>
      <c r="F2" s="185"/>
      <c r="G2" s="185"/>
      <c r="H2" s="186"/>
      <c r="I2" s="25" t="str">
        <f>Proyecto!K2</f>
        <v>Código: GC-F-015</v>
      </c>
      <c r="J2" s="10"/>
      <c r="K2" s="10"/>
      <c r="L2" s="10"/>
      <c r="N2" s="1"/>
      <c r="T2" s="2"/>
      <c r="X2" s="1"/>
    </row>
    <row r="3" spans="2:24" ht="23.25" customHeight="1" thickBot="1" x14ac:dyDescent="0.25">
      <c r="B3" s="146"/>
      <c r="C3" s="147"/>
      <c r="D3" s="184" t="s">
        <v>2</v>
      </c>
      <c r="E3" s="185"/>
      <c r="F3" s="185"/>
      <c r="G3" s="185"/>
      <c r="H3" s="186"/>
      <c r="I3" s="26" t="str">
        <f>Proyecto!K3</f>
        <v>Fecha: 17 de septiembre de 2014</v>
      </c>
      <c r="J3" s="10"/>
      <c r="K3" s="10"/>
      <c r="L3" s="10"/>
      <c r="N3" s="1"/>
      <c r="T3" s="2"/>
      <c r="X3" s="1"/>
    </row>
    <row r="4" spans="2:24" ht="24" customHeight="1" thickBot="1" x14ac:dyDescent="0.25">
      <c r="B4" s="146"/>
      <c r="C4" s="147"/>
      <c r="D4" s="184" t="s">
        <v>4</v>
      </c>
      <c r="E4" s="185"/>
      <c r="F4" s="185"/>
      <c r="G4" s="185"/>
      <c r="H4" s="186"/>
      <c r="I4" s="26" t="str">
        <f>Proyecto!K4</f>
        <v>Versión 001</v>
      </c>
      <c r="J4" s="10"/>
      <c r="K4" s="10"/>
      <c r="L4" s="10"/>
      <c r="N4" s="1"/>
      <c r="T4" s="2"/>
      <c r="X4" s="1"/>
    </row>
    <row r="5" spans="2:24" ht="22.5" customHeight="1" thickBot="1" x14ac:dyDescent="0.25">
      <c r="B5" s="148"/>
      <c r="C5" s="149"/>
      <c r="D5" s="187" t="s">
        <v>6</v>
      </c>
      <c r="E5" s="188"/>
      <c r="F5" s="188"/>
      <c r="G5" s="188"/>
      <c r="H5" s="189"/>
      <c r="I5" s="27" t="s">
        <v>28</v>
      </c>
      <c r="J5" s="10"/>
      <c r="K5" s="10"/>
      <c r="L5" s="10"/>
      <c r="N5" s="1"/>
      <c r="T5" s="2"/>
      <c r="X5" s="1"/>
    </row>
    <row r="6" spans="2:24" ht="5.25" customHeight="1" x14ac:dyDescent="0.2">
      <c r="B6" s="15"/>
      <c r="C6" s="15"/>
      <c r="D6" s="15"/>
      <c r="E6" s="15"/>
      <c r="F6" s="15"/>
      <c r="G6" s="15"/>
      <c r="H6" s="15"/>
      <c r="I6" s="15"/>
    </row>
    <row r="7" spans="2:24" ht="29.25" customHeight="1" x14ac:dyDescent="0.2">
      <c r="B7" s="139" t="s">
        <v>8</v>
      </c>
      <c r="C7" s="139"/>
      <c r="D7" s="190" t="str">
        <f>Proyecto!$E$7</f>
        <v>Promoción de Empresas en Reactivación Económica 2024</v>
      </c>
      <c r="E7" s="190"/>
      <c r="F7" s="190"/>
      <c r="G7" s="190"/>
      <c r="H7" s="190"/>
      <c r="I7" s="190"/>
      <c r="X7" s="1"/>
    </row>
    <row r="8" spans="2:24" ht="10.5" customHeight="1" x14ac:dyDescent="0.2">
      <c r="B8" s="7"/>
      <c r="C8" s="7"/>
      <c r="D8" s="3"/>
      <c r="E8" s="3"/>
      <c r="F8" s="3"/>
      <c r="G8" s="3"/>
      <c r="H8" s="3"/>
      <c r="I8" s="3"/>
      <c r="X8" s="1"/>
    </row>
    <row r="9" spans="2:24" ht="18.75" customHeight="1" x14ac:dyDescent="0.2">
      <c r="B9" s="194" t="s">
        <v>29</v>
      </c>
      <c r="C9" s="194"/>
      <c r="D9" s="194"/>
      <c r="E9" s="194"/>
      <c r="F9" s="194"/>
      <c r="G9" s="194"/>
      <c r="H9" s="194"/>
      <c r="I9" s="194"/>
      <c r="X9" s="1"/>
    </row>
    <row r="10" spans="2:24" ht="40.5" customHeight="1" x14ac:dyDescent="0.2">
      <c r="B10" s="191" t="s">
        <v>30</v>
      </c>
      <c r="C10" s="191"/>
      <c r="D10" s="195" t="s">
        <v>31</v>
      </c>
      <c r="E10" s="195"/>
      <c r="F10" s="195"/>
      <c r="G10" s="195"/>
      <c r="H10" s="195"/>
      <c r="I10" s="195"/>
      <c r="X10" s="1"/>
    </row>
    <row r="11" spans="2:24" ht="22.5" customHeight="1" x14ac:dyDescent="0.2">
      <c r="B11" s="191" t="s">
        <v>25</v>
      </c>
      <c r="C11" s="191"/>
      <c r="D11" s="191" t="s">
        <v>32</v>
      </c>
      <c r="E11" s="191"/>
      <c r="F11" s="54" t="s">
        <v>33</v>
      </c>
      <c r="G11" s="54" t="s">
        <v>34</v>
      </c>
      <c r="H11" s="54" t="s">
        <v>35</v>
      </c>
      <c r="I11" s="54" t="s">
        <v>36</v>
      </c>
      <c r="X11" s="1"/>
    </row>
    <row r="12" spans="2:24" ht="91.5" customHeight="1" x14ac:dyDescent="0.2">
      <c r="B12" s="193" t="s">
        <v>37</v>
      </c>
      <c r="C12" s="193"/>
      <c r="D12" s="193" t="s">
        <v>38</v>
      </c>
      <c r="E12" s="193"/>
      <c r="F12" s="66">
        <v>1</v>
      </c>
      <c r="G12" s="105" t="s">
        <v>39</v>
      </c>
      <c r="H12" s="105" t="s">
        <v>40</v>
      </c>
      <c r="I12" s="105" t="s">
        <v>41</v>
      </c>
      <c r="X12" s="1"/>
    </row>
    <row r="13" spans="2:24" ht="22.5" customHeight="1" x14ac:dyDescent="0.2">
      <c r="B13" s="191" t="s">
        <v>42</v>
      </c>
      <c r="C13" s="191"/>
      <c r="D13" s="192" t="s">
        <v>43</v>
      </c>
      <c r="E13" s="192"/>
      <c r="F13" s="192"/>
      <c r="G13" s="192"/>
      <c r="H13" s="192"/>
      <c r="I13" s="192"/>
      <c r="X13" s="1"/>
    </row>
    <row r="15" spans="2:24" x14ac:dyDescent="0.2">
      <c r="B15" s="194" t="s">
        <v>29</v>
      </c>
      <c r="C15" s="194"/>
      <c r="D15" s="194"/>
      <c r="E15" s="194"/>
      <c r="F15" s="194"/>
      <c r="G15" s="194"/>
      <c r="H15" s="194"/>
      <c r="I15" s="194"/>
    </row>
    <row r="16" spans="2:24" ht="29.25" customHeight="1" x14ac:dyDescent="0.2">
      <c r="B16" s="191" t="s">
        <v>30</v>
      </c>
      <c r="C16" s="191"/>
      <c r="D16" s="195" t="s">
        <v>234</v>
      </c>
      <c r="E16" s="195"/>
      <c r="F16" s="195"/>
      <c r="G16" s="195"/>
      <c r="H16" s="195"/>
      <c r="I16" s="195"/>
    </row>
    <row r="17" spans="2:9" x14ac:dyDescent="0.2">
      <c r="B17" s="191" t="s">
        <v>25</v>
      </c>
      <c r="C17" s="191"/>
      <c r="D17" s="191" t="s">
        <v>32</v>
      </c>
      <c r="E17" s="191"/>
      <c r="F17" s="101" t="s">
        <v>33</v>
      </c>
      <c r="G17" s="101" t="s">
        <v>34</v>
      </c>
      <c r="H17" s="101" t="s">
        <v>35</v>
      </c>
      <c r="I17" s="101" t="s">
        <v>36</v>
      </c>
    </row>
    <row r="18" spans="2:9" ht="99.95" customHeight="1" x14ac:dyDescent="0.2">
      <c r="B18" s="193" t="s">
        <v>142</v>
      </c>
      <c r="C18" s="193"/>
      <c r="D18" s="196" t="s">
        <v>236</v>
      </c>
      <c r="E18" s="196"/>
      <c r="F18" s="116">
        <v>500</v>
      </c>
      <c r="G18" s="115" t="s">
        <v>150</v>
      </c>
      <c r="H18" s="115" t="s">
        <v>40</v>
      </c>
      <c r="I18" s="115" t="s">
        <v>235</v>
      </c>
    </row>
    <row r="19" spans="2:9" ht="30.75" customHeight="1" x14ac:dyDescent="0.2">
      <c r="B19" s="191" t="s">
        <v>42</v>
      </c>
      <c r="C19" s="191"/>
      <c r="D19" s="192" t="s">
        <v>43</v>
      </c>
      <c r="E19" s="192"/>
      <c r="F19" s="192"/>
      <c r="G19" s="192"/>
      <c r="H19" s="192"/>
      <c r="I19" s="192"/>
    </row>
  </sheetData>
  <mergeCells count="28">
    <mergeCell ref="B18:C18"/>
    <mergeCell ref="D18:E18"/>
    <mergeCell ref="B19:C19"/>
    <mergeCell ref="D19:I19"/>
    <mergeCell ref="B15:I15"/>
    <mergeCell ref="B16:C16"/>
    <mergeCell ref="D16:I16"/>
    <mergeCell ref="B17:C17"/>
    <mergeCell ref="D17:E17"/>
    <mergeCell ref="B7:C7"/>
    <mergeCell ref="D7:I7"/>
    <mergeCell ref="B13:C13"/>
    <mergeCell ref="D13:I13"/>
    <mergeCell ref="B12:C12"/>
    <mergeCell ref="D12:E12"/>
    <mergeCell ref="B9:I9"/>
    <mergeCell ref="B11:C11"/>
    <mergeCell ref="D11:E11"/>
    <mergeCell ref="B10:C10"/>
    <mergeCell ref="D10:I10"/>
    <mergeCell ref="D2:H2"/>
    <mergeCell ref="D3:H3"/>
    <mergeCell ref="D4:H4"/>
    <mergeCell ref="D5:H5"/>
    <mergeCell ref="B2:C2"/>
    <mergeCell ref="B4:C4"/>
    <mergeCell ref="B5:C5"/>
    <mergeCell ref="B3:C3"/>
  </mergeCells>
  <dataValidations count="1">
    <dataValidation type="whole" allowBlank="1" showInputMessage="1" showErrorMessage="1" sqref="P14:V65488 J14:N65488 H14 H20:H65488">
      <formula1>1</formula1>
      <formula2>5</formula2>
    </dataValidation>
  </dataValidations>
  <printOptions horizontalCentered="1"/>
  <pageMargins left="0.39370078740157483" right="0.39370078740157483" top="0.74803149606299213" bottom="0.74803149606299213" header="0.31496062992125984" footer="0.31496062992125984"/>
  <pageSetup paperSize="5"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tocar'!$E$5:$E$6</xm:f>
          </x14:formula1>
          <xm:sqref>H12 H18</xm:sqref>
        </x14:dataValidation>
        <x14:dataValidation type="list" allowBlank="1" showInputMessage="1" showErrorMessage="1">
          <x14:formula1>
            <xm:f>'No tocar'!$C$5:$C$7</xm:f>
          </x14:formula1>
          <xm:sqref>B12:C12 B18:C18</xm:sqref>
        </x14:dataValidation>
        <x14:dataValidation type="list" allowBlank="1" showInputMessage="1" showErrorMessage="1">
          <x14:formula1>
            <xm:f>'No tocar'!$Q$5:$Q$12</xm:f>
          </x14:formula1>
          <xm:sqref>G12 G18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4"/>
  <sheetViews>
    <sheetView showGridLines="0" topLeftCell="A9" zoomScale="110" zoomScaleNormal="110" workbookViewId="0">
      <selection activeCell="A9" sqref="A1:XFD1048576"/>
    </sheetView>
  </sheetViews>
  <sheetFormatPr baseColWidth="10" defaultColWidth="11.42578125"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4" customWidth="1"/>
    <col min="9" max="9" width="1" style="1" customWidth="1"/>
    <col min="10" max="10" width="1.42578125" style="1" customWidth="1"/>
    <col min="11" max="11" width="1.140625" style="4"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ht="26.25" customHeight="1" thickBot="1" x14ac:dyDescent="0.25">
      <c r="B2" s="34"/>
      <c r="C2" s="207" t="s">
        <v>0</v>
      </c>
      <c r="D2" s="208"/>
      <c r="E2" s="208"/>
      <c r="F2" s="208"/>
      <c r="G2" s="197" t="str">
        <f>Proyecto!K2</f>
        <v>Código: GC-F-015</v>
      </c>
      <c r="H2" s="198"/>
      <c r="I2" s="198"/>
      <c r="J2" s="198"/>
      <c r="K2" s="198"/>
      <c r="L2" s="199"/>
    </row>
    <row r="3" spans="1:21" ht="23.25" customHeight="1" thickBot="1" x14ac:dyDescent="0.25">
      <c r="B3" s="36"/>
      <c r="C3" s="207" t="s">
        <v>2</v>
      </c>
      <c r="D3" s="208"/>
      <c r="E3" s="208"/>
      <c r="F3" s="208"/>
      <c r="G3" s="200" t="str">
        <f>Proyecto!K3</f>
        <v>Fecha: 17 de septiembre de 2014</v>
      </c>
      <c r="H3" s="201"/>
      <c r="I3" s="201"/>
      <c r="J3" s="201"/>
      <c r="K3" s="201"/>
      <c r="L3" s="202"/>
    </row>
    <row r="4" spans="1:21" ht="24" customHeight="1" thickBot="1" x14ac:dyDescent="0.25">
      <c r="B4" s="36"/>
      <c r="C4" s="207" t="s">
        <v>4</v>
      </c>
      <c r="D4" s="208"/>
      <c r="E4" s="208"/>
      <c r="F4" s="208"/>
      <c r="G4" s="203" t="str">
        <f>Proyecto!K4</f>
        <v>Versión 001</v>
      </c>
      <c r="H4" s="204"/>
      <c r="I4" s="204"/>
      <c r="J4" s="204"/>
      <c r="K4" s="204"/>
      <c r="L4" s="205"/>
    </row>
    <row r="5" spans="1:21" ht="22.5" customHeight="1" thickBot="1" x14ac:dyDescent="0.25">
      <c r="B5" s="38"/>
      <c r="C5" s="207" t="s">
        <v>6</v>
      </c>
      <c r="D5" s="208"/>
      <c r="E5" s="208"/>
      <c r="F5" s="208"/>
      <c r="G5" s="200" t="s">
        <v>44</v>
      </c>
      <c r="H5" s="201"/>
      <c r="I5" s="201"/>
      <c r="J5" s="201"/>
      <c r="K5" s="201"/>
      <c r="L5" s="202"/>
    </row>
    <row r="6" spans="1:21" ht="5.25" customHeight="1" x14ac:dyDescent="0.2">
      <c r="A6" s="4" t="str">
        <f>Proyecto!$E$7</f>
        <v>Promoción de Empresas en Reactivación Económica 2024</v>
      </c>
      <c r="B6" s="15"/>
      <c r="C6" s="15"/>
      <c r="D6" s="15"/>
      <c r="E6" s="15"/>
      <c r="F6" s="15"/>
    </row>
    <row r="7" spans="1:21" ht="29.25" customHeight="1" x14ac:dyDescent="0.2">
      <c r="B7" s="53" t="s">
        <v>8</v>
      </c>
      <c r="C7" s="206" t="str">
        <f>Proyecto!$E$7</f>
        <v>Promoción de Empresas en Reactivación Económica 2024</v>
      </c>
      <c r="D7" s="206"/>
      <c r="E7" s="206"/>
      <c r="F7" s="206"/>
      <c r="U7" s="1"/>
    </row>
    <row r="10" spans="1:21" ht="18" customHeight="1" x14ac:dyDescent="0.2">
      <c r="B10" s="53" t="s">
        <v>45</v>
      </c>
      <c r="C10" s="70" t="s">
        <v>46</v>
      </c>
    </row>
    <row r="11" spans="1:21" ht="6" customHeight="1" x14ac:dyDescent="0.2">
      <c r="C11" s="71"/>
    </row>
    <row r="12" spans="1:21" ht="18" customHeight="1" x14ac:dyDescent="0.2">
      <c r="B12" s="53" t="s">
        <v>47</v>
      </c>
      <c r="C12" s="70"/>
    </row>
    <row r="13" spans="1:21" ht="6" customHeight="1" x14ac:dyDescent="0.2">
      <c r="C13" s="71"/>
    </row>
    <row r="14" spans="1:21" ht="18" customHeight="1" x14ac:dyDescent="0.2">
      <c r="B14" s="53" t="s">
        <v>48</v>
      </c>
      <c r="C14" s="72"/>
    </row>
    <row r="15" spans="1:21" ht="6" customHeight="1" x14ac:dyDescent="0.2">
      <c r="C15" s="71"/>
    </row>
    <row r="16" spans="1:21" ht="18" customHeight="1" x14ac:dyDescent="0.2">
      <c r="B16" s="53" t="s">
        <v>49</v>
      </c>
      <c r="C16" s="73">
        <v>250000000</v>
      </c>
    </row>
    <row r="17" spans="2:3" ht="6" customHeight="1" x14ac:dyDescent="0.2">
      <c r="C17" s="71"/>
    </row>
    <row r="18" spans="2:3" ht="18" customHeight="1" x14ac:dyDescent="0.2">
      <c r="B18" s="53" t="s">
        <v>50</v>
      </c>
      <c r="C18" s="73"/>
    </row>
    <row r="19" spans="2:3" ht="6" customHeight="1" x14ac:dyDescent="0.2">
      <c r="C19" s="71"/>
    </row>
    <row r="20" spans="2:3" ht="18" customHeight="1" x14ac:dyDescent="0.2">
      <c r="B20" s="53" t="s">
        <v>51</v>
      </c>
      <c r="C20" s="73"/>
    </row>
    <row r="24" spans="2:3" x14ac:dyDescent="0.2">
      <c r="C24" s="59"/>
    </row>
  </sheetData>
  <sheetProtection algorithmName="SHA-512" hashValue="ThtdgVZfBZBfwOktSWb+zP4KjQ37oyRUEuHzNFiz0Qf19ZBHWtW5dNYUXY2cfyvpEI/CVz5FgeuP0d4kevdfLA==" saltValue="il9J5xxSsQCWI+X3WK/bhA==" spinCount="100000" sheet="1" objects="1" scenarios="1"/>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rintOptions horizontalCentered="1"/>
  <pageMargins left="0.39370078740157483" right="0.39370078740157483" top="0.74803149606299213" bottom="0.74803149606299213" header="0.31496062992125984" footer="0.31496062992125984"/>
  <pageSetup paperSize="5"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15"/>
  <sheetViews>
    <sheetView showGridLines="0" topLeftCell="A7" zoomScale="110" zoomScaleNormal="110" workbookViewId="0">
      <selection activeCell="D13" sqref="D13"/>
    </sheetView>
  </sheetViews>
  <sheetFormatPr baseColWidth="10" defaultColWidth="11.42578125" defaultRowHeight="12" x14ac:dyDescent="0.2"/>
  <cols>
    <col min="1" max="1" width="2.42578125" style="1" customWidth="1"/>
    <col min="2" max="2" width="34.28515625" style="1" customWidth="1"/>
    <col min="3" max="3" width="31.7109375" style="1" customWidth="1"/>
    <col min="4" max="4" width="83.140625" style="1" customWidth="1"/>
    <col min="5" max="5" width="16.85546875" style="1" customWidth="1"/>
    <col min="6" max="6" width="5.7109375" style="1" customWidth="1"/>
    <col min="7" max="7" width="49.85546875" style="1" customWidth="1"/>
    <col min="8" max="8" width="7.7109375" style="1" customWidth="1"/>
    <col min="9" max="9" width="0.7109375" style="4" customWidth="1"/>
    <col min="10" max="10" width="1" style="1" customWidth="1"/>
    <col min="11" max="11" width="1.42578125" style="1" customWidth="1"/>
    <col min="12" max="12" width="1.140625" style="4"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ht="26.25" customHeight="1" thickBot="1" x14ac:dyDescent="0.25">
      <c r="B2" s="28"/>
      <c r="C2" s="187" t="s">
        <v>0</v>
      </c>
      <c r="D2" s="188"/>
      <c r="E2" s="188"/>
      <c r="F2" s="189"/>
      <c r="G2" s="25" t="str">
        <f>Proyecto!K2</f>
        <v>Código: GC-F-015</v>
      </c>
      <c r="H2" s="4"/>
      <c r="J2" s="8"/>
      <c r="L2" s="1"/>
      <c r="T2" s="2"/>
      <c r="V2" s="1"/>
    </row>
    <row r="3" spans="2:22" ht="23.25" customHeight="1" thickBot="1" x14ac:dyDescent="0.25">
      <c r="B3" s="29"/>
      <c r="C3" s="187" t="s">
        <v>2</v>
      </c>
      <c r="D3" s="188"/>
      <c r="E3" s="188"/>
      <c r="F3" s="189"/>
      <c r="G3" s="26" t="str">
        <f>Proyecto!K3</f>
        <v>Fecha: 17 de septiembre de 2014</v>
      </c>
      <c r="H3" s="4"/>
      <c r="J3" s="8"/>
      <c r="L3" s="1"/>
      <c r="T3" s="2"/>
      <c r="V3" s="1"/>
    </row>
    <row r="4" spans="2:22" ht="24" customHeight="1" thickBot="1" x14ac:dyDescent="0.25">
      <c r="B4" s="29"/>
      <c r="C4" s="187" t="s">
        <v>4</v>
      </c>
      <c r="D4" s="188"/>
      <c r="E4" s="188"/>
      <c r="F4" s="189"/>
      <c r="G4" s="26" t="str">
        <f>Proyecto!K4</f>
        <v>Versión 001</v>
      </c>
      <c r="I4" s="1"/>
      <c r="J4" s="8"/>
      <c r="L4" s="1"/>
      <c r="T4" s="2"/>
      <c r="V4" s="1"/>
    </row>
    <row r="5" spans="2:22" ht="22.5" customHeight="1" thickBot="1" x14ac:dyDescent="0.25">
      <c r="B5" s="30"/>
      <c r="C5" s="187" t="s">
        <v>6</v>
      </c>
      <c r="D5" s="188"/>
      <c r="E5" s="188"/>
      <c r="F5" s="189"/>
      <c r="G5" s="27" t="s">
        <v>52</v>
      </c>
      <c r="I5" s="1"/>
      <c r="J5" s="4"/>
      <c r="L5" s="1"/>
      <c r="T5" s="2"/>
      <c r="V5" s="1"/>
    </row>
    <row r="6" spans="2:22" ht="5.25" customHeight="1" x14ac:dyDescent="0.2">
      <c r="B6" s="15"/>
      <c r="C6" s="15"/>
      <c r="D6" s="15"/>
      <c r="E6" s="15"/>
      <c r="F6" s="15"/>
      <c r="G6" s="15"/>
    </row>
    <row r="7" spans="2:22" ht="29.25" customHeight="1" x14ac:dyDescent="0.2">
      <c r="B7" s="53" t="s">
        <v>8</v>
      </c>
      <c r="C7" s="211" t="str">
        <f>Proyecto!$E$7</f>
        <v>Promoción de Empresas en Reactivación Económica 2024</v>
      </c>
      <c r="D7" s="211"/>
      <c r="E7" s="211"/>
      <c r="F7" s="211"/>
      <c r="G7" s="211"/>
      <c r="V7" s="1"/>
    </row>
    <row r="9" spans="2:22" ht="18" customHeight="1" x14ac:dyDescent="0.2">
      <c r="B9" s="194" t="s">
        <v>53</v>
      </c>
      <c r="C9" s="194"/>
      <c r="D9" s="194"/>
      <c r="E9" s="194"/>
      <c r="F9" s="194"/>
      <c r="G9" s="194"/>
    </row>
    <row r="10" spans="2:22" customFormat="1" ht="15" customHeight="1" x14ac:dyDescent="0.2"/>
    <row r="11" spans="2:22" ht="27.75" customHeight="1" x14ac:dyDescent="0.2">
      <c r="B11" s="54" t="s">
        <v>54</v>
      </c>
      <c r="C11" s="54" t="s">
        <v>55</v>
      </c>
      <c r="D11" s="54" t="s">
        <v>56</v>
      </c>
      <c r="E11" s="54" t="s">
        <v>57</v>
      </c>
      <c r="F11" s="194" t="s">
        <v>58</v>
      </c>
      <c r="G11" s="194"/>
    </row>
    <row r="12" spans="2:22" ht="77.25" customHeight="1" x14ac:dyDescent="0.2">
      <c r="B12" s="74" t="s">
        <v>59</v>
      </c>
      <c r="C12" s="74" t="s">
        <v>160</v>
      </c>
      <c r="D12" s="75" t="s">
        <v>156</v>
      </c>
      <c r="E12" s="74" t="s">
        <v>60</v>
      </c>
      <c r="F12" s="210" t="s">
        <v>190</v>
      </c>
      <c r="G12" s="210"/>
    </row>
    <row r="13" spans="2:22" ht="154.5" customHeight="1" x14ac:dyDescent="0.2">
      <c r="B13" s="74" t="s">
        <v>61</v>
      </c>
      <c r="C13" s="74" t="s">
        <v>163</v>
      </c>
      <c r="D13" s="75" t="s">
        <v>157</v>
      </c>
      <c r="E13" s="74" t="s">
        <v>60</v>
      </c>
      <c r="F13" s="209" t="s">
        <v>191</v>
      </c>
      <c r="G13" s="209"/>
    </row>
    <row r="14" spans="2:22" ht="73.5" customHeight="1" x14ac:dyDescent="0.2">
      <c r="B14" s="74" t="s">
        <v>62</v>
      </c>
      <c r="C14" s="74" t="s">
        <v>161</v>
      </c>
      <c r="D14" s="75" t="s">
        <v>159</v>
      </c>
      <c r="E14" s="74" t="s">
        <v>60</v>
      </c>
      <c r="F14" s="209" t="s">
        <v>192</v>
      </c>
      <c r="G14" s="209"/>
    </row>
    <row r="15" spans="2:22" ht="63" x14ac:dyDescent="0.2">
      <c r="B15" s="74" t="s">
        <v>155</v>
      </c>
      <c r="C15" s="74" t="s">
        <v>237</v>
      </c>
      <c r="D15" s="75" t="s">
        <v>158</v>
      </c>
      <c r="E15" s="74" t="s">
        <v>60</v>
      </c>
      <c r="F15" s="209" t="s">
        <v>192</v>
      </c>
      <c r="G15" s="209"/>
    </row>
  </sheetData>
  <mergeCells count="11">
    <mergeCell ref="F15:G15"/>
    <mergeCell ref="F12:G12"/>
    <mergeCell ref="F13:G13"/>
    <mergeCell ref="F14:G14"/>
    <mergeCell ref="C2:F2"/>
    <mergeCell ref="C3:F3"/>
    <mergeCell ref="C4:F4"/>
    <mergeCell ref="C5:F5"/>
    <mergeCell ref="F11:G11"/>
    <mergeCell ref="C7:G7"/>
    <mergeCell ref="B9:G9"/>
  </mergeCells>
  <dataValidations count="1">
    <dataValidation type="whole" allowBlank="1" showInputMessage="1" showErrorMessage="1" sqref="E8:G8 N8:T65484 H8:L65484 E16:G65484">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77"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tocar'!$G$5:$G$7</xm:f>
          </x14:formula1>
          <xm:sqref>B12:B14</xm:sqref>
        </x14:dataValidation>
        <x14:dataValidation type="list" allowBlank="1" showInputMessage="1" showErrorMessage="1">
          <x14:formula1>
            <xm:f>'No tocar'!$I$5:$I$6</xm:f>
          </x14:formula1>
          <xm:sqref>E12:E15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L28"/>
  <sheetViews>
    <sheetView zoomScale="80" zoomScaleNormal="80" workbookViewId="0">
      <selection activeCell="C17" sqref="C17"/>
    </sheetView>
  </sheetViews>
  <sheetFormatPr baseColWidth="10" defaultColWidth="11.42578125" defaultRowHeight="12.75" x14ac:dyDescent="0.2"/>
  <cols>
    <col min="1" max="1" width="5" style="31" customWidth="1"/>
    <col min="2" max="2" width="38.28515625" style="31" customWidth="1"/>
    <col min="3" max="3" width="25" style="31" customWidth="1"/>
    <col min="4" max="4" width="11.42578125" style="31"/>
    <col min="5" max="5" width="40.42578125" style="31" customWidth="1"/>
    <col min="6" max="6" width="20.7109375" style="31" customWidth="1"/>
    <col min="7" max="7" width="25.42578125" style="31" customWidth="1"/>
    <col min="8" max="8" width="15" style="31" customWidth="1"/>
    <col min="9" max="16384" width="11.42578125" style="31"/>
  </cols>
  <sheetData>
    <row r="1" spans="2:12" ht="13.5" thickBot="1" x14ac:dyDescent="0.25"/>
    <row r="2" spans="2:12" ht="18" customHeight="1" thickBot="1" x14ac:dyDescent="0.25">
      <c r="B2" s="34"/>
      <c r="C2" s="207" t="s">
        <v>0</v>
      </c>
      <c r="D2" s="208"/>
      <c r="E2" s="208"/>
      <c r="F2" s="208"/>
      <c r="G2" s="197" t="str">
        <f>Proyecto!K2</f>
        <v>Código: GC-F-015</v>
      </c>
      <c r="H2" s="199"/>
    </row>
    <row r="3" spans="2:12" ht="19.5" customHeight="1" thickBot="1" x14ac:dyDescent="0.25">
      <c r="B3" s="36"/>
      <c r="C3" s="207" t="s">
        <v>2</v>
      </c>
      <c r="D3" s="208"/>
      <c r="E3" s="208"/>
      <c r="F3" s="208"/>
      <c r="G3" s="200" t="str">
        <f>Proyecto!K3</f>
        <v>Fecha: 17 de septiembre de 2014</v>
      </c>
      <c r="H3" s="202"/>
    </row>
    <row r="4" spans="2:12" ht="19.5" customHeight="1" thickBot="1" x14ac:dyDescent="0.25">
      <c r="B4" s="36"/>
      <c r="C4" s="207" t="s">
        <v>4</v>
      </c>
      <c r="D4" s="208"/>
      <c r="E4" s="208"/>
      <c r="F4" s="208"/>
      <c r="G4" s="203" t="str">
        <f>Proyecto!K4</f>
        <v>Versión 001</v>
      </c>
      <c r="H4" s="205"/>
    </row>
    <row r="5" spans="2:12" ht="21.75" customHeight="1" thickBot="1" x14ac:dyDescent="0.25">
      <c r="B5" s="38"/>
      <c r="C5" s="207" t="s">
        <v>6</v>
      </c>
      <c r="D5" s="208"/>
      <c r="E5" s="208"/>
      <c r="F5" s="208"/>
      <c r="G5" s="200" t="s">
        <v>63</v>
      </c>
      <c r="H5" s="202"/>
    </row>
    <row r="6" spans="2:12" ht="21" customHeight="1" x14ac:dyDescent="0.2"/>
    <row r="7" spans="2:12" ht="22.5" customHeight="1" x14ac:dyDescent="0.2">
      <c r="B7" s="212" t="s">
        <v>64</v>
      </c>
      <c r="C7" s="213"/>
      <c r="D7" s="213"/>
      <c r="E7" s="213"/>
      <c r="F7" s="213"/>
      <c r="G7" s="213"/>
      <c r="H7" s="213"/>
    </row>
    <row r="8" spans="2:12" ht="108.75" customHeight="1" x14ac:dyDescent="0.2">
      <c r="B8" s="214" t="s">
        <v>65</v>
      </c>
      <c r="C8" s="215"/>
      <c r="D8" s="215"/>
      <c r="E8" s="215"/>
      <c r="F8" s="215"/>
      <c r="G8" s="215"/>
      <c r="H8" s="215"/>
    </row>
    <row r="9" spans="2:12" x14ac:dyDescent="0.2">
      <c r="B9" s="32"/>
    </row>
    <row r="11" spans="2:12" ht="22.5" customHeight="1" x14ac:dyDescent="0.2">
      <c r="B11" s="216" t="s">
        <v>66</v>
      </c>
      <c r="C11" s="217"/>
      <c r="E11" s="212" t="s">
        <v>67</v>
      </c>
      <c r="F11" s="213"/>
      <c r="G11" s="213"/>
      <c r="H11" s="213"/>
    </row>
    <row r="13" spans="2:12" ht="20.25" customHeight="1" x14ac:dyDescent="0.2">
      <c r="B13" s="13" t="s">
        <v>55</v>
      </c>
      <c r="C13" s="13" t="s">
        <v>54</v>
      </c>
      <c r="D13" s="33"/>
      <c r="E13" s="13" t="s">
        <v>55</v>
      </c>
      <c r="F13" s="13" t="s">
        <v>54</v>
      </c>
      <c r="G13" s="13" t="s">
        <v>68</v>
      </c>
      <c r="H13" s="13" t="s">
        <v>69</v>
      </c>
    </row>
    <row r="14" spans="2:12" s="51" customFormat="1" ht="48.75" customHeight="1" x14ac:dyDescent="0.2">
      <c r="B14" s="67" t="str">
        <f>+'Recursos Humanos'!C12</f>
        <v>Billy Escobar Pérez – Superintendente de Sociedades</v>
      </c>
      <c r="C14" s="74" t="s">
        <v>59</v>
      </c>
      <c r="D14" s="76"/>
      <c r="E14" s="83" t="s">
        <v>168</v>
      </c>
      <c r="F14" s="83"/>
      <c r="G14" s="84"/>
      <c r="H14" s="83"/>
      <c r="I14" s="76"/>
      <c r="J14" s="76"/>
      <c r="K14" s="76"/>
      <c r="L14" s="76"/>
    </row>
    <row r="15" spans="2:12" s="51" customFormat="1" ht="46.5" customHeight="1" x14ac:dyDescent="0.2">
      <c r="B15" s="67" t="str">
        <f>+'Recursos Humanos'!C13</f>
        <v>Camilo Andrés Fonseca Velásquez – Asesor del Despacho</v>
      </c>
      <c r="C15" s="74" t="s">
        <v>61</v>
      </c>
      <c r="D15" s="76"/>
      <c r="E15" s="77"/>
      <c r="F15" s="78"/>
      <c r="G15" s="78"/>
      <c r="H15" s="78"/>
      <c r="I15" s="76"/>
      <c r="J15" s="76"/>
      <c r="K15" s="76"/>
      <c r="L15" s="76"/>
    </row>
    <row r="16" spans="2:12" s="51" customFormat="1" ht="45" customHeight="1" x14ac:dyDescent="0.2">
      <c r="B16" s="74" t="s">
        <v>161</v>
      </c>
      <c r="C16" s="74" t="s">
        <v>62</v>
      </c>
      <c r="D16" s="76"/>
      <c r="E16" s="76"/>
      <c r="F16" s="79"/>
      <c r="G16" s="79"/>
      <c r="H16" s="79"/>
      <c r="I16" s="76"/>
      <c r="J16" s="76"/>
      <c r="K16" s="76"/>
      <c r="L16" s="76"/>
    </row>
    <row r="17" spans="2:12" s="51" customFormat="1" ht="53.25" customHeight="1" x14ac:dyDescent="0.2">
      <c r="B17" s="74" t="s">
        <v>260</v>
      </c>
      <c r="C17" s="82" t="s">
        <v>155</v>
      </c>
      <c r="D17" s="76"/>
      <c r="E17" s="76"/>
      <c r="F17" s="79"/>
      <c r="G17" s="79"/>
      <c r="H17" s="79"/>
      <c r="I17" s="76"/>
      <c r="J17" s="76"/>
      <c r="K17" s="76"/>
      <c r="L17" s="76"/>
    </row>
    <row r="18" spans="2:12" s="51" customFormat="1" ht="23.1" customHeight="1" x14ac:dyDescent="0.2">
      <c r="B18" s="74"/>
      <c r="C18" s="67"/>
      <c r="D18" s="76"/>
      <c r="E18" s="76"/>
      <c r="F18" s="79"/>
      <c r="G18" s="79"/>
      <c r="H18" s="79"/>
      <c r="I18" s="76"/>
      <c r="J18" s="76"/>
      <c r="K18" s="76"/>
      <c r="L18" s="76"/>
    </row>
    <row r="19" spans="2:12" ht="23.1" customHeight="1" x14ac:dyDescent="0.25">
      <c r="B19" s="74"/>
      <c r="C19" s="67"/>
      <c r="D19" s="81"/>
      <c r="E19" s="81"/>
      <c r="F19" s="81"/>
      <c r="G19" s="81"/>
      <c r="H19" s="81"/>
      <c r="I19" s="81"/>
      <c r="J19" s="80"/>
      <c r="K19" s="80"/>
      <c r="L19" s="80"/>
    </row>
    <row r="20" spans="2:12" ht="23.1" customHeight="1" x14ac:dyDescent="0.25">
      <c r="B20" s="74"/>
      <c r="C20" s="67"/>
      <c r="D20" s="81"/>
      <c r="E20" s="81"/>
      <c r="F20" s="81"/>
      <c r="G20" s="81"/>
      <c r="H20" s="81"/>
      <c r="I20" s="81"/>
      <c r="J20" s="80"/>
      <c r="K20" s="80"/>
      <c r="L20" s="80"/>
    </row>
    <row r="21" spans="2:12" ht="23.1" customHeight="1" x14ac:dyDescent="0.25">
      <c r="B21" s="82"/>
      <c r="C21" s="82"/>
      <c r="D21" s="81"/>
      <c r="E21" s="81"/>
      <c r="F21" s="81"/>
      <c r="G21" s="81"/>
      <c r="H21" s="81"/>
      <c r="I21" s="81"/>
      <c r="J21" s="80"/>
      <c r="K21" s="80"/>
      <c r="L21" s="80"/>
    </row>
    <row r="22" spans="2:12" ht="23.1" customHeight="1" x14ac:dyDescent="0.25">
      <c r="B22" s="82"/>
      <c r="C22" s="82"/>
      <c r="D22" s="81"/>
      <c r="E22" s="81"/>
      <c r="F22" s="81"/>
      <c r="G22" s="81"/>
      <c r="H22" s="81"/>
      <c r="I22" s="81"/>
      <c r="J22" s="80"/>
      <c r="K22" s="80"/>
      <c r="L22" s="80"/>
    </row>
    <row r="23" spans="2:12" ht="23.1" customHeight="1" x14ac:dyDescent="0.25">
      <c r="B23" s="82"/>
      <c r="C23" s="82"/>
      <c r="D23" s="81"/>
      <c r="E23" s="81"/>
      <c r="F23" s="81"/>
      <c r="G23" s="81"/>
      <c r="H23" s="81"/>
      <c r="I23" s="81"/>
      <c r="J23" s="80"/>
      <c r="K23" s="80"/>
      <c r="L23" s="80"/>
    </row>
    <row r="24" spans="2:12" ht="23.1" customHeight="1" x14ac:dyDescent="0.25">
      <c r="B24" s="82"/>
      <c r="C24" s="82"/>
      <c r="D24" s="81"/>
      <c r="E24" s="81"/>
      <c r="F24" s="81"/>
      <c r="G24" s="81"/>
      <c r="H24" s="81"/>
      <c r="I24" s="81"/>
      <c r="J24" s="80"/>
      <c r="K24" s="80"/>
      <c r="L24" s="80"/>
    </row>
    <row r="25" spans="2:12" ht="15.75" x14ac:dyDescent="0.25">
      <c r="B25" s="80"/>
      <c r="C25" s="80"/>
      <c r="D25" s="80"/>
      <c r="E25" s="80"/>
      <c r="F25" s="80"/>
      <c r="G25" s="80"/>
      <c r="H25" s="80"/>
      <c r="I25" s="80"/>
      <c r="J25" s="80"/>
      <c r="K25" s="80"/>
      <c r="L25" s="80"/>
    </row>
    <row r="26" spans="2:12" ht="15.75" x14ac:dyDescent="0.25">
      <c r="B26" s="80"/>
      <c r="C26" s="80"/>
      <c r="D26" s="80"/>
      <c r="E26" s="80"/>
      <c r="F26" s="80"/>
      <c r="G26" s="80"/>
      <c r="H26" s="80"/>
      <c r="I26" s="80"/>
      <c r="J26" s="80"/>
      <c r="K26" s="80"/>
      <c r="L26" s="80"/>
    </row>
    <row r="27" spans="2:12" ht="15.75" x14ac:dyDescent="0.25">
      <c r="B27" s="80"/>
      <c r="C27" s="80"/>
      <c r="D27" s="80"/>
      <c r="E27" s="80"/>
      <c r="F27" s="80"/>
      <c r="G27" s="80"/>
      <c r="H27" s="80"/>
      <c r="I27" s="80"/>
      <c r="J27" s="80"/>
      <c r="K27" s="80"/>
      <c r="L27" s="80"/>
    </row>
    <row r="28" spans="2:12" ht="15.75" x14ac:dyDescent="0.25">
      <c r="B28" s="80"/>
      <c r="C28" s="80"/>
      <c r="D28" s="80"/>
      <c r="E28" s="80"/>
      <c r="F28" s="80"/>
      <c r="G28" s="80"/>
      <c r="H28" s="80"/>
      <c r="I28" s="80"/>
      <c r="J28" s="80"/>
      <c r="K28" s="80"/>
      <c r="L28" s="80"/>
    </row>
  </sheetData>
  <mergeCells count="12">
    <mergeCell ref="E11:H11"/>
    <mergeCell ref="B7:H7"/>
    <mergeCell ref="B8:H8"/>
    <mergeCell ref="B11:C11"/>
    <mergeCell ref="G2:H2"/>
    <mergeCell ref="G3:H3"/>
    <mergeCell ref="G4:H4"/>
    <mergeCell ref="G5:H5"/>
    <mergeCell ref="C2:F2"/>
    <mergeCell ref="C3:F3"/>
    <mergeCell ref="C4:F4"/>
    <mergeCell ref="C5:F5"/>
  </mergeCells>
  <printOptions horizontalCentered="1"/>
  <pageMargins left="0.70866141732283472" right="0.70866141732283472" top="0.74803149606299213" bottom="0.74803149606299213" header="0.31496062992125984" footer="0.31496062992125984"/>
  <pageSetup paperSize="5" scale="69"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tocar'!$G$5:$G$7</xm:f>
          </x14:formula1>
          <xm:sqref>C14:C16 C18:C20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27"/>
  <sheetViews>
    <sheetView showGridLines="0" topLeftCell="A11" zoomScale="85" zoomScaleNormal="85" workbookViewId="0">
      <selection activeCell="F14" sqref="F14"/>
    </sheetView>
  </sheetViews>
  <sheetFormatPr baseColWidth="10" defaultColWidth="11.42578125" defaultRowHeight="12" x14ac:dyDescent="0.2"/>
  <cols>
    <col min="1" max="1" width="2.42578125" style="1" customWidth="1"/>
    <col min="2" max="2" width="14.42578125" style="1" customWidth="1"/>
    <col min="3" max="3" width="30.7109375" style="1" customWidth="1"/>
    <col min="4" max="4" width="33" style="1" customWidth="1"/>
    <col min="5" max="5" width="23.140625" style="1" customWidth="1"/>
    <col min="6" max="6" width="41.42578125"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ht="26.25" customHeight="1" thickBot="1" x14ac:dyDescent="0.25">
      <c r="B2" s="234"/>
      <c r="C2" s="235"/>
      <c r="D2" s="225" t="s">
        <v>0</v>
      </c>
      <c r="E2" s="226"/>
      <c r="F2" s="226"/>
      <c r="G2" s="227"/>
      <c r="H2" s="35" t="str">
        <f>Proyecto!K2</f>
        <v>Código: GC-F-015</v>
      </c>
    </row>
    <row r="3" spans="2:16" ht="23.25" customHeight="1" thickBot="1" x14ac:dyDescent="0.25">
      <c r="B3" s="236"/>
      <c r="C3" s="224"/>
      <c r="D3" s="228" t="s">
        <v>2</v>
      </c>
      <c r="E3" s="229"/>
      <c r="F3" s="229"/>
      <c r="G3" s="230"/>
      <c r="H3" s="39" t="str">
        <f>Proyecto!K3</f>
        <v>Fecha: 17 de septiembre de 2014</v>
      </c>
    </row>
    <row r="4" spans="2:16" ht="24" customHeight="1" thickBot="1" x14ac:dyDescent="0.25">
      <c r="B4" s="236"/>
      <c r="C4" s="224"/>
      <c r="D4" s="231" t="s">
        <v>4</v>
      </c>
      <c r="E4" s="232"/>
      <c r="F4" s="232"/>
      <c r="G4" s="233"/>
      <c r="H4" s="37" t="str">
        <f>Proyecto!K4</f>
        <v>Versión 001</v>
      </c>
    </row>
    <row r="5" spans="2:16" ht="22.5" customHeight="1" thickBot="1" x14ac:dyDescent="0.25">
      <c r="B5" s="237"/>
      <c r="C5" s="238"/>
      <c r="D5" s="228" t="s">
        <v>6</v>
      </c>
      <c r="E5" s="229"/>
      <c r="F5" s="229"/>
      <c r="G5" s="230"/>
      <c r="H5" s="39" t="s">
        <v>70</v>
      </c>
    </row>
    <row r="6" spans="2:16" ht="5.25" customHeight="1" x14ac:dyDescent="0.2">
      <c r="B6" s="15"/>
      <c r="C6" s="15"/>
      <c r="D6" s="15"/>
      <c r="E6" s="15"/>
      <c r="F6" s="15"/>
      <c r="G6" s="15"/>
      <c r="H6" s="15"/>
    </row>
    <row r="7" spans="2:16" ht="29.25" customHeight="1" x14ac:dyDescent="0.2">
      <c r="B7" s="139" t="s">
        <v>8</v>
      </c>
      <c r="C7" s="139"/>
      <c r="D7" s="190" t="str">
        <f>Proyecto!$E$7</f>
        <v>Promoción de Empresas en Reactivación Económica 2024</v>
      </c>
      <c r="E7" s="190"/>
      <c r="F7" s="190"/>
      <c r="G7" s="190"/>
      <c r="H7" s="190"/>
      <c r="P7" s="1"/>
    </row>
    <row r="8" spans="2:16" customFormat="1" ht="19.5" customHeight="1" x14ac:dyDescent="0.2"/>
    <row r="9" spans="2:16" ht="30" customHeight="1" x14ac:dyDescent="0.2">
      <c r="B9" s="218" t="s">
        <v>14</v>
      </c>
      <c r="C9" s="219"/>
      <c r="D9" s="219"/>
      <c r="E9" s="219"/>
      <c r="F9" s="219"/>
      <c r="G9" s="219"/>
      <c r="H9" s="219"/>
    </row>
    <row r="10" spans="2:16" ht="9.75" customHeight="1" x14ac:dyDescent="0.2">
      <c r="B10" s="224"/>
      <c r="C10" s="224"/>
      <c r="D10" s="224"/>
      <c r="E10" s="224"/>
      <c r="F10" s="224"/>
      <c r="G10" s="224"/>
      <c r="H10" s="224"/>
      <c r="P10" s="1"/>
    </row>
    <row r="11" spans="2:16" ht="25.5" customHeight="1" x14ac:dyDescent="0.2">
      <c r="B11" s="191" t="s">
        <v>55</v>
      </c>
      <c r="C11" s="191"/>
      <c r="D11" s="54" t="s">
        <v>71</v>
      </c>
      <c r="E11" s="56" t="s">
        <v>72</v>
      </c>
      <c r="F11" s="54" t="s">
        <v>73</v>
      </c>
      <c r="G11" s="54" t="s">
        <v>74</v>
      </c>
      <c r="H11" s="54" t="s">
        <v>75</v>
      </c>
      <c r="P11" s="1"/>
    </row>
    <row r="12" spans="2:16" s="69" customFormat="1" ht="38.1" customHeight="1" x14ac:dyDescent="0.25">
      <c r="B12" s="222" t="s">
        <v>166</v>
      </c>
      <c r="C12" s="223"/>
      <c r="D12" s="85" t="s">
        <v>165</v>
      </c>
      <c r="E12" s="86">
        <v>601201097</v>
      </c>
      <c r="F12" s="86" t="s">
        <v>184</v>
      </c>
      <c r="G12" s="87" t="s">
        <v>60</v>
      </c>
      <c r="H12" s="87" t="s">
        <v>76</v>
      </c>
      <c r="O12" s="88"/>
    </row>
    <row r="13" spans="2:16" s="69" customFormat="1" ht="38.1" customHeight="1" x14ac:dyDescent="0.25">
      <c r="B13" s="220" t="s">
        <v>167</v>
      </c>
      <c r="C13" s="221"/>
      <c r="D13" s="87" t="s">
        <v>164</v>
      </c>
      <c r="E13" s="86">
        <v>6012201000</v>
      </c>
      <c r="F13" s="86" t="s">
        <v>185</v>
      </c>
      <c r="G13" s="87" t="s">
        <v>60</v>
      </c>
      <c r="H13" s="87" t="s">
        <v>76</v>
      </c>
      <c r="O13" s="88"/>
    </row>
    <row r="14" spans="2:16" s="69" customFormat="1" ht="38.1" customHeight="1" x14ac:dyDescent="0.25">
      <c r="B14" s="220" t="s">
        <v>169</v>
      </c>
      <c r="C14" s="221"/>
      <c r="D14" s="87" t="s">
        <v>169</v>
      </c>
      <c r="E14" s="86">
        <v>6012201000</v>
      </c>
      <c r="F14" s="86"/>
      <c r="G14" s="87" t="s">
        <v>60</v>
      </c>
      <c r="H14" s="87" t="s">
        <v>76</v>
      </c>
      <c r="O14" s="88"/>
    </row>
    <row r="15" spans="2:16" s="69" customFormat="1" ht="38.1" customHeight="1" x14ac:dyDescent="0.25">
      <c r="B15" s="220" t="s">
        <v>170</v>
      </c>
      <c r="C15" s="221"/>
      <c r="D15" s="87" t="s">
        <v>171</v>
      </c>
      <c r="E15" s="86">
        <v>6012201000</v>
      </c>
      <c r="F15" s="86" t="s">
        <v>186</v>
      </c>
      <c r="G15" s="87" t="s">
        <v>60</v>
      </c>
      <c r="H15" s="87" t="s">
        <v>76</v>
      </c>
      <c r="O15" s="88"/>
    </row>
    <row r="16" spans="2:16" s="69" customFormat="1" ht="38.1" customHeight="1" x14ac:dyDescent="0.25">
      <c r="B16" s="220" t="s">
        <v>214</v>
      </c>
      <c r="C16" s="221"/>
      <c r="D16" s="87" t="s">
        <v>220</v>
      </c>
      <c r="E16" s="86">
        <v>6012201000</v>
      </c>
      <c r="F16" s="100" t="s">
        <v>215</v>
      </c>
      <c r="G16" s="87" t="s">
        <v>60</v>
      </c>
      <c r="H16" s="87" t="s">
        <v>76</v>
      </c>
      <c r="O16" s="88"/>
    </row>
    <row r="17" spans="2:16" s="69" customFormat="1" ht="38.1" customHeight="1" x14ac:dyDescent="0.25">
      <c r="B17" s="220" t="s">
        <v>175</v>
      </c>
      <c r="C17" s="221"/>
      <c r="D17" s="87" t="s">
        <v>176</v>
      </c>
      <c r="E17" s="86">
        <v>6012201000</v>
      </c>
      <c r="F17" s="86" t="s">
        <v>187</v>
      </c>
      <c r="G17" s="87" t="s">
        <v>60</v>
      </c>
      <c r="H17" s="87" t="s">
        <v>76</v>
      </c>
      <c r="O17" s="88"/>
    </row>
    <row r="18" spans="2:16" s="69" customFormat="1" ht="38.1" customHeight="1" x14ac:dyDescent="0.25">
      <c r="B18" s="220" t="s">
        <v>177</v>
      </c>
      <c r="C18" s="221"/>
      <c r="D18" s="87" t="s">
        <v>238</v>
      </c>
      <c r="E18" s="86">
        <v>6012201000</v>
      </c>
      <c r="F18" s="86" t="s">
        <v>188</v>
      </c>
      <c r="G18" s="87" t="s">
        <v>60</v>
      </c>
      <c r="H18" s="87" t="s">
        <v>76</v>
      </c>
      <c r="O18" s="88"/>
    </row>
    <row r="19" spans="2:16" s="69" customFormat="1" ht="38.1" customHeight="1" x14ac:dyDescent="0.25">
      <c r="B19" s="220" t="s">
        <v>221</v>
      </c>
      <c r="C19" s="221"/>
      <c r="D19" s="87" t="s">
        <v>178</v>
      </c>
      <c r="E19" s="86">
        <v>6012201000</v>
      </c>
      <c r="F19" s="86" t="s">
        <v>189</v>
      </c>
      <c r="G19" s="87" t="s">
        <v>60</v>
      </c>
      <c r="H19" s="87" t="s">
        <v>76</v>
      </c>
      <c r="O19" s="88"/>
    </row>
    <row r="20" spans="2:16" s="69" customFormat="1" ht="38.1" customHeight="1" x14ac:dyDescent="0.25">
      <c r="B20" s="220" t="s">
        <v>212</v>
      </c>
      <c r="C20" s="221"/>
      <c r="D20" s="87" t="s">
        <v>239</v>
      </c>
      <c r="E20" s="86">
        <v>6012201000</v>
      </c>
      <c r="F20" s="100" t="s">
        <v>213</v>
      </c>
      <c r="G20" s="87" t="s">
        <v>60</v>
      </c>
      <c r="H20" s="87" t="s">
        <v>76</v>
      </c>
      <c r="O20" s="88"/>
    </row>
    <row r="21" spans="2:16" s="69" customFormat="1" ht="30" customHeight="1" x14ac:dyDescent="0.25">
      <c r="B21" s="220"/>
      <c r="C21" s="221"/>
      <c r="D21" s="87"/>
      <c r="E21" s="87"/>
      <c r="F21" s="86"/>
      <c r="G21" s="87"/>
      <c r="H21" s="87"/>
      <c r="P21" s="88"/>
    </row>
    <row r="22" spans="2:16" s="69" customFormat="1" ht="30" customHeight="1" x14ac:dyDescent="0.25">
      <c r="B22" s="241"/>
      <c r="C22" s="242"/>
      <c r="D22" s="65"/>
      <c r="E22" s="65"/>
      <c r="F22" s="89"/>
      <c r="G22" s="65"/>
      <c r="H22" s="68"/>
      <c r="P22" s="88"/>
    </row>
    <row r="23" spans="2:16" s="69" customFormat="1" ht="30" customHeight="1" x14ac:dyDescent="0.25">
      <c r="B23" s="239"/>
      <c r="C23" s="240"/>
      <c r="D23" s="68"/>
      <c r="E23" s="68"/>
      <c r="F23" s="89"/>
      <c r="G23" s="65"/>
      <c r="H23" s="68"/>
      <c r="P23" s="88"/>
    </row>
    <row r="24" spans="2:16" s="69" customFormat="1" ht="30" customHeight="1" x14ac:dyDescent="0.25">
      <c r="B24" s="241"/>
      <c r="C24" s="242"/>
      <c r="D24" s="68"/>
      <c r="E24" s="68"/>
      <c r="F24" s="90"/>
      <c r="G24" s="65"/>
      <c r="H24" s="68"/>
      <c r="P24" s="88"/>
    </row>
    <row r="25" spans="2:16" s="69" customFormat="1" ht="30" customHeight="1" x14ac:dyDescent="0.25">
      <c r="B25" s="241"/>
      <c r="C25" s="242"/>
      <c r="D25" s="68"/>
      <c r="E25" s="68"/>
      <c r="F25" s="90"/>
      <c r="G25" s="65"/>
      <c r="H25" s="68"/>
      <c r="P25" s="88"/>
    </row>
    <row r="26" spans="2:16" s="69" customFormat="1" ht="30" customHeight="1" x14ac:dyDescent="0.25">
      <c r="B26" s="241"/>
      <c r="C26" s="242"/>
      <c r="D26" s="68"/>
      <c r="E26" s="68"/>
      <c r="F26" s="90"/>
      <c r="G26" s="65"/>
      <c r="H26" s="68"/>
      <c r="P26" s="88"/>
    </row>
    <row r="27" spans="2:16" s="69" customFormat="1" ht="30" customHeight="1" x14ac:dyDescent="0.25">
      <c r="B27" s="243"/>
      <c r="C27" s="243"/>
      <c r="D27" s="65"/>
      <c r="E27" s="65"/>
      <c r="F27" s="89"/>
      <c r="G27" s="65"/>
      <c r="H27" s="68"/>
      <c r="P27" s="88"/>
    </row>
  </sheetData>
  <mergeCells count="26">
    <mergeCell ref="B21:C21"/>
    <mergeCell ref="B23:C23"/>
    <mergeCell ref="B25:C25"/>
    <mergeCell ref="B27:C27"/>
    <mergeCell ref="B24:C24"/>
    <mergeCell ref="B22:C22"/>
    <mergeCell ref="B26:C26"/>
    <mergeCell ref="D2:G2"/>
    <mergeCell ref="D3:G3"/>
    <mergeCell ref="D4:G4"/>
    <mergeCell ref="D5:G5"/>
    <mergeCell ref="B2:C5"/>
    <mergeCell ref="B7:C7"/>
    <mergeCell ref="D7:H7"/>
    <mergeCell ref="B9:H9"/>
    <mergeCell ref="B20:C20"/>
    <mergeCell ref="B12:C12"/>
    <mergeCell ref="B11:C11"/>
    <mergeCell ref="B10:H10"/>
    <mergeCell ref="B17:C17"/>
    <mergeCell ref="B13:C13"/>
    <mergeCell ref="B19:C19"/>
    <mergeCell ref="B18:C18"/>
    <mergeCell ref="B14:C14"/>
    <mergeCell ref="B15:C15"/>
    <mergeCell ref="B16:C16"/>
  </mergeCells>
  <conditionalFormatting sqref="D11">
    <cfRule type="cellIs" dxfId="35" priority="64" stopIfTrue="1" operator="equal">
      <formula>"Alto"</formula>
    </cfRule>
    <cfRule type="cellIs" dxfId="34" priority="65" stopIfTrue="1" operator="equal">
      <formula>"Medio"</formula>
    </cfRule>
    <cfRule type="cellIs" dxfId="33" priority="66" stopIfTrue="1" operator="equal">
      <formula>"Bajo"</formula>
    </cfRule>
  </conditionalFormatting>
  <conditionalFormatting sqref="D23">
    <cfRule type="cellIs" dxfId="32" priority="19" stopIfTrue="1" operator="equal">
      <formula>"Alto"</formula>
    </cfRule>
    <cfRule type="cellIs" dxfId="31" priority="20" stopIfTrue="1" operator="equal">
      <formula>"Medio"</formula>
    </cfRule>
    <cfRule type="cellIs" dxfId="30" priority="21" stopIfTrue="1" operator="equal">
      <formula>"Bajo"</formula>
    </cfRule>
  </conditionalFormatting>
  <conditionalFormatting sqref="D27">
    <cfRule type="cellIs" dxfId="29" priority="16" stopIfTrue="1" operator="equal">
      <formula>"Alto"</formula>
    </cfRule>
    <cfRule type="cellIs" dxfId="28" priority="17" stopIfTrue="1" operator="equal">
      <formula>"Medio"</formula>
    </cfRule>
    <cfRule type="cellIs" dxfId="27" priority="18" stopIfTrue="1" operator="equal">
      <formula>"Bajo"</formula>
    </cfRule>
  </conditionalFormatting>
  <conditionalFormatting sqref="D12">
    <cfRule type="cellIs" dxfId="26" priority="28" stopIfTrue="1" operator="equal">
      <formula>"Alto"</formula>
    </cfRule>
    <cfRule type="cellIs" dxfId="25" priority="29" stopIfTrue="1" operator="equal">
      <formula>"Medio"</formula>
    </cfRule>
    <cfRule type="cellIs" dxfId="24" priority="30" stopIfTrue="1" operator="equal">
      <formula>"Bajo"</formula>
    </cfRule>
  </conditionalFormatting>
  <conditionalFormatting sqref="D19:D20">
    <cfRule type="cellIs" dxfId="23" priority="25" stopIfTrue="1" operator="equal">
      <formula>"Alto"</formula>
    </cfRule>
    <cfRule type="cellIs" dxfId="22" priority="26" stopIfTrue="1" operator="equal">
      <formula>"Medio"</formula>
    </cfRule>
    <cfRule type="cellIs" dxfId="21" priority="27" stopIfTrue="1" operator="equal">
      <formula>"Bajo"</formula>
    </cfRule>
  </conditionalFormatting>
  <conditionalFormatting sqref="D17:D18">
    <cfRule type="cellIs" dxfId="20" priority="13" stopIfTrue="1" operator="equal">
      <formula>"Alto"</formula>
    </cfRule>
    <cfRule type="cellIs" dxfId="19" priority="14" stopIfTrue="1" operator="equal">
      <formula>"Medio"</formula>
    </cfRule>
    <cfRule type="cellIs" dxfId="18" priority="15" stopIfTrue="1" operator="equal">
      <formula>"Bajo"</formula>
    </cfRule>
  </conditionalFormatting>
  <conditionalFormatting sqref="D22">
    <cfRule type="cellIs" dxfId="17" priority="4" stopIfTrue="1" operator="equal">
      <formula>"Alto"</formula>
    </cfRule>
    <cfRule type="cellIs" dxfId="16" priority="5" stopIfTrue="1" operator="equal">
      <formula>"Medio"</formula>
    </cfRule>
    <cfRule type="cellIs" dxfId="15" priority="6" stopIfTrue="1" operator="equal">
      <formula>"Bajo"</formula>
    </cfRule>
  </conditionalFormatting>
  <dataValidations count="1">
    <dataValidation type="whole" allowBlank="1" showInputMessage="1" showErrorMessage="1" sqref="I9:N9 F28:G65500 H21:N65500">
      <formula1>1</formula1>
      <formula2>5</formula2>
    </dataValidation>
  </dataValidations>
  <hyperlinks>
    <hyperlink ref="F12" r:id="rId1"/>
    <hyperlink ref="F13" r:id="rId2"/>
    <hyperlink ref="F15" r:id="rId3"/>
    <hyperlink ref="F16" r:id="rId4"/>
    <hyperlink ref="F17" r:id="rId5"/>
    <hyperlink ref="F18" r:id="rId6"/>
    <hyperlink ref="F19" r:id="rId7"/>
    <hyperlink ref="F20" r:id="rId8"/>
  </hyperlinks>
  <printOptions horizontalCentered="1"/>
  <pageMargins left="0.39370078740157483" right="0.39370078740157483" top="0.74803149606299213" bottom="0.74803149606299213" header="0.31496062992125984" footer="0.31496062992125984"/>
  <pageSetup paperSize="5" scale="89" fitToHeight="0" orientation="landscape" r:id="rId9"/>
  <headerFooter>
    <oddHeader>&amp;A</oddHeader>
  </headerFooter>
  <drawing r:id="rId10"/>
  <legacyDrawing r:id="rId11"/>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tocar'!$K$5:$K$7</xm:f>
          </x14:formula1>
          <xm:sqref>H12:H20</xm:sqref>
        </x14:dataValidation>
        <x14:dataValidation type="list" allowBlank="1" showInputMessage="1" showErrorMessage="1">
          <x14:formula1>
            <xm:f>'No tocar'!$I$5:$I$6</xm:f>
          </x14:formula1>
          <xm:sqref>G12:G27</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9"/>
  <sheetViews>
    <sheetView showGridLines="0" topLeftCell="A7" zoomScale="80" zoomScaleNormal="80" workbookViewId="0">
      <selection activeCell="G19" sqref="G19"/>
    </sheetView>
  </sheetViews>
  <sheetFormatPr baseColWidth="10" defaultColWidth="11.42578125" defaultRowHeight="12" x14ac:dyDescent="0.2"/>
  <cols>
    <col min="1" max="1" width="2.42578125" style="1" customWidth="1"/>
    <col min="2" max="2" width="39.140625" style="1" customWidth="1"/>
    <col min="3" max="3" width="25.85546875" style="1" customWidth="1"/>
    <col min="4" max="4" width="50.28515625" style="1" customWidth="1"/>
    <col min="5" max="5" width="18" style="1" customWidth="1"/>
    <col min="6" max="6" width="28.85546875" style="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ht="26.25" customHeight="1" thickBot="1" x14ac:dyDescent="0.25">
      <c r="B2" s="34"/>
      <c r="C2" s="207" t="s">
        <v>0</v>
      </c>
      <c r="D2" s="208"/>
      <c r="E2" s="208"/>
      <c r="F2" s="208"/>
      <c r="G2" s="41" t="str">
        <f>Proyecto!K2</f>
        <v>Código: GC-F-015</v>
      </c>
      <c r="H2" s="40"/>
    </row>
    <row r="3" spans="2:16" ht="23.25" customHeight="1" thickBot="1" x14ac:dyDescent="0.25">
      <c r="B3" s="36"/>
      <c r="C3" s="207" t="s">
        <v>2</v>
      </c>
      <c r="D3" s="208"/>
      <c r="E3" s="208"/>
      <c r="F3" s="208"/>
      <c r="G3" s="39" t="str">
        <f>Proyecto!K3</f>
        <v>Fecha: 17 de septiembre de 2014</v>
      </c>
      <c r="H3" s="40"/>
    </row>
    <row r="4" spans="2:16" ht="24" customHeight="1" thickBot="1" x14ac:dyDescent="0.25">
      <c r="B4" s="36"/>
      <c r="C4" s="207" t="s">
        <v>4</v>
      </c>
      <c r="D4" s="208"/>
      <c r="E4" s="208"/>
      <c r="F4" s="208"/>
      <c r="G4" s="39" t="str">
        <f>Proyecto!K4</f>
        <v>Versión 001</v>
      </c>
      <c r="H4" s="40"/>
    </row>
    <row r="5" spans="2:16" ht="22.5" customHeight="1" thickBot="1" x14ac:dyDescent="0.25">
      <c r="B5" s="38"/>
      <c r="C5" s="207" t="s">
        <v>6</v>
      </c>
      <c r="D5" s="208"/>
      <c r="E5" s="208"/>
      <c r="F5" s="208"/>
      <c r="G5" s="42" t="s">
        <v>79</v>
      </c>
      <c r="H5" s="40"/>
    </row>
    <row r="6" spans="2:16" ht="5.25" customHeight="1" x14ac:dyDescent="0.2">
      <c r="B6" s="15"/>
      <c r="C6" s="15"/>
      <c r="D6" s="15"/>
      <c r="E6" s="15"/>
      <c r="F6" s="15"/>
    </row>
    <row r="7" spans="2:16" ht="29.25" customHeight="1" x14ac:dyDescent="0.2">
      <c r="B7" s="53" t="s">
        <v>8</v>
      </c>
      <c r="C7" s="247" t="str">
        <f>Proyecto!$E$7</f>
        <v>Promoción de Empresas en Reactivación Económica 2024</v>
      </c>
      <c r="D7" s="247"/>
      <c r="E7" s="247"/>
      <c r="F7" s="247"/>
      <c r="G7" s="58"/>
      <c r="P7" s="1"/>
    </row>
    <row r="8" spans="2:16" ht="6.75" customHeight="1" x14ac:dyDescent="0.2">
      <c r="B8" s="5"/>
      <c r="C8" s="6"/>
      <c r="D8" s="6"/>
      <c r="E8" s="6"/>
      <c r="F8" s="6"/>
      <c r="P8" s="1"/>
    </row>
    <row r="9" spans="2:16" x14ac:dyDescent="0.2">
      <c r="B9" s="147"/>
      <c r="C9" s="147"/>
    </row>
    <row r="10" spans="2:16" ht="20.25" customHeight="1" x14ac:dyDescent="0.2">
      <c r="B10" s="244" t="s">
        <v>80</v>
      </c>
      <c r="C10" s="245"/>
      <c r="D10" s="245"/>
      <c r="E10" s="245"/>
      <c r="F10" s="245"/>
      <c r="G10" s="246"/>
    </row>
    <row r="11" spans="2:16" customFormat="1" ht="15" customHeight="1" x14ac:dyDescent="0.2"/>
    <row r="12" spans="2:16" ht="24.75" customHeight="1" x14ac:dyDescent="0.2">
      <c r="B12" s="54" t="s">
        <v>81</v>
      </c>
      <c r="C12" s="54" t="s">
        <v>82</v>
      </c>
      <c r="D12" s="54" t="s">
        <v>83</v>
      </c>
      <c r="E12" s="54" t="s">
        <v>84</v>
      </c>
      <c r="F12" s="54" t="s">
        <v>85</v>
      </c>
      <c r="G12" s="54" t="s">
        <v>86</v>
      </c>
    </row>
    <row r="13" spans="2:16" ht="54" customHeight="1" x14ac:dyDescent="0.2">
      <c r="B13" s="117" t="s">
        <v>166</v>
      </c>
      <c r="C13" s="83" t="s">
        <v>172</v>
      </c>
      <c r="D13" s="83" t="s">
        <v>173</v>
      </c>
      <c r="E13" s="83" t="s">
        <v>150</v>
      </c>
      <c r="F13" s="83" t="s">
        <v>174</v>
      </c>
      <c r="G13" s="92" t="s">
        <v>240</v>
      </c>
    </row>
    <row r="14" spans="2:16" ht="54" customHeight="1" x14ac:dyDescent="0.2">
      <c r="B14" s="117" t="s">
        <v>167</v>
      </c>
      <c r="C14" s="83" t="s">
        <v>172</v>
      </c>
      <c r="D14" s="83" t="s">
        <v>173</v>
      </c>
      <c r="E14" s="83" t="s">
        <v>88</v>
      </c>
      <c r="F14" s="83" t="s">
        <v>174</v>
      </c>
      <c r="G14" s="92" t="s">
        <v>240</v>
      </c>
    </row>
    <row r="15" spans="2:16" ht="54" customHeight="1" x14ac:dyDescent="0.2">
      <c r="B15" s="117" t="s">
        <v>169</v>
      </c>
      <c r="C15" s="83" t="s">
        <v>172</v>
      </c>
      <c r="D15" s="83" t="s">
        <v>173</v>
      </c>
      <c r="E15" s="83" t="s">
        <v>88</v>
      </c>
      <c r="F15" s="83" t="s">
        <v>174</v>
      </c>
      <c r="G15" s="92" t="s">
        <v>240</v>
      </c>
    </row>
    <row r="16" spans="2:16" ht="54" customHeight="1" x14ac:dyDescent="0.2">
      <c r="B16" s="117" t="s">
        <v>211</v>
      </c>
      <c r="C16" s="83" t="s">
        <v>172</v>
      </c>
      <c r="D16" s="83" t="s">
        <v>173</v>
      </c>
      <c r="E16" s="83" t="s">
        <v>88</v>
      </c>
      <c r="F16" s="83" t="s">
        <v>174</v>
      </c>
      <c r="G16" s="92" t="s">
        <v>240</v>
      </c>
    </row>
    <row r="17" spans="2:7" ht="75" customHeight="1" x14ac:dyDescent="0.2">
      <c r="B17" s="117" t="s">
        <v>170</v>
      </c>
      <c r="C17" s="83" t="s">
        <v>172</v>
      </c>
      <c r="D17" s="83" t="s">
        <v>173</v>
      </c>
      <c r="E17" s="83" t="s">
        <v>88</v>
      </c>
      <c r="F17" s="83" t="s">
        <v>174</v>
      </c>
      <c r="G17" s="92" t="s">
        <v>240</v>
      </c>
    </row>
    <row r="18" spans="2:7" ht="30" customHeight="1" x14ac:dyDescent="0.2">
      <c r="B18" s="91"/>
      <c r="C18" s="83"/>
      <c r="D18" s="83"/>
      <c r="E18" s="92"/>
      <c r="F18" s="92"/>
      <c r="G18" s="92"/>
    </row>
    <row r="19" spans="2:7" ht="30" customHeight="1" x14ac:dyDescent="0.2">
      <c r="B19" s="91"/>
      <c r="C19" s="83"/>
      <c r="D19" s="83"/>
      <c r="E19" s="92"/>
      <c r="F19" s="92"/>
      <c r="G19" s="92"/>
    </row>
    <row r="20" spans="2:7" ht="30" customHeight="1" x14ac:dyDescent="0.2">
      <c r="B20" s="91"/>
      <c r="C20" s="83"/>
      <c r="D20" s="83"/>
      <c r="E20" s="92"/>
      <c r="F20" s="92"/>
      <c r="G20" s="92"/>
    </row>
    <row r="21" spans="2:7" ht="30" customHeight="1" x14ac:dyDescent="0.2">
      <c r="B21" s="91"/>
      <c r="C21" s="83"/>
      <c r="D21" s="83"/>
      <c r="E21" s="92"/>
      <c r="F21" s="83"/>
      <c r="G21" s="92"/>
    </row>
    <row r="22" spans="2:7" ht="30" customHeight="1" x14ac:dyDescent="0.2">
      <c r="B22" s="91"/>
      <c r="C22" s="83"/>
      <c r="D22" s="83"/>
      <c r="E22" s="92"/>
      <c r="F22" s="83"/>
      <c r="G22" s="92"/>
    </row>
    <row r="23" spans="2:7" ht="30" customHeight="1" x14ac:dyDescent="0.2">
      <c r="B23" s="91"/>
      <c r="C23" s="83"/>
      <c r="D23" s="83"/>
      <c r="E23" s="92"/>
      <c r="F23" s="83"/>
      <c r="G23" s="92"/>
    </row>
    <row r="24" spans="2:7" ht="30" customHeight="1" x14ac:dyDescent="0.2">
      <c r="B24" s="91"/>
      <c r="C24" s="83"/>
      <c r="D24" s="83"/>
      <c r="E24" s="92"/>
      <c r="F24" s="83"/>
      <c r="G24" s="92"/>
    </row>
    <row r="25" spans="2:7" ht="30" customHeight="1" x14ac:dyDescent="0.2">
      <c r="B25" s="91"/>
      <c r="C25" s="83"/>
      <c r="D25" s="83"/>
      <c r="E25" s="92"/>
      <c r="F25" s="83"/>
      <c r="G25" s="92"/>
    </row>
    <row r="26" spans="2:7" ht="30" customHeight="1" x14ac:dyDescent="0.2">
      <c r="B26" s="91"/>
      <c r="C26" s="83"/>
      <c r="D26" s="83"/>
      <c r="E26" s="92"/>
      <c r="F26" s="83"/>
      <c r="G26" s="92"/>
    </row>
    <row r="27" spans="2:7" ht="30" customHeight="1" x14ac:dyDescent="0.2">
      <c r="B27" s="91"/>
      <c r="C27" s="83"/>
      <c r="D27" s="83"/>
      <c r="E27" s="92"/>
      <c r="F27" s="83"/>
      <c r="G27" s="92"/>
    </row>
    <row r="28" spans="2:7" ht="30" customHeight="1" x14ac:dyDescent="0.2">
      <c r="B28" s="91"/>
      <c r="C28" s="83"/>
      <c r="D28" s="83"/>
      <c r="E28" s="92"/>
      <c r="F28" s="83"/>
      <c r="G28" s="92"/>
    </row>
    <row r="29" spans="2:7" ht="30" customHeight="1" x14ac:dyDescent="0.2">
      <c r="B29" s="91"/>
      <c r="C29" s="83"/>
      <c r="D29" s="83"/>
      <c r="E29" s="92"/>
      <c r="F29" s="83"/>
      <c r="G29" s="92"/>
    </row>
  </sheetData>
  <mergeCells count="7">
    <mergeCell ref="B10:G10"/>
    <mergeCell ref="B9:C9"/>
    <mergeCell ref="C7:F7"/>
    <mergeCell ref="C2:F2"/>
    <mergeCell ref="C3:F3"/>
    <mergeCell ref="C4:F4"/>
    <mergeCell ref="C5:F5"/>
  </mergeCells>
  <dataValidations count="1">
    <dataValidation type="whole" allowBlank="1" showInputMessage="1" showErrorMessage="1" sqref="E9 H9:N65505 G11 G9 G30:G65505 E31:E65505">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84"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tocar'!$Q$15:$Q$23</xm:f>
          </x14:formula1>
          <xm:sqref>E13:E30</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16"/>
  <sheetViews>
    <sheetView showGridLines="0" zoomScale="90" zoomScaleNormal="90" workbookViewId="0">
      <selection activeCell="D14" sqref="D14"/>
    </sheetView>
  </sheetViews>
  <sheetFormatPr baseColWidth="10" defaultColWidth="11.42578125" defaultRowHeight="12" x14ac:dyDescent="0.2"/>
  <cols>
    <col min="1" max="1" width="2.42578125" style="1" customWidth="1"/>
    <col min="2" max="2" width="30.7109375" style="1" customWidth="1"/>
    <col min="3" max="3" width="18.28515625" style="1" customWidth="1"/>
    <col min="4" max="4" width="28.7109375" style="1" customWidth="1"/>
    <col min="5" max="5" width="29.42578125" style="1" customWidth="1"/>
    <col min="6" max="6" width="42.42578125" style="1" customWidth="1"/>
    <col min="7" max="7" width="19.42578125" style="1" customWidth="1"/>
    <col min="8" max="8" width="27.5703125" style="1" customWidth="1"/>
    <col min="9" max="9" width="7.7109375" style="1" customWidth="1"/>
    <col min="10" max="10" width="0.7109375" style="4" customWidth="1"/>
    <col min="11" max="11" width="1" style="1" customWidth="1"/>
    <col min="12" max="12" width="1.42578125" style="1" customWidth="1"/>
    <col min="13" max="13" width="1.140625" style="4"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ht="26.25" customHeight="1" thickBot="1" x14ac:dyDescent="0.25">
      <c r="B2" s="34"/>
      <c r="C2" s="207" t="s">
        <v>0</v>
      </c>
      <c r="D2" s="208"/>
      <c r="E2" s="208"/>
      <c r="F2" s="208"/>
      <c r="G2" s="197" t="str">
        <f>Proyecto!K2</f>
        <v>Código: GC-F-015</v>
      </c>
      <c r="H2" s="199"/>
      <c r="K2" s="4"/>
      <c r="L2" s="4"/>
      <c r="M2" s="8"/>
    </row>
    <row r="3" spans="2:23" ht="23.25" customHeight="1" thickBot="1" x14ac:dyDescent="0.25">
      <c r="B3" s="36"/>
      <c r="C3" s="207" t="s">
        <v>2</v>
      </c>
      <c r="D3" s="208"/>
      <c r="E3" s="208"/>
      <c r="F3" s="208"/>
      <c r="G3" s="200" t="str">
        <f>Proyecto!K3</f>
        <v>Fecha: 17 de septiembre de 2014</v>
      </c>
      <c r="H3" s="202"/>
      <c r="K3" s="4"/>
      <c r="L3" s="4"/>
      <c r="M3" s="8"/>
    </row>
    <row r="4" spans="2:23" ht="24" customHeight="1" thickBot="1" x14ac:dyDescent="0.25">
      <c r="B4" s="36"/>
      <c r="C4" s="207" t="s">
        <v>4</v>
      </c>
      <c r="D4" s="208"/>
      <c r="E4" s="208"/>
      <c r="F4" s="208"/>
      <c r="G4" s="203" t="str">
        <f>Proyecto!K4</f>
        <v>Versión 001</v>
      </c>
      <c r="H4" s="205"/>
      <c r="M4" s="8"/>
    </row>
    <row r="5" spans="2:23" ht="22.5" customHeight="1" thickBot="1" x14ac:dyDescent="0.25">
      <c r="B5" s="38"/>
      <c r="C5" s="207" t="s">
        <v>6</v>
      </c>
      <c r="D5" s="208"/>
      <c r="E5" s="208"/>
      <c r="F5" s="208"/>
      <c r="G5" s="200" t="s">
        <v>89</v>
      </c>
      <c r="H5" s="202"/>
    </row>
    <row r="6" spans="2:23" ht="5.25" customHeight="1" x14ac:dyDescent="0.2">
      <c r="B6" s="15"/>
      <c r="C6" s="15"/>
      <c r="D6" s="15"/>
      <c r="E6" s="15"/>
      <c r="F6" s="15"/>
      <c r="G6" s="15"/>
      <c r="H6" s="15"/>
    </row>
    <row r="7" spans="2:23" ht="29.25" customHeight="1" x14ac:dyDescent="0.2">
      <c r="B7" s="14" t="s">
        <v>8</v>
      </c>
      <c r="C7" s="248" t="str">
        <f>Proyecto!$E$7</f>
        <v>Promoción de Empresas en Reactivación Económica 2024</v>
      </c>
      <c r="D7" s="248"/>
      <c r="E7" s="248"/>
      <c r="F7" s="248"/>
      <c r="G7" s="248"/>
      <c r="H7" s="248"/>
      <c r="W7" s="1"/>
    </row>
    <row r="9" spans="2:23" ht="15" customHeight="1" x14ac:dyDescent="0.2">
      <c r="B9" s="194" t="s">
        <v>90</v>
      </c>
      <c r="C9" s="194"/>
      <c r="D9" s="194"/>
      <c r="E9" s="194"/>
      <c r="F9" s="194"/>
      <c r="G9" s="194"/>
      <c r="H9" s="194"/>
    </row>
    <row r="10" spans="2:23" customFormat="1" ht="15" customHeight="1" x14ac:dyDescent="0.2"/>
    <row r="11" spans="2:23" ht="33.75" customHeight="1" x14ac:dyDescent="0.2">
      <c r="B11" s="191" t="s">
        <v>91</v>
      </c>
      <c r="C11" s="191"/>
      <c r="D11" s="54" t="s">
        <v>92</v>
      </c>
      <c r="E11" s="54" t="s">
        <v>93</v>
      </c>
      <c r="F11" s="54" t="s">
        <v>94</v>
      </c>
      <c r="G11" s="54" t="s">
        <v>95</v>
      </c>
      <c r="H11" s="54" t="s">
        <v>96</v>
      </c>
    </row>
    <row r="12" spans="2:23" ht="61.5" customHeight="1" x14ac:dyDescent="0.2">
      <c r="B12" s="250" t="s">
        <v>135</v>
      </c>
      <c r="C12" s="251"/>
      <c r="D12" s="103"/>
      <c r="E12" s="104"/>
      <c r="F12" s="104"/>
      <c r="G12" s="93"/>
      <c r="H12" s="92"/>
    </row>
    <row r="13" spans="2:23" ht="48" customHeight="1" x14ac:dyDescent="0.2">
      <c r="B13" s="249"/>
      <c r="C13" s="249"/>
      <c r="D13" s="83"/>
      <c r="E13" s="92"/>
      <c r="F13" s="92"/>
      <c r="G13" s="93"/>
      <c r="H13" s="83"/>
    </row>
    <row r="14" spans="2:23" ht="60" customHeight="1" x14ac:dyDescent="0.2">
      <c r="B14" s="249"/>
      <c r="C14" s="249"/>
      <c r="D14" s="83"/>
      <c r="E14" s="92"/>
      <c r="F14" s="92"/>
      <c r="G14" s="93"/>
      <c r="H14" s="83"/>
    </row>
    <row r="15" spans="2:23" ht="60" customHeight="1" x14ac:dyDescent="0.2">
      <c r="B15" s="249"/>
      <c r="C15" s="249"/>
      <c r="D15" s="83"/>
      <c r="E15" s="92"/>
      <c r="F15" s="92"/>
      <c r="G15" s="93"/>
      <c r="H15" s="83"/>
    </row>
    <row r="16" spans="2:23" x14ac:dyDescent="0.2">
      <c r="B16" s="60"/>
      <c r="C16" s="60"/>
    </row>
  </sheetData>
  <mergeCells count="15">
    <mergeCell ref="B13:C13"/>
    <mergeCell ref="B14:C14"/>
    <mergeCell ref="B15:C15"/>
    <mergeCell ref="B12:C12"/>
    <mergeCell ref="B9:H9"/>
    <mergeCell ref="B11:C11"/>
    <mergeCell ref="C7:H7"/>
    <mergeCell ref="C2:F2"/>
    <mergeCell ref="G2:H2"/>
    <mergeCell ref="C3:F3"/>
    <mergeCell ref="G3:H3"/>
    <mergeCell ref="C4:F4"/>
    <mergeCell ref="G4:H4"/>
    <mergeCell ref="C5:F5"/>
    <mergeCell ref="G5:H5"/>
  </mergeCells>
  <conditionalFormatting sqref="E12:E15">
    <cfRule type="cellIs" dxfId="14" priority="19" stopIfTrue="1" operator="equal">
      <formula>"Alto"</formula>
    </cfRule>
    <cfRule type="cellIs" dxfId="13" priority="20" stopIfTrue="1" operator="equal">
      <formula>"Medio"</formula>
    </cfRule>
    <cfRule type="cellIs" dxfId="12" priority="21" stopIfTrue="1" operator="equal">
      <formula>"Bajo"</formula>
    </cfRule>
  </conditionalFormatting>
  <dataValidations count="1">
    <dataValidation type="whole" allowBlank="1" showInputMessage="1" showErrorMessage="1" sqref="F8:G8 O8:U65495 I8:M65495 G13:G65495 F16:F65495">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87" fitToHeight="0" orientation="landscape" r:id="rId1"/>
  <headerFooter>
    <oddHeader>&amp;A</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2.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AverageRating xmlns="http://schemas.microsoft.com/sharepoint/v3" xsi:nil="true"/>
  </documentManagement>
</p:properties>
</file>

<file path=customXml/item3.xml><?xml version="1.0" encoding="utf-8"?>
<?mso-contentType ?>
<customXsn xmlns="http://schemas.microsoft.com/office/2006/metadata/customXsn">
  <xsnLocation/>
  <cached>True</cached>
  <openByDefault>True</openByDefault>
  <xsnScope/>
</customXsn>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A9A37E-92E8-4D26-923E-E7E2377FD650}">
  <ds:schemaRefs>
    <ds:schemaRef ds:uri="office.server.policy"/>
  </ds:schemaRefs>
</ds:datastoreItem>
</file>

<file path=customXml/itemProps2.xml><?xml version="1.0" encoding="utf-8"?>
<ds:datastoreItem xmlns:ds="http://schemas.openxmlformats.org/officeDocument/2006/customXml" ds:itemID="{76CD46FF-15CE-4B87-962F-49D7241576E1}">
  <ds:schemaRefs>
    <ds:schemaRef ds:uri="http://purl.org/dc/elements/1.1/"/>
    <ds:schemaRef ds:uri="http://schemas.microsoft.com/office/2006/metadata/properties"/>
    <ds:schemaRef ds:uri="http://schemas.microsoft.com/office/2006/documentManagement/types"/>
    <ds:schemaRef ds:uri="http://schemas.microsoft.com/sharepoint/v3"/>
    <ds:schemaRef ds:uri="http://schemas.microsoft.com/sharepoint/v4"/>
    <ds:schemaRef ds:uri="http://purl.org/dc/terms/"/>
    <ds:schemaRef ds:uri="http://schemas.openxmlformats.org/package/2006/metadata/core-properties"/>
    <ds:schemaRef ds:uri="http://purl.org/dc/dcmitype/"/>
    <ds:schemaRef ds:uri="http://schemas.microsoft.com/office/infopath/2007/PartnerControls"/>
    <ds:schemaRef ds:uri="ff8e3638-9d45-4162-afb4-6d390653d547"/>
    <ds:schemaRef ds:uri="http://www.w3.org/XML/1998/namespace"/>
  </ds:schemaRefs>
</ds:datastoreItem>
</file>

<file path=customXml/itemProps3.xml><?xml version="1.0" encoding="utf-8"?>
<ds:datastoreItem xmlns:ds="http://schemas.openxmlformats.org/officeDocument/2006/customXml" ds:itemID="{E4AF6921-3CBC-4DD4-9C2C-1380EEF5FDA7}">
  <ds:schemaRefs>
    <ds:schemaRef ds:uri="http://schemas.microsoft.com/office/2006/metadata/customXsn"/>
  </ds:schemaRefs>
</ds:datastoreItem>
</file>

<file path=customXml/itemProps4.xml><?xml version="1.0" encoding="utf-8"?>
<ds:datastoreItem xmlns:ds="http://schemas.openxmlformats.org/officeDocument/2006/customXml" ds:itemID="{1560308A-4653-4D2B-B2A3-96E21DA7A691}">
  <ds:schemaRefs>
    <ds:schemaRef ds:uri="http://schemas.microsoft.com/sharepoint/v3/contenttype/forms"/>
  </ds:schemaRefs>
</ds:datastoreItem>
</file>

<file path=customXml/itemProps5.xml><?xml version="1.0" encoding="utf-8"?>
<ds:datastoreItem xmlns:ds="http://schemas.openxmlformats.org/officeDocument/2006/customXml" ds:itemID="{8EE9BB70-6C83-45F1-AB2B-AF389C6090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6</vt:i4>
      </vt:variant>
    </vt:vector>
  </HeadingPairs>
  <TitlesOfParts>
    <vt:vector size="19" baseType="lpstr">
      <vt:lpstr>Proyecto</vt:lpstr>
      <vt:lpstr>Justificación - Objetivo</vt:lpstr>
      <vt:lpstr>Indicadores</vt:lpstr>
      <vt:lpstr>Recursos Financieros</vt:lpstr>
      <vt:lpstr>Recursos Humanos</vt:lpstr>
      <vt:lpstr>Comunicaciones internas</vt:lpstr>
      <vt:lpstr>Interesados</vt:lpstr>
      <vt:lpstr>Plan de comunicaciones</vt:lpstr>
      <vt:lpstr>Requerimientos</vt:lpstr>
      <vt:lpstr>Alcance</vt:lpstr>
      <vt:lpstr>EDT- Actividades</vt:lpstr>
      <vt:lpstr>Riesgos</vt:lpstr>
      <vt:lpstr>No tocar</vt:lpstr>
      <vt:lpstr>Indicadores!Área_de_impresión</vt:lpstr>
      <vt:lpstr>Interesados!Área_de_impresión</vt:lpstr>
      <vt:lpstr>'Plan de comunicaciones'!Área_de_impresión</vt:lpstr>
      <vt:lpstr>'Recursos Humanos'!Área_de_impresión</vt:lpstr>
      <vt:lpstr>Requerimientos!Área_de_impresión</vt:lpstr>
      <vt:lpstr>Riesgos!Área_de_impresión</vt:lpstr>
    </vt:vector>
  </TitlesOfParts>
  <Manager/>
  <Company>Windows uE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EDT_02</dc:title>
  <dc:subject/>
  <dc:creator>Bibiana Coy Paez</dc:creator>
  <cp:keywords>Despacho</cp:keywords>
  <dc:description/>
  <cp:lastModifiedBy>Bibiana Coy Paez</cp:lastModifiedBy>
  <cp:revision/>
  <cp:lastPrinted>2023-02-27T21:25:42Z</cp:lastPrinted>
  <dcterms:created xsi:type="dcterms:W3CDTF">2009-01-14T13:57:13Z</dcterms:created>
  <dcterms:modified xsi:type="dcterms:W3CDTF">2024-08-01T04:45:35Z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eDOCS AutoSave">
    <vt:lpwstr/>
  </property>
</Properties>
</file>