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supersociedades365-my.sharepoint.com/personal/lmosorio_supersociedades_gov_co/Documents/Documentos/PROYECTOS ESTRATEGICOS/"/>
    </mc:Choice>
  </mc:AlternateContent>
  <xr:revisionPtr revIDLastSave="8" documentId="8_{EE89D5B1-BFA5-4B4A-BE54-8B1C31B2418D}" xr6:coauthVersionLast="47" xr6:coauthVersionMax="47" xr10:uidLastSave="{6B9F2118-E0D0-40EE-9C86-84BC97C94A05}"/>
  <bookViews>
    <workbookView xWindow="-120" yWindow="-120" windowWidth="29040" windowHeight="15720" xr2:uid="{00000000-000D-0000-FFFF-FFFF00000000}"/>
  </bookViews>
  <sheets>
    <sheet name="Plan Acción Instit Supersocie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7" i="1" l="1"/>
  <c r="N24" i="1"/>
  <c r="D7" i="1"/>
  <c r="K8" i="1"/>
  <c r="K27" i="1"/>
  <c r="K24" i="1"/>
  <c r="K21" i="1"/>
  <c r="K14" i="1"/>
  <c r="K9" i="1"/>
  <c r="K10" i="1"/>
  <c r="K12" i="1"/>
  <c r="K13" i="1"/>
  <c r="K19" i="1"/>
  <c r="K15" i="1"/>
  <c r="K23" i="1"/>
  <c r="K22" i="1"/>
  <c r="K11" i="1"/>
</calcChain>
</file>

<file path=xl/sharedStrings.xml><?xml version="1.0" encoding="utf-8"?>
<sst xmlns="http://schemas.openxmlformats.org/spreadsheetml/2006/main" count="99" uniqueCount="78">
  <si>
    <t>PLAN DE ACCIÓN INSTITUCIONAL 2024</t>
  </si>
  <si>
    <t>ENTIDAD: SUPERINTENDENCIA DE SOCIEDADES</t>
  </si>
  <si>
    <t>SECTOR: COMERCIO, INDUSTRIA Y TURISMO</t>
  </si>
  <si>
    <t>Responsable</t>
  </si>
  <si>
    <t>Proceso  de la entidad asociado</t>
  </si>
  <si>
    <t>Dimensión MIPG</t>
  </si>
  <si>
    <t>Política de gestión y desempeño institucional</t>
  </si>
  <si>
    <t xml:space="preserve">Requisitos mínimos para su implementación </t>
  </si>
  <si>
    <t>PLANES DE ACCIÓN</t>
  </si>
  <si>
    <t xml:space="preserve"> PROYECTOS DE INVERSIÓN</t>
  </si>
  <si>
    <t>ANEXOS</t>
  </si>
  <si>
    <t>• Director de Talento Humano</t>
  </si>
  <si>
    <t>Gestión del Talento Humano</t>
  </si>
  <si>
    <t>1ª. Gestión del talento humano</t>
  </si>
  <si>
    <t>3. Gestión estratégica del talento humano</t>
  </si>
  <si>
    <t>3. Elaborar el plan de acción de la GETH</t>
  </si>
  <si>
    <t>Fortalecimiento de los sistemas de información y de gestión de la Superintendencia de Sociedades nacional</t>
  </si>
  <si>
    <t>4. Implementar el plan de acción de la GETH</t>
  </si>
  <si>
    <t>No Aplica</t>
  </si>
  <si>
    <t>• Jefe de Oficina Asesora de Planeación</t>
  </si>
  <si>
    <t>2ª. Direccionamiento estratégico y planeación</t>
  </si>
  <si>
    <t>1. Programar el presupuesto de la entidad</t>
  </si>
  <si>
    <t>• Director de Tecnología de la Información y las Comunicaciones
• Jefe Oficina Asesora de Planeación</t>
  </si>
  <si>
    <t>• Gestión de Infraestructura y Tecnologías de Información
• Gestión Integral
• Gestión Estratégica</t>
  </si>
  <si>
    <t>3ª. Gestión con valores para resultados</t>
  </si>
  <si>
    <t>11. Gobierno digital (antes GEL: TIC para la gestión y seguridad de la información)</t>
  </si>
  <si>
    <t>1. Formular una estrategia de TI (dominio MRA TI)</t>
  </si>
  <si>
    <t>2. Definir e implementar un esquema de Gobierno TI (dominio MRA TI)</t>
  </si>
  <si>
    <t>3. Definir el diseño de los servicios de información (dominio MRA TI)</t>
  </si>
  <si>
    <t>4. Gestionar los sistemas de información (dominio MRA TI)</t>
  </si>
  <si>
    <t>5. Gestionar los servicios tecnológicos (dominio MRA TI)</t>
  </si>
  <si>
    <t>6. Gestionar el uso y apropiación de las TI (dominio MRA TI)</t>
  </si>
  <si>
    <t>7. Potenciar las capacidades institucionales (políticas de racionalización administrativa)</t>
  </si>
  <si>
    <t>• Director de Tecnología de la Información y las Comunicaciones
• Grupo de Arquitectura de Negocio y del Sistema de Gestión Integral</t>
  </si>
  <si>
    <t>•  Gestión de Infraestructura y Tecnologías de Información
•  Gestión Integral</t>
  </si>
  <si>
    <t>8. Gestionar la seguridad de la información (modelo de seguridad y privacidad de la información -MSPI)</t>
  </si>
  <si>
    <t>• Gestión Estratégica</t>
  </si>
  <si>
    <t>3. Construir la estrategia de Rendición de Cuentas en el Plan Anticorrupción y de Atención al Ciudadano (PAAC)</t>
  </si>
  <si>
    <t>• Coordinador Grupo de Atención al Ciudadano</t>
  </si>
  <si>
    <t>• Gestión Estratégica
• Atención al Ciudadano</t>
  </si>
  <si>
    <t>4. Ejecutar las estrategias de Participación y Rendición de Cuentas</t>
  </si>
  <si>
    <t>• Jefe de Oficina de Control Interno
• Jefe de Oficina Asesora de Planeación</t>
  </si>
  <si>
    <t>• Evaluación y Control
• Gestión Estratégica</t>
  </si>
  <si>
    <t>5. Evaluar las estrategias de Participación y Rendición de Cuentas</t>
  </si>
  <si>
    <t>• Coordinador Grupo de Atención al Ciudadano
• Jefe de Oficina Asesora de Planeación
• Coordinador Grupo de Desarrollo del Talento Humano
• Coordinador Grupo de Administración del Talento Humano
• Coordinador Grupo de Contratos
• Director Administrativo
• Director Financiero</t>
  </si>
  <si>
    <t>• Gestión Integral
• Atención al Ciudadano
• Gestión del Talento Humano
• Gestión Contractual
• Gestión Financiera y Contable</t>
  </si>
  <si>
    <t>5ª. Información y comunicación</t>
  </si>
  <si>
    <t>1. Divulgar activamente la información pública sin que medie solicitud alguna (transparencia activa)</t>
  </si>
  <si>
    <t>Todos los líderes de los procesos de la entidad</t>
  </si>
  <si>
    <t>Todos los procesos de la entidad</t>
  </si>
  <si>
    <t>2. Brindar  respuesta a las peticiones de información (transparencia pasiva)</t>
  </si>
  <si>
    <t>3. Producir o capturar la información que se va a publicar y suministrar a los ciudadanos</t>
  </si>
  <si>
    <t>• Director de Tecnología de la Información y las Comunicaciones
• Coordinador Grupo de Atención al Ciudadano
• Coordinador Grupo de Gestión Documental</t>
  </si>
  <si>
    <t>• Gestión de Infraestructura y Tecnologías de Información
• Atención al Ciudadano
• Gestión Documental</t>
  </si>
  <si>
    <t xml:space="preserve">4. Armonizar los procesos de servicio al ciudadano, gestión documental y las TIC </t>
  </si>
  <si>
    <t>Objetivo Estratégico</t>
  </si>
  <si>
    <t>Estrategía</t>
  </si>
  <si>
    <t>Meta</t>
  </si>
  <si>
    <t>Cultura de equilibrio de la vida personal, laboral y familiar</t>
  </si>
  <si>
    <t>• Director Administrativo</t>
  </si>
  <si>
    <t xml:space="preserve">• Gestión Estratégica
• Gestión Contractual
</t>
  </si>
  <si>
    <t>2.	Generar un equilibrio presupuestal sólido, mediante procesos de planificación y ejecución financiera eficiente, que apoyen la medición de resultados y la toma de decisiones basada en evidencia.</t>
  </si>
  <si>
    <t>7. Fortalecer entornos de trabajo adaptables a las nuevas realidades que buscan el equilibrio de la vida personal, familiar y laboral, promoviendo mecanismos de inclusión social y espacios colaborativos.</t>
  </si>
  <si>
    <t>Gestión presupuestal</t>
  </si>
  <si>
    <t>Transformación Tecnológica</t>
  </si>
  <si>
    <t>5. Utilizar y apropiar nuevas tecnologías de la información para fortalecer la gestión institucional</t>
  </si>
  <si>
    <t xml:space="preserve">• Coordinador Grupo de Gestión Documental
</t>
  </si>
  <si>
    <t xml:space="preserve">• Gestión Documental
</t>
  </si>
  <si>
    <t>3.	Facilitar la experiencia de los usuarios frente a los servicios que presta la Entidad.</t>
  </si>
  <si>
    <t>Servicio y Experiencia</t>
  </si>
  <si>
    <t>16. Gestión Documental</t>
  </si>
  <si>
    <t>2. Gestión presupuestal y eficiencia del gasto público
5. Compra y Contratación Pública</t>
  </si>
  <si>
    <t>4. Posicionar a la Superintendencia de Sociedades en la mente de sus grupos de interés.</t>
  </si>
  <si>
    <t>3ª. Gestión con valores para resultados
5ª. Información y comunicación</t>
  </si>
  <si>
    <t>8. Participación ciudadana en la gestión pública
15. Índice Transparencia, Acceso a la Información y lucha contra la Corrupción</t>
  </si>
  <si>
    <t>15. Transparencia, acceso a la información pública y lucha contra la corrupción</t>
  </si>
  <si>
    <t>4. Posicionar a la Superintendencia de Sociedades en la mente de sus grupos de interés</t>
  </si>
  <si>
    <t>https://www.supersociedades.gov.co/documents/107391/7155317/4_Reporte_Trimestral_CIGD_2024.pdf/35944def-525e-dcb4-e018-213a3636cef0?version=1.0&amp;t=1738274388547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</si>
</sst>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Verdana"/>
      <family val="2"/>
    </font>
    <font>
      <sz val="11"/>
      <color theme="1"/>
      <name val="Verdana"/>
      <family val="2"/>
    </font>
    <font>
      <b/>
      <sz val="11"/>
      <name val="Verdana"/>
      <family val="2"/>
    </font>
    <font>
      <b/>
      <sz val="11"/>
      <color theme="0"/>
      <name val="Verdana"/>
      <family val="2"/>
    </font>
    <font>
      <b/>
      <sz val="11"/>
      <color theme="1"/>
      <name val="Verdana"/>
      <family val="2"/>
    </font>
    <font>
      <sz val="11"/>
      <name val="Verdana"/>
      <family val="2"/>
    </font>
    <font>
      <sz val="11"/>
      <color rgb="FF00206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962D46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/>
      <right/>
      <top style="thin">
        <color theme="3" tint="-0.499984740745262"/>
      </top>
      <bottom/>
      <diagonal/>
    </border>
    <border>
      <left/>
      <right style="thin">
        <color theme="3" tint="-0.499984740745262"/>
      </right>
      <top style="thin">
        <color theme="3" tint="-0.499984740745262"/>
      </top>
      <bottom/>
      <diagonal/>
    </border>
    <border>
      <left/>
      <right style="thin">
        <color theme="3" tint="-0.499984740745262"/>
      </right>
      <top/>
      <bottom/>
      <diagonal/>
    </border>
    <border>
      <left/>
      <right/>
      <top/>
      <bottom style="thin">
        <color theme="3" tint="-0.499984740745262"/>
      </bottom>
      <diagonal/>
    </border>
    <border>
      <left/>
      <right style="thin">
        <color theme="3" tint="-0.499984740745262"/>
      </right>
      <top/>
      <bottom style="thin">
        <color theme="3" tint="-0.499984740745262"/>
      </bottom>
      <diagonal/>
    </border>
    <border>
      <left style="thin">
        <color theme="3" tint="-0.499984740745262"/>
      </left>
      <right style="thin">
        <color theme="0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theme="0"/>
      </left>
      <right style="thin">
        <color theme="0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theme="0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/>
      <diagonal/>
    </border>
    <border>
      <left style="thin">
        <color theme="3" tint="-0.499984740745262"/>
      </left>
      <right style="thin">
        <color theme="3" tint="-0.499984740745262"/>
      </right>
      <top/>
      <bottom style="thin">
        <color theme="3" tint="-0.499984740745262"/>
      </bottom>
      <diagonal/>
    </border>
    <border>
      <left style="thin">
        <color theme="3" tint="-0.499984740745262"/>
      </left>
      <right style="thin">
        <color theme="3" tint="-0.499984740745262"/>
      </right>
      <top/>
      <bottom/>
      <diagonal/>
    </border>
    <border>
      <left style="thin">
        <color theme="3" tint="-0.499984740745262"/>
      </left>
      <right/>
      <top style="thin">
        <color theme="3" tint="-0.499984740745262"/>
      </top>
      <bottom style="thin">
        <color theme="3" tint="-0.499984740745262"/>
      </bottom>
      <diagonal/>
    </border>
    <border>
      <left/>
      <right/>
      <top style="thin">
        <color theme="3" tint="-0.499984740745262"/>
      </top>
      <bottom style="thin">
        <color theme="3" tint="-0.499984740745262"/>
      </bottom>
      <diagonal/>
    </border>
    <border>
      <left/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-0.499984740745262"/>
      </left>
      <right style="thin">
        <color theme="3" tint="-0.499984740745262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</cellStyleXfs>
  <cellXfs count="72">
    <xf numFmtId="0" fontId="0" fillId="0" borderId="0" xfId="0"/>
    <xf numFmtId="0" fontId="4" fillId="0" borderId="1" xfId="1" applyFont="1" applyBorder="1" applyAlignment="1">
      <alignment vertical="center" wrapText="1"/>
    </xf>
    <xf numFmtId="0" fontId="4" fillId="0" borderId="1" xfId="1" applyFont="1" applyBorder="1" applyAlignment="1">
      <alignment horizontal="left" vertical="center" wrapText="1"/>
    </xf>
    <xf numFmtId="0" fontId="4" fillId="0" borderId="1" xfId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4" fillId="0" borderId="1" xfId="1" applyFont="1" applyFill="1" applyBorder="1" applyAlignment="1">
      <alignment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4" fillId="0" borderId="18" xfId="1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4" fillId="0" borderId="16" xfId="1" applyFont="1" applyFill="1" applyBorder="1" applyAlignment="1">
      <alignment horizontal="center" wrapText="1"/>
    </xf>
    <xf numFmtId="0" fontId="4" fillId="0" borderId="18" xfId="1" applyFont="1" applyFill="1" applyBorder="1" applyAlignment="1">
      <alignment horizont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4" fillId="3" borderId="19" xfId="1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4" fillId="3" borderId="20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0" fontId="9" fillId="0" borderId="16" xfId="0" applyFont="1" applyBorder="1" applyAlignment="1">
      <alignment horizontal="justify" vertical="center" wrapText="1"/>
    </xf>
    <xf numFmtId="0" fontId="9" fillId="0" borderId="18" xfId="0" applyFont="1" applyBorder="1" applyAlignment="1">
      <alignment horizontal="justify" vertical="center" wrapText="1"/>
    </xf>
    <xf numFmtId="0" fontId="9" fillId="0" borderId="17" xfId="0" applyFont="1" applyBorder="1" applyAlignment="1">
      <alignment horizontal="justify" vertical="center" wrapText="1"/>
    </xf>
    <xf numFmtId="9" fontId="9" fillId="0" borderId="16" xfId="0" applyNumberFormat="1" applyFont="1" applyBorder="1" applyAlignment="1">
      <alignment horizontal="center" vertical="center" wrapText="1"/>
    </xf>
    <xf numFmtId="9" fontId="9" fillId="0" borderId="18" xfId="0" applyNumberFormat="1" applyFont="1" applyBorder="1" applyAlignment="1">
      <alignment horizontal="center" vertical="center" wrapText="1"/>
    </xf>
    <xf numFmtId="9" fontId="9" fillId="0" borderId="17" xfId="0" applyNumberFormat="1" applyFont="1" applyBorder="1" applyAlignment="1">
      <alignment horizontal="center" vertical="center" wrapText="1"/>
    </xf>
    <xf numFmtId="9" fontId="9" fillId="0" borderId="16" xfId="0" applyNumberFormat="1" applyFont="1" applyBorder="1" applyAlignment="1">
      <alignment horizontal="center" vertical="center" wrapText="1"/>
    </xf>
    <xf numFmtId="0" fontId="4" fillId="0" borderId="19" xfId="1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9" fontId="9" fillId="0" borderId="25" xfId="0" applyNumberFormat="1" applyFont="1" applyBorder="1" applyAlignment="1">
      <alignment horizontal="center" vertical="center" wrapText="1"/>
    </xf>
    <xf numFmtId="0" fontId="9" fillId="0" borderId="19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justify" vertical="center" wrapText="1"/>
    </xf>
    <xf numFmtId="0" fontId="9" fillId="0" borderId="26" xfId="0" applyFont="1" applyBorder="1" applyAlignment="1">
      <alignment horizontal="justify" vertical="center" wrapText="1"/>
    </xf>
    <xf numFmtId="0" fontId="2" fillId="0" borderId="16" xfId="1" applyFill="1" applyBorder="1" applyAlignment="1">
      <alignment horizontal="center" vertical="center" wrapText="1"/>
    </xf>
    <xf numFmtId="0" fontId="2" fillId="0" borderId="18" xfId="1" applyFill="1" applyBorder="1" applyAlignment="1">
      <alignment horizontal="center" vertical="center" wrapText="1"/>
    </xf>
    <xf numFmtId="0" fontId="2" fillId="0" borderId="17" xfId="1" applyFill="1" applyBorder="1" applyAlignment="1">
      <alignment horizontal="center" vertical="center" wrapText="1"/>
    </xf>
    <xf numFmtId="0" fontId="2" fillId="0" borderId="1" xfId="1" applyFill="1" applyBorder="1" applyAlignment="1">
      <alignment vertical="center" wrapText="1"/>
    </xf>
    <xf numFmtId="0" fontId="2" fillId="0" borderId="1" xfId="1" applyFill="1" applyBorder="1" applyAlignment="1">
      <alignment horizontal="left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</cellXfs>
  <cellStyles count="4">
    <cellStyle name="Hipervínculo" xfId="1" builtinId="8"/>
    <cellStyle name="Moneda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colors>
    <mruColors>
      <color rgb="FF962D46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661147</xdr:colOff>
      <xdr:row>1</xdr:row>
      <xdr:rowOff>19610</xdr:rowOff>
    </xdr:from>
    <xdr:to>
      <xdr:col>5</xdr:col>
      <xdr:colOff>941294</xdr:colOff>
      <xdr:row>3</xdr:row>
      <xdr:rowOff>382705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01494F8-E55A-C5B4-2FA5-8251DF7CC0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5" r="8367" b="19231"/>
        <a:stretch/>
      </xdr:blipFill>
      <xdr:spPr bwMode="auto">
        <a:xfrm>
          <a:off x="2947147" y="126766"/>
          <a:ext cx="2280397" cy="129178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upersociedades.gov.co/documents/107391/7155317/4_Reporte_Trimestral_CIGD_2024.pdf/35944def-525e-dcb4-e018-213a3636cef0?version=1.0&amp;t=17382743885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  <pageSetUpPr fitToPage="1"/>
  </sheetPr>
  <dimension ref="D1:N30"/>
  <sheetViews>
    <sheetView showGridLines="0" tabSelected="1" zoomScale="80" zoomScaleNormal="80" workbookViewId="0">
      <selection activeCell="F8" sqref="F8:F13"/>
    </sheetView>
  </sheetViews>
  <sheetFormatPr baseColWidth="10" defaultColWidth="7.7109375" defaultRowHeight="14.25" x14ac:dyDescent="0.25"/>
  <cols>
    <col min="1" max="3" width="1.42578125" style="4" customWidth="1"/>
    <col min="4" max="6" width="30" style="4" customWidth="1"/>
    <col min="7" max="7" width="23.140625" style="5" customWidth="1"/>
    <col min="8" max="8" width="25" style="5" customWidth="1"/>
    <col min="9" max="9" width="29.42578125" style="5" customWidth="1"/>
    <col min="10" max="10" width="37" style="4" customWidth="1"/>
    <col min="11" max="12" width="43.140625" style="4" customWidth="1"/>
    <col min="13" max="13" width="57.85546875" style="4" customWidth="1"/>
    <col min="14" max="14" width="41.85546875" style="4" customWidth="1"/>
    <col min="15" max="16384" width="7.7109375" style="4"/>
  </cols>
  <sheetData>
    <row r="1" spans="4:14" ht="8.25" customHeight="1" x14ac:dyDescent="0.25"/>
    <row r="2" spans="4:14" ht="36.950000000000003" customHeight="1" x14ac:dyDescent="0.25">
      <c r="D2" s="32"/>
      <c r="E2" s="66"/>
      <c r="F2" s="66"/>
      <c r="G2" s="67"/>
      <c r="H2" s="26" t="s">
        <v>0</v>
      </c>
      <c r="I2" s="26"/>
      <c r="J2" s="26"/>
      <c r="K2" s="26"/>
      <c r="L2" s="26"/>
      <c r="M2" s="26"/>
      <c r="N2" s="27"/>
    </row>
    <row r="3" spans="4:14" ht="36.950000000000003" customHeight="1" x14ac:dyDescent="0.25">
      <c r="D3" s="33"/>
      <c r="E3" s="68"/>
      <c r="F3" s="68"/>
      <c r="G3" s="69"/>
      <c r="H3" s="28" t="s">
        <v>1</v>
      </c>
      <c r="I3" s="28"/>
      <c r="J3" s="28"/>
      <c r="K3" s="28"/>
      <c r="L3" s="28"/>
      <c r="M3" s="28"/>
      <c r="N3" s="29"/>
    </row>
    <row r="4" spans="4:14" ht="36.950000000000003" customHeight="1" x14ac:dyDescent="0.25">
      <c r="D4" s="34"/>
      <c r="E4" s="70"/>
      <c r="F4" s="70"/>
      <c r="G4" s="71"/>
      <c r="H4" s="30" t="s">
        <v>2</v>
      </c>
      <c r="I4" s="30"/>
      <c r="J4" s="30"/>
      <c r="K4" s="30"/>
      <c r="L4" s="30"/>
      <c r="M4" s="30"/>
      <c r="N4" s="31"/>
    </row>
    <row r="5" spans="4:14" ht="6" customHeight="1" x14ac:dyDescent="0.25"/>
    <row r="6" spans="4:14" s="9" customFormat="1" ht="39" customHeight="1" x14ac:dyDescent="0.25">
      <c r="D6" s="6" t="s">
        <v>3</v>
      </c>
      <c r="E6" s="35" t="s">
        <v>55</v>
      </c>
      <c r="F6" s="35" t="s">
        <v>56</v>
      </c>
      <c r="G6" s="7" t="s">
        <v>4</v>
      </c>
      <c r="H6" s="7" t="s">
        <v>5</v>
      </c>
      <c r="I6" s="7" t="s">
        <v>6</v>
      </c>
      <c r="J6" s="7" t="s">
        <v>7</v>
      </c>
      <c r="K6" s="7" t="s">
        <v>8</v>
      </c>
      <c r="L6" s="7" t="s">
        <v>57</v>
      </c>
      <c r="M6" s="7" t="s">
        <v>9</v>
      </c>
      <c r="N6" s="8" t="s">
        <v>10</v>
      </c>
    </row>
    <row r="7" spans="4:14" s="9" customFormat="1" ht="39" customHeight="1" x14ac:dyDescent="0.25">
      <c r="D7" s="23" t="str">
        <f>HYPERLINK("https://www.supersociedades.gov.co/documents/107391/8309925/Plan_Accion_2024.pdf/","Plan de Acción Institucional 2024 ")</f>
        <v xml:space="preserve">Plan de Acción Institucional 2024 </v>
      </c>
      <c r="E7" s="36"/>
      <c r="F7" s="36"/>
      <c r="G7" s="24"/>
      <c r="H7" s="24"/>
      <c r="I7" s="24"/>
      <c r="J7" s="24"/>
      <c r="K7" s="24"/>
      <c r="L7" s="24"/>
      <c r="M7" s="24"/>
      <c r="N7" s="25"/>
    </row>
    <row r="8" spans="4:14" s="11" customFormat="1" ht="128.25" customHeight="1" x14ac:dyDescent="0.25">
      <c r="D8" s="13" t="s">
        <v>11</v>
      </c>
      <c r="E8" s="43" t="s">
        <v>62</v>
      </c>
      <c r="F8" s="38" t="s">
        <v>58</v>
      </c>
      <c r="G8" s="13" t="s">
        <v>12</v>
      </c>
      <c r="H8" s="13" t="s">
        <v>13</v>
      </c>
      <c r="I8" s="10" t="s">
        <v>14</v>
      </c>
      <c r="J8" s="10" t="s">
        <v>15</v>
      </c>
      <c r="K8" s="1" t="str">
        <f>HYPERLINK("https://www.supersociedades.gov.co/documents/107391/8309925/Anexo_5_PlanEstrategicoTalentoHumano_2024.pdf/","5. Plan Estratégico de Talento Humano")</f>
        <v>5. Plan Estratégico de Talento Humano</v>
      </c>
      <c r="L8" s="41">
        <v>0.95</v>
      </c>
      <c r="M8" s="10" t="s">
        <v>16</v>
      </c>
      <c r="N8" s="61" t="s">
        <v>77</v>
      </c>
    </row>
    <row r="9" spans="4:14" s="11" customFormat="1" ht="38.1" customHeight="1" x14ac:dyDescent="0.25">
      <c r="D9" s="13"/>
      <c r="E9" s="44"/>
      <c r="F9" s="39"/>
      <c r="G9" s="13"/>
      <c r="H9" s="13"/>
      <c r="I9" s="13" t="s">
        <v>14</v>
      </c>
      <c r="J9" s="13" t="s">
        <v>17</v>
      </c>
      <c r="K9" s="3" t="str">
        <f>HYPERLINK("https://www.supersociedades.gov.co/documents/107391/8309925/Anexo_3_PlanAnualVacantes_2024.pdf/","3. Plan Anual de Vacantes")</f>
        <v>3. Plan Anual de Vacantes</v>
      </c>
      <c r="L9" s="46">
        <v>0.95</v>
      </c>
      <c r="M9" s="12" t="s">
        <v>18</v>
      </c>
      <c r="N9" s="62"/>
    </row>
    <row r="10" spans="4:14" s="11" customFormat="1" ht="38.1" customHeight="1" x14ac:dyDescent="0.25">
      <c r="D10" s="13"/>
      <c r="E10" s="44"/>
      <c r="F10" s="39"/>
      <c r="G10" s="13"/>
      <c r="H10" s="13"/>
      <c r="I10" s="13"/>
      <c r="J10" s="13"/>
      <c r="K10" s="3" t="str">
        <f>HYPERLINK("https://www.supersociedades.gov.co/documents/107391/8309925/Anexo_4_PlanPrevisionRecursosHumanos_2024.pdf/","4. Plan de Previsión de Recursos Humanos")</f>
        <v>4. Plan de Previsión de Recursos Humanos</v>
      </c>
      <c r="L10" s="47"/>
      <c r="M10" s="12" t="s">
        <v>18</v>
      </c>
      <c r="N10" s="62"/>
    </row>
    <row r="11" spans="4:14" s="11" customFormat="1" ht="42.75" x14ac:dyDescent="0.25">
      <c r="D11" s="13"/>
      <c r="E11" s="44"/>
      <c r="F11" s="39"/>
      <c r="G11" s="13"/>
      <c r="H11" s="13"/>
      <c r="I11" s="13"/>
      <c r="J11" s="13"/>
      <c r="K11" s="3" t="str">
        <f>HYPERLINK("https://www.supersociedades.gov.co/documents/107391/8309925/Anexo_6_PIC_2024.pdf/","6. Plan Institucional de Capacitación")</f>
        <v>6. Plan Institucional de Capacitación</v>
      </c>
      <c r="L11" s="47"/>
      <c r="M11" s="12" t="s">
        <v>16</v>
      </c>
      <c r="N11" s="62"/>
    </row>
    <row r="12" spans="4:14" s="11" customFormat="1" ht="38.1" customHeight="1" x14ac:dyDescent="0.25">
      <c r="D12" s="13"/>
      <c r="E12" s="44"/>
      <c r="F12" s="39"/>
      <c r="G12" s="13"/>
      <c r="H12" s="13"/>
      <c r="I12" s="13"/>
      <c r="J12" s="13"/>
      <c r="K12" s="3" t="str">
        <f>HYPERLINK("https://www.supersociedades.gov.co/documents/107391/8309925/Anexo_7_PlanBienestarSocial_Incentivos_2024.pdf/","7. Plan de Incentivos Institucionales")</f>
        <v>7. Plan de Incentivos Institucionales</v>
      </c>
      <c r="L12" s="47"/>
      <c r="M12" s="12" t="s">
        <v>18</v>
      </c>
      <c r="N12" s="62"/>
    </row>
    <row r="13" spans="4:14" s="11" customFormat="1" ht="42.75" x14ac:dyDescent="0.25">
      <c r="D13" s="13"/>
      <c r="E13" s="45"/>
      <c r="F13" s="40"/>
      <c r="G13" s="13"/>
      <c r="H13" s="13"/>
      <c r="I13" s="13"/>
      <c r="J13" s="13"/>
      <c r="K13" s="3" t="str">
        <f>HYPERLINK("https://www.supersociedades.gov.co/documents/107391/8309925/Anexo_8_Plan_TrabajoAnualSeguridad_Salud_Trabajo_2024.pdf/","8. Plan de Trabajo Anual de Seguridad y Salud en el Trabajo")</f>
        <v>8. Plan de Trabajo Anual de Seguridad y Salud en el Trabajo</v>
      </c>
      <c r="L13" s="48"/>
      <c r="M13" s="12" t="s">
        <v>16</v>
      </c>
      <c r="N13" s="62"/>
    </row>
    <row r="14" spans="4:14" s="11" customFormat="1" ht="182.25" customHeight="1" x14ac:dyDescent="0.25">
      <c r="D14" s="12" t="s">
        <v>59</v>
      </c>
      <c r="E14" s="42" t="s">
        <v>61</v>
      </c>
      <c r="F14" s="37" t="s">
        <v>63</v>
      </c>
      <c r="G14" s="42" t="s">
        <v>60</v>
      </c>
      <c r="H14" s="12" t="s">
        <v>20</v>
      </c>
      <c r="I14" s="10" t="s">
        <v>71</v>
      </c>
      <c r="J14" s="12" t="s">
        <v>21</v>
      </c>
      <c r="K14" s="1" t="str">
        <f>HYPERLINK("https://www.supersociedades.gov.co/documents/107391/8309925/Anexo_2_PlanAnualAdquisiciones_2024.xlsx/","2. Plan Anual de Adquisiciones")</f>
        <v>2. Plan Anual de Adquisiciones</v>
      </c>
      <c r="L14" s="41">
        <v>1</v>
      </c>
      <c r="M14" s="12" t="s">
        <v>18</v>
      </c>
      <c r="N14" s="62"/>
    </row>
    <row r="15" spans="4:14" s="11" customFormat="1" ht="38.25" customHeight="1" x14ac:dyDescent="0.25">
      <c r="D15" s="13" t="s">
        <v>22</v>
      </c>
      <c r="E15" s="43" t="s">
        <v>65</v>
      </c>
      <c r="F15" s="38" t="s">
        <v>64</v>
      </c>
      <c r="G15" s="20" t="s">
        <v>23</v>
      </c>
      <c r="H15" s="13" t="s">
        <v>24</v>
      </c>
      <c r="I15" s="13" t="s">
        <v>25</v>
      </c>
      <c r="J15" s="12" t="s">
        <v>26</v>
      </c>
      <c r="K15" s="18" t="str">
        <f>HYPERLINK("https://www.supersociedades.gov.co/documents/107391/8309925/Anexo_10_PlanEstrategicoTecnologias_InformacionComunicaciones_PETI_v2.pdf/","10. Plan Estratégico de Tecnología de la Información y comunicaciones Versión 2")</f>
        <v>10. Plan Estratégico de Tecnología de la Información y comunicaciones Versión 2</v>
      </c>
      <c r="L15" s="46">
        <v>1</v>
      </c>
      <c r="M15" s="20" t="s">
        <v>16</v>
      </c>
      <c r="N15" s="62"/>
    </row>
    <row r="16" spans="4:14" s="11" customFormat="1" ht="42.75" x14ac:dyDescent="0.25">
      <c r="D16" s="13"/>
      <c r="E16" s="44"/>
      <c r="F16" s="39"/>
      <c r="G16" s="21"/>
      <c r="H16" s="13"/>
      <c r="I16" s="13"/>
      <c r="J16" s="12" t="s">
        <v>27</v>
      </c>
      <c r="K16" s="19"/>
      <c r="L16" s="47"/>
      <c r="M16" s="21"/>
      <c r="N16" s="62"/>
    </row>
    <row r="17" spans="4:14" s="11" customFormat="1" ht="42.75" x14ac:dyDescent="0.25">
      <c r="D17" s="13"/>
      <c r="E17" s="44"/>
      <c r="F17" s="39"/>
      <c r="G17" s="21"/>
      <c r="H17" s="13"/>
      <c r="I17" s="13"/>
      <c r="J17" s="10" t="s">
        <v>28</v>
      </c>
      <c r="K17" s="19"/>
      <c r="L17" s="47"/>
      <c r="M17" s="21"/>
      <c r="N17" s="62"/>
    </row>
    <row r="18" spans="4:14" s="11" customFormat="1" ht="42.75" customHeight="1" x14ac:dyDescent="0.25">
      <c r="D18" s="13"/>
      <c r="E18" s="44"/>
      <c r="F18" s="39"/>
      <c r="G18" s="21"/>
      <c r="H18" s="13"/>
      <c r="I18" s="13"/>
      <c r="J18" s="12" t="s">
        <v>29</v>
      </c>
      <c r="K18" s="19"/>
      <c r="L18" s="47"/>
      <c r="M18" s="21"/>
      <c r="N18" s="62"/>
    </row>
    <row r="19" spans="4:14" s="11" customFormat="1" ht="45" customHeight="1" x14ac:dyDescent="0.25">
      <c r="D19" s="13"/>
      <c r="E19" s="44"/>
      <c r="F19" s="39"/>
      <c r="G19" s="21"/>
      <c r="H19" s="13"/>
      <c r="I19" s="13"/>
      <c r="J19" s="12" t="s">
        <v>30</v>
      </c>
      <c r="K19" s="16" t="str">
        <f>HYPERLINK("https://www.supersociedades.gov.co/documents/107391/8309925/Anexo_10_PlanEstrategicoTecnologias_InformacionComunicaciones_PETI.pdf/","10. Plan Estratégico de Tecnología de la Información y comunicaciones")</f>
        <v>10. Plan Estratégico de Tecnología de la Información y comunicaciones</v>
      </c>
      <c r="L19" s="47"/>
      <c r="M19" s="21"/>
      <c r="N19" s="62"/>
    </row>
    <row r="20" spans="4:14" s="11" customFormat="1" ht="60" customHeight="1" x14ac:dyDescent="0.25">
      <c r="D20" s="13"/>
      <c r="E20" s="45"/>
      <c r="F20" s="40"/>
      <c r="G20" s="22"/>
      <c r="H20" s="13"/>
      <c r="I20" s="13"/>
      <c r="J20" s="12" t="s">
        <v>31</v>
      </c>
      <c r="K20" s="17"/>
      <c r="L20" s="48"/>
      <c r="M20" s="22"/>
      <c r="N20" s="62"/>
    </row>
    <row r="21" spans="4:14" s="11" customFormat="1" ht="122.25" customHeight="1" x14ac:dyDescent="0.25">
      <c r="D21" s="12" t="s">
        <v>66</v>
      </c>
      <c r="E21" s="42" t="s">
        <v>68</v>
      </c>
      <c r="F21" s="12" t="s">
        <v>69</v>
      </c>
      <c r="G21" s="10" t="s">
        <v>67</v>
      </c>
      <c r="H21" s="10" t="s">
        <v>46</v>
      </c>
      <c r="I21" s="10" t="s">
        <v>70</v>
      </c>
      <c r="J21" s="12" t="s">
        <v>32</v>
      </c>
      <c r="K21" s="3" t="str">
        <f>HYPERLINK("https://www.supersociedades.gov.co/documents/107391/8309925/Anexo_1_PlanInstitucionalArchivos_PINAR_2024.pdf/","1. Plan Institucional de Archivos de la Entidad - PINAR")</f>
        <v>1. Plan Institucional de Archivos de la Entidad - PINAR</v>
      </c>
      <c r="L21" s="49">
        <v>1</v>
      </c>
      <c r="M21" s="12" t="s">
        <v>16</v>
      </c>
      <c r="N21" s="62"/>
    </row>
    <row r="22" spans="4:14" s="11" customFormat="1" ht="52.5" customHeight="1" x14ac:dyDescent="0.25">
      <c r="D22" s="13" t="s">
        <v>33</v>
      </c>
      <c r="E22" s="43" t="s">
        <v>65</v>
      </c>
      <c r="F22" s="38" t="s">
        <v>64</v>
      </c>
      <c r="G22" s="13" t="s">
        <v>34</v>
      </c>
      <c r="H22" s="13" t="s">
        <v>24</v>
      </c>
      <c r="I22" s="13" t="s">
        <v>25</v>
      </c>
      <c r="J22" s="13" t="s">
        <v>35</v>
      </c>
      <c r="K22" s="1" t="str">
        <f>HYPERLINK("https://www.supersociedades.gov.co/documents/107391/8309925/Anexo_12_Plan_SeguridadPrivacidad_Informacion.pdf/","12. Plan de Seguridad y Privacidad de la Información")</f>
        <v>12. Plan de Seguridad y Privacidad de la Información</v>
      </c>
      <c r="L22" s="46">
        <v>1</v>
      </c>
      <c r="M22" s="12" t="s">
        <v>16</v>
      </c>
      <c r="N22" s="62"/>
    </row>
    <row r="23" spans="4:14" s="11" customFormat="1" ht="52.5" customHeight="1" x14ac:dyDescent="0.25">
      <c r="D23" s="13"/>
      <c r="E23" s="45"/>
      <c r="F23" s="40"/>
      <c r="G23" s="13"/>
      <c r="H23" s="13"/>
      <c r="I23" s="13"/>
      <c r="J23" s="13"/>
      <c r="K23" s="2" t="str">
        <f>HYPERLINK("https://www.supersociedades.gov.co/documents/107391/8309925/Anexo_11_PlanTratamientoRiesgosSeguridad_Privacidad_Informacion_2024.pdf/","11. Plan de Tratamiento de Riesgos de Seguridad y Privacidad de la Información")</f>
        <v>11. Plan de Tratamiento de Riesgos de Seguridad y Privacidad de la Información</v>
      </c>
      <c r="L23" s="48"/>
      <c r="M23" s="12" t="s">
        <v>16</v>
      </c>
      <c r="N23" s="63"/>
    </row>
    <row r="24" spans="4:14" s="11" customFormat="1" ht="75" customHeight="1" x14ac:dyDescent="0.25">
      <c r="D24" s="12" t="s">
        <v>19</v>
      </c>
      <c r="E24" s="42" t="s">
        <v>68</v>
      </c>
      <c r="F24" s="38" t="s">
        <v>69</v>
      </c>
      <c r="G24" s="10" t="s">
        <v>36</v>
      </c>
      <c r="H24" s="13" t="s">
        <v>73</v>
      </c>
      <c r="I24" s="13" t="s">
        <v>74</v>
      </c>
      <c r="J24" s="12" t="s">
        <v>37</v>
      </c>
      <c r="K24" s="14" t="str">
        <f>HYPERLINK("https://www.supersociedades.gov.co/documents/107391/8309925/Anexo_9_PlanAnticorrupcion_AtencionCiudadano.xlsx/","9. Plan Anticorrupción y de Atención al Ciudadano 2024")</f>
        <v>9. Plan Anticorrupción y de Atención al Ciudadano 2024</v>
      </c>
      <c r="L24" s="46">
        <v>1</v>
      </c>
      <c r="M24" s="20" t="s">
        <v>16</v>
      </c>
      <c r="N24" s="64" t="str">
        <f>HYPERLINK("https://www.supersociedades.gov.co/es/web/nuestra-entidad/plan-anticorrupcion-2024","Seguimiento PAAC")</f>
        <v>Seguimiento PAAC</v>
      </c>
    </row>
    <row r="25" spans="4:14" s="11" customFormat="1" ht="50.25" customHeight="1" x14ac:dyDescent="0.25">
      <c r="D25" s="12" t="s">
        <v>38</v>
      </c>
      <c r="E25" s="43" t="s">
        <v>72</v>
      </c>
      <c r="F25" s="39"/>
      <c r="G25" s="10" t="s">
        <v>39</v>
      </c>
      <c r="H25" s="13"/>
      <c r="I25" s="13"/>
      <c r="J25" s="12" t="s">
        <v>40</v>
      </c>
      <c r="K25" s="14"/>
      <c r="L25" s="47"/>
      <c r="M25" s="21"/>
      <c r="N25" s="14"/>
    </row>
    <row r="26" spans="4:14" s="11" customFormat="1" ht="63.75" customHeight="1" x14ac:dyDescent="0.25">
      <c r="D26" s="12" t="s">
        <v>41</v>
      </c>
      <c r="E26" s="44"/>
      <c r="F26" s="40"/>
      <c r="G26" s="10" t="s">
        <v>42</v>
      </c>
      <c r="H26" s="13"/>
      <c r="I26" s="13"/>
      <c r="J26" s="12" t="s">
        <v>43</v>
      </c>
      <c r="K26" s="14"/>
      <c r="L26" s="47"/>
      <c r="M26" s="22"/>
      <c r="N26" s="14"/>
    </row>
    <row r="27" spans="4:14" s="11" customFormat="1" ht="259.5" customHeight="1" x14ac:dyDescent="0.25">
      <c r="D27" s="55" t="s">
        <v>44</v>
      </c>
      <c r="E27" s="59" t="s">
        <v>76</v>
      </c>
      <c r="F27" s="56" t="s">
        <v>69</v>
      </c>
      <c r="G27" s="10" t="s">
        <v>45</v>
      </c>
      <c r="H27" s="13" t="s">
        <v>46</v>
      </c>
      <c r="I27" s="13" t="s">
        <v>75</v>
      </c>
      <c r="J27" s="12" t="s">
        <v>47</v>
      </c>
      <c r="K27" s="50" t="str">
        <f>HYPERLINK("https://www.supersociedades.gov.co/documents/107391/8309925/Anexo_9_PlanAnticorrupcion_AtencionCiudadano.xlsx/","9. Plan Anticorrupción y de Atención al Ciudadano 2024")</f>
        <v>9. Plan Anticorrupción y de Atención al Ciudadano 2024</v>
      </c>
      <c r="L27" s="54">
        <v>1</v>
      </c>
      <c r="M27" s="51" t="s">
        <v>16</v>
      </c>
      <c r="N27" s="65" t="str">
        <f>HYPERLINK("https://www.supersociedades.gov.co/es/web/nuestra-entidad/plan-anticorrupcion-2024","Seguimiento PAAC")</f>
        <v>Seguimiento PAAC</v>
      </c>
    </row>
    <row r="28" spans="4:14" s="11" customFormat="1" ht="71.25" customHeight="1" x14ac:dyDescent="0.25">
      <c r="D28" s="13" t="s">
        <v>48</v>
      </c>
      <c r="E28" s="60" t="s">
        <v>68</v>
      </c>
      <c r="F28" s="57"/>
      <c r="G28" s="13" t="s">
        <v>49</v>
      </c>
      <c r="H28" s="13"/>
      <c r="I28" s="13"/>
      <c r="J28" s="12" t="s">
        <v>50</v>
      </c>
      <c r="K28" s="50"/>
      <c r="L28" s="54"/>
      <c r="M28" s="52"/>
      <c r="N28" s="15"/>
    </row>
    <row r="29" spans="4:14" s="11" customFormat="1" ht="65.25" customHeight="1" x14ac:dyDescent="0.25">
      <c r="D29" s="13"/>
      <c r="E29" s="44"/>
      <c r="F29" s="57"/>
      <c r="G29" s="13"/>
      <c r="H29" s="13"/>
      <c r="I29" s="13"/>
      <c r="J29" s="12" t="s">
        <v>51</v>
      </c>
      <c r="K29" s="50"/>
      <c r="L29" s="54"/>
      <c r="M29" s="52"/>
      <c r="N29" s="15"/>
    </row>
    <row r="30" spans="4:14" s="11" customFormat="1" ht="159.75" customHeight="1" x14ac:dyDescent="0.25">
      <c r="D30" s="12" t="s">
        <v>52</v>
      </c>
      <c r="E30" s="45"/>
      <c r="F30" s="58"/>
      <c r="G30" s="10" t="s">
        <v>53</v>
      </c>
      <c r="H30" s="13"/>
      <c r="I30" s="13"/>
      <c r="J30" s="12" t="s">
        <v>54</v>
      </c>
      <c r="K30" s="50"/>
      <c r="L30" s="54"/>
      <c r="M30" s="53"/>
      <c r="N30" s="15"/>
    </row>
  </sheetData>
  <mergeCells count="50">
    <mergeCell ref="N8:N23"/>
    <mergeCell ref="D2:G4"/>
    <mergeCell ref="L27:L30"/>
    <mergeCell ref="E28:E30"/>
    <mergeCell ref="F27:F30"/>
    <mergeCell ref="F22:F23"/>
    <mergeCell ref="L22:L23"/>
    <mergeCell ref="E25:E26"/>
    <mergeCell ref="L24:L26"/>
    <mergeCell ref="F24:F26"/>
    <mergeCell ref="F8:F13"/>
    <mergeCell ref="L9:L13"/>
    <mergeCell ref="E15:E20"/>
    <mergeCell ref="F15:F20"/>
    <mergeCell ref="L15:L20"/>
    <mergeCell ref="M15:M20"/>
    <mergeCell ref="M27:M30"/>
    <mergeCell ref="D7:N7"/>
    <mergeCell ref="H2:N2"/>
    <mergeCell ref="H3:N3"/>
    <mergeCell ref="H4:N4"/>
    <mergeCell ref="D22:D23"/>
    <mergeCell ref="D15:D20"/>
    <mergeCell ref="J9:J13"/>
    <mergeCell ref="D8:D13"/>
    <mergeCell ref="I9:I13"/>
    <mergeCell ref="H8:H13"/>
    <mergeCell ref="G8:G13"/>
    <mergeCell ref="E8:E13"/>
    <mergeCell ref="G15:G20"/>
    <mergeCell ref="H15:H20"/>
    <mergeCell ref="I15:I20"/>
    <mergeCell ref="K19:K20"/>
    <mergeCell ref="K15:K18"/>
    <mergeCell ref="D28:D29"/>
    <mergeCell ref="N24:N26"/>
    <mergeCell ref="N27:N30"/>
    <mergeCell ref="J22:J23"/>
    <mergeCell ref="H24:H26"/>
    <mergeCell ref="I24:I26"/>
    <mergeCell ref="I27:I30"/>
    <mergeCell ref="H27:H30"/>
    <mergeCell ref="G28:G29"/>
    <mergeCell ref="I22:I23"/>
    <mergeCell ref="H22:H23"/>
    <mergeCell ref="G22:G23"/>
    <mergeCell ref="K24:K26"/>
    <mergeCell ref="K27:K30"/>
    <mergeCell ref="M24:M26"/>
    <mergeCell ref="E22:E23"/>
  </mergeCells>
  <hyperlinks>
    <hyperlink ref="N8" r:id="rId1" xr:uid="{57A33165-EFB5-49B5-AC1A-D1563E3926BA}"/>
  </hyperlinks>
  <pageMargins left="0" right="0" top="0" bottom="0" header="0" footer="0"/>
  <pageSetup paperSize="9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9BF34C51052F4EB1722A7668941347" ma:contentTypeVersion="14" ma:contentTypeDescription="Crear nuevo documento." ma:contentTypeScope="" ma:versionID="6c1c87d62862f713d503661555326abf">
  <xsd:schema xmlns:xsd="http://www.w3.org/2001/XMLSchema" xmlns:xs="http://www.w3.org/2001/XMLSchema" xmlns:p="http://schemas.microsoft.com/office/2006/metadata/properties" xmlns:ns3="064bacd2-ab02-49c4-81bb-ed40c0eb4a15" xmlns:ns4="020317a2-216a-4193-b12d-e1527c295d72" targetNamespace="http://schemas.microsoft.com/office/2006/metadata/properties" ma:root="true" ma:fieldsID="f36bf42c7cd4b32b139941a8d65e6dd1" ns3:_="" ns4:_="">
    <xsd:import namespace="064bacd2-ab02-49c4-81bb-ed40c0eb4a15"/>
    <xsd:import namespace="020317a2-216a-4193-b12d-e1527c295d7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4bacd2-ab02-49c4-81bb-ed40c0eb4a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0317a2-216a-4193-b12d-e1527c295d7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64bacd2-ab02-49c4-81bb-ed40c0eb4a15" xsi:nil="true"/>
  </documentManagement>
</p:properties>
</file>

<file path=customXml/itemProps1.xml><?xml version="1.0" encoding="utf-8"?>
<ds:datastoreItem xmlns:ds="http://schemas.openxmlformats.org/officeDocument/2006/customXml" ds:itemID="{01B80229-C4F6-4A1C-8C8C-81E23BE6CE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4bacd2-ab02-49c4-81bb-ed40c0eb4a15"/>
    <ds:schemaRef ds:uri="020317a2-216a-4193-b12d-e1527c295d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F46F231-FDDF-4CE8-8F32-77C04511F8D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EA4E29-BA5E-4FEA-8198-A2E1F38C5B17}">
  <ds:schemaRefs>
    <ds:schemaRef ds:uri="http://schemas.microsoft.com/office/2006/metadata/properties"/>
    <ds:schemaRef ds:uri="http://schemas.microsoft.com/office/infopath/2007/PartnerControls"/>
    <ds:schemaRef ds:uri="064bacd2-ab02-49c4-81bb-ed40c0eb4a1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Acción Instit Supersocied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 de Acción Institucional Supersociedades 2022</dc:title>
  <dc:subject/>
  <dc:creator>Nini Johanna Rodríguez Álvarez</dc:creator>
  <cp:keywords>Nini Johanna Rodríguez Álvarez</cp:keywords>
  <dc:description/>
  <cp:lastModifiedBy>Lucy Margarita Osorio Mastrodoménico</cp:lastModifiedBy>
  <cp:revision/>
  <dcterms:created xsi:type="dcterms:W3CDTF">2018-07-04T13:36:03Z</dcterms:created>
  <dcterms:modified xsi:type="dcterms:W3CDTF">2025-08-29T16:20:13Z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>20250828211631566</vt:lpwstr>
  </property>
  <property fmtid="{D5CDD505-2E9C-101B-9397-08002B2CF9AE}" pid="3" name="ContentTypeId">
    <vt:lpwstr>0x010100A39BF34C51052F4EB1722A7668941347</vt:lpwstr>
  </property>
</Properties>
</file>