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Octubre\"/>
    </mc:Choice>
  </mc:AlternateContent>
  <bookViews>
    <workbookView xWindow="0" yWindow="-120" windowWidth="8430" windowHeight="6825"/>
  </bookViews>
  <sheets>
    <sheet name="Octubre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G11" i="1"/>
  <c r="G13" i="1"/>
  <c r="G14" i="1"/>
  <c r="G12" i="1"/>
  <c r="F13" i="1"/>
  <c r="F14" i="1"/>
  <c r="F12" i="1"/>
  <c r="E13" i="1"/>
  <c r="E14" i="1"/>
  <c r="E12" i="1"/>
  <c r="C11" i="1"/>
  <c r="F11" i="1" s="1"/>
  <c r="D11" i="1"/>
  <c r="B11" i="1"/>
  <c r="C9" i="1"/>
  <c r="D9" i="1"/>
  <c r="B9" i="1"/>
  <c r="G10" i="1"/>
  <c r="G9" i="1" s="1"/>
  <c r="F10" i="1"/>
  <c r="F9" i="1" s="1"/>
  <c r="E10" i="1"/>
  <c r="E9" i="1" s="1"/>
  <c r="C7" i="1"/>
  <c r="D7" i="1"/>
  <c r="E7" i="1"/>
  <c r="B7" i="1"/>
  <c r="G8" i="1"/>
  <c r="G7" i="1" s="1"/>
  <c r="F8" i="1"/>
  <c r="F7" i="1" s="1"/>
  <c r="E8" i="1"/>
  <c r="G30" i="1"/>
  <c r="F30" i="1"/>
  <c r="G29" i="1"/>
  <c r="F29" i="1"/>
  <c r="E29" i="1"/>
  <c r="E30" i="1" s="1"/>
  <c r="C30" i="1"/>
  <c r="D30" i="1"/>
  <c r="B30" i="1"/>
  <c r="C25" i="1"/>
  <c r="D25" i="1"/>
  <c r="C19" i="1"/>
  <c r="D19" i="1"/>
  <c r="B25" i="1"/>
  <c r="B19" i="1"/>
  <c r="G21" i="1"/>
  <c r="G22" i="1"/>
  <c r="G23" i="1"/>
  <c r="G24" i="1"/>
  <c r="G20" i="1"/>
  <c r="F21" i="1"/>
  <c r="F22" i="1"/>
  <c r="F23" i="1"/>
  <c r="F24" i="1"/>
  <c r="F20" i="1"/>
  <c r="E21" i="1"/>
  <c r="E22" i="1"/>
  <c r="E23" i="1"/>
  <c r="E24" i="1"/>
  <c r="E20" i="1"/>
  <c r="C15" i="1" l="1"/>
  <c r="F15" i="1" s="1"/>
  <c r="D15" i="1"/>
  <c r="G15" i="1" s="1"/>
  <c r="F19" i="1"/>
  <c r="F25" i="1"/>
  <c r="G25" i="1"/>
  <c r="E25" i="1"/>
  <c r="B32" i="1"/>
  <c r="G19" i="1"/>
  <c r="E19" i="1"/>
  <c r="E11" i="1"/>
  <c r="E15" i="1" s="1"/>
  <c r="C32" i="1" l="1"/>
  <c r="F32" i="1" s="1"/>
  <c r="E32" i="1"/>
  <c r="D32" i="1"/>
  <c r="G32" i="1" s="1"/>
</calcChain>
</file>

<file path=xl/sharedStrings.xml><?xml version="1.0" encoding="utf-8"?>
<sst xmlns="http://schemas.openxmlformats.org/spreadsheetml/2006/main" count="56" uniqueCount="38">
  <si>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</si>
  <si>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</si>
  <si>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</si>
  <si>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</si>
  <si>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</si>
  <si>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</si>
  <si>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</si>
  <si>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</si>
  <si>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</si>
  <si>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</si>
  <si>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</si>
  <si>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</si>
  <si>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</si>
  <si>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</si>
  <si>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</si>
  <si>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</si>
  <si>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</si>
  <si>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</si>
  <si>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</si>
  <si>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</si>
  <si>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</si>
  <si>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</si>
  <si>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</si>
  <si>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</si>
  <si>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</si>
  <si>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</si>
  <si>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</si>
  <si>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</si>
  <si>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</si>
  <si>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</si>
  <si>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</si>
  <si>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</si>
  <si>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</si>
  <si>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</si>
  <si>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</si>
  <si>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</si>
  <si>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</si>
  <si>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 DE OCTUBRE DE  2023 (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</si>
</sst>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Futura Std Book"/>
      <family val="2"/>
    </font>
    <font>
      <sz val="16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8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Futura Std Book"/>
      <family val="2"/>
    </font>
    <font>
      <b/>
      <sz val="14"/>
      <color rgb="FF000000"/>
      <name val="Arial"/>
      <family val="2"/>
    </font>
    <font>
      <b/>
      <sz val="18"/>
      <color rgb="FF000000"/>
      <name val="Futura Std Book"/>
      <family val="2"/>
    </font>
    <font>
      <b/>
      <sz val="18"/>
      <name val="Calibri"/>
      <family val="2"/>
      <scheme val="minor"/>
    </font>
    <font>
      <b/>
      <sz val="16"/>
      <color rgb="FF000000"/>
      <name val="Futura Std Book"/>
      <family val="2"/>
    </font>
    <font>
      <b/>
      <sz val="16"/>
      <color rgb="FF000000"/>
      <name val="Futura Std Book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ill="1"/>
    <xf numFmtId="0" fontId="2" fillId="0" borderId="0" xfId="1"/>
    <xf numFmtId="0" fontId="5" fillId="2" borderId="0" xfId="1" applyFont="1" applyFill="1"/>
    <xf numFmtId="0" fontId="5" fillId="0" borderId="0" xfId="1" applyFont="1"/>
    <xf numFmtId="3" fontId="3" fillId="2" borderId="0" xfId="1" applyNumberFormat="1" applyFont="1" applyFill="1"/>
    <xf numFmtId="3" fontId="2" fillId="2" borderId="0" xfId="1" applyNumberFormat="1" applyFill="1"/>
    <xf numFmtId="0" fontId="2" fillId="0" borderId="0" xfId="1" applyFill="1"/>
    <xf numFmtId="0" fontId="2" fillId="3" borderId="0" xfId="1" applyFill="1"/>
    <xf numFmtId="0" fontId="2" fillId="4" borderId="0" xfId="1" applyFill="1"/>
    <xf numFmtId="0" fontId="1" fillId="5" borderId="1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right" vertical="center" wrapText="1"/>
    </xf>
    <xf numFmtId="10" fontId="6" fillId="7" borderId="11" xfId="0" applyNumberFormat="1" applyFont="1" applyFill="1" applyBorder="1" applyAlignment="1">
      <alignment horizontal="right" vertical="center" wrapText="1"/>
    </xf>
    <xf numFmtId="10" fontId="6" fillId="7" borderId="1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3" fontId="6" fillId="7" borderId="11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0" fontId="3" fillId="0" borderId="14" xfId="0" applyNumberFormat="1" applyFont="1" applyBorder="1" applyAlignment="1">
      <alignment vertical="center"/>
    </xf>
    <xf numFmtId="0" fontId="13" fillId="7" borderId="15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3" fontId="14" fillId="8" borderId="11" xfId="0" applyNumberFormat="1" applyFont="1" applyFill="1" applyBorder="1" applyAlignment="1">
      <alignment horizontal="right" vertical="center" wrapText="1"/>
    </xf>
    <xf numFmtId="10" fontId="15" fillId="8" borderId="13" xfId="0" applyNumberFormat="1" applyFont="1" applyFill="1" applyBorder="1" applyAlignment="1">
      <alignment horizontal="right" vertical="center" wrapText="1"/>
    </xf>
    <xf numFmtId="10" fontId="15" fillId="8" borderId="1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3" fontId="16" fillId="7" borderId="16" xfId="0" applyNumberFormat="1" applyFont="1" applyFill="1" applyBorder="1" applyAlignment="1">
      <alignment horizontal="right" vertical="center" wrapText="1"/>
    </xf>
    <xf numFmtId="10" fontId="17" fillId="7" borderId="17" xfId="0" applyNumberFormat="1" applyFont="1" applyFill="1" applyBorder="1" applyAlignment="1">
      <alignment horizontal="right" vertical="center" wrapText="1"/>
    </xf>
    <xf numFmtId="0" fontId="14" fillId="8" borderId="11" xfId="0" applyFont="1" applyFill="1" applyBorder="1" applyAlignment="1">
      <alignment horizontal="right" vertical="center" wrapText="1"/>
    </xf>
    <xf numFmtId="0" fontId="16" fillId="7" borderId="16" xfId="0" applyFont="1" applyFill="1" applyBorder="1" applyAlignment="1">
      <alignment horizontal="right" vertical="center" wrapText="1"/>
    </xf>
    <xf numFmtId="0" fontId="2" fillId="0" borderId="18" xfId="0" applyFont="1" applyBorder="1"/>
    <xf numFmtId="0" fontId="7" fillId="0" borderId="0" xfId="0" applyFont="1"/>
    <xf numFmtId="0" fontId="7" fillId="0" borderId="19" xfId="0" applyFont="1" applyBorder="1"/>
    <xf numFmtId="10" fontId="6" fillId="7" borderId="11" xfId="4" applyNumberFormat="1" applyFont="1" applyFill="1" applyBorder="1" applyAlignment="1">
      <alignment horizontal="right" vertical="center" wrapText="1"/>
    </xf>
    <xf numFmtId="41" fontId="3" fillId="0" borderId="13" xfId="3" applyFont="1" applyBorder="1" applyAlignment="1">
      <alignment horizontal="right" vertical="center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</cellXfs>
  <cellStyles count="5">
    <cellStyle name="Millares [0]" xfId="3" builtinId="6"/>
    <cellStyle name="Normal" xfId="0" builtinId="0"/>
    <cellStyle name="Normal 3 2" xfId="1"/>
    <cellStyle name="Porcentaje" xfId="4" builtinId="5"/>
    <cellStyle name="Porcentaj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25" zoomScale="115" zoomScaleNormal="115" workbookViewId="0">
      <selection activeCell="D9" sqref="D9"/>
    </sheetView>
  </sheetViews>
  <sheetFormatPr baseColWidth="10" defaultRowHeight="12.75"/>
  <cols>
    <col min="1" max="1" width="55" style="2" customWidth="1"/>
    <col min="2" max="2" width="21.85546875" style="2" customWidth="1"/>
    <col min="3" max="3" width="22.85546875" style="8" customWidth="1"/>
    <col min="4" max="4" width="20.5703125" style="9" customWidth="1"/>
    <col min="5" max="5" width="21.5703125" style="9" customWidth="1"/>
    <col min="6" max="6" width="17.28515625" style="2" customWidth="1"/>
    <col min="7" max="7" width="19.140625" style="2" customWidth="1"/>
    <col min="8" max="29" width="11.42578125" style="1"/>
    <col min="30" max="16384" width="11.42578125" style="2"/>
  </cols>
  <sheetData>
    <row r="1" spans="1:29" ht="93.75" customHeight="1">
      <c r="A1" s="10"/>
      <c r="B1" s="47" t="s">
        <v>36</v>
      </c>
      <c r="C1" s="48"/>
      <c r="D1" s="48"/>
      <c r="E1" s="48"/>
      <c r="F1" s="48"/>
      <c r="G1" s="48"/>
    </row>
    <row r="2" spans="1:29" s="4" customFormat="1" ht="40.5" customHeight="1">
      <c r="A2" s="11" t="s">
        <v>0</v>
      </c>
      <c r="B2" s="49" t="s">
        <v>1</v>
      </c>
      <c r="C2" s="50"/>
      <c r="D2" s="50"/>
      <c r="E2" s="50"/>
      <c r="F2" s="50"/>
      <c r="G2" s="5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67.5" customHeight="1">
      <c r="A3" s="51" t="s">
        <v>37</v>
      </c>
      <c r="B3" s="52"/>
      <c r="C3" s="52"/>
      <c r="D3" s="52"/>
      <c r="E3" s="52"/>
      <c r="F3" s="52"/>
      <c r="G3" s="5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0.75" customHeight="1">
      <c r="A4" s="53" t="s">
        <v>2</v>
      </c>
      <c r="B4" s="54"/>
      <c r="C4" s="54"/>
      <c r="D4" s="54"/>
      <c r="E4" s="54"/>
      <c r="F4" s="54"/>
      <c r="G4" s="5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58.5" customHeight="1">
      <c r="A5" s="12" t="s">
        <v>15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</row>
    <row r="6" spans="1:29" ht="22.5" customHeight="1">
      <c r="A6" s="15"/>
      <c r="B6" s="13">
        <v>-1</v>
      </c>
      <c r="C6" s="13">
        <v>-2</v>
      </c>
      <c r="D6" s="13">
        <v>-3</v>
      </c>
      <c r="E6" s="13" t="s">
        <v>9</v>
      </c>
      <c r="F6" s="13" t="s">
        <v>10</v>
      </c>
      <c r="G6" s="14" t="s">
        <v>11</v>
      </c>
    </row>
    <row r="7" spans="1:29" ht="45" customHeight="1">
      <c r="A7" s="16" t="s">
        <v>12</v>
      </c>
      <c r="B7" s="17">
        <f>+B8</f>
        <v>350</v>
      </c>
      <c r="C7" s="17">
        <f t="shared" ref="C7:G7" si="0">+C8</f>
        <v>184</v>
      </c>
      <c r="D7" s="17">
        <f t="shared" si="0"/>
        <v>136</v>
      </c>
      <c r="E7" s="17">
        <f t="shared" si="0"/>
        <v>166</v>
      </c>
      <c r="F7" s="43">
        <f t="shared" si="0"/>
        <v>0.52571428571428569</v>
      </c>
      <c r="G7" s="43">
        <f t="shared" si="0"/>
        <v>0.38857142857142857</v>
      </c>
    </row>
    <row r="8" spans="1:29" ht="60.75" customHeight="1">
      <c r="A8" s="20" t="s">
        <v>13</v>
      </c>
      <c r="B8" s="21">
        <v>350</v>
      </c>
      <c r="C8" s="21">
        <v>184</v>
      </c>
      <c r="D8" s="21">
        <v>136</v>
      </c>
      <c r="E8" s="22">
        <f>+B8-C8</f>
        <v>166</v>
      </c>
      <c r="F8" s="23">
        <f>+C8/B8</f>
        <v>0.52571428571428569</v>
      </c>
      <c r="G8" s="24">
        <f>+D8/B8</f>
        <v>0.38857142857142857</v>
      </c>
    </row>
    <row r="9" spans="1:29" ht="54">
      <c r="A9" s="16" t="s">
        <v>23</v>
      </c>
      <c r="B9" s="25">
        <f>+B10</f>
        <v>3901</v>
      </c>
      <c r="C9" s="25">
        <f t="shared" ref="C9:G9" si="1">+C10</f>
        <v>3788</v>
      </c>
      <c r="D9" s="25">
        <f t="shared" si="1"/>
        <v>2315</v>
      </c>
      <c r="E9" s="25">
        <f t="shared" si="1"/>
        <v>113</v>
      </c>
      <c r="F9" s="43">
        <f t="shared" si="1"/>
        <v>0.97103306844398873</v>
      </c>
      <c r="G9" s="43">
        <f t="shared" si="1"/>
        <v>0.59343758010766468</v>
      </c>
    </row>
    <row r="10" spans="1:29" ht="61.5" customHeight="1">
      <c r="A10" s="20" t="s">
        <v>24</v>
      </c>
      <c r="B10" s="26">
        <v>3901</v>
      </c>
      <c r="C10" s="26">
        <v>3788</v>
      </c>
      <c r="D10" s="44">
        <v>2315</v>
      </c>
      <c r="E10" s="26">
        <f>+B10-C10</f>
        <v>113</v>
      </c>
      <c r="F10" s="23">
        <f>+C10/B10</f>
        <v>0.97103306844398873</v>
      </c>
      <c r="G10" s="27">
        <f>+D10/B10</f>
        <v>0.59343758010766468</v>
      </c>
    </row>
    <row r="11" spans="1:29" ht="61.5" customHeight="1">
      <c r="A11" s="16" t="s">
        <v>25</v>
      </c>
      <c r="B11" s="25">
        <f>SUM(B12:B14)</f>
        <v>25627</v>
      </c>
      <c r="C11" s="25">
        <f t="shared" ref="C11:E11" si="2">SUM(C12:C14)</f>
        <v>17382</v>
      </c>
      <c r="D11" s="25">
        <f t="shared" si="2"/>
        <v>6211</v>
      </c>
      <c r="E11" s="25">
        <f t="shared" si="2"/>
        <v>8245</v>
      </c>
      <c r="F11" s="18">
        <f>+C11/B11</f>
        <v>0.67826901315019317</v>
      </c>
      <c r="G11" s="19">
        <f>+D11/B11</f>
        <v>0.24236157177976353</v>
      </c>
    </row>
    <row r="12" spans="1:29" ht="61.5" customHeight="1">
      <c r="A12" s="20" t="s">
        <v>26</v>
      </c>
      <c r="B12" s="26">
        <v>2025</v>
      </c>
      <c r="C12" s="26">
        <v>1067</v>
      </c>
      <c r="D12" s="21">
        <v>186</v>
      </c>
      <c r="E12" s="26">
        <f>+B12-C12</f>
        <v>958</v>
      </c>
      <c r="F12" s="23">
        <f>+C12/B12</f>
        <v>0.52691358024691359</v>
      </c>
      <c r="G12" s="27">
        <f>+D12/B12</f>
        <v>9.1851851851851851E-2</v>
      </c>
    </row>
    <row r="13" spans="1:29" ht="61.5" customHeight="1">
      <c r="A13" s="20" t="s">
        <v>27</v>
      </c>
      <c r="B13" s="26">
        <v>23201</v>
      </c>
      <c r="C13" s="26">
        <v>15914</v>
      </c>
      <c r="D13" s="26">
        <v>5795</v>
      </c>
      <c r="E13" s="26">
        <f t="shared" ref="E13:E14" si="3">+B13-C13</f>
        <v>7287</v>
      </c>
      <c r="F13" s="23">
        <f t="shared" ref="F13:F14" si="4">+C13/B13</f>
        <v>0.68591871040041374</v>
      </c>
      <c r="G13" s="27">
        <f t="shared" ref="G13:G14" si="5">+D13/B13</f>
        <v>0.24977371665014439</v>
      </c>
    </row>
    <row r="14" spans="1:29" ht="67.5" customHeight="1" thickBot="1">
      <c r="A14" s="20" t="s">
        <v>28</v>
      </c>
      <c r="B14" s="21">
        <v>401</v>
      </c>
      <c r="C14" s="21">
        <v>401</v>
      </c>
      <c r="D14" s="21">
        <v>230</v>
      </c>
      <c r="E14" s="26">
        <f t="shared" si="3"/>
        <v>0</v>
      </c>
      <c r="F14" s="23">
        <f t="shared" si="4"/>
        <v>1</v>
      </c>
      <c r="G14" s="27">
        <f t="shared" si="5"/>
        <v>0.57356608478802995</v>
      </c>
    </row>
    <row r="15" spans="1:29" ht="36.75" thickBot="1">
      <c r="A15" s="28" t="s">
        <v>14</v>
      </c>
      <c r="B15" s="25">
        <f>+B7+B9+B11</f>
        <v>29878</v>
      </c>
      <c r="C15" s="25">
        <f t="shared" ref="C15:E15" si="6">+C7+C9+C11</f>
        <v>21354</v>
      </c>
      <c r="D15" s="25">
        <f t="shared" si="6"/>
        <v>8662</v>
      </c>
      <c r="E15" s="25">
        <f t="shared" si="6"/>
        <v>8524</v>
      </c>
      <c r="F15" s="18">
        <f>+C15/B15</f>
        <v>0.71470647299015999</v>
      </c>
      <c r="G15" s="19">
        <f>+D15/B15</f>
        <v>0.28991231006091439</v>
      </c>
    </row>
    <row r="16" spans="1:29" ht="34.5" customHeight="1">
      <c r="A16" s="55" t="s">
        <v>34</v>
      </c>
      <c r="B16" s="56"/>
      <c r="C16" s="56"/>
      <c r="D16" s="56"/>
      <c r="E16" s="56"/>
      <c r="F16" s="56"/>
      <c r="G16" s="56"/>
    </row>
    <row r="17" spans="1:7" ht="58.5" customHeight="1">
      <c r="A17" s="12" t="s">
        <v>29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4" t="s">
        <v>8</v>
      </c>
    </row>
    <row r="18" spans="1:7" ht="15.75">
      <c r="A18" s="12"/>
      <c r="B18" s="13">
        <v>-1</v>
      </c>
      <c r="C18" s="13">
        <v>-2</v>
      </c>
      <c r="D18" s="13">
        <v>-3</v>
      </c>
      <c r="E18" s="13" t="s">
        <v>9</v>
      </c>
      <c r="F18" s="13" t="s">
        <v>10</v>
      </c>
      <c r="G18" s="14" t="s">
        <v>11</v>
      </c>
    </row>
    <row r="19" spans="1:7" ht="30" customHeight="1">
      <c r="A19" s="29" t="s">
        <v>16</v>
      </c>
      <c r="B19" s="30">
        <f>SUM(B20:B24)</f>
        <v>158610</v>
      </c>
      <c r="C19" s="30">
        <f t="shared" ref="C19:E19" si="7">SUM(C20:C24)</f>
        <v>110232</v>
      </c>
      <c r="D19" s="30">
        <f t="shared" si="7"/>
        <v>105453</v>
      </c>
      <c r="E19" s="30">
        <f t="shared" si="7"/>
        <v>48378</v>
      </c>
      <c r="F19" s="31">
        <f>+C19/B19</f>
        <v>0.69498770569320978</v>
      </c>
      <c r="G19" s="32">
        <f>+D19/B19</f>
        <v>0.66485719689805178</v>
      </c>
    </row>
    <row r="20" spans="1:7" ht="30" customHeight="1">
      <c r="A20" s="33" t="s">
        <v>17</v>
      </c>
      <c r="B20" s="34">
        <v>114386</v>
      </c>
      <c r="C20" s="34">
        <v>78352</v>
      </c>
      <c r="D20" s="34">
        <v>77697</v>
      </c>
      <c r="E20" s="26">
        <f>+B20-C20</f>
        <v>36034</v>
      </c>
      <c r="F20" s="23">
        <f>+C20/B20</f>
        <v>0.68497893098805795</v>
      </c>
      <c r="G20" s="27">
        <f>+D20/B20</f>
        <v>0.67925270575070373</v>
      </c>
    </row>
    <row r="21" spans="1:7" ht="30" customHeight="1">
      <c r="A21" s="33" t="s">
        <v>18</v>
      </c>
      <c r="B21" s="34">
        <v>14930</v>
      </c>
      <c r="C21" s="34">
        <v>13257</v>
      </c>
      <c r="D21" s="34">
        <v>9334</v>
      </c>
      <c r="E21" s="26">
        <f t="shared" ref="E21:E24" si="8">+B21-C21</f>
        <v>1673</v>
      </c>
      <c r="F21" s="23">
        <f t="shared" ref="F21:F24" si="9">+C21/B21</f>
        <v>0.88794373744139321</v>
      </c>
      <c r="G21" s="27">
        <f t="shared" ref="G21:G24" si="10">+D21/B21</f>
        <v>0.62518419290020089</v>
      </c>
    </row>
    <row r="22" spans="1:7" ht="30" customHeight="1">
      <c r="A22" s="33" t="s">
        <v>19</v>
      </c>
      <c r="B22" s="34">
        <v>26158</v>
      </c>
      <c r="C22" s="34">
        <v>18348</v>
      </c>
      <c r="D22" s="34">
        <v>18147</v>
      </c>
      <c r="E22" s="26">
        <f t="shared" si="8"/>
        <v>7810</v>
      </c>
      <c r="F22" s="23">
        <f t="shared" si="9"/>
        <v>0.70142977291841879</v>
      </c>
      <c r="G22" s="27">
        <f t="shared" si="10"/>
        <v>0.69374569921247797</v>
      </c>
    </row>
    <row r="23" spans="1:7" ht="30" customHeight="1">
      <c r="A23" s="33" t="s">
        <v>20</v>
      </c>
      <c r="B23" s="34">
        <v>2393</v>
      </c>
      <c r="C23" s="35">
        <v>4</v>
      </c>
      <c r="D23" s="35">
        <v>4</v>
      </c>
      <c r="E23" s="26">
        <f t="shared" si="8"/>
        <v>2389</v>
      </c>
      <c r="F23" s="23">
        <f t="shared" si="9"/>
        <v>1.6715419974926871E-3</v>
      </c>
      <c r="G23" s="27">
        <f t="shared" si="10"/>
        <v>1.6715419974926871E-3</v>
      </c>
    </row>
    <row r="24" spans="1:7" ht="30" customHeight="1" thickBot="1">
      <c r="A24" s="33" t="s">
        <v>21</v>
      </c>
      <c r="B24" s="35">
        <v>743</v>
      </c>
      <c r="C24" s="35">
        <v>271</v>
      </c>
      <c r="D24" s="35">
        <v>271</v>
      </c>
      <c r="E24" s="26">
        <f t="shared" si="8"/>
        <v>472</v>
      </c>
      <c r="F24" s="23">
        <f t="shared" si="9"/>
        <v>0.36473755047106327</v>
      </c>
      <c r="G24" s="27">
        <f t="shared" si="10"/>
        <v>0.36473755047106327</v>
      </c>
    </row>
    <row r="25" spans="1:7" ht="36.75" thickBot="1">
      <c r="A25" s="28" t="s">
        <v>22</v>
      </c>
      <c r="B25" s="36">
        <f>SUM(B20:B24)</f>
        <v>158610</v>
      </c>
      <c r="C25" s="36">
        <f t="shared" ref="C25:E25" si="11">SUM(C20:C24)</f>
        <v>110232</v>
      </c>
      <c r="D25" s="36">
        <f t="shared" si="11"/>
        <v>105453</v>
      </c>
      <c r="E25" s="36">
        <f t="shared" si="11"/>
        <v>48378</v>
      </c>
      <c r="F25" s="37">
        <f>+C25/B25</f>
        <v>0.69498770569320978</v>
      </c>
      <c r="G25" s="37">
        <f>+D25/B25</f>
        <v>0.66485719689805178</v>
      </c>
    </row>
    <row r="26" spans="1:7" ht="34.5" customHeight="1">
      <c r="A26" s="45" t="s">
        <v>35</v>
      </c>
      <c r="B26" s="46"/>
      <c r="C26" s="46"/>
      <c r="D26" s="46"/>
      <c r="E26" s="46"/>
      <c r="F26" s="46"/>
      <c r="G26" s="46"/>
    </row>
    <row r="27" spans="1:7" ht="66" customHeight="1">
      <c r="A27" s="12" t="s">
        <v>30</v>
      </c>
      <c r="B27" s="13" t="s">
        <v>3</v>
      </c>
      <c r="C27" s="13" t="s">
        <v>4</v>
      </c>
      <c r="D27" s="13" t="s">
        <v>5</v>
      </c>
      <c r="E27" s="13" t="s">
        <v>6</v>
      </c>
      <c r="F27" s="13" t="s">
        <v>7</v>
      </c>
      <c r="G27" s="14" t="s">
        <v>8</v>
      </c>
    </row>
    <row r="28" spans="1:7" ht="30" customHeight="1">
      <c r="A28" s="12"/>
      <c r="B28" s="13">
        <v>-1</v>
      </c>
      <c r="C28" s="13">
        <v>-2</v>
      </c>
      <c r="D28" s="13">
        <v>-3</v>
      </c>
      <c r="E28" s="13" t="s">
        <v>9</v>
      </c>
      <c r="F28" s="13" t="s">
        <v>10</v>
      </c>
      <c r="G28" s="14" t="s">
        <v>11</v>
      </c>
    </row>
    <row r="29" spans="1:7" ht="30" customHeight="1" thickBot="1">
      <c r="A29" s="29" t="s">
        <v>31</v>
      </c>
      <c r="B29" s="38">
        <v>405</v>
      </c>
      <c r="C29" s="38">
        <v>405</v>
      </c>
      <c r="D29" s="38">
        <v>405</v>
      </c>
      <c r="E29" s="38">
        <f>+B29-C29</f>
        <v>0</v>
      </c>
      <c r="F29" s="31">
        <f>+C29/B29</f>
        <v>1</v>
      </c>
      <c r="G29" s="32">
        <f>+D29/B29</f>
        <v>1</v>
      </c>
    </row>
    <row r="30" spans="1:7" ht="30" customHeight="1" thickBot="1">
      <c r="A30" s="28" t="s">
        <v>32</v>
      </c>
      <c r="B30" s="39">
        <f>+B29</f>
        <v>405</v>
      </c>
      <c r="C30" s="39">
        <f t="shared" ref="C30:E30" si="12">+C29</f>
        <v>405</v>
      </c>
      <c r="D30" s="39">
        <f t="shared" si="12"/>
        <v>405</v>
      </c>
      <c r="E30" s="39">
        <f t="shared" si="12"/>
        <v>0</v>
      </c>
      <c r="F30" s="37">
        <f>+C30/B30</f>
        <v>1</v>
      </c>
      <c r="G30" s="37">
        <f>+D30/B30</f>
        <v>1</v>
      </c>
    </row>
    <row r="31" spans="1:7" ht="18" customHeight="1" thickBot="1">
      <c r="A31" s="40"/>
      <c r="B31" s="41"/>
      <c r="C31" s="41"/>
      <c r="D31" s="41"/>
      <c r="E31" s="41"/>
      <c r="F31" s="41"/>
      <c r="G31" s="42"/>
    </row>
    <row r="32" spans="1:7" ht="54.75" thickBot="1">
      <c r="A32" s="28" t="s">
        <v>33</v>
      </c>
      <c r="B32" s="36">
        <f>+B30+B25+B15</f>
        <v>188893</v>
      </c>
      <c r="C32" s="36">
        <f t="shared" ref="C32:E32" si="13">+C30+C25+C15</f>
        <v>131991</v>
      </c>
      <c r="D32" s="36">
        <f t="shared" si="13"/>
        <v>114520</v>
      </c>
      <c r="E32" s="36">
        <f t="shared" si="13"/>
        <v>56902</v>
      </c>
      <c r="F32" s="37">
        <f>+C32/B32</f>
        <v>0.69876067403238873</v>
      </c>
      <c r="G32" s="37">
        <f>+D32/B32</f>
        <v>0.60626915767127421</v>
      </c>
    </row>
    <row r="33" spans="3:4" s="1" customFormat="1"/>
    <row r="34" spans="3:4" s="1" customFormat="1" ht="23.25">
      <c r="C34" s="5"/>
    </row>
    <row r="35" spans="3:4" s="1" customFormat="1">
      <c r="C35" s="6"/>
      <c r="D35" s="6"/>
    </row>
    <row r="36" spans="3:4" s="1" customFormat="1"/>
    <row r="37" spans="3:4" s="1" customFormat="1"/>
    <row r="38" spans="3:4" s="1" customFormat="1"/>
    <row r="39" spans="3:4" s="1" customFormat="1"/>
    <row r="40" spans="3:4" s="1" customFormat="1"/>
    <row r="41" spans="3:4" s="1" customFormat="1"/>
    <row r="42" spans="3:4" s="1" customFormat="1"/>
    <row r="43" spans="3:4" s="1" customFormat="1"/>
    <row r="44" spans="3:4" s="1" customFormat="1"/>
    <row r="45" spans="3:4" s="1" customFormat="1"/>
    <row r="46" spans="3:4" s="1" customFormat="1"/>
    <row r="47" spans="3:4" s="1" customFormat="1"/>
    <row r="48" spans="3: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3:6" s="1" customFormat="1"/>
    <row r="162" spans="3:6">
      <c r="C162" s="7"/>
      <c r="D162" s="7"/>
      <c r="E162" s="7"/>
      <c r="F162" s="7"/>
    </row>
    <row r="163" spans="3:6">
      <c r="C163" s="7"/>
      <c r="D163" s="7"/>
      <c r="E163" s="7"/>
      <c r="F163" s="7"/>
    </row>
    <row r="164" spans="3:6">
      <c r="C164" s="7"/>
      <c r="D164" s="7"/>
      <c r="E164" s="7"/>
      <c r="F164" s="7"/>
    </row>
    <row r="165" spans="3:6">
      <c r="C165" s="7"/>
      <c r="D165" s="7"/>
      <c r="E165" s="7"/>
      <c r="F165" s="7"/>
    </row>
    <row r="166" spans="3:6">
      <c r="C166" s="7"/>
      <c r="D166" s="7"/>
      <c r="E166" s="7"/>
      <c r="F166" s="7"/>
    </row>
    <row r="167" spans="3:6">
      <c r="C167" s="7"/>
      <c r="D167" s="7"/>
      <c r="E167" s="7"/>
      <c r="F167" s="7"/>
    </row>
    <row r="168" spans="3:6">
      <c r="C168" s="7"/>
      <c r="D168" s="7"/>
      <c r="E168" s="7"/>
      <c r="F168" s="7"/>
    </row>
    <row r="169" spans="3:6">
      <c r="C169" s="7"/>
      <c r="D169" s="7"/>
      <c r="E169" s="7"/>
      <c r="F169" s="7"/>
    </row>
    <row r="170" spans="3:6">
      <c r="C170" s="7"/>
      <c r="D170" s="7"/>
      <c r="E170" s="7"/>
      <c r="F170" s="7"/>
    </row>
    <row r="171" spans="3:6">
      <c r="C171" s="7"/>
      <c r="D171" s="7"/>
      <c r="E171" s="7"/>
      <c r="F171" s="7"/>
    </row>
    <row r="172" spans="3:6">
      <c r="C172" s="7"/>
      <c r="D172" s="7"/>
      <c r="E172" s="7"/>
      <c r="F172" s="7"/>
    </row>
    <row r="173" spans="3:6">
      <c r="C173" s="7"/>
      <c r="D173" s="7"/>
      <c r="E173" s="7"/>
      <c r="F173" s="7"/>
    </row>
    <row r="174" spans="3:6">
      <c r="C174" s="7"/>
      <c r="D174" s="7"/>
      <c r="E174" s="7"/>
      <c r="F174" s="7"/>
    </row>
    <row r="175" spans="3:6">
      <c r="C175" s="7"/>
      <c r="D175" s="7"/>
      <c r="E175" s="7"/>
      <c r="F175" s="7"/>
    </row>
    <row r="176" spans="3:6">
      <c r="C176" s="7"/>
      <c r="D176" s="7"/>
      <c r="E176" s="7"/>
      <c r="F176" s="7"/>
    </row>
    <row r="177" spans="3:6">
      <c r="C177" s="7"/>
      <c r="D177" s="7"/>
      <c r="E177" s="7"/>
      <c r="F177" s="7"/>
    </row>
    <row r="178" spans="3:6">
      <c r="C178" s="7"/>
      <c r="D178" s="7"/>
      <c r="E178" s="7"/>
      <c r="F178" s="7"/>
    </row>
    <row r="179" spans="3:6">
      <c r="C179" s="7"/>
      <c r="D179" s="7"/>
      <c r="E179" s="7"/>
      <c r="F179" s="7"/>
    </row>
    <row r="180" spans="3:6">
      <c r="C180" s="7"/>
      <c r="D180" s="7"/>
      <c r="E180" s="7"/>
      <c r="F180" s="7"/>
    </row>
    <row r="181" spans="3:6">
      <c r="C181" s="7"/>
      <c r="D181" s="7"/>
      <c r="E181" s="7"/>
      <c r="F181" s="7"/>
    </row>
    <row r="182" spans="3:6">
      <c r="C182" s="7"/>
      <c r="D182" s="7"/>
      <c r="E182" s="7"/>
      <c r="F182" s="7"/>
    </row>
    <row r="183" spans="3:6">
      <c r="C183" s="7"/>
      <c r="D183" s="7"/>
      <c r="E183" s="7"/>
      <c r="F183" s="7"/>
    </row>
    <row r="184" spans="3:6">
      <c r="C184" s="7"/>
      <c r="D184" s="7"/>
      <c r="E184" s="7"/>
      <c r="F184" s="7"/>
    </row>
    <row r="185" spans="3:6">
      <c r="C185" s="7"/>
      <c r="D185" s="7"/>
      <c r="E185" s="7"/>
      <c r="F185" s="7"/>
    </row>
    <row r="186" spans="3:6">
      <c r="C186" s="7"/>
      <c r="D186" s="7"/>
      <c r="E186" s="7"/>
      <c r="F186" s="7"/>
    </row>
    <row r="187" spans="3:6">
      <c r="C187" s="7"/>
      <c r="D187" s="7"/>
      <c r="E187" s="7"/>
      <c r="F187" s="7"/>
    </row>
    <row r="188" spans="3:6">
      <c r="C188" s="7"/>
      <c r="D188" s="7"/>
      <c r="E188" s="7"/>
      <c r="F188" s="7"/>
    </row>
    <row r="189" spans="3:6">
      <c r="C189" s="7"/>
      <c r="D189" s="7"/>
      <c r="E189" s="7"/>
      <c r="F189" s="7"/>
    </row>
    <row r="190" spans="3:6">
      <c r="C190" s="7"/>
      <c r="D190" s="7"/>
      <c r="E190" s="7"/>
      <c r="F190" s="7"/>
    </row>
    <row r="191" spans="3:6">
      <c r="C191" s="7"/>
      <c r="D191" s="7"/>
      <c r="E191" s="7"/>
      <c r="F191" s="7"/>
    </row>
    <row r="192" spans="3:6">
      <c r="C192" s="7"/>
      <c r="D192" s="7"/>
      <c r="E192" s="7"/>
      <c r="F192" s="7"/>
    </row>
    <row r="193" spans="3:6">
      <c r="C193" s="7"/>
      <c r="D193" s="7"/>
      <c r="E193" s="7"/>
      <c r="F193" s="7"/>
    </row>
    <row r="194" spans="3:6">
      <c r="C194" s="7"/>
      <c r="D194" s="7"/>
      <c r="E194" s="7"/>
      <c r="F194" s="7"/>
    </row>
    <row r="195" spans="3:6">
      <c r="C195" s="7"/>
      <c r="D195" s="7"/>
      <c r="E195" s="7"/>
      <c r="F195" s="7"/>
    </row>
    <row r="196" spans="3:6">
      <c r="C196" s="7"/>
      <c r="D196" s="7"/>
      <c r="E196" s="7"/>
      <c r="F196" s="7"/>
    </row>
    <row r="197" spans="3:6">
      <c r="C197" s="7"/>
      <c r="D197" s="7"/>
      <c r="E197" s="7"/>
      <c r="F197" s="7"/>
    </row>
    <row r="198" spans="3:6">
      <c r="C198" s="7"/>
      <c r="D198" s="7"/>
      <c r="E198" s="7"/>
      <c r="F198" s="7"/>
    </row>
    <row r="199" spans="3:6">
      <c r="C199" s="7"/>
      <c r="D199" s="7"/>
      <c r="E199" s="7"/>
      <c r="F199" s="7"/>
    </row>
    <row r="200" spans="3:6">
      <c r="C200" s="7"/>
      <c r="D200" s="7"/>
      <c r="E200" s="7"/>
      <c r="F200" s="7"/>
    </row>
    <row r="201" spans="3:6">
      <c r="C201" s="7"/>
      <c r="D201" s="7"/>
      <c r="E201" s="7"/>
      <c r="F201" s="7"/>
    </row>
    <row r="202" spans="3:6">
      <c r="C202" s="7"/>
      <c r="D202" s="7"/>
      <c r="E202" s="7"/>
      <c r="F202" s="7"/>
    </row>
    <row r="203" spans="3:6">
      <c r="C203" s="7"/>
      <c r="D203" s="7"/>
      <c r="E203" s="7"/>
      <c r="F203" s="7"/>
    </row>
    <row r="204" spans="3:6">
      <c r="C204" s="7"/>
      <c r="D204" s="7"/>
      <c r="E204" s="7"/>
      <c r="F204" s="7"/>
    </row>
    <row r="205" spans="3:6">
      <c r="C205" s="7"/>
      <c r="D205" s="7"/>
      <c r="E205" s="7"/>
      <c r="F205" s="7"/>
    </row>
    <row r="206" spans="3:6">
      <c r="C206" s="7"/>
      <c r="D206" s="7"/>
      <c r="E206" s="7"/>
      <c r="F206" s="7"/>
    </row>
    <row r="207" spans="3:6">
      <c r="C207" s="7"/>
      <c r="D207" s="7"/>
      <c r="E207" s="7"/>
      <c r="F207" s="7"/>
    </row>
    <row r="208" spans="3:6">
      <c r="C208" s="7"/>
      <c r="D208" s="7"/>
      <c r="E208" s="7"/>
      <c r="F208" s="7"/>
    </row>
    <row r="209" spans="3:6">
      <c r="C209" s="7"/>
      <c r="D209" s="7"/>
      <c r="E209" s="7"/>
      <c r="F209" s="7"/>
    </row>
    <row r="210" spans="3:6">
      <c r="C210" s="7"/>
      <c r="D210" s="7"/>
      <c r="E210" s="7"/>
      <c r="F210" s="7"/>
    </row>
    <row r="211" spans="3:6">
      <c r="C211" s="7"/>
      <c r="D211" s="7"/>
      <c r="E211" s="7"/>
      <c r="F211" s="7"/>
    </row>
    <row r="212" spans="3:6">
      <c r="C212" s="7"/>
      <c r="D212" s="7"/>
      <c r="E212" s="7"/>
      <c r="F212" s="7"/>
    </row>
    <row r="213" spans="3:6">
      <c r="C213" s="7"/>
      <c r="D213" s="7"/>
      <c r="E213" s="7"/>
      <c r="F213" s="7"/>
    </row>
    <row r="214" spans="3:6">
      <c r="C214" s="7"/>
      <c r="D214" s="7"/>
      <c r="E214" s="7"/>
      <c r="F214" s="7"/>
    </row>
    <row r="215" spans="3:6">
      <c r="C215" s="7"/>
      <c r="D215" s="7"/>
      <c r="E215" s="7"/>
      <c r="F215" s="7"/>
    </row>
    <row r="216" spans="3:6">
      <c r="C216" s="7"/>
      <c r="D216" s="7"/>
      <c r="E216" s="7"/>
      <c r="F216" s="7"/>
    </row>
    <row r="217" spans="3:6">
      <c r="C217" s="7"/>
      <c r="D217" s="7"/>
      <c r="E217" s="7"/>
      <c r="F217" s="7"/>
    </row>
    <row r="218" spans="3:6">
      <c r="C218" s="7"/>
      <c r="D218" s="7"/>
      <c r="E218" s="7"/>
      <c r="F218" s="7"/>
    </row>
    <row r="219" spans="3:6">
      <c r="C219" s="7"/>
      <c r="D219" s="7"/>
      <c r="E219" s="7"/>
      <c r="F219" s="7"/>
    </row>
    <row r="220" spans="3:6">
      <c r="C220" s="7"/>
      <c r="D220" s="7"/>
      <c r="E220" s="7"/>
      <c r="F220" s="7"/>
    </row>
    <row r="221" spans="3:6">
      <c r="C221" s="7"/>
      <c r="D221" s="7"/>
      <c r="E221" s="7"/>
      <c r="F221" s="7"/>
    </row>
    <row r="222" spans="3:6">
      <c r="C222" s="7"/>
      <c r="D222" s="7"/>
      <c r="E222" s="7"/>
      <c r="F222" s="7"/>
    </row>
    <row r="223" spans="3:6">
      <c r="C223" s="7"/>
      <c r="D223" s="7"/>
      <c r="E223" s="7"/>
      <c r="F223" s="7"/>
    </row>
    <row r="224" spans="3:6">
      <c r="C224" s="7"/>
      <c r="D224" s="7"/>
      <c r="E224" s="7"/>
      <c r="F224" s="7"/>
    </row>
    <row r="225" spans="3:6">
      <c r="C225" s="7"/>
      <c r="D225" s="7"/>
      <c r="E225" s="7"/>
      <c r="F225" s="7"/>
    </row>
    <row r="226" spans="3:6">
      <c r="C226" s="7"/>
      <c r="D226" s="7"/>
      <c r="E226" s="7"/>
      <c r="F226" s="7"/>
    </row>
    <row r="227" spans="3:6">
      <c r="C227" s="7"/>
      <c r="D227" s="7"/>
      <c r="E227" s="7"/>
      <c r="F227" s="7"/>
    </row>
    <row r="228" spans="3:6">
      <c r="C228" s="7"/>
      <c r="D228" s="7"/>
      <c r="E228" s="7"/>
      <c r="F228" s="7"/>
    </row>
    <row r="229" spans="3:6">
      <c r="C229" s="7"/>
      <c r="D229" s="7"/>
      <c r="E229" s="7"/>
      <c r="F229" s="7"/>
    </row>
    <row r="230" spans="3:6">
      <c r="C230" s="7"/>
      <c r="D230" s="7"/>
      <c r="E230" s="7"/>
      <c r="F230" s="7"/>
    </row>
    <row r="231" spans="3:6">
      <c r="C231" s="7"/>
      <c r="D231" s="7"/>
      <c r="E231" s="7"/>
      <c r="F231" s="7"/>
    </row>
    <row r="232" spans="3:6">
      <c r="C232" s="7"/>
      <c r="D232" s="7"/>
      <c r="E232" s="7"/>
      <c r="F232" s="7"/>
    </row>
    <row r="233" spans="3:6">
      <c r="C233" s="7"/>
      <c r="D233" s="7"/>
      <c r="E233" s="7"/>
      <c r="F233" s="7"/>
    </row>
    <row r="234" spans="3:6">
      <c r="C234" s="7"/>
      <c r="D234" s="7"/>
      <c r="E234" s="7"/>
      <c r="F234" s="7"/>
    </row>
    <row r="235" spans="3:6">
      <c r="C235" s="7"/>
      <c r="D235" s="7"/>
      <c r="E235" s="7"/>
      <c r="F235" s="7"/>
    </row>
    <row r="236" spans="3:6">
      <c r="C236" s="7"/>
      <c r="D236" s="7"/>
      <c r="E236" s="7"/>
      <c r="F236" s="7"/>
    </row>
    <row r="237" spans="3:6">
      <c r="C237" s="7"/>
      <c r="D237" s="7"/>
      <c r="E237" s="7"/>
      <c r="F237" s="7"/>
    </row>
    <row r="238" spans="3:6">
      <c r="C238" s="7"/>
      <c r="D238" s="7"/>
      <c r="E238" s="7"/>
      <c r="F238" s="7"/>
    </row>
    <row r="239" spans="3:6">
      <c r="C239" s="7"/>
      <c r="D239" s="7"/>
      <c r="E239" s="7"/>
      <c r="F239" s="7"/>
    </row>
    <row r="240" spans="3:6">
      <c r="C240" s="7"/>
      <c r="D240" s="7"/>
      <c r="E240" s="7"/>
      <c r="F240" s="7"/>
    </row>
    <row r="241" spans="3:6">
      <c r="C241" s="7"/>
      <c r="D241" s="7"/>
      <c r="E241" s="7"/>
      <c r="F241" s="7"/>
    </row>
    <row r="242" spans="3:6">
      <c r="C242" s="7"/>
      <c r="D242" s="7"/>
      <c r="E242" s="7"/>
      <c r="F242" s="7"/>
    </row>
    <row r="243" spans="3:6">
      <c r="C243" s="7"/>
      <c r="D243" s="7"/>
      <c r="E243" s="7"/>
      <c r="F243" s="7"/>
    </row>
    <row r="244" spans="3:6">
      <c r="C244" s="7"/>
      <c r="D244" s="7"/>
      <c r="E244" s="7"/>
      <c r="F244" s="7"/>
    </row>
    <row r="245" spans="3:6">
      <c r="C245" s="7"/>
      <c r="D245" s="7"/>
      <c r="E245" s="7"/>
      <c r="F245" s="7"/>
    </row>
    <row r="246" spans="3:6">
      <c r="C246" s="7"/>
      <c r="D246" s="7"/>
      <c r="E246" s="7"/>
      <c r="F246" s="7"/>
    </row>
    <row r="247" spans="3:6">
      <c r="C247" s="7"/>
      <c r="D247" s="7"/>
      <c r="E247" s="7"/>
      <c r="F247" s="7"/>
    </row>
    <row r="248" spans="3:6">
      <c r="C248" s="7"/>
      <c r="D248" s="7"/>
      <c r="E248" s="7"/>
      <c r="F248" s="7"/>
    </row>
    <row r="249" spans="3:6">
      <c r="C249" s="7"/>
      <c r="D249" s="7"/>
      <c r="E249" s="7"/>
      <c r="F249" s="7"/>
    </row>
    <row r="250" spans="3:6">
      <c r="C250" s="7"/>
      <c r="D250" s="7"/>
      <c r="E250" s="7"/>
      <c r="F250" s="7"/>
    </row>
    <row r="251" spans="3:6">
      <c r="C251" s="7"/>
      <c r="D251" s="7"/>
      <c r="E251" s="7"/>
      <c r="F251" s="7"/>
    </row>
    <row r="252" spans="3:6">
      <c r="C252" s="7"/>
      <c r="D252" s="7"/>
      <c r="E252" s="7"/>
      <c r="F252" s="7"/>
    </row>
    <row r="253" spans="3:6">
      <c r="C253" s="7"/>
      <c r="D253" s="7"/>
      <c r="E253" s="7"/>
      <c r="F253" s="7"/>
    </row>
    <row r="254" spans="3:6">
      <c r="C254" s="7"/>
      <c r="D254" s="7"/>
      <c r="E254" s="7"/>
      <c r="F254" s="7"/>
    </row>
    <row r="255" spans="3:6">
      <c r="C255" s="7"/>
      <c r="D255" s="7"/>
      <c r="E255" s="7"/>
      <c r="F255" s="7"/>
    </row>
    <row r="256" spans="3:6">
      <c r="C256" s="7"/>
      <c r="D256" s="7"/>
      <c r="E256" s="7"/>
      <c r="F256" s="7"/>
    </row>
    <row r="257" spans="3:6">
      <c r="C257" s="7"/>
      <c r="D257" s="7"/>
      <c r="E257" s="7"/>
      <c r="F257" s="7"/>
    </row>
    <row r="258" spans="3:6">
      <c r="C258" s="7"/>
      <c r="D258" s="7"/>
      <c r="E258" s="7"/>
      <c r="F258" s="7"/>
    </row>
    <row r="259" spans="3:6">
      <c r="C259" s="7"/>
      <c r="D259" s="7"/>
      <c r="E259" s="7"/>
      <c r="F259" s="7"/>
    </row>
    <row r="260" spans="3:6">
      <c r="C260" s="7"/>
      <c r="D260" s="7"/>
      <c r="E260" s="7"/>
      <c r="F260" s="7"/>
    </row>
    <row r="261" spans="3:6">
      <c r="C261" s="7"/>
      <c r="D261" s="7"/>
      <c r="E261" s="7"/>
      <c r="F261" s="7"/>
    </row>
    <row r="262" spans="3:6">
      <c r="C262" s="7"/>
      <c r="D262" s="7"/>
      <c r="E262" s="7"/>
      <c r="F262" s="7"/>
    </row>
    <row r="263" spans="3:6">
      <c r="C263" s="7"/>
      <c r="D263" s="7"/>
      <c r="E263" s="7"/>
      <c r="F263" s="7"/>
    </row>
    <row r="264" spans="3:6">
      <c r="C264" s="7"/>
      <c r="D264" s="7"/>
      <c r="E264" s="7"/>
      <c r="F264" s="7"/>
    </row>
    <row r="265" spans="3:6">
      <c r="C265" s="7"/>
      <c r="D265" s="7"/>
      <c r="E265" s="7"/>
      <c r="F265" s="7"/>
    </row>
    <row r="266" spans="3:6">
      <c r="C266" s="7"/>
      <c r="D266" s="7"/>
      <c r="E266" s="7"/>
      <c r="F266" s="7"/>
    </row>
    <row r="267" spans="3:6">
      <c r="C267" s="7"/>
      <c r="D267" s="7"/>
      <c r="E267" s="7"/>
      <c r="F267" s="7"/>
    </row>
    <row r="268" spans="3:6">
      <c r="C268" s="7"/>
      <c r="D268" s="7"/>
      <c r="E268" s="7"/>
      <c r="F268" s="7"/>
    </row>
    <row r="269" spans="3:6">
      <c r="C269" s="7"/>
      <c r="D269" s="7"/>
      <c r="E269" s="7"/>
      <c r="F269" s="7"/>
    </row>
    <row r="270" spans="3:6">
      <c r="C270" s="7"/>
      <c r="D270" s="7"/>
      <c r="E270" s="7"/>
      <c r="F270" s="7"/>
    </row>
    <row r="271" spans="3:6">
      <c r="C271" s="7"/>
      <c r="D271" s="7"/>
      <c r="E271" s="7"/>
      <c r="F271" s="7"/>
    </row>
    <row r="272" spans="3:6">
      <c r="C272" s="7"/>
      <c r="D272" s="7"/>
      <c r="E272" s="7"/>
      <c r="F272" s="7"/>
    </row>
    <row r="273" spans="3:6">
      <c r="C273" s="7"/>
      <c r="D273" s="7"/>
      <c r="E273" s="7"/>
      <c r="F273" s="7"/>
    </row>
    <row r="274" spans="3:6">
      <c r="C274" s="7"/>
      <c r="D274" s="7"/>
      <c r="E274" s="7"/>
      <c r="F274" s="7"/>
    </row>
    <row r="275" spans="3:6">
      <c r="C275" s="7"/>
      <c r="D275" s="7"/>
      <c r="E275" s="7"/>
      <c r="F275" s="7"/>
    </row>
    <row r="276" spans="3:6">
      <c r="C276" s="7"/>
      <c r="D276" s="7"/>
      <c r="E276" s="7"/>
      <c r="F276" s="7"/>
    </row>
    <row r="277" spans="3:6">
      <c r="C277" s="7"/>
      <c r="D277" s="7"/>
      <c r="E277" s="7"/>
      <c r="F277" s="7"/>
    </row>
    <row r="278" spans="3:6">
      <c r="C278" s="7"/>
      <c r="D278" s="7"/>
      <c r="E278" s="7"/>
      <c r="F278" s="7"/>
    </row>
    <row r="279" spans="3:6">
      <c r="C279" s="7"/>
      <c r="D279" s="7"/>
      <c r="E279" s="7"/>
      <c r="F279" s="7"/>
    </row>
    <row r="280" spans="3:6">
      <c r="C280" s="7"/>
      <c r="D280" s="7"/>
      <c r="E280" s="7"/>
      <c r="F280" s="7"/>
    </row>
    <row r="281" spans="3:6">
      <c r="C281" s="7"/>
      <c r="D281" s="7"/>
      <c r="E281" s="7"/>
      <c r="F281" s="7"/>
    </row>
    <row r="282" spans="3:6">
      <c r="C282" s="7"/>
      <c r="D282" s="7"/>
      <c r="E282" s="7"/>
      <c r="F282" s="7"/>
    </row>
    <row r="283" spans="3:6">
      <c r="C283" s="7"/>
      <c r="D283" s="7"/>
      <c r="E283" s="7"/>
      <c r="F283" s="7"/>
    </row>
    <row r="284" spans="3:6">
      <c r="C284" s="7"/>
      <c r="D284" s="7"/>
      <c r="E284" s="7"/>
      <c r="F284" s="7"/>
    </row>
    <row r="285" spans="3:6">
      <c r="C285" s="7"/>
      <c r="D285" s="7"/>
      <c r="E285" s="7"/>
      <c r="F285" s="7"/>
    </row>
    <row r="286" spans="3:6">
      <c r="C286" s="7"/>
      <c r="D286" s="7"/>
      <c r="E286" s="7"/>
      <c r="F286" s="7"/>
    </row>
    <row r="287" spans="3:6">
      <c r="C287" s="7"/>
      <c r="D287" s="7"/>
      <c r="E287" s="7"/>
      <c r="F287" s="7"/>
    </row>
    <row r="288" spans="3:6">
      <c r="C288" s="7"/>
      <c r="D288" s="7"/>
      <c r="E288" s="7"/>
      <c r="F288" s="7"/>
    </row>
    <row r="289" spans="3:6">
      <c r="C289" s="7"/>
      <c r="D289" s="7"/>
      <c r="E289" s="7"/>
      <c r="F289" s="7"/>
    </row>
    <row r="290" spans="3:6">
      <c r="C290" s="7"/>
      <c r="D290" s="7"/>
      <c r="E290" s="7"/>
      <c r="F290" s="7"/>
    </row>
    <row r="291" spans="3:6">
      <c r="C291" s="7"/>
      <c r="D291" s="7"/>
      <c r="E291" s="7"/>
      <c r="F291" s="7"/>
    </row>
    <row r="292" spans="3:6">
      <c r="C292" s="7"/>
      <c r="D292" s="7"/>
      <c r="E292" s="7"/>
      <c r="F292" s="7"/>
    </row>
    <row r="293" spans="3:6">
      <c r="C293" s="7"/>
      <c r="D293" s="7"/>
      <c r="E293" s="7"/>
      <c r="F293" s="7"/>
    </row>
    <row r="294" spans="3:6">
      <c r="C294" s="7"/>
      <c r="D294" s="7"/>
      <c r="E294" s="7"/>
      <c r="F294" s="7"/>
    </row>
    <row r="295" spans="3:6">
      <c r="C295" s="7"/>
      <c r="D295" s="7"/>
      <c r="E295" s="7"/>
      <c r="F295" s="7"/>
    </row>
    <row r="296" spans="3:6">
      <c r="C296" s="7"/>
      <c r="D296" s="7"/>
      <c r="E296" s="7"/>
      <c r="F296" s="7"/>
    </row>
    <row r="297" spans="3:6">
      <c r="C297" s="7"/>
      <c r="D297" s="7"/>
      <c r="E297" s="7"/>
      <c r="F297" s="7"/>
    </row>
    <row r="298" spans="3:6">
      <c r="C298" s="7"/>
      <c r="D298" s="7"/>
      <c r="E298" s="7"/>
      <c r="F298" s="7"/>
    </row>
    <row r="299" spans="3:6">
      <c r="C299" s="7"/>
      <c r="D299" s="7"/>
      <c r="E299" s="7"/>
      <c r="F299" s="7"/>
    </row>
    <row r="300" spans="3:6">
      <c r="C300" s="7"/>
      <c r="D300" s="7"/>
      <c r="E300" s="7"/>
      <c r="F300" s="7"/>
    </row>
    <row r="301" spans="3:6">
      <c r="C301" s="7"/>
      <c r="D301" s="7"/>
      <c r="E301" s="7"/>
      <c r="F301" s="7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2024-01-12T18:33:02Z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