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charts/chart8.xml" ContentType="application/vnd.openxmlformats-officedocument.drawingml.chart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xl/charts/colors7.xml" ContentType="application/vnd.ms-office.chartcolorstyle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colors6.xml" ContentType="application/vnd.ms-office.chartcolorstyle+xml"/>
  <Override PartName="/xl/charts/style8.xml" ContentType="application/vnd.ms-office.chartstyle+xml"/>
  <Override PartName="/xl/charts/colors8.xml" ContentType="application/vnd.ms-office.chartcolorstyle+xml"/>
  <Override PartName="/xl/charts/style7.xml" ContentType="application/vnd.ms-office.chartstyle+xml"/>
  <Override PartName="/xl/charts/style5.xml" ContentType="application/vnd.ms-office.chartstyle+xml"/>
  <Override PartName="/xl/charts/colors5.xml" ContentType="application/vnd.ms-office.chartcolorstyle+xml"/>
  <Override PartName="/xl/charts/style4.xml" ContentType="application/vnd.ms-office.chart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6.xml" ContentType="application/vnd.ms-office.chartstyle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460" yWindow="60" windowWidth="19260" windowHeight="8280"/>
  </bookViews>
  <sheets>
    <sheet name="PLAN DE CAPACIDAD" sheetId="1" r:id="rId1"/>
    <sheet name="Linea de Tiempo" sheetId="2" r:id="rId2"/>
    <sheet name="ANS" sheetId="3" r:id="rId3"/>
  </sheets>
  <externalReferences>
    <externalReference r:id="rId4"/>
  </externalReferences>
  <definedNames>
    <definedName name="PorCreini">[1]LISTAS!$N$2:$N$12</definedName>
    <definedName name="solexterna">#REF!</definedName>
    <definedName name="solinterna">#REF!</definedName>
    <definedName name="TamBDini">[1]LISTAS!$M$2:$M$11</definedName>
    <definedName name="tiposolicitud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 l="1"/>
  <c r="D12" i="3"/>
  <c r="D11" i="3"/>
  <c r="D9" i="3"/>
  <c r="D8" i="3"/>
  <c r="D64" i="2"/>
  <c r="D63" i="2"/>
  <c r="D62" i="2"/>
  <c r="D61" i="2"/>
  <c r="D37" i="2"/>
  <c r="D38" i="2"/>
  <c r="D39" i="2"/>
  <c r="D36" i="2"/>
</calcChain>
</file>

<file path=xl/sharedStrings.xml><?xml version="1.0" encoding="utf-8"?>
<sst xmlns="http://schemas.openxmlformats.org/spreadsheetml/2006/main" count="132" uniqueCount="58">
  <si>
    <t>ID ACTIVO</t>
  </si>
  <si>
    <t>NOMBRE ACTIVO</t>
  </si>
  <si>
    <t>ESTRATEGIA</t>
  </si>
  <si>
    <t>OBSERVACIONES</t>
  </si>
  <si>
    <t>CAPACIDAD PROYECTADA</t>
  </si>
  <si>
    <t>Datos Iniciales</t>
  </si>
  <si>
    <t>Linea de Tiempo</t>
  </si>
  <si>
    <t>TAMAÑO INICIAL
BD EN MB</t>
  </si>
  <si>
    <t>% CRECIMIENTO 
MENSUAL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</si>
  <si>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</si>
  <si>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</si>
  <si>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</si>
  <si>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</si>
  <si>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</si>
  <si>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</si>
  <si>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</si>
  <si>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</si>
  <si>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</si>
  <si>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</si>
  <si>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</si>
  <si>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</si>
  <si>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AÑO 1</t>
  </si>
  <si>
    <t>AÑO 2</t>
  </si>
  <si>
    <t>AÑO 3</t>
  </si>
  <si>
    <t>AÑO 4</t>
  </si>
  <si>
    <t>AÑO 5</t>
  </si>
  <si>
    <t>USUARIOS CONCURRENTES</t>
  </si>
  <si>
    <t>TAMAÑO (GB)</t>
  </si>
  <si>
    <t>CALCULO DE PROYECCION EN EL CRECIMIENTO DE BASE DE DATOS</t>
  </si>
  <si>
    <t>TIPO SERVIDOR</t>
  </si>
  <si>
    <t>SISTEMA OPERATIVO</t>
  </si>
  <si>
    <t>MOTOR DE BD</t>
  </si>
  <si>
    <t>ARQUITECTURA</t>
  </si>
  <si>
    <t>VIDA UTIL (años)</t>
  </si>
  <si>
    <t>VIDA UTIL RESTANTE (años)</t>
  </si>
  <si>
    <t>USUARIOS CONCURRENTES (PROYECTADOS)</t>
  </si>
  <si>
    <t>MÁXIMOS USUARIOS CONCURRENTES</t>
  </si>
  <si>
    <t>NUMERO TRANSACCIONES</t>
  </si>
  <si>
    <t>CAPACIDAD MÁXIMA PROYECTADA (GB)</t>
  </si>
  <si>
    <t>CAPACIDAD DISPONIBLE (GB)</t>
  </si>
  <si>
    <t>USO PROCESADOR (%)</t>
  </si>
  <si>
    <t>% OCUPACION DE RED</t>
  </si>
  <si>
    <t>ANS Disponibilidad</t>
  </si>
  <si>
    <t>% CUMPLIDO AÑO</t>
  </si>
  <si>
    <t>promedio pico e intervalo</t>
  </si>
  <si>
    <t>SUPERINTENDENCIA DE SOCIEDADES</t>
  </si>
  <si>
    <t>SISTEMA DE GESTION INTEGRADO</t>
  </si>
  <si>
    <t>Version 001</t>
  </si>
  <si>
    <t>PROCESO: GESTION DE INFRAESTRUCTURA Y TECNOLOGIAS DE INFORMACION</t>
  </si>
  <si>
    <t>FORMATO: PLAN DE CAPACIDAD</t>
  </si>
  <si>
    <t>Pag 1 de 3</t>
  </si>
  <si>
    <t>Pag 2 de 3</t>
  </si>
  <si>
    <t>MEMORIA RAM  (GB)</t>
  </si>
  <si>
    <t xml:space="preserve">TAMAÑO INICIAL (GB) </t>
  </si>
  <si>
    <t>ALMACENAMIENTO (PERSISTENCIA)</t>
  </si>
  <si>
    <t>FECHA</t>
  </si>
  <si>
    <t>Codigo: GINT-F-015</t>
  </si>
  <si>
    <t>Fecha: 15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</si>
</sst>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3" fillId="2" borderId="0" xfId="0" applyFont="1" applyFill="1"/>
    <xf numFmtId="9" fontId="0" fillId="2" borderId="1" xfId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/>
    <xf numFmtId="164" fontId="0" fillId="2" borderId="1" xfId="0" applyNumberFormat="1" applyFill="1" applyBorder="1"/>
    <xf numFmtId="0" fontId="0" fillId="5" borderId="1" xfId="0" applyFill="1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5" fillId="0" borderId="0" xfId="0" applyFont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6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left" vertical="center"/>
    </xf>
    <xf numFmtId="0" fontId="0" fillId="2" borderId="1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PROYECCION</a:t>
            </a:r>
            <a:r>
              <a:rPr lang="es-CO" baseline="0"/>
              <a:t> CRECIMIENTO</a:t>
            </a:r>
            <a:endParaRPr lang="es-CO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'Linea de Tiempo'!$B$10</c:f>
              <c:strCache>
                <c:ptCount val="1"/>
                <c:pt idx="0">
                  <c:v>AÑO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('Linea de Tiempo'!$C$9,'Linea de Tiempo'!$E$9:$P$9)</c:f>
              <c:strCache>
                <c:ptCount val="13"/>
                <c:pt idx="0">
                  <c:v>TAMAÑO INICIAL
BD EN MB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('Linea de Tiempo'!$C$10,'Linea de Tiempo'!$E$10:$P$10)</c:f>
              <c:numCache>
                <c:formatCode>General</c:formatCode>
                <c:ptCount val="13"/>
                <c:pt idx="0">
                  <c:v>1000</c:v>
                </c:pt>
                <c:pt idx="1">
                  <c:v>1055</c:v>
                </c:pt>
                <c:pt idx="2">
                  <c:v>1113.0250000000001</c:v>
                </c:pt>
                <c:pt idx="3">
                  <c:v>1174.2413750000001</c:v>
                </c:pt>
                <c:pt idx="4">
                  <c:v>1238.824650625</c:v>
                </c:pt>
                <c:pt idx="5">
                  <c:v>1306.960006409375</c:v>
                </c:pt>
                <c:pt idx="6">
                  <c:v>1378.8428067618906</c:v>
                </c:pt>
                <c:pt idx="7">
                  <c:v>1454.6791611337947</c:v>
                </c:pt>
                <c:pt idx="8">
                  <c:v>1534.6865149961534</c:v>
                </c:pt>
                <c:pt idx="9">
                  <c:v>1619.0942733209417</c:v>
                </c:pt>
                <c:pt idx="10">
                  <c:v>1708.1444583535936</c:v>
                </c:pt>
                <c:pt idx="11">
                  <c:v>1802.0924035630412</c:v>
                </c:pt>
                <c:pt idx="12">
                  <c:v>1901.2074857590085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'Linea de Tiempo'!$B$11</c:f>
              <c:strCache>
                <c:ptCount val="1"/>
                <c:pt idx="0">
                  <c:v>AÑO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('Linea de Tiempo'!$C$9,'Linea de Tiempo'!$E$9:$P$9)</c:f>
              <c:strCache>
                <c:ptCount val="13"/>
                <c:pt idx="0">
                  <c:v>TAMAÑO INICIAL
BD EN MB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('Linea de Tiempo'!$C$11,'Linea de Tiempo'!$E$11:$P$11)</c:f>
              <c:numCache>
                <c:formatCode>General</c:formatCode>
                <c:ptCount val="13"/>
                <c:pt idx="0">
                  <c:v>1901.2074857590085</c:v>
                </c:pt>
                <c:pt idx="1">
                  <c:v>1967.7497477605739</c:v>
                </c:pt>
                <c:pt idx="2">
                  <c:v>2036.620988932194</c:v>
                </c:pt>
                <c:pt idx="3">
                  <c:v>2107.9027235448207</c:v>
                </c:pt>
                <c:pt idx="4">
                  <c:v>2181.6793188688894</c:v>
                </c:pt>
                <c:pt idx="5">
                  <c:v>2258.0380950293006</c:v>
                </c:pt>
                <c:pt idx="6">
                  <c:v>2337.0694283553262</c:v>
                </c:pt>
                <c:pt idx="7">
                  <c:v>2418.8668583477624</c:v>
                </c:pt>
                <c:pt idx="8">
                  <c:v>2503.5271983899343</c:v>
                </c:pt>
                <c:pt idx="9">
                  <c:v>2591.1506503335818</c:v>
                </c:pt>
                <c:pt idx="10">
                  <c:v>2681.840923095257</c:v>
                </c:pt>
                <c:pt idx="11">
                  <c:v>2775.7053554035911</c:v>
                </c:pt>
                <c:pt idx="12">
                  <c:v>2872.8550428427166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'Linea de Tiempo'!$B$12</c:f>
              <c:strCache>
                <c:ptCount val="1"/>
                <c:pt idx="0">
                  <c:v>AÑO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('Linea de Tiempo'!$C$9,'Linea de Tiempo'!$E$9:$P$9)</c:f>
              <c:strCache>
                <c:ptCount val="13"/>
                <c:pt idx="0">
                  <c:v>TAMAÑO INICIAL
BD EN MB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('Linea de Tiempo'!$C$12,'Linea de Tiempo'!$E$12:$P$12)</c:f>
              <c:numCache>
                <c:formatCode>General</c:formatCode>
                <c:ptCount val="13"/>
                <c:pt idx="0">
                  <c:v>2872.8550428427166</c:v>
                </c:pt>
                <c:pt idx="1">
                  <c:v>2959.040694127998</c:v>
                </c:pt>
                <c:pt idx="2">
                  <c:v>3047.8119149518379</c:v>
                </c:pt>
                <c:pt idx="3">
                  <c:v>3139.2462724003931</c:v>
                </c:pt>
                <c:pt idx="4">
                  <c:v>3233.423660572405</c:v>
                </c:pt>
                <c:pt idx="5">
                  <c:v>3330.4263703895772</c:v>
                </c:pt>
                <c:pt idx="6">
                  <c:v>3430.3391615012647</c:v>
                </c:pt>
                <c:pt idx="7">
                  <c:v>3533.2493363463027</c:v>
                </c:pt>
                <c:pt idx="8">
                  <c:v>3639.2468164366919</c:v>
                </c:pt>
                <c:pt idx="9">
                  <c:v>3748.4242209297927</c:v>
                </c:pt>
                <c:pt idx="10">
                  <c:v>3860.8769475576864</c:v>
                </c:pt>
                <c:pt idx="11">
                  <c:v>3976.703255984417</c:v>
                </c:pt>
                <c:pt idx="12">
                  <c:v>4096.0043536639496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'Linea de Tiempo'!$B$13</c:f>
              <c:strCache>
                <c:ptCount val="1"/>
                <c:pt idx="0">
                  <c:v>AÑO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('Linea de Tiempo'!$C$9,'Linea de Tiempo'!$E$9:$P$9)</c:f>
              <c:strCache>
                <c:ptCount val="13"/>
                <c:pt idx="0">
                  <c:v>TAMAÑO INICIAL
BD EN MB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('Linea de Tiempo'!$C$13,'Linea de Tiempo'!$E$13:$P$13)</c:f>
              <c:numCache>
                <c:formatCode>General</c:formatCode>
                <c:ptCount val="13"/>
                <c:pt idx="0">
                  <c:v>4096.0043536639496</c:v>
                </c:pt>
                <c:pt idx="1">
                  <c:v>4177.9244407372289</c:v>
                </c:pt>
                <c:pt idx="2">
                  <c:v>4261.4829295519739</c:v>
                </c:pt>
                <c:pt idx="3">
                  <c:v>4346.7125881430138</c:v>
                </c:pt>
                <c:pt idx="4">
                  <c:v>4433.646839905874</c:v>
                </c:pt>
                <c:pt idx="5">
                  <c:v>4522.3197767039919</c:v>
                </c:pt>
                <c:pt idx="6">
                  <c:v>4612.7661722380717</c:v>
                </c:pt>
                <c:pt idx="7">
                  <c:v>4705.0214956828331</c:v>
                </c:pt>
                <c:pt idx="8">
                  <c:v>4799.1219255964897</c:v>
                </c:pt>
                <c:pt idx="9">
                  <c:v>4895.1043641084198</c:v>
                </c:pt>
                <c:pt idx="10">
                  <c:v>4993.0064513905882</c:v>
                </c:pt>
                <c:pt idx="11">
                  <c:v>5092.8665804184002</c:v>
                </c:pt>
                <c:pt idx="12">
                  <c:v>5194.7239120267686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'Linea de Tiempo'!$B$14</c:f>
              <c:strCache>
                <c:ptCount val="1"/>
                <c:pt idx="0">
                  <c:v>AÑO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('Linea de Tiempo'!$C$9,'Linea de Tiempo'!$E$9:$P$9)</c:f>
              <c:strCache>
                <c:ptCount val="13"/>
                <c:pt idx="0">
                  <c:v>TAMAÑO INICIAL
BD EN MB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('Linea de Tiempo'!$C$14,'Linea de Tiempo'!$E$14:$P$14)</c:f>
              <c:numCache>
                <c:formatCode>General</c:formatCode>
                <c:ptCount val="13"/>
                <c:pt idx="0">
                  <c:v>5194.7239120267686</c:v>
                </c:pt>
                <c:pt idx="1">
                  <c:v>5298.6183902673038</c:v>
                </c:pt>
                <c:pt idx="2">
                  <c:v>5404.5907580726498</c:v>
                </c:pt>
                <c:pt idx="3">
                  <c:v>5512.6825732341031</c:v>
                </c:pt>
                <c:pt idx="4">
                  <c:v>5622.9362246987848</c:v>
                </c:pt>
                <c:pt idx="5">
                  <c:v>5735.3949491927606</c:v>
                </c:pt>
                <c:pt idx="6">
                  <c:v>5850.1028481766161</c:v>
                </c:pt>
                <c:pt idx="7">
                  <c:v>5967.1049051401487</c:v>
                </c:pt>
                <c:pt idx="8">
                  <c:v>6086.4470032429517</c:v>
                </c:pt>
                <c:pt idx="9">
                  <c:v>6208.1759433078105</c:v>
                </c:pt>
                <c:pt idx="10">
                  <c:v>6332.3394621739662</c:v>
                </c:pt>
                <c:pt idx="11">
                  <c:v>6458.9862514174456</c:v>
                </c:pt>
                <c:pt idx="12">
                  <c:v>6588.1659764457945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287936"/>
        <c:axId val="223609216"/>
      </c:lineChart>
      <c:catAx>
        <c:axId val="22328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609216"/>
        <c:crosses val="autoZero"/>
        <c:auto val="1"/>
        <c:lblAlgn val="ctr"/>
        <c:lblOffset val="100"/>
        <c:noMultiLvlLbl val="0"/>
      </c:catAx>
      <c:valAx>
        <c:axId val="22360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28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'Linea de Tiempo'!$D$9</c:f>
              <c:strCache>
                <c:ptCount val="1"/>
                <c:pt idx="0">
                  <c:v>% CRECIMIENTO 
MENSUAL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'Linea de Tiempo'!$D$10:$D$14</c:f>
              <c:numCache>
                <c:formatCode>General</c:formatCode>
                <c:ptCount val="5"/>
                <c:pt idx="0">
                  <c:v>5.5E-2</c:v>
                </c:pt>
                <c:pt idx="1">
                  <c:v>3.5000000000000003E-2</c:v>
                </c:pt>
                <c:pt idx="2">
                  <c:v>0.03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3650560"/>
        <c:axId val="223653248"/>
      </c:barChart>
      <c:catAx>
        <c:axId val="223650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653248"/>
        <c:crosses val="autoZero"/>
        <c:auto val="1"/>
        <c:lblAlgn val="ctr"/>
        <c:lblOffset val="100"/>
        <c:noMultiLvlLbl val="0"/>
      </c:catAx>
      <c:valAx>
        <c:axId val="22365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6505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USUARIOS</a:t>
            </a:r>
            <a:r>
              <a:rPr lang="es-CO" baseline="0"/>
              <a:t> CONCURRENTES</a:t>
            </a:r>
            <a:endParaRPr lang="es-CO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'Linea de Tiempo'!$B$35</c:f>
              <c:strCache>
                <c:ptCount val="1"/>
                <c:pt idx="0">
                  <c:v>AÑO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'Linea de Tiempo'!$E$34:$P$34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'Linea de Tiempo'!$E$35:$P$35</c:f>
              <c:numCache>
                <c:formatCode>General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'Linea de Tiempo'!$B$36</c:f>
              <c:strCache>
                <c:ptCount val="1"/>
                <c:pt idx="0">
                  <c:v>AÑO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'Linea de Tiempo'!$E$34:$P$34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'Linea de Tiempo'!$E$36:$P$36</c:f>
              <c:numCache>
                <c:formatCode>General</c:formatCode>
                <c:ptCount val="12"/>
                <c:pt idx="0">
                  <c:v>308</c:v>
                </c:pt>
                <c:pt idx="1">
                  <c:v>308</c:v>
                </c:pt>
                <c:pt idx="2">
                  <c:v>308</c:v>
                </c:pt>
                <c:pt idx="3">
                  <c:v>308</c:v>
                </c:pt>
                <c:pt idx="4">
                  <c:v>308</c:v>
                </c:pt>
                <c:pt idx="5">
                  <c:v>308</c:v>
                </c:pt>
                <c:pt idx="6">
                  <c:v>308</c:v>
                </c:pt>
                <c:pt idx="7">
                  <c:v>308</c:v>
                </c:pt>
                <c:pt idx="8">
                  <c:v>308</c:v>
                </c:pt>
                <c:pt idx="9">
                  <c:v>308</c:v>
                </c:pt>
                <c:pt idx="10">
                  <c:v>308</c:v>
                </c:pt>
                <c:pt idx="11">
                  <c:v>308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'Linea de Tiempo'!$B$37</c:f>
              <c:strCache>
                <c:ptCount val="1"/>
                <c:pt idx="0">
                  <c:v>AÑO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'Linea de Tiempo'!$E$34:$P$34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'Linea de Tiempo'!$E$37:$P$37</c:f>
              <c:numCache>
                <c:formatCode>General</c:formatCode>
                <c:ptCount val="12"/>
                <c:pt idx="0">
                  <c:v>407</c:v>
                </c:pt>
                <c:pt idx="1">
                  <c:v>407</c:v>
                </c:pt>
                <c:pt idx="2">
                  <c:v>407</c:v>
                </c:pt>
                <c:pt idx="3">
                  <c:v>407</c:v>
                </c:pt>
                <c:pt idx="4">
                  <c:v>407</c:v>
                </c:pt>
                <c:pt idx="5">
                  <c:v>407</c:v>
                </c:pt>
                <c:pt idx="6">
                  <c:v>407</c:v>
                </c:pt>
                <c:pt idx="7">
                  <c:v>407</c:v>
                </c:pt>
                <c:pt idx="8">
                  <c:v>407</c:v>
                </c:pt>
                <c:pt idx="9">
                  <c:v>407</c:v>
                </c:pt>
                <c:pt idx="10">
                  <c:v>407</c:v>
                </c:pt>
                <c:pt idx="11">
                  <c:v>407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'Linea de Tiempo'!$B$38</c:f>
              <c:strCache>
                <c:ptCount val="1"/>
                <c:pt idx="0">
                  <c:v>AÑO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'Linea de Tiempo'!$E$34:$P$34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'Linea de Tiempo'!$E$38:$P$38</c:f>
              <c:numCache>
                <c:formatCode>General</c:formatCode>
                <c:ptCount val="12"/>
                <c:pt idx="0">
                  <c:v>341</c:v>
                </c:pt>
                <c:pt idx="1">
                  <c:v>341</c:v>
                </c:pt>
                <c:pt idx="2">
                  <c:v>341</c:v>
                </c:pt>
                <c:pt idx="3">
                  <c:v>341</c:v>
                </c:pt>
                <c:pt idx="4">
                  <c:v>341</c:v>
                </c:pt>
                <c:pt idx="5">
                  <c:v>341</c:v>
                </c:pt>
                <c:pt idx="6">
                  <c:v>341</c:v>
                </c:pt>
                <c:pt idx="7">
                  <c:v>341</c:v>
                </c:pt>
                <c:pt idx="8">
                  <c:v>341</c:v>
                </c:pt>
                <c:pt idx="9">
                  <c:v>341</c:v>
                </c:pt>
                <c:pt idx="10">
                  <c:v>341</c:v>
                </c:pt>
                <c:pt idx="11">
                  <c:v>341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'Linea de Tiempo'!$B$39</c:f>
              <c:strCache>
                <c:ptCount val="1"/>
                <c:pt idx="0">
                  <c:v>AÑO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'Linea de Tiempo'!$E$34:$P$34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'Linea de Tiempo'!$E$39:$P$39</c:f>
              <c:numCache>
                <c:formatCode>General</c:formatCode>
                <c:ptCount val="12"/>
                <c:pt idx="0">
                  <c:v>433</c:v>
                </c:pt>
                <c:pt idx="1">
                  <c:v>433</c:v>
                </c:pt>
                <c:pt idx="2">
                  <c:v>433</c:v>
                </c:pt>
                <c:pt idx="3">
                  <c:v>433</c:v>
                </c:pt>
                <c:pt idx="4">
                  <c:v>433</c:v>
                </c:pt>
                <c:pt idx="5">
                  <c:v>433</c:v>
                </c:pt>
                <c:pt idx="6">
                  <c:v>433</c:v>
                </c:pt>
                <c:pt idx="7">
                  <c:v>433</c:v>
                </c:pt>
                <c:pt idx="8">
                  <c:v>433</c:v>
                </c:pt>
                <c:pt idx="9">
                  <c:v>433</c:v>
                </c:pt>
                <c:pt idx="10">
                  <c:v>433</c:v>
                </c:pt>
                <c:pt idx="11">
                  <c:v>433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246016"/>
        <c:axId val="224247808"/>
      </c:lineChart>
      <c:catAx>
        <c:axId val="22424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247808"/>
        <c:crosses val="autoZero"/>
        <c:auto val="1"/>
        <c:lblAlgn val="ctr"/>
        <c:lblOffset val="100"/>
        <c:noMultiLvlLbl val="0"/>
      </c:catAx>
      <c:valAx>
        <c:axId val="22424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24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'Linea de Tiempo'!$D$34</c:f>
              <c:strCache>
                <c:ptCount val="1"/>
                <c:pt idx="0">
                  <c:v>% CRECIMIENTO 
MENSUAL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'Linea de Tiempo'!$D$35:$D$39</c:f>
              <c:numCache>
                <c:formatCode>0%</c:formatCode>
                <c:ptCount val="5"/>
                <c:pt idx="0">
                  <c:v>0</c:v>
                </c:pt>
                <c:pt idx="1">
                  <c:v>0.18831168831168832</c:v>
                </c:pt>
                <c:pt idx="2">
                  <c:v>0.2432432432432432</c:v>
                </c:pt>
                <c:pt idx="3">
                  <c:v>-0.19354838709677424</c:v>
                </c:pt>
                <c:pt idx="4">
                  <c:v>0.21247113163972287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4254976"/>
        <c:axId val="224257920"/>
      </c:barChart>
      <c:catAx>
        <c:axId val="224254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257920"/>
        <c:crosses val="autoZero"/>
        <c:auto val="1"/>
        <c:lblAlgn val="ctr"/>
        <c:lblOffset val="100"/>
        <c:noMultiLvlLbl val="0"/>
      </c:catAx>
      <c:valAx>
        <c:axId val="22425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2549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NUMERO</a:t>
            </a:r>
            <a:r>
              <a:rPr lang="es-CO" baseline="0"/>
              <a:t> TRANSACCIONES</a:t>
            </a:r>
            <a:endParaRPr lang="es-CO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'Linea de Tiempo'!$B$60</c:f>
              <c:strCache>
                <c:ptCount val="1"/>
                <c:pt idx="0">
                  <c:v>AÑO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'Linea de Tiempo'!$E$59:$P$59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'Linea de Tiempo'!$E$60:$P$60</c:f>
              <c:numCache>
                <c:formatCode>General</c:formatCode>
                <c:ptCount val="12"/>
                <c:pt idx="0">
                  <c:v>350</c:v>
                </c:pt>
                <c:pt idx="1">
                  <c:v>450</c:v>
                </c:pt>
                <c:pt idx="2">
                  <c:v>550</c:v>
                </c:pt>
                <c:pt idx="3">
                  <c:v>650</c:v>
                </c:pt>
                <c:pt idx="4">
                  <c:v>700</c:v>
                </c:pt>
                <c:pt idx="5">
                  <c:v>650</c:v>
                </c:pt>
                <c:pt idx="6">
                  <c:v>550</c:v>
                </c:pt>
                <c:pt idx="7">
                  <c:v>550</c:v>
                </c:pt>
                <c:pt idx="8">
                  <c:v>650</c:v>
                </c:pt>
                <c:pt idx="9">
                  <c:v>250</c:v>
                </c:pt>
                <c:pt idx="10">
                  <c:v>450</c:v>
                </c:pt>
                <c:pt idx="11">
                  <c:v>250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'Linea de Tiempo'!$B$61</c:f>
              <c:strCache>
                <c:ptCount val="1"/>
                <c:pt idx="0">
                  <c:v>AÑO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'Linea de Tiempo'!$E$59:$P$59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'Linea de Tiempo'!$E$61:$P$61</c:f>
              <c:numCache>
                <c:formatCode>General</c:formatCode>
                <c:ptCount val="12"/>
                <c:pt idx="0">
                  <c:v>308</c:v>
                </c:pt>
                <c:pt idx="1">
                  <c:v>308</c:v>
                </c:pt>
                <c:pt idx="2">
                  <c:v>650</c:v>
                </c:pt>
                <c:pt idx="3">
                  <c:v>308</c:v>
                </c:pt>
                <c:pt idx="4">
                  <c:v>308</c:v>
                </c:pt>
                <c:pt idx="5">
                  <c:v>650</c:v>
                </c:pt>
                <c:pt idx="6">
                  <c:v>308</c:v>
                </c:pt>
                <c:pt idx="7">
                  <c:v>308</c:v>
                </c:pt>
                <c:pt idx="8">
                  <c:v>308</c:v>
                </c:pt>
                <c:pt idx="9">
                  <c:v>308</c:v>
                </c:pt>
                <c:pt idx="10">
                  <c:v>308</c:v>
                </c:pt>
                <c:pt idx="11">
                  <c:v>308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'Linea de Tiempo'!$B$62</c:f>
              <c:strCache>
                <c:ptCount val="1"/>
                <c:pt idx="0">
                  <c:v>AÑO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'Linea de Tiempo'!$E$59:$P$59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'Linea de Tiempo'!$E$62:$P$62</c:f>
              <c:numCache>
                <c:formatCode>General</c:formatCode>
                <c:ptCount val="12"/>
                <c:pt idx="0">
                  <c:v>407</c:v>
                </c:pt>
                <c:pt idx="1">
                  <c:v>350</c:v>
                </c:pt>
                <c:pt idx="2">
                  <c:v>450</c:v>
                </c:pt>
                <c:pt idx="3">
                  <c:v>650</c:v>
                </c:pt>
                <c:pt idx="4">
                  <c:v>407</c:v>
                </c:pt>
                <c:pt idx="5">
                  <c:v>407</c:v>
                </c:pt>
                <c:pt idx="6">
                  <c:v>650</c:v>
                </c:pt>
                <c:pt idx="7">
                  <c:v>407</c:v>
                </c:pt>
                <c:pt idx="8">
                  <c:v>450</c:v>
                </c:pt>
                <c:pt idx="9">
                  <c:v>407</c:v>
                </c:pt>
                <c:pt idx="10">
                  <c:v>450</c:v>
                </c:pt>
                <c:pt idx="11">
                  <c:v>407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'Linea de Tiempo'!$B$63</c:f>
              <c:strCache>
                <c:ptCount val="1"/>
                <c:pt idx="0">
                  <c:v>AÑO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'Linea de Tiempo'!$E$59:$P$59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'Linea de Tiempo'!$E$63:$P$63</c:f>
              <c:numCache>
                <c:formatCode>General</c:formatCode>
                <c:ptCount val="12"/>
                <c:pt idx="0">
                  <c:v>450</c:v>
                </c:pt>
                <c:pt idx="1">
                  <c:v>341</c:v>
                </c:pt>
                <c:pt idx="2">
                  <c:v>650</c:v>
                </c:pt>
                <c:pt idx="3">
                  <c:v>341</c:v>
                </c:pt>
                <c:pt idx="4">
                  <c:v>341</c:v>
                </c:pt>
                <c:pt idx="5">
                  <c:v>650</c:v>
                </c:pt>
                <c:pt idx="6">
                  <c:v>341</c:v>
                </c:pt>
                <c:pt idx="7">
                  <c:v>341</c:v>
                </c:pt>
                <c:pt idx="8">
                  <c:v>650</c:v>
                </c:pt>
                <c:pt idx="9">
                  <c:v>350</c:v>
                </c:pt>
                <c:pt idx="10">
                  <c:v>350</c:v>
                </c:pt>
                <c:pt idx="11">
                  <c:v>341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'Linea de Tiempo'!$B$64</c:f>
              <c:strCache>
                <c:ptCount val="1"/>
                <c:pt idx="0">
                  <c:v>AÑO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'Linea de Tiempo'!$E$59:$P$59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'Linea de Tiempo'!$E$64:$P$64</c:f>
              <c:numCache>
                <c:formatCode>General</c:formatCode>
                <c:ptCount val="12"/>
                <c:pt idx="0">
                  <c:v>450</c:v>
                </c:pt>
                <c:pt idx="1">
                  <c:v>433</c:v>
                </c:pt>
                <c:pt idx="2">
                  <c:v>433</c:v>
                </c:pt>
                <c:pt idx="3">
                  <c:v>433</c:v>
                </c:pt>
                <c:pt idx="4">
                  <c:v>450</c:v>
                </c:pt>
                <c:pt idx="5">
                  <c:v>650</c:v>
                </c:pt>
                <c:pt idx="6">
                  <c:v>433</c:v>
                </c:pt>
                <c:pt idx="7">
                  <c:v>433</c:v>
                </c:pt>
                <c:pt idx="8">
                  <c:v>650</c:v>
                </c:pt>
                <c:pt idx="9">
                  <c:v>433</c:v>
                </c:pt>
                <c:pt idx="10">
                  <c:v>650</c:v>
                </c:pt>
                <c:pt idx="11">
                  <c:v>350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10720"/>
        <c:axId val="224512256"/>
      </c:lineChart>
      <c:catAx>
        <c:axId val="22451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512256"/>
        <c:crosses val="autoZero"/>
        <c:auto val="1"/>
        <c:lblAlgn val="ctr"/>
        <c:lblOffset val="100"/>
        <c:noMultiLvlLbl val="0"/>
      </c:catAx>
      <c:valAx>
        <c:axId val="22451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51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'Linea de Tiempo'!$D$59</c:f>
              <c:strCache>
                <c:ptCount val="1"/>
                <c:pt idx="0">
                  <c:v>% CRECIMIENTO 
MENSUAL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'Linea de Tiempo'!$D$60:$D$64</c:f>
              <c:numCache>
                <c:formatCode>0%</c:formatCode>
                <c:ptCount val="5"/>
                <c:pt idx="0">
                  <c:v>0</c:v>
                </c:pt>
                <c:pt idx="1">
                  <c:v>0.1428571428571429</c:v>
                </c:pt>
                <c:pt idx="2">
                  <c:v>0.125</c:v>
                </c:pt>
                <c:pt idx="3">
                  <c:v>0.11111111111111116</c:v>
                </c:pt>
                <c:pt idx="4">
                  <c:v>9.9999999999999978E-2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4630272"/>
        <c:axId val="224743808"/>
      </c:barChart>
      <c:catAx>
        <c:axId val="224630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743808"/>
        <c:crosses val="autoZero"/>
        <c:auto val="1"/>
        <c:lblAlgn val="ctr"/>
        <c:lblOffset val="100"/>
        <c:noMultiLvlLbl val="0"/>
      </c:catAx>
      <c:valAx>
        <c:axId val="22474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630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ANS!$D$7</c:f>
              <c:strCache>
                <c:ptCount val="1"/>
                <c:pt idx="0">
                  <c:v>% CUMPLIDO AÑO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ANS!$D$8:$D$12</c:f>
              <c:numCache>
                <c:formatCode>0.000</c:formatCode>
                <c:ptCount val="5"/>
                <c:pt idx="0">
                  <c:v>0.99929159582624938</c:v>
                </c:pt>
                <c:pt idx="1">
                  <c:v>0.9988165483214988</c:v>
                </c:pt>
                <c:pt idx="2">
                  <c:v>0.99880821415474885</c:v>
                </c:pt>
                <c:pt idx="3">
                  <c:v>0.99814981498149813</c:v>
                </c:pt>
                <c:pt idx="4">
                  <c:v>0.99929159582624938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412864"/>
        <c:axId val="253414400"/>
      </c:lineChart>
      <c:catAx>
        <c:axId val="253412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3414400"/>
        <c:crosses val="autoZero"/>
        <c:auto val="1"/>
        <c:lblAlgn val="ctr"/>
        <c:lblOffset val="100"/>
        <c:noMultiLvlLbl val="0"/>
      </c:catAx>
      <c:valAx>
        <c:axId val="25341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341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Disponibilidad</a:t>
            </a:r>
            <a:r>
              <a:rPr lang="es-CO" baseline="0"/>
              <a:t> mensual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ANS!$B$8</c:f>
              <c:strCache>
                <c:ptCount val="1"/>
                <c:pt idx="0">
                  <c:v>AÑO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(ANS!$C$7,ANS!$E$7:$P$7)</c:f>
              <c:strCache>
                <c:ptCount val="13"/>
                <c:pt idx="0">
                  <c:v>ANS Disponibilidad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(ANS!$C$8,ANS!$E$8:$P$8)</c:f>
              <c:numCache>
                <c:formatCode>General</c:formatCode>
                <c:ptCount val="13"/>
                <c:pt idx="0">
                  <c:v>99.99</c:v>
                </c:pt>
                <c:pt idx="1">
                  <c:v>99.8</c:v>
                </c:pt>
                <c:pt idx="2">
                  <c:v>99.8</c:v>
                </c:pt>
                <c:pt idx="3">
                  <c:v>99.99</c:v>
                </c:pt>
                <c:pt idx="4">
                  <c:v>99.99</c:v>
                </c:pt>
                <c:pt idx="5">
                  <c:v>99.9</c:v>
                </c:pt>
                <c:pt idx="6">
                  <c:v>99.99</c:v>
                </c:pt>
                <c:pt idx="7">
                  <c:v>99.99</c:v>
                </c:pt>
                <c:pt idx="8">
                  <c:v>99.8</c:v>
                </c:pt>
                <c:pt idx="9">
                  <c:v>99.99</c:v>
                </c:pt>
                <c:pt idx="10">
                  <c:v>99.99</c:v>
                </c:pt>
                <c:pt idx="11">
                  <c:v>99.8</c:v>
                </c:pt>
                <c:pt idx="12">
                  <c:v>99.99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ANS!$B$9</c:f>
              <c:strCache>
                <c:ptCount val="1"/>
                <c:pt idx="0">
                  <c:v>AÑO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(ANS!$C$7,ANS!$E$7:$P$7)</c:f>
              <c:strCache>
                <c:ptCount val="13"/>
                <c:pt idx="0">
                  <c:v>ANS Disponibilidad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(ANS!$C$9,ANS!$E$9:$P$9)</c:f>
              <c:numCache>
                <c:formatCode>General</c:formatCode>
                <c:ptCount val="13"/>
                <c:pt idx="0">
                  <c:v>99.99</c:v>
                </c:pt>
                <c:pt idx="1">
                  <c:v>99.8</c:v>
                </c:pt>
                <c:pt idx="2">
                  <c:v>99.8</c:v>
                </c:pt>
                <c:pt idx="3">
                  <c:v>99.8</c:v>
                </c:pt>
                <c:pt idx="4">
                  <c:v>99.99</c:v>
                </c:pt>
                <c:pt idx="5">
                  <c:v>99.9</c:v>
                </c:pt>
                <c:pt idx="6">
                  <c:v>99.99</c:v>
                </c:pt>
                <c:pt idx="7">
                  <c:v>99.8</c:v>
                </c:pt>
                <c:pt idx="8">
                  <c:v>99.8</c:v>
                </c:pt>
                <c:pt idx="9">
                  <c:v>99.8</c:v>
                </c:pt>
                <c:pt idx="10">
                  <c:v>99.99</c:v>
                </c:pt>
                <c:pt idx="11">
                  <c:v>99.8</c:v>
                </c:pt>
                <c:pt idx="12">
                  <c:v>99.99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ANS!$B$10</c:f>
              <c:strCache>
                <c:ptCount val="1"/>
                <c:pt idx="0">
                  <c:v>AÑO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(ANS!$C$7,ANS!$E$7:$P$7)</c:f>
              <c:strCache>
                <c:ptCount val="13"/>
                <c:pt idx="0">
                  <c:v>ANS Disponibilidad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(ANS!$C$10,ANS!$E$10:$P$10)</c:f>
              <c:numCache>
                <c:formatCode>General</c:formatCode>
                <c:ptCount val="13"/>
                <c:pt idx="0">
                  <c:v>99.99</c:v>
                </c:pt>
                <c:pt idx="1">
                  <c:v>99.7</c:v>
                </c:pt>
                <c:pt idx="2">
                  <c:v>99.8</c:v>
                </c:pt>
                <c:pt idx="3">
                  <c:v>99.99</c:v>
                </c:pt>
                <c:pt idx="4">
                  <c:v>99.99</c:v>
                </c:pt>
                <c:pt idx="5">
                  <c:v>99.8</c:v>
                </c:pt>
                <c:pt idx="6">
                  <c:v>99.8</c:v>
                </c:pt>
                <c:pt idx="7">
                  <c:v>99.99</c:v>
                </c:pt>
                <c:pt idx="8">
                  <c:v>99.8</c:v>
                </c:pt>
                <c:pt idx="9">
                  <c:v>99.99</c:v>
                </c:pt>
                <c:pt idx="10">
                  <c:v>99.8</c:v>
                </c:pt>
                <c:pt idx="11">
                  <c:v>99.8</c:v>
                </c:pt>
                <c:pt idx="12">
                  <c:v>99.99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ANS!$B$11</c:f>
              <c:strCache>
                <c:ptCount val="1"/>
                <c:pt idx="0">
                  <c:v>AÑO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(ANS!$C$7,ANS!$E$7:$P$7)</c:f>
              <c:strCache>
                <c:ptCount val="13"/>
                <c:pt idx="0">
                  <c:v>ANS Disponibilidad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(ANS!$C$11,ANS!$E$11:$P$11)</c:f>
              <c:numCache>
                <c:formatCode>General</c:formatCode>
                <c:ptCount val="13"/>
                <c:pt idx="0">
                  <c:v>99.99</c:v>
                </c:pt>
                <c:pt idx="1">
                  <c:v>99.8</c:v>
                </c:pt>
                <c:pt idx="2">
                  <c:v>99.8</c:v>
                </c:pt>
                <c:pt idx="3">
                  <c:v>99.1</c:v>
                </c:pt>
                <c:pt idx="4">
                  <c:v>99.99</c:v>
                </c:pt>
                <c:pt idx="5">
                  <c:v>99.8</c:v>
                </c:pt>
                <c:pt idx="6">
                  <c:v>99.99</c:v>
                </c:pt>
                <c:pt idx="7">
                  <c:v>99.8</c:v>
                </c:pt>
                <c:pt idx="8">
                  <c:v>99.8</c:v>
                </c:pt>
                <c:pt idx="9">
                  <c:v>99.99</c:v>
                </c:pt>
                <c:pt idx="10">
                  <c:v>99.8</c:v>
                </c:pt>
                <c:pt idx="11">
                  <c:v>99.8</c:v>
                </c:pt>
                <c:pt idx="12">
                  <c:v>99.99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ANS!$B$12</c:f>
              <c:strCache>
                <c:ptCount val="1"/>
                <c:pt idx="0">
                  <c:v>AÑO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(ANS!$C$7,ANS!$E$7:$P$7)</c:f>
              <c:strCache>
                <c:ptCount val="13"/>
                <c:pt idx="0">
                  <c:v>ANS Disponibilidad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  <c:pt idx="5">
                  <c:v>MES 5</c:v>
                </c:pt>
                <c:pt idx="6">
                  <c:v>MES 6</c:v>
                </c:pt>
                <c:pt idx="7">
                  <c:v>MES 7</c:v>
                </c:pt>
                <c:pt idx="8">
                  <c:v>MES 8</c:v>
                </c:pt>
                <c:pt idx="9">
                  <c:v>MES 9</c:v>
                </c:pt>
                <c:pt idx="10">
                  <c:v>MES 10</c:v>
                </c:pt>
                <c:pt idx="11">
                  <c:v>MES 11</c:v>
                </c:pt>
                <c:pt idx="12">
                  <c:v>MES 12</c:v>
                </c:pt>
              </c:strCache>
            </c:strRef>
          </c:cat>
          <c:val>
            <c:numRef>
              <c:f>(ANS!$C$12,ANS!$E$12:$P$12)</c:f>
              <c:numCache>
                <c:formatCode>General</c:formatCode>
                <c:ptCount val="13"/>
                <c:pt idx="0">
                  <c:v>99.99</c:v>
                </c:pt>
                <c:pt idx="1">
                  <c:v>99.8</c:v>
                </c:pt>
                <c:pt idx="2">
                  <c:v>99.8</c:v>
                </c:pt>
                <c:pt idx="3">
                  <c:v>99.99</c:v>
                </c:pt>
                <c:pt idx="4">
                  <c:v>99.99</c:v>
                </c:pt>
                <c:pt idx="5">
                  <c:v>99.9</c:v>
                </c:pt>
                <c:pt idx="6">
                  <c:v>99.99</c:v>
                </c:pt>
                <c:pt idx="7">
                  <c:v>99.99</c:v>
                </c:pt>
                <c:pt idx="8">
                  <c:v>99.8</c:v>
                </c:pt>
                <c:pt idx="9">
                  <c:v>99.99</c:v>
                </c:pt>
                <c:pt idx="10">
                  <c:v>99.99</c:v>
                </c:pt>
                <c:pt idx="11">
                  <c:v>99.8</c:v>
                </c:pt>
                <c:pt idx="12">
                  <c:v>99.99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716992"/>
        <c:axId val="259718528"/>
      </c:lineChart>
      <c:catAx>
        <c:axId val="25971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9718528"/>
        <c:crosses val="autoZero"/>
        <c:auto val="1"/>
        <c:lblAlgn val="ctr"/>
        <c:lblOffset val="100"/>
        <c:noMultiLvlLbl val="0"/>
      </c:catAx>
      <c:valAx>
        <c:axId val="25971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97169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885825</xdr:colOff>
          <xdr:row>0</xdr:row>
          <xdr:rowOff>53975</xdr:rowOff>
        </xdr:from>
        <xdr:to>
          <xdr:col>2</xdr:col>
          <xdr:colOff>123825</xdr:colOff>
          <xdr:row>3</xdr:row>
          <xdr:rowOff>320675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15</xdr:row>
      <xdr:rowOff>119062</xdr:rowOff>
    </xdr:from>
    <xdr:to>
      <xdr:col>10</xdr:col>
      <xdr:colOff>9525</xdr:colOff>
      <xdr:row>30</xdr:row>
      <xdr:rowOff>4762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209550</xdr:colOff>
      <xdr:row>15</xdr:row>
      <xdr:rowOff>119062</xdr:rowOff>
    </xdr:from>
    <xdr:to>
      <xdr:col>19</xdr:col>
      <xdr:colOff>47625</xdr:colOff>
      <xdr:row>30</xdr:row>
      <xdr:rowOff>4762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571500</xdr:colOff>
      <xdr:row>40</xdr:row>
      <xdr:rowOff>182165</xdr:rowOff>
    </xdr:from>
    <xdr:to>
      <xdr:col>9</xdr:col>
      <xdr:colOff>583406</xdr:colOff>
      <xdr:row>55</xdr:row>
      <xdr:rowOff>67865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363139</xdr:colOff>
      <xdr:row>40</xdr:row>
      <xdr:rowOff>182165</xdr:rowOff>
    </xdr:from>
    <xdr:to>
      <xdr:col>19</xdr:col>
      <xdr:colOff>476249</xdr:colOff>
      <xdr:row>55</xdr:row>
      <xdr:rowOff>67865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535781</xdr:colOff>
      <xdr:row>65</xdr:row>
      <xdr:rowOff>98822</xdr:rowOff>
    </xdr:from>
    <xdr:to>
      <xdr:col>9</xdr:col>
      <xdr:colOff>559594</xdr:colOff>
      <xdr:row>79</xdr:row>
      <xdr:rowOff>175022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297656</xdr:colOff>
      <xdr:row>65</xdr:row>
      <xdr:rowOff>75008</xdr:rowOff>
    </xdr:from>
    <xdr:to>
      <xdr:col>19</xdr:col>
      <xdr:colOff>369093</xdr:colOff>
      <xdr:row>81</xdr:row>
      <xdr:rowOff>11905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0</xdr:row>
          <xdr:rowOff>28575</xdr:rowOff>
        </xdr:from>
        <xdr:to>
          <xdr:col>1</xdr:col>
          <xdr:colOff>238125</xdr:colOff>
          <xdr:row>3</xdr:row>
          <xdr:rowOff>228600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128587</xdr:rowOff>
    </xdr:from>
    <xdr:to>
      <xdr:col>8</xdr:col>
      <xdr:colOff>85725</xdr:colOff>
      <xdr:row>28</xdr:row>
      <xdr:rowOff>14287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342899</xdr:colOff>
      <xdr:row>13</xdr:row>
      <xdr:rowOff>128587</xdr:rowOff>
    </xdr:from>
    <xdr:to>
      <xdr:col>18</xdr:col>
      <xdr:colOff>466724</xdr:colOff>
      <xdr:row>28</xdr:row>
      <xdr:rowOff>161925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38100</xdr:rowOff>
        </xdr:from>
        <xdr:to>
          <xdr:col>2</xdr:col>
          <xdr:colOff>447675</xdr:colOff>
          <xdr:row>3</xdr:row>
          <xdr:rowOff>200025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pulido010\Desktop\capacity\Dimensionamiento%20BD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dor APL"/>
      <sheetName val="Servidor BD"/>
      <sheetName val="Base de Datos"/>
      <sheetName val="LISTAS"/>
      <sheetName val="Est. Crecimiento Mensual BEDU"/>
      <sheetName val="Base de Datos (Nueva tabla)"/>
    </sheetNames>
    <sheetDataSet>
      <sheetData sheetId="0" refreshError="1"/>
      <sheetData sheetId="1" refreshError="1"/>
      <sheetData sheetId="2" refreshError="1"/>
      <sheetData sheetId="3">
        <row r="2">
          <cell r="M2">
            <v>50</v>
          </cell>
          <cell r="N2">
            <v>0</v>
          </cell>
        </row>
        <row r="3">
          <cell r="M3">
            <v>100</v>
          </cell>
          <cell r="N3">
            <v>0.01</v>
          </cell>
        </row>
        <row r="4">
          <cell r="M4">
            <v>512</v>
          </cell>
          <cell r="N4">
            <v>1.4999999999999999E-2</v>
          </cell>
        </row>
        <row r="5">
          <cell r="M5">
            <v>1024</v>
          </cell>
          <cell r="N5">
            <v>0.02</v>
          </cell>
        </row>
        <row r="6">
          <cell r="M6">
            <v>2048</v>
          </cell>
          <cell r="N6">
            <v>2.5000000000000001E-2</v>
          </cell>
        </row>
        <row r="7">
          <cell r="M7">
            <v>3072</v>
          </cell>
          <cell r="N7">
            <v>0.03</v>
          </cell>
        </row>
        <row r="8">
          <cell r="M8">
            <v>4096</v>
          </cell>
          <cell r="N8">
            <v>3.5000000000000003E-2</v>
          </cell>
        </row>
        <row r="9">
          <cell r="M9">
            <v>5120</v>
          </cell>
          <cell r="N9">
            <v>0.04</v>
          </cell>
        </row>
        <row r="10">
          <cell r="M10">
            <v>6144</v>
          </cell>
          <cell r="N10">
            <v>4.4999999999999998E-2</v>
          </cell>
        </row>
        <row r="11">
          <cell r="N11">
            <v>0.05</v>
          </cell>
        </row>
        <row r="12">
          <cell r="N12">
            <v>5.5E-2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ibujo_de_Microsoft_Visio1.vsd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Dibujo_de_Microsoft_Visio2.vsd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Dibujo_de_Microsoft_Visio3.vsdx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3"/>
  <sheetViews>
    <sheetView tabSelected="1" zoomScale="75" zoomScaleNormal="75" workbookViewId="0">
      <selection sqref="A1:C4"/>
    </sheetView>
  </sheetViews>
  <sheetFormatPr baseColWidth="10" defaultColWidth="11.42578125" defaultRowHeight="15" x14ac:dyDescent="0.25"/>
  <cols>
    <col min="1" max="1" width="21.42578125" style="2" customWidth="1"/>
    <col min="2" max="2" width="9.42578125" style="2" bestFit="1" customWidth="1"/>
    <col min="3" max="4" width="16" style="2" customWidth="1"/>
    <col min="5" max="5" width="13.85546875" style="2" customWidth="1"/>
    <col min="6" max="6" width="16.7109375" style="2" customWidth="1"/>
    <col min="7" max="7" width="14.5703125" style="2" bestFit="1" customWidth="1"/>
    <col min="8" max="8" width="15.7109375" style="2" bestFit="1" customWidth="1"/>
    <col min="9" max="9" width="17.42578125" style="2" bestFit="1" customWidth="1"/>
    <col min="10" max="10" width="10.5703125" style="2" bestFit="1" customWidth="1"/>
    <col min="11" max="11" width="10.5703125" style="2" customWidth="1"/>
    <col min="12" max="12" width="17.28515625" style="2" bestFit="1" customWidth="1"/>
    <col min="13" max="13" width="17.28515625" style="2" customWidth="1"/>
    <col min="14" max="14" width="12.85546875" style="2" customWidth="1"/>
    <col min="15" max="15" width="17.140625" style="2" bestFit="1" customWidth="1"/>
    <col min="16" max="16" width="23" style="2" customWidth="1"/>
    <col min="17" max="17" width="13.5703125" style="2" bestFit="1" customWidth="1"/>
    <col min="18" max="18" width="12.85546875" style="2" bestFit="1" customWidth="1"/>
    <col min="19" max="19" width="21.42578125" style="2" bestFit="1" customWidth="1"/>
    <col min="20" max="20" width="21.5703125" style="2" customWidth="1"/>
    <col min="21" max="21" width="26.7109375" style="2" customWidth="1"/>
    <col min="22" max="22" width="25.5703125" style="2" customWidth="1"/>
    <col min="23" max="16384" width="11.42578125" style="2"/>
  </cols>
  <sheetData>
    <row r="1" spans="1:20" ht="28.5" customHeight="1" thickBot="1" x14ac:dyDescent="0.3">
      <c r="A1" s="35"/>
      <c r="B1" s="36"/>
      <c r="C1" s="37"/>
      <c r="D1" s="29" t="s">
        <v>45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/>
      <c r="S1" s="25" t="s">
        <v>56</v>
      </c>
      <c r="T1" s="26"/>
    </row>
    <row r="2" spans="1:20" ht="28.5" customHeight="1" thickBot="1" x14ac:dyDescent="0.3">
      <c r="A2" s="38"/>
      <c r="B2" s="39"/>
      <c r="C2" s="40"/>
      <c r="D2" s="29" t="s">
        <v>46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  <c r="S2" s="25" t="s">
        <v>47</v>
      </c>
      <c r="T2" s="26"/>
    </row>
    <row r="3" spans="1:20" ht="28.5" customHeight="1" thickBot="1" x14ac:dyDescent="0.3">
      <c r="A3" s="38"/>
      <c r="B3" s="39"/>
      <c r="C3" s="40"/>
      <c r="D3" s="29" t="s">
        <v>48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1"/>
      <c r="S3" s="25" t="s">
        <v>57</v>
      </c>
      <c r="T3" s="26"/>
    </row>
    <row r="4" spans="1:20" ht="28.5" customHeight="1" thickBot="1" x14ac:dyDescent="0.3">
      <c r="A4" s="41"/>
      <c r="B4" s="42"/>
      <c r="C4" s="43"/>
      <c r="D4" s="32" t="s">
        <v>49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/>
      <c r="S4" s="27" t="s">
        <v>50</v>
      </c>
      <c r="T4" s="28"/>
    </row>
    <row r="5" spans="1:20" x14ac:dyDescent="0.25">
      <c r="J5" s="3"/>
      <c r="K5" s="3"/>
      <c r="L5" s="3" t="s">
        <v>44</v>
      </c>
      <c r="M5" s="3"/>
      <c r="N5" s="3"/>
      <c r="O5" s="3"/>
      <c r="P5" s="3"/>
      <c r="Q5" s="3"/>
      <c r="R5" s="3"/>
    </row>
    <row r="6" spans="1:20" s="1" customFormat="1" ht="15" customHeight="1" x14ac:dyDescent="0.25">
      <c r="A6" s="44" t="s">
        <v>0</v>
      </c>
      <c r="B6" s="44" t="s">
        <v>1</v>
      </c>
      <c r="C6" s="44" t="s">
        <v>35</v>
      </c>
      <c r="D6" s="44" t="s">
        <v>36</v>
      </c>
      <c r="E6" s="6"/>
      <c r="F6" s="6"/>
      <c r="G6" s="6"/>
      <c r="H6" s="6"/>
      <c r="I6" s="44" t="s">
        <v>33</v>
      </c>
      <c r="J6" s="44" t="s">
        <v>34</v>
      </c>
      <c r="K6" s="14"/>
      <c r="L6" s="14"/>
      <c r="M6" s="14"/>
      <c r="N6" s="24" t="s">
        <v>54</v>
      </c>
      <c r="O6" s="24"/>
      <c r="P6" s="24"/>
      <c r="Q6" s="24"/>
      <c r="R6" s="24"/>
      <c r="S6" s="24"/>
      <c r="T6" s="24"/>
    </row>
    <row r="7" spans="1:20" s="1" customFormat="1" ht="30" x14ac:dyDescent="0.25">
      <c r="A7" s="45"/>
      <c r="B7" s="45"/>
      <c r="C7" s="45"/>
      <c r="D7" s="45"/>
      <c r="E7" s="7" t="s">
        <v>29</v>
      </c>
      <c r="F7" s="7" t="s">
        <v>30</v>
      </c>
      <c r="G7" s="7" t="s">
        <v>31</v>
      </c>
      <c r="H7" s="7" t="s">
        <v>32</v>
      </c>
      <c r="I7" s="45"/>
      <c r="J7" s="45"/>
      <c r="K7" s="7" t="s">
        <v>52</v>
      </c>
      <c r="L7" s="7" t="s">
        <v>40</v>
      </c>
      <c r="M7" s="19" t="s">
        <v>41</v>
      </c>
      <c r="N7" s="5" t="s">
        <v>53</v>
      </c>
      <c r="O7" s="5" t="s">
        <v>39</v>
      </c>
      <c r="P7" s="5" t="s">
        <v>38</v>
      </c>
      <c r="Q7" s="24" t="s">
        <v>4</v>
      </c>
      <c r="R7" s="24"/>
      <c r="S7" s="24"/>
      <c r="T7" s="24"/>
    </row>
    <row r="8" spans="1:20" s="1" customFormat="1" x14ac:dyDescent="0.25">
      <c r="A8" s="46"/>
      <c r="B8" s="46"/>
      <c r="C8" s="46"/>
      <c r="D8" s="46"/>
      <c r="E8" s="8"/>
      <c r="F8" s="8"/>
      <c r="G8" s="8"/>
      <c r="H8" s="8"/>
      <c r="I8" s="46"/>
      <c r="J8" s="46"/>
      <c r="K8" s="8"/>
      <c r="L8" s="8"/>
      <c r="M8" s="20"/>
      <c r="N8" s="5"/>
      <c r="O8" s="5"/>
      <c r="P8" s="5"/>
      <c r="Q8" s="5" t="s">
        <v>27</v>
      </c>
      <c r="R8" s="5" t="s">
        <v>2</v>
      </c>
      <c r="S8" s="5" t="s">
        <v>3</v>
      </c>
      <c r="T8" s="5" t="s">
        <v>55</v>
      </c>
    </row>
    <row r="9" spans="1:20" ht="30" customHeight="1" x14ac:dyDescent="0.25">
      <c r="A9" s="4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5"/>
      <c r="S9" s="15"/>
      <c r="T9" s="15"/>
    </row>
    <row r="10" spans="1:20" ht="30" customHeight="1" x14ac:dyDescent="0.25">
      <c r="A10" s="4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30" customHeight="1" x14ac:dyDescent="0.25">
      <c r="A11" s="4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30" customHeight="1" x14ac:dyDescent="0.25">
      <c r="A12" s="4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30" customHeight="1" x14ac:dyDescent="0.25">
      <c r="A13" s="4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30" customHeight="1" x14ac:dyDescent="0.25">
      <c r="A14" s="4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30" customHeight="1" x14ac:dyDescent="0.25">
      <c r="A15" s="4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30" customHeight="1" x14ac:dyDescent="0.25">
      <c r="A16" s="4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30" customHeight="1" x14ac:dyDescent="0.25">
      <c r="A17" s="4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30" customHeight="1" x14ac:dyDescent="0.25">
      <c r="A18" s="4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30" customHeight="1" x14ac:dyDescent="0.25">
      <c r="A19" s="4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30" customHeight="1" x14ac:dyDescent="0.25">
      <c r="A20" s="4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30" customHeight="1" x14ac:dyDescent="0.25">
      <c r="A21" s="4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30" customHeight="1" x14ac:dyDescent="0.25">
      <c r="A22" s="4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30" customHeight="1" x14ac:dyDescent="0.25">
      <c r="A23" s="4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</sheetData>
  <mergeCells count="17">
    <mergeCell ref="A1:C4"/>
    <mergeCell ref="A6:A8"/>
    <mergeCell ref="B6:B8"/>
    <mergeCell ref="C6:C8"/>
    <mergeCell ref="I6:I8"/>
    <mergeCell ref="D6:D8"/>
    <mergeCell ref="Q7:T7"/>
    <mergeCell ref="N6:T6"/>
    <mergeCell ref="S1:T1"/>
    <mergeCell ref="S2:T2"/>
    <mergeCell ref="S3:T3"/>
    <mergeCell ref="S4:T4"/>
    <mergeCell ref="D1:R1"/>
    <mergeCell ref="D2:R2"/>
    <mergeCell ref="D3:R3"/>
    <mergeCell ref="D4:R4"/>
    <mergeCell ref="J6:J8"/>
  </mergeCells>
  <dataValidations count="2">
    <dataValidation type="list" allowBlank="1" showInputMessage="1" showErrorMessage="1" errorTitle="Tipo de Solicitud" error="Seleccione unicamente los tipos de solicitud válidos: Interna o Externa" sqref="J24:M1048576">
      <formula1>tiposolicitud</formula1>
    </dataValidation>
    <dataValidation type="list" allowBlank="1" showInputMessage="1" showErrorMessage="1" sqref="N24:P1048576">
      <formula1>IF(J24="Interna",solinterna,solexterna)</formula1>
    </dataValidation>
  </dataValidations>
  <pageMargins left="0.7" right="0.7" top="0.75" bottom="0.75" header="0.3" footer="0.3"/>
  <pageSetup orientation="portrait" r:id="rId1"/>
  <headerFooter>
    <oddFooter>&amp;RDC2 - Información de distribución restringida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0</xdr:col>
                <xdr:colOff>885825</xdr:colOff>
                <xdr:row>0</xdr:row>
                <xdr:rowOff>57150</xdr:rowOff>
              </from>
              <to>
                <xdr:col>2</xdr:col>
                <xdr:colOff>123825</xdr:colOff>
                <xdr:row>3</xdr:row>
                <xdr:rowOff>323850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4"/>
  <sheetViews>
    <sheetView zoomScale="80" zoomScaleNormal="80" workbookViewId="0">
      <selection sqref="A1:B4"/>
    </sheetView>
  </sheetViews>
  <sheetFormatPr baseColWidth="10" defaultColWidth="9.140625" defaultRowHeight="15" x14ac:dyDescent="0.25"/>
  <cols>
    <col min="1" max="1" width="21.140625" style="9" customWidth="1"/>
    <col min="2" max="2" width="9.140625" style="9"/>
    <col min="3" max="3" width="16.140625" style="9" bestFit="1" customWidth="1"/>
    <col min="4" max="4" width="15.28515625" style="9" bestFit="1" customWidth="1"/>
    <col min="5" max="13" width="9.140625" style="9"/>
    <col min="14" max="14" width="13" style="9" bestFit="1" customWidth="1"/>
    <col min="15" max="18" width="9.140625" style="9"/>
    <col min="19" max="19" width="11.42578125" style="9" customWidth="1"/>
    <col min="20" max="16384" width="9.140625" style="9"/>
  </cols>
  <sheetData>
    <row r="1" spans="1:20" ht="21.75" customHeight="1" thickBot="1" x14ac:dyDescent="0.3">
      <c r="A1" s="35"/>
      <c r="B1" s="37"/>
      <c r="C1" s="47" t="s">
        <v>45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  <c r="Q1" s="50" t="s">
        <v>56</v>
      </c>
      <c r="R1" s="51"/>
      <c r="S1" s="52"/>
      <c r="T1" s="23"/>
    </row>
    <row r="2" spans="1:20" ht="21.75" customHeight="1" thickBot="1" x14ac:dyDescent="0.3">
      <c r="A2" s="38"/>
      <c r="B2" s="40"/>
      <c r="C2" s="29" t="s">
        <v>46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25" t="s">
        <v>47</v>
      </c>
      <c r="R2" s="53"/>
      <c r="S2" s="26"/>
      <c r="T2" s="23"/>
    </row>
    <row r="3" spans="1:20" ht="21.75" customHeight="1" thickBot="1" x14ac:dyDescent="0.3">
      <c r="A3" s="38"/>
      <c r="B3" s="40"/>
      <c r="C3" s="29" t="s">
        <v>48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  <c r="Q3" s="25" t="s">
        <v>57</v>
      </c>
      <c r="R3" s="53"/>
      <c r="S3" s="26"/>
      <c r="T3" s="23"/>
    </row>
    <row r="4" spans="1:20" ht="21.75" customHeight="1" thickBot="1" x14ac:dyDescent="0.3">
      <c r="A4" s="41"/>
      <c r="B4" s="43"/>
      <c r="C4" s="32" t="s">
        <v>49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  <c r="Q4" s="27" t="s">
        <v>51</v>
      </c>
      <c r="R4" s="54"/>
      <c r="S4" s="28"/>
      <c r="T4" s="22"/>
    </row>
    <row r="5" spans="1:20" ht="18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20" x14ac:dyDescent="0.25">
      <c r="B6" s="12" t="s">
        <v>28</v>
      </c>
    </row>
    <row r="8" spans="1:20" x14ac:dyDescent="0.25">
      <c r="B8" s="10"/>
      <c r="C8" s="55" t="s">
        <v>5</v>
      </c>
      <c r="D8" s="55"/>
      <c r="E8" s="55" t="s">
        <v>6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</row>
    <row r="9" spans="1:20" ht="30" x14ac:dyDescent="0.25">
      <c r="B9" s="10"/>
      <c r="C9" s="11" t="s">
        <v>7</v>
      </c>
      <c r="D9" s="11" t="s">
        <v>8</v>
      </c>
      <c r="E9" s="11" t="s">
        <v>9</v>
      </c>
      <c r="F9" s="11" t="s">
        <v>10</v>
      </c>
      <c r="G9" s="11" t="s">
        <v>11</v>
      </c>
      <c r="H9" s="11" t="s">
        <v>12</v>
      </c>
      <c r="I9" s="11" t="s">
        <v>13</v>
      </c>
      <c r="J9" s="11" t="s">
        <v>14</v>
      </c>
      <c r="K9" s="11" t="s">
        <v>15</v>
      </c>
      <c r="L9" s="11" t="s">
        <v>16</v>
      </c>
      <c r="M9" s="11" t="s">
        <v>17</v>
      </c>
      <c r="N9" s="11" t="s">
        <v>18</v>
      </c>
      <c r="O9" s="11" t="s">
        <v>19</v>
      </c>
      <c r="P9" s="11" t="s">
        <v>20</v>
      </c>
    </row>
    <row r="10" spans="1:20" x14ac:dyDescent="0.25">
      <c r="B10" s="10" t="s">
        <v>21</v>
      </c>
      <c r="C10" s="10">
        <v>1000</v>
      </c>
      <c r="D10" s="10">
        <v>5.5E-2</v>
      </c>
      <c r="E10" s="10">
        <v>1055</v>
      </c>
      <c r="F10" s="10">
        <v>1113.0250000000001</v>
      </c>
      <c r="G10" s="10">
        <v>1174.2413750000001</v>
      </c>
      <c r="H10" s="10">
        <v>1238.824650625</v>
      </c>
      <c r="I10" s="10">
        <v>1306.960006409375</v>
      </c>
      <c r="J10" s="10">
        <v>1378.8428067618906</v>
      </c>
      <c r="K10" s="10">
        <v>1454.6791611337947</v>
      </c>
      <c r="L10" s="10">
        <v>1534.6865149961534</v>
      </c>
      <c r="M10" s="10">
        <v>1619.0942733209417</v>
      </c>
      <c r="N10" s="10">
        <v>1708.1444583535936</v>
      </c>
      <c r="O10" s="10">
        <v>1802.0924035630412</v>
      </c>
      <c r="P10" s="10">
        <v>1901.2074857590085</v>
      </c>
    </row>
    <row r="11" spans="1:20" x14ac:dyDescent="0.25">
      <c r="B11" s="10" t="s">
        <v>22</v>
      </c>
      <c r="C11" s="10">
        <v>1901.2074857590085</v>
      </c>
      <c r="D11" s="10">
        <v>3.5000000000000003E-2</v>
      </c>
      <c r="E11" s="10">
        <v>1967.7497477605739</v>
      </c>
      <c r="F11" s="10">
        <v>2036.620988932194</v>
      </c>
      <c r="G11" s="10">
        <v>2107.9027235448207</v>
      </c>
      <c r="H11" s="10">
        <v>2181.6793188688894</v>
      </c>
      <c r="I11" s="10">
        <v>2258.0380950293006</v>
      </c>
      <c r="J11" s="10">
        <v>2337.0694283553262</v>
      </c>
      <c r="K11" s="10">
        <v>2418.8668583477624</v>
      </c>
      <c r="L11" s="10">
        <v>2503.5271983899343</v>
      </c>
      <c r="M11" s="10">
        <v>2591.1506503335818</v>
      </c>
      <c r="N11" s="10">
        <v>2681.840923095257</v>
      </c>
      <c r="O11" s="10">
        <v>2775.7053554035911</v>
      </c>
      <c r="P11" s="10">
        <v>2872.8550428427166</v>
      </c>
    </row>
    <row r="12" spans="1:20" x14ac:dyDescent="0.25">
      <c r="B12" s="10" t="s">
        <v>23</v>
      </c>
      <c r="C12" s="10">
        <v>2872.8550428427166</v>
      </c>
      <c r="D12" s="10">
        <v>0.03</v>
      </c>
      <c r="E12" s="10">
        <v>2959.040694127998</v>
      </c>
      <c r="F12" s="10">
        <v>3047.8119149518379</v>
      </c>
      <c r="G12" s="10">
        <v>3139.2462724003931</v>
      </c>
      <c r="H12" s="10">
        <v>3233.423660572405</v>
      </c>
      <c r="I12" s="10">
        <v>3330.4263703895772</v>
      </c>
      <c r="J12" s="10">
        <v>3430.3391615012647</v>
      </c>
      <c r="K12" s="10">
        <v>3533.2493363463027</v>
      </c>
      <c r="L12" s="10">
        <v>3639.2468164366919</v>
      </c>
      <c r="M12" s="10">
        <v>3748.4242209297927</v>
      </c>
      <c r="N12" s="10">
        <v>3860.8769475576864</v>
      </c>
      <c r="O12" s="10">
        <v>3976.703255984417</v>
      </c>
      <c r="P12" s="10">
        <v>4096.0043536639496</v>
      </c>
    </row>
    <row r="13" spans="1:20" x14ac:dyDescent="0.25">
      <c r="B13" s="10" t="s">
        <v>24</v>
      </c>
      <c r="C13" s="10">
        <v>4096.0043536639496</v>
      </c>
      <c r="D13" s="10">
        <v>0.02</v>
      </c>
      <c r="E13" s="10">
        <v>4177.9244407372289</v>
      </c>
      <c r="F13" s="10">
        <v>4261.4829295519739</v>
      </c>
      <c r="G13" s="10">
        <v>4346.7125881430138</v>
      </c>
      <c r="H13" s="10">
        <v>4433.646839905874</v>
      </c>
      <c r="I13" s="10">
        <v>4522.3197767039919</v>
      </c>
      <c r="J13" s="10">
        <v>4612.7661722380717</v>
      </c>
      <c r="K13" s="10">
        <v>4705.0214956828331</v>
      </c>
      <c r="L13" s="10">
        <v>4799.1219255964897</v>
      </c>
      <c r="M13" s="10">
        <v>4895.1043641084198</v>
      </c>
      <c r="N13" s="10">
        <v>4993.0064513905882</v>
      </c>
      <c r="O13" s="10">
        <v>5092.8665804184002</v>
      </c>
      <c r="P13" s="10">
        <v>5194.7239120267686</v>
      </c>
    </row>
    <row r="14" spans="1:20" x14ac:dyDescent="0.25">
      <c r="B14" s="10" t="s">
        <v>25</v>
      </c>
      <c r="C14" s="10">
        <v>5194.7239120267686</v>
      </c>
      <c r="D14" s="10">
        <v>0.02</v>
      </c>
      <c r="E14" s="10">
        <v>5298.6183902673038</v>
      </c>
      <c r="F14" s="10">
        <v>5404.5907580726498</v>
      </c>
      <c r="G14" s="10">
        <v>5512.6825732341031</v>
      </c>
      <c r="H14" s="10">
        <v>5622.9362246987848</v>
      </c>
      <c r="I14" s="10">
        <v>5735.3949491927606</v>
      </c>
      <c r="J14" s="10">
        <v>5850.1028481766161</v>
      </c>
      <c r="K14" s="10">
        <v>5967.1049051401487</v>
      </c>
      <c r="L14" s="10">
        <v>6086.4470032429517</v>
      </c>
      <c r="M14" s="10">
        <v>6208.1759433078105</v>
      </c>
      <c r="N14" s="10">
        <v>6332.3394621739662</v>
      </c>
      <c r="O14" s="10">
        <v>6458.9862514174456</v>
      </c>
      <c r="P14" s="10">
        <v>6588.1659764457945</v>
      </c>
    </row>
    <row r="33" spans="2:16" x14ac:dyDescent="0.25">
      <c r="B33" s="10"/>
      <c r="C33" s="55" t="s">
        <v>5</v>
      </c>
      <c r="D33" s="55"/>
      <c r="E33" s="55" t="s">
        <v>6</v>
      </c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</row>
    <row r="34" spans="2:16" ht="30" x14ac:dyDescent="0.25">
      <c r="B34" s="10"/>
      <c r="C34" s="11" t="s">
        <v>26</v>
      </c>
      <c r="D34" s="11" t="s">
        <v>8</v>
      </c>
      <c r="E34" s="11" t="s">
        <v>9</v>
      </c>
      <c r="F34" s="11" t="s">
        <v>10</v>
      </c>
      <c r="G34" s="11" t="s">
        <v>11</v>
      </c>
      <c r="H34" s="11" t="s">
        <v>12</v>
      </c>
      <c r="I34" s="11" t="s">
        <v>13</v>
      </c>
      <c r="J34" s="11" t="s">
        <v>14</v>
      </c>
      <c r="K34" s="11" t="s">
        <v>15</v>
      </c>
      <c r="L34" s="11" t="s">
        <v>16</v>
      </c>
      <c r="M34" s="11" t="s">
        <v>17</v>
      </c>
      <c r="N34" s="11" t="s">
        <v>18</v>
      </c>
      <c r="O34" s="11" t="s">
        <v>19</v>
      </c>
      <c r="P34" s="11" t="s">
        <v>20</v>
      </c>
    </row>
    <row r="35" spans="2:16" x14ac:dyDescent="0.25">
      <c r="B35" s="10" t="s">
        <v>21</v>
      </c>
      <c r="C35" s="10">
        <v>3000</v>
      </c>
      <c r="D35" s="13">
        <v>0</v>
      </c>
      <c r="E35" s="10">
        <v>250</v>
      </c>
      <c r="F35" s="10">
        <v>250</v>
      </c>
      <c r="G35" s="10">
        <v>250</v>
      </c>
      <c r="H35" s="10">
        <v>250</v>
      </c>
      <c r="I35" s="10">
        <v>250</v>
      </c>
      <c r="J35" s="10">
        <v>250</v>
      </c>
      <c r="K35" s="10">
        <v>250</v>
      </c>
      <c r="L35" s="10">
        <v>250</v>
      </c>
      <c r="M35" s="10">
        <v>250</v>
      </c>
      <c r="N35" s="10">
        <v>250</v>
      </c>
      <c r="O35" s="10">
        <v>250</v>
      </c>
      <c r="P35" s="10">
        <v>250</v>
      </c>
    </row>
    <row r="36" spans="2:16" x14ac:dyDescent="0.25">
      <c r="B36" s="10" t="s">
        <v>22</v>
      </c>
      <c r="C36" s="10">
        <v>3696</v>
      </c>
      <c r="D36" s="13">
        <f>1-(C35/C36)</f>
        <v>0.18831168831168832</v>
      </c>
      <c r="E36" s="10">
        <v>308</v>
      </c>
      <c r="F36" s="10">
        <v>308</v>
      </c>
      <c r="G36" s="10">
        <v>308</v>
      </c>
      <c r="H36" s="10">
        <v>308</v>
      </c>
      <c r="I36" s="10">
        <v>308</v>
      </c>
      <c r="J36" s="10">
        <v>308</v>
      </c>
      <c r="K36" s="10">
        <v>308</v>
      </c>
      <c r="L36" s="10">
        <v>308</v>
      </c>
      <c r="M36" s="10">
        <v>308</v>
      </c>
      <c r="N36" s="10">
        <v>308</v>
      </c>
      <c r="O36" s="10">
        <v>308</v>
      </c>
      <c r="P36" s="10">
        <v>308</v>
      </c>
    </row>
    <row r="37" spans="2:16" x14ac:dyDescent="0.25">
      <c r="B37" s="10" t="s">
        <v>23</v>
      </c>
      <c r="C37" s="10">
        <v>4884</v>
      </c>
      <c r="D37" s="13">
        <f t="shared" ref="D37:D39" si="0">1-(C36/C37)</f>
        <v>0.2432432432432432</v>
      </c>
      <c r="E37" s="10">
        <v>407</v>
      </c>
      <c r="F37" s="10">
        <v>407</v>
      </c>
      <c r="G37" s="10">
        <v>407</v>
      </c>
      <c r="H37" s="10">
        <v>407</v>
      </c>
      <c r="I37" s="10">
        <v>407</v>
      </c>
      <c r="J37" s="10">
        <v>407</v>
      </c>
      <c r="K37" s="10">
        <v>407</v>
      </c>
      <c r="L37" s="10">
        <v>407</v>
      </c>
      <c r="M37" s="10">
        <v>407</v>
      </c>
      <c r="N37" s="10">
        <v>407</v>
      </c>
      <c r="O37" s="10">
        <v>407</v>
      </c>
      <c r="P37" s="10">
        <v>407</v>
      </c>
    </row>
    <row r="38" spans="2:16" x14ac:dyDescent="0.25">
      <c r="B38" s="10" t="s">
        <v>24</v>
      </c>
      <c r="C38" s="10">
        <v>4092</v>
      </c>
      <c r="D38" s="13">
        <f t="shared" si="0"/>
        <v>-0.19354838709677424</v>
      </c>
      <c r="E38" s="10">
        <v>341</v>
      </c>
      <c r="F38" s="10">
        <v>341</v>
      </c>
      <c r="G38" s="10">
        <v>341</v>
      </c>
      <c r="H38" s="10">
        <v>341</v>
      </c>
      <c r="I38" s="10">
        <v>341</v>
      </c>
      <c r="J38" s="10">
        <v>341</v>
      </c>
      <c r="K38" s="10">
        <v>341</v>
      </c>
      <c r="L38" s="10">
        <v>341</v>
      </c>
      <c r="M38" s="10">
        <v>341</v>
      </c>
      <c r="N38" s="10">
        <v>341</v>
      </c>
      <c r="O38" s="10">
        <v>341</v>
      </c>
      <c r="P38" s="10">
        <v>341</v>
      </c>
    </row>
    <row r="39" spans="2:16" x14ac:dyDescent="0.25">
      <c r="B39" s="10" t="s">
        <v>25</v>
      </c>
      <c r="C39" s="10">
        <v>5196</v>
      </c>
      <c r="D39" s="13">
        <f t="shared" si="0"/>
        <v>0.21247113163972287</v>
      </c>
      <c r="E39" s="10">
        <v>433</v>
      </c>
      <c r="F39" s="10">
        <v>433</v>
      </c>
      <c r="G39" s="10">
        <v>433</v>
      </c>
      <c r="H39" s="10">
        <v>433</v>
      </c>
      <c r="I39" s="10">
        <v>433</v>
      </c>
      <c r="J39" s="10">
        <v>433</v>
      </c>
      <c r="K39" s="10">
        <v>433</v>
      </c>
      <c r="L39" s="10">
        <v>433</v>
      </c>
      <c r="M39" s="10">
        <v>433</v>
      </c>
      <c r="N39" s="10">
        <v>433</v>
      </c>
      <c r="O39" s="10">
        <v>433</v>
      </c>
      <c r="P39" s="10">
        <v>433</v>
      </c>
    </row>
    <row r="58" spans="2:16" x14ac:dyDescent="0.25">
      <c r="B58" s="10"/>
      <c r="C58" s="55" t="s">
        <v>5</v>
      </c>
      <c r="D58" s="55"/>
      <c r="E58" s="55" t="s">
        <v>6</v>
      </c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</row>
    <row r="59" spans="2:16" ht="30" x14ac:dyDescent="0.25">
      <c r="B59" s="10"/>
      <c r="C59" s="11" t="s">
        <v>37</v>
      </c>
      <c r="D59" s="11" t="s">
        <v>8</v>
      </c>
      <c r="E59" s="11" t="s">
        <v>9</v>
      </c>
      <c r="F59" s="11" t="s">
        <v>10</v>
      </c>
      <c r="G59" s="11" t="s">
        <v>11</v>
      </c>
      <c r="H59" s="11" t="s">
        <v>12</v>
      </c>
      <c r="I59" s="11" t="s">
        <v>13</v>
      </c>
      <c r="J59" s="11" t="s">
        <v>14</v>
      </c>
      <c r="K59" s="11" t="s">
        <v>15</v>
      </c>
      <c r="L59" s="11" t="s">
        <v>16</v>
      </c>
      <c r="M59" s="11" t="s">
        <v>17</v>
      </c>
      <c r="N59" s="11" t="s">
        <v>18</v>
      </c>
      <c r="O59" s="11" t="s">
        <v>19</v>
      </c>
      <c r="P59" s="11" t="s">
        <v>20</v>
      </c>
    </row>
    <row r="60" spans="2:16" x14ac:dyDescent="0.25">
      <c r="B60" s="10" t="s">
        <v>21</v>
      </c>
      <c r="C60" s="10">
        <v>6000</v>
      </c>
      <c r="D60" s="13">
        <v>0</v>
      </c>
      <c r="E60" s="10">
        <v>350</v>
      </c>
      <c r="F60" s="10">
        <v>450</v>
      </c>
      <c r="G60" s="10">
        <v>550</v>
      </c>
      <c r="H60" s="10">
        <v>650</v>
      </c>
      <c r="I60" s="10">
        <v>700</v>
      </c>
      <c r="J60" s="10">
        <v>650</v>
      </c>
      <c r="K60" s="10">
        <v>550</v>
      </c>
      <c r="L60" s="10">
        <v>550</v>
      </c>
      <c r="M60" s="10">
        <v>650</v>
      </c>
      <c r="N60" s="10">
        <v>250</v>
      </c>
      <c r="O60" s="10">
        <v>450</v>
      </c>
      <c r="P60" s="10">
        <v>250</v>
      </c>
    </row>
    <row r="61" spans="2:16" x14ac:dyDescent="0.25">
      <c r="B61" s="10" t="s">
        <v>22</v>
      </c>
      <c r="C61" s="10">
        <v>7000</v>
      </c>
      <c r="D61" s="13">
        <f>1-(C60/C61)</f>
        <v>0.1428571428571429</v>
      </c>
      <c r="E61" s="10">
        <v>308</v>
      </c>
      <c r="F61" s="10">
        <v>308</v>
      </c>
      <c r="G61" s="10">
        <v>650</v>
      </c>
      <c r="H61" s="10">
        <v>308</v>
      </c>
      <c r="I61" s="10">
        <v>308</v>
      </c>
      <c r="J61" s="10">
        <v>650</v>
      </c>
      <c r="K61" s="10">
        <v>308</v>
      </c>
      <c r="L61" s="10">
        <v>308</v>
      </c>
      <c r="M61" s="10">
        <v>308</v>
      </c>
      <c r="N61" s="10">
        <v>308</v>
      </c>
      <c r="O61" s="10">
        <v>308</v>
      </c>
      <c r="P61" s="10">
        <v>308</v>
      </c>
    </row>
    <row r="62" spans="2:16" x14ac:dyDescent="0.25">
      <c r="B62" s="10" t="s">
        <v>23</v>
      </c>
      <c r="C62" s="10">
        <v>8000</v>
      </c>
      <c r="D62" s="13">
        <f t="shared" ref="D62:D64" si="1">1-(C61/C62)</f>
        <v>0.125</v>
      </c>
      <c r="E62" s="10">
        <v>407</v>
      </c>
      <c r="F62" s="10">
        <v>350</v>
      </c>
      <c r="G62" s="10">
        <v>450</v>
      </c>
      <c r="H62" s="10">
        <v>650</v>
      </c>
      <c r="I62" s="10">
        <v>407</v>
      </c>
      <c r="J62" s="10">
        <v>407</v>
      </c>
      <c r="K62" s="10">
        <v>650</v>
      </c>
      <c r="L62" s="10">
        <v>407</v>
      </c>
      <c r="M62" s="10">
        <v>450</v>
      </c>
      <c r="N62" s="10">
        <v>407</v>
      </c>
      <c r="O62" s="10">
        <v>450</v>
      </c>
      <c r="P62" s="10">
        <v>407</v>
      </c>
    </row>
    <row r="63" spans="2:16" x14ac:dyDescent="0.25">
      <c r="B63" s="10" t="s">
        <v>24</v>
      </c>
      <c r="C63" s="10">
        <v>9000</v>
      </c>
      <c r="D63" s="13">
        <f t="shared" si="1"/>
        <v>0.11111111111111116</v>
      </c>
      <c r="E63" s="10">
        <v>450</v>
      </c>
      <c r="F63" s="10">
        <v>341</v>
      </c>
      <c r="G63" s="10">
        <v>650</v>
      </c>
      <c r="H63" s="10">
        <v>341</v>
      </c>
      <c r="I63" s="10">
        <v>341</v>
      </c>
      <c r="J63" s="10">
        <v>650</v>
      </c>
      <c r="K63" s="10">
        <v>341</v>
      </c>
      <c r="L63" s="10">
        <v>341</v>
      </c>
      <c r="M63" s="10">
        <v>650</v>
      </c>
      <c r="N63" s="10">
        <v>350</v>
      </c>
      <c r="O63" s="10">
        <v>350</v>
      </c>
      <c r="P63" s="10">
        <v>341</v>
      </c>
    </row>
    <row r="64" spans="2:16" x14ac:dyDescent="0.25">
      <c r="B64" s="10" t="s">
        <v>25</v>
      </c>
      <c r="C64" s="10">
        <v>10000</v>
      </c>
      <c r="D64" s="13">
        <f t="shared" si="1"/>
        <v>9.9999999999999978E-2</v>
      </c>
      <c r="E64" s="10">
        <v>450</v>
      </c>
      <c r="F64" s="10">
        <v>433</v>
      </c>
      <c r="G64" s="10">
        <v>433</v>
      </c>
      <c r="H64" s="10">
        <v>433</v>
      </c>
      <c r="I64" s="10">
        <v>450</v>
      </c>
      <c r="J64" s="10">
        <v>650</v>
      </c>
      <c r="K64" s="10">
        <v>433</v>
      </c>
      <c r="L64" s="10">
        <v>433</v>
      </c>
      <c r="M64" s="10">
        <v>650</v>
      </c>
      <c r="N64" s="10">
        <v>433</v>
      </c>
      <c r="O64" s="10">
        <v>650</v>
      </c>
      <c r="P64" s="10">
        <v>350</v>
      </c>
    </row>
  </sheetData>
  <mergeCells count="15">
    <mergeCell ref="Q1:S1"/>
    <mergeCell ref="Q2:S2"/>
    <mergeCell ref="Q3:S3"/>
    <mergeCell ref="Q4:S4"/>
    <mergeCell ref="C58:D58"/>
    <mergeCell ref="E58:P58"/>
    <mergeCell ref="C8:D8"/>
    <mergeCell ref="E8:P8"/>
    <mergeCell ref="C33:D33"/>
    <mergeCell ref="E33:P33"/>
    <mergeCell ref="A1:B4"/>
    <mergeCell ref="C1:P1"/>
    <mergeCell ref="C2:P2"/>
    <mergeCell ref="C3:P3"/>
    <mergeCell ref="C4:P4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0</xdr:col>
                <xdr:colOff>333375</xdr:colOff>
                <xdr:row>0</xdr:row>
                <xdr:rowOff>28575</xdr:rowOff>
              </from>
              <to>
                <xdr:col>1</xdr:col>
                <xdr:colOff>238125</xdr:colOff>
                <xdr:row>3</xdr:row>
                <xdr:rowOff>228600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FC12"/>
  <sheetViews>
    <sheetView workbookViewId="0"/>
  </sheetViews>
  <sheetFormatPr baseColWidth="10" defaultColWidth="9.140625" defaultRowHeight="15" x14ac:dyDescent="0.25"/>
  <cols>
    <col min="1" max="1" width="3.5703125" style="9" customWidth="1"/>
    <col min="2" max="3" width="9.140625" style="9"/>
    <col min="4" max="4" width="12.42578125" style="9" bestFit="1" customWidth="1"/>
    <col min="5" max="13" width="9.140625" style="9"/>
    <col min="14" max="14" width="10.85546875" style="9" bestFit="1" customWidth="1"/>
    <col min="15" max="16384" width="9.140625" style="9"/>
  </cols>
  <sheetData>
    <row r="1" spans="2:19 16383:16383" ht="19.5" customHeight="1" thickBot="1" x14ac:dyDescent="0.3">
      <c r="B1" s="35"/>
      <c r="C1" s="37"/>
      <c r="D1" s="29" t="s">
        <v>45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50" t="s">
        <v>56</v>
      </c>
      <c r="R1" s="51"/>
      <c r="S1" s="52"/>
    </row>
    <row r="2" spans="2:19 16383:16383" ht="19.5" customHeight="1" thickBot="1" x14ac:dyDescent="0.3">
      <c r="B2" s="38"/>
      <c r="C2" s="40"/>
      <c r="D2" s="29" t="s">
        <v>46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25" t="s">
        <v>47</v>
      </c>
      <c r="R2" s="53"/>
      <c r="S2" s="26"/>
    </row>
    <row r="3" spans="2:19 16383:16383" ht="19.5" customHeight="1" thickBot="1" x14ac:dyDescent="0.3">
      <c r="B3" s="38"/>
      <c r="C3" s="40"/>
      <c r="D3" s="29" t="s">
        <v>48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  <c r="Q3" s="25" t="s">
        <v>57</v>
      </c>
      <c r="R3" s="53"/>
      <c r="S3" s="26"/>
    </row>
    <row r="4" spans="2:19 16383:16383" ht="19.5" customHeight="1" thickBot="1" x14ac:dyDescent="0.3">
      <c r="B4" s="41"/>
      <c r="C4" s="43"/>
      <c r="D4" s="29" t="s">
        <v>49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  <c r="Q4" s="27" t="s">
        <v>51</v>
      </c>
      <c r="R4" s="54"/>
      <c r="S4" s="28"/>
    </row>
    <row r="6" spans="2:19 16383:16383" x14ac:dyDescent="0.25">
      <c r="B6" s="10"/>
      <c r="C6" s="55" t="s">
        <v>5</v>
      </c>
      <c r="D6" s="55"/>
      <c r="E6" s="55" t="s">
        <v>6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2:19 16383:16383" ht="45" x14ac:dyDescent="0.25">
      <c r="B7" s="10"/>
      <c r="C7" s="11" t="s">
        <v>42</v>
      </c>
      <c r="D7" s="11" t="s">
        <v>43</v>
      </c>
      <c r="E7" s="11" t="s">
        <v>9</v>
      </c>
      <c r="F7" s="11" t="s">
        <v>10</v>
      </c>
      <c r="G7" s="11" t="s">
        <v>11</v>
      </c>
      <c r="H7" s="11" t="s">
        <v>12</v>
      </c>
      <c r="I7" s="11" t="s">
        <v>13</v>
      </c>
      <c r="J7" s="11" t="s">
        <v>14</v>
      </c>
      <c r="K7" s="11" t="s">
        <v>15</v>
      </c>
      <c r="L7" s="11" t="s">
        <v>16</v>
      </c>
      <c r="M7" s="11" t="s">
        <v>17</v>
      </c>
      <c r="N7" s="11" t="s">
        <v>18</v>
      </c>
      <c r="O7" s="11" t="s">
        <v>19</v>
      </c>
      <c r="P7" s="11" t="s">
        <v>20</v>
      </c>
    </row>
    <row r="8" spans="2:19 16383:16383" x14ac:dyDescent="0.25">
      <c r="B8" s="10" t="s">
        <v>21</v>
      </c>
      <c r="C8" s="10">
        <v>99.99</v>
      </c>
      <c r="D8" s="17">
        <f>+(SUM(E8:P8)/12)/C8</f>
        <v>0.99929159582624938</v>
      </c>
      <c r="E8" s="16">
        <v>99.8</v>
      </c>
      <c r="F8" s="16">
        <v>99.8</v>
      </c>
      <c r="G8" s="10">
        <v>99.99</v>
      </c>
      <c r="H8" s="10">
        <v>99.99</v>
      </c>
      <c r="I8" s="10">
        <v>99.9</v>
      </c>
      <c r="J8" s="10">
        <v>99.99</v>
      </c>
      <c r="K8" s="10">
        <v>99.99</v>
      </c>
      <c r="L8" s="16">
        <v>99.8</v>
      </c>
      <c r="M8" s="10">
        <v>99.99</v>
      </c>
      <c r="N8" s="10">
        <v>99.99</v>
      </c>
      <c r="O8" s="16">
        <v>99.8</v>
      </c>
      <c r="P8" s="10">
        <v>99.99</v>
      </c>
      <c r="XFC8" s="10"/>
    </row>
    <row r="9" spans="2:19 16383:16383" x14ac:dyDescent="0.25">
      <c r="B9" s="10" t="s">
        <v>22</v>
      </c>
      <c r="C9" s="10">
        <v>99.99</v>
      </c>
      <c r="D9" s="17">
        <f t="shared" ref="D9:D12" si="0">+(SUM(E9:P9)/12)/C9</f>
        <v>0.9988165483214988</v>
      </c>
      <c r="E9" s="16">
        <v>99.8</v>
      </c>
      <c r="F9" s="16">
        <v>99.8</v>
      </c>
      <c r="G9" s="16">
        <v>99.8</v>
      </c>
      <c r="H9" s="10">
        <v>99.99</v>
      </c>
      <c r="I9" s="10">
        <v>99.9</v>
      </c>
      <c r="J9" s="10">
        <v>99.99</v>
      </c>
      <c r="K9" s="16">
        <v>99.8</v>
      </c>
      <c r="L9" s="16">
        <v>99.8</v>
      </c>
      <c r="M9" s="16">
        <v>99.8</v>
      </c>
      <c r="N9" s="10">
        <v>99.99</v>
      </c>
      <c r="O9" s="16">
        <v>99.8</v>
      </c>
      <c r="P9" s="10">
        <v>99.99</v>
      </c>
    </row>
    <row r="10" spans="2:19 16383:16383" x14ac:dyDescent="0.25">
      <c r="B10" s="10" t="s">
        <v>23</v>
      </c>
      <c r="C10" s="10">
        <v>99.99</v>
      </c>
      <c r="D10" s="17">
        <f>+(SUM(E10:P10)/12)/C10</f>
        <v>0.99880821415474885</v>
      </c>
      <c r="E10" s="16">
        <v>99.7</v>
      </c>
      <c r="F10" s="16">
        <v>99.8</v>
      </c>
      <c r="G10" s="10">
        <v>99.99</v>
      </c>
      <c r="H10" s="10">
        <v>99.99</v>
      </c>
      <c r="I10" s="16">
        <v>99.8</v>
      </c>
      <c r="J10" s="16">
        <v>99.8</v>
      </c>
      <c r="K10" s="10">
        <v>99.99</v>
      </c>
      <c r="L10" s="16">
        <v>99.8</v>
      </c>
      <c r="M10" s="10">
        <v>99.99</v>
      </c>
      <c r="N10" s="16">
        <v>99.8</v>
      </c>
      <c r="O10" s="16">
        <v>99.8</v>
      </c>
      <c r="P10" s="10">
        <v>99.99</v>
      </c>
    </row>
    <row r="11" spans="2:19 16383:16383" x14ac:dyDescent="0.25">
      <c r="B11" s="10" t="s">
        <v>24</v>
      </c>
      <c r="C11" s="10">
        <v>99.99</v>
      </c>
      <c r="D11" s="17">
        <f t="shared" si="0"/>
        <v>0.99814981498149813</v>
      </c>
      <c r="E11" s="16">
        <v>99.8</v>
      </c>
      <c r="F11" s="16">
        <v>99.8</v>
      </c>
      <c r="G11" s="18">
        <v>99.1</v>
      </c>
      <c r="H11" s="10">
        <v>99.99</v>
      </c>
      <c r="I11" s="10">
        <v>99.8</v>
      </c>
      <c r="J11" s="10">
        <v>99.99</v>
      </c>
      <c r="K11" s="16">
        <v>99.8</v>
      </c>
      <c r="L11" s="16">
        <v>99.8</v>
      </c>
      <c r="M11" s="10">
        <v>99.99</v>
      </c>
      <c r="N11" s="16">
        <v>99.8</v>
      </c>
      <c r="O11" s="16">
        <v>99.8</v>
      </c>
      <c r="P11" s="10">
        <v>99.99</v>
      </c>
    </row>
    <row r="12" spans="2:19 16383:16383" x14ac:dyDescent="0.25">
      <c r="B12" s="10" t="s">
        <v>25</v>
      </c>
      <c r="C12" s="10">
        <v>99.99</v>
      </c>
      <c r="D12" s="17">
        <f t="shared" si="0"/>
        <v>0.99929159582624938</v>
      </c>
      <c r="E12" s="16">
        <v>99.8</v>
      </c>
      <c r="F12" s="16">
        <v>99.8</v>
      </c>
      <c r="G12" s="10">
        <v>99.99</v>
      </c>
      <c r="H12" s="10">
        <v>99.99</v>
      </c>
      <c r="I12" s="10">
        <v>99.9</v>
      </c>
      <c r="J12" s="10">
        <v>99.99</v>
      </c>
      <c r="K12" s="10">
        <v>99.99</v>
      </c>
      <c r="L12" s="16">
        <v>99.8</v>
      </c>
      <c r="M12" s="10">
        <v>99.99</v>
      </c>
      <c r="N12" s="10">
        <v>99.99</v>
      </c>
      <c r="O12" s="16">
        <v>99.8</v>
      </c>
      <c r="P12" s="10">
        <v>99.99</v>
      </c>
    </row>
  </sheetData>
  <mergeCells count="11">
    <mergeCell ref="B1:C4"/>
    <mergeCell ref="C6:D6"/>
    <mergeCell ref="E6:P6"/>
    <mergeCell ref="Q1:S1"/>
    <mergeCell ref="Q2:S2"/>
    <mergeCell ref="Q3:S3"/>
    <mergeCell ref="Q4:S4"/>
    <mergeCell ref="D1:P1"/>
    <mergeCell ref="D2:P2"/>
    <mergeCell ref="D3:P3"/>
    <mergeCell ref="D4:P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Visio.Drawing.15" shapeId="3073" r:id="rId3">
          <objectPr defaultSize="0" autoPict="0" r:id="rId4">
            <anchor moveWithCells="1">
              <from>
                <xdr:col>1</xdr:col>
                <xdr:colOff>142875</xdr:colOff>
                <xdr:row>0</xdr:row>
                <xdr:rowOff>38100</xdr:rowOff>
              </from>
              <to>
                <xdr:col>2</xdr:col>
                <xdr:colOff>447675</xdr:colOff>
                <xdr:row>3</xdr:row>
                <xdr:rowOff>200025</xdr:rowOff>
              </to>
            </anchor>
          </objectPr>
        </oleObject>
      </mc:Choice>
      <mc:Fallback>
        <oleObject progId="Visio.Drawing.15" shapeId="3073" r:id="rId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NV5X2DCNMZXR-79121579-899</_dlc_DocId>
    <_dlc_DocIdUrl xmlns="0948c079-19c9-4a36-bb7d-d65ca794eba7">
      <Url>https://www.supersociedades.gov.co/superintendencia/oficina-asesora-de-planeacion/polinemanu/sgi/_layouts/15/DocIdRedir.aspx?ID=NV5X2DCNMZXR-79121579-899</Url>
      <Description>NV5X2DCNMZXR-79121579-899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96574AE-518B-44B8-B15C-7BB64FD9A165}"/>
</file>

<file path=customXml/itemProps2.xml><?xml version="1.0" encoding="utf-8"?>
<ds:datastoreItem xmlns:ds="http://schemas.openxmlformats.org/officeDocument/2006/customXml" ds:itemID="{686CF817-9E12-4F12-A9F8-5851A0CAB659}"/>
</file>

<file path=customXml/itemProps3.xml><?xml version="1.0" encoding="utf-8"?>
<ds:datastoreItem xmlns:ds="http://schemas.openxmlformats.org/officeDocument/2006/customXml" ds:itemID="{B4566F32-B189-440C-872B-064EC3DED01B}"/>
</file>

<file path=customXml/itemProps4.xml><?xml version="1.0" encoding="utf-8"?>
<ds:datastoreItem xmlns:ds="http://schemas.openxmlformats.org/officeDocument/2006/customXml" ds:itemID="{03167C19-D48D-4C92-9DE8-D3F879567F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CAPACIDAD</vt:lpstr>
      <vt:lpstr>Linea de Tiempo</vt:lpstr>
      <vt:lpstr>ANS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ABITS-GISS-FOR-FormatoDeRegistroYGestionDeSolicitudDeInformacion-AP</dc:title>
  <dc:creator>PwC</dc:creator>
  <cp:lastModifiedBy>Juan Camilo Correa Jimenez</cp:lastModifiedBy>
  <dcterms:created xsi:type="dcterms:W3CDTF">2014-11-24T19:16:56Z</dcterms:created>
  <dcterms:modified xsi:type="dcterms:W3CDTF">2016-01-05T17:23:49Z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SSDCxCLASSFICATION_LEVEL">
    <vt:lpwstr>4</vt:lpwstr>
  </property>
  <property fmtid="{D5CDD505-2E9C-101B-9397-08002B2CF9AE}" pid="4" name="SSDCxCLASSFICATION_USER">
    <vt:lpwstr>SOACAT\jpulido010</vt:lpwstr>
  </property>
  <property fmtid="{D5CDD505-2E9C-101B-9397-08002B2CF9AE}" pid="5" name="SSDCxCLASSFICATION_DATE">
    <vt:lpwstr>8/26/2015 1:06:57 AM</vt:lpwstr>
  </property>
  <property fmtid="{D5CDD505-2E9C-101B-9397-08002B2CF9AE}" pid="6" name="SSDCxCLASSFICATION_GUID">
    <vt:lpwstr>2147C92F233D72EC721DB9E53115CCAD</vt:lpwstr>
  </property>
  <property fmtid="{D5CDD505-2E9C-101B-9397-08002B2CF9AE}" pid="7" name="SSDCxCLASSFICATION_LANG">
    <vt:lpwstr>es</vt:lpwstr>
  </property>
  <property fmtid="{D5CDD505-2E9C-101B-9397-08002B2CF9AE}" pid="8" name="_dlc_DocIdItemGuid">
    <vt:lpwstr>9b409934-e757-430c-b923-2ca1083b3512</vt:lpwstr>
  </property>
</Properties>
</file>