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040" yWindow="-210" windowWidth="15360" windowHeight="739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Requerimientos!$B$2:$H$22</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7" i="11" l="1"/>
  <c r="E17" i="11"/>
  <c r="K12" i="11" l="1"/>
  <c r="K11" i="11"/>
  <c r="K10" i="11"/>
  <c r="B18" i="7" l="1"/>
  <c r="B17" i="7"/>
  <c r="B16" i="7"/>
  <c r="B15" i="7"/>
  <c r="B14" i="7"/>
  <c r="B13" i="7"/>
  <c r="C16" i="16"/>
  <c r="C15" i="16"/>
  <c r="C14" i="16"/>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 ref="B25" authorId="0">
      <text>
        <r>
          <rPr>
            <b/>
            <sz val="9"/>
            <color indexed="81"/>
            <rFont val="Tahoma"/>
            <family val="2"/>
          </rPr>
          <t>OBJETIVOS DE PROYECTO:</t>
        </r>
        <r>
          <rPr>
            <sz val="9"/>
            <color indexed="81"/>
            <rFont val="Tahoma"/>
            <family val="2"/>
          </rPr>
          <t xml:space="preserve">
Incluir los objetivos que debe cumplir el proyecto
</t>
        </r>
      </text>
    </comment>
    <comment ref="D25" authorId="0">
      <text>
        <r>
          <rPr>
            <b/>
            <sz val="9"/>
            <color indexed="81"/>
            <rFont val="Tahoma"/>
            <family val="2"/>
          </rPr>
          <t>TIPO:</t>
        </r>
        <r>
          <rPr>
            <sz val="9"/>
            <color indexed="81"/>
            <rFont val="Tahoma"/>
            <family val="2"/>
          </rPr>
          <t xml:space="preserve">
Definir si el objetivo es general o específico</t>
        </r>
      </text>
    </comment>
    <comment ref="B28" authorId="0">
      <text>
        <r>
          <rPr>
            <b/>
            <sz val="9"/>
            <color indexed="81"/>
            <rFont val="Tahoma"/>
            <family val="2"/>
          </rPr>
          <t>OBJETIVOS DE PROYECTO:</t>
        </r>
        <r>
          <rPr>
            <sz val="9"/>
            <color indexed="81"/>
            <rFont val="Tahoma"/>
            <family val="2"/>
          </rPr>
          <t xml:space="preserve">
Incluir los objetivos que debe cumplir el proyecto
</t>
        </r>
      </text>
    </comment>
    <comment ref="D28" authorId="0">
      <text>
        <r>
          <rPr>
            <b/>
            <sz val="9"/>
            <color indexed="81"/>
            <rFont val="Tahoma"/>
            <family val="2"/>
          </rPr>
          <t>TIPO:</t>
        </r>
        <r>
          <rPr>
            <sz val="9"/>
            <color indexed="81"/>
            <rFont val="Tahoma"/>
            <family val="2"/>
          </rPr>
          <t xml:space="preserve">
Definir si el objetivo es general o específico</t>
        </r>
      </text>
    </comment>
    <comment ref="B31" authorId="0">
      <text>
        <r>
          <rPr>
            <b/>
            <sz val="9"/>
            <color indexed="81"/>
            <rFont val="Tahoma"/>
            <family val="2"/>
          </rPr>
          <t>OBJETIVOS DE PROYECTO:</t>
        </r>
        <r>
          <rPr>
            <sz val="9"/>
            <color indexed="81"/>
            <rFont val="Tahoma"/>
            <family val="2"/>
          </rPr>
          <t xml:space="preserve">
Incluir los objetivos que debe cumplir el proyecto
</t>
        </r>
      </text>
    </comment>
    <comment ref="D31"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RESPONSABLE:</t>
        </r>
        <r>
          <rPr>
            <sz val="9"/>
            <color indexed="81"/>
            <rFont val="Tahoma"/>
            <family val="2"/>
          </rPr>
          <t xml:space="preserve">
Indicar quien debe realizar la comunicación</t>
        </r>
      </text>
    </comment>
    <comment ref="F12" authorId="0">
      <text>
        <r>
          <rPr>
            <b/>
            <sz val="9"/>
            <color indexed="81"/>
            <rFont val="Tahoma"/>
            <family val="2"/>
          </rPr>
          <t>FRECUENCIA:</t>
        </r>
        <r>
          <rPr>
            <sz val="9"/>
            <color indexed="81"/>
            <rFont val="Tahoma"/>
            <family val="2"/>
          </rPr>
          <t xml:space="preserve">
Indicar cada cuanto se produce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<sst xmlns="http://schemas.openxmlformats.org/spreadsheetml/2006/main" count="386" uniqueCount="218">
  <si>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</si>
  <si>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</si>
  <si>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</si>
  <si>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</si>
  <si>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</si>
  <si>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</si>
  <si>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</si>
  <si>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</si>
  <si>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</si>
  <si>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</si>
  <si>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</si>
  <si>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</si>
  <si>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</si>
  <si>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</si>
  <si>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</si>
  <si>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</si>
  <si>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</si>
  <si>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</si>
  <si>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</si>
  <si>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</si>
  <si>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</si>
  <si>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</si>
  <si>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</si>
  <si>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</si>
  <si>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</si>
  <si>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</si>
  <si>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</si>
  <si>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</si>
  <si>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</si>
  <si>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</si>
  <si>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</si>
  <si>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</si>
  <si>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</si>
  <si>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</si>
  <si>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</si>
  <si>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</si>
  <si>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</si>
  <si>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</si>
  <si>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</si>
  <si>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</si>
  <si>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</si>
  <si>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</si>
  <si>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</si>
  <si>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</si>
  <si>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</si>
  <si>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</si>
  <si>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</si>
  <si>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</si>
  <si>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</si>
  <si>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</si>
  <si>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</si>
  <si>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</si>
  <si>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</si>
  <si>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</si>
  <si>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</si>
  <si>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</si>
  <si>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</si>
  <si>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</si>
  <si>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</si>
  <si>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</si>
  <si>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</si>
  <si>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</si>
  <si>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</si>
  <si>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</si>
  <si>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</si>
  <si>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</si>
  <si>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</si>
  <si>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</si>
  <si>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</si>
  <si>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</si>
  <si>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</si>
  <si>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</si>
  <si>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</si>
  <si>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</si>
  <si>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</si>
  <si>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</si>
  <si>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</si>
  <si>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</si>
  <si>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</si>
  <si>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</si>
  <si>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</si>
  <si>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</si>
  <si>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</si>
  <si>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</si>
  <si>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</si>
  <si>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</si>
  <si>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</si>
  <si>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</si>
  <si>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</si>
  <si>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</si>
  <si>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</si>
  <si>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</si>
  <si>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</si>
  <si>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</si>
  <si>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</si>
  <si>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</si>
  <si>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</si>
  <si>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</si>
  <si>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</si>
  <si>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</si>
  <si>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</si>
  <si>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</si>
  <si>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</si>
  <si>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</si>
  <si>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</si>
  <si>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</si>
  <si>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</si>
  <si>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</si>
  <si>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</si>
  <si>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</si>
  <si>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</si>
  <si>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</si>
  <si>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</si>
  <si>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</si>
  <si>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</si>
  <si>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</si>
  <si>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</si>
  <si>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</si>
  <si>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</si>
  <si>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</si>
  <si>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</si>
  <si>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</si>
  <si>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</si>
  <si>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</si>
  <si>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</si>
  <si>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</si>
  <si>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</si>
  <si>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</si>
  <si>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</si>
  <si>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</si>
  <si>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</si>
  <si>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 xml:space="preserve">Apoyar el desarrollo de una cultura hacia la tecnología de la información
</t>
  </si>
  <si>
    <t xml:space="preserve">
Propiciar el uso óptimo de recursos que tiene la entidad</t>
  </si>
  <si>
    <t>UNIDAD</t>
  </si>
  <si>
    <t>Número de actividades ejecutadas/ Número de actividades planeadas</t>
  </si>
  <si>
    <t>Funcionario de administración de personal al cual el Coordinador del grupo le designe esta labor</t>
  </si>
  <si>
    <t>SECRETARIA GENERAL</t>
  </si>
  <si>
    <t>COORDINADOR ADMINISTRACION DE PERSONAL</t>
  </si>
  <si>
    <t>Liderazgo, comunicación efectiva</t>
  </si>
  <si>
    <t>Liderazgo, comunicación efectiva y trabajo en equipo</t>
  </si>
  <si>
    <t>Trabajo en equipo, responsabilidad</t>
  </si>
  <si>
    <t>LIGIA RODRIGUEZ</t>
  </si>
  <si>
    <t>MAURICIO LATORRE</t>
  </si>
  <si>
    <t>MARIA FERNANDA SOLANO</t>
  </si>
  <si>
    <t>Responsable comunicaciones internas</t>
  </si>
  <si>
    <t xml:space="preserve">SUPERINTENDENTE </t>
  </si>
  <si>
    <t>FReyes@SUPERSOCIEDADES.GOV.CO</t>
  </si>
  <si>
    <t>Gina Astrid Salazar Landinez</t>
  </si>
  <si>
    <t>SECRETARIA GENERAL MINCIT</t>
  </si>
  <si>
    <t>gasalazar@mincit.gov.co</t>
  </si>
  <si>
    <t>HectorG@SUPERSOCIEDADES.GOV.CO</t>
  </si>
  <si>
    <t>DIRECTOR DE INFORMÁTICA</t>
  </si>
  <si>
    <t xml:space="preserve">Luz Amparo Macías </t>
  </si>
  <si>
    <t>LuzM@SUPERSOCIEDADES.GOV.CO</t>
  </si>
  <si>
    <t>SUBDIRECTORA ADMINISTRATIVA</t>
  </si>
  <si>
    <t xml:space="preserve">Joaquin Fernando Ruíz González </t>
  </si>
  <si>
    <t>JoaquinRG@SUPERSOCIEDADES.GOV.CO</t>
  </si>
  <si>
    <t>SUBDIRECTOR FINANCIERO</t>
  </si>
  <si>
    <t>Francisco Reyes Villamizar</t>
  </si>
  <si>
    <t>Apoyo al proyecto</t>
  </si>
  <si>
    <t xml:space="preserve">Maria Fernanda Solano Dumar </t>
  </si>
  <si>
    <t>MariaS@SUPERSOCIEDADES.GOV.CO</t>
  </si>
  <si>
    <t>COORDINADORA DE GRUPO DESARROLLO TALENTO HUMANO</t>
  </si>
  <si>
    <t>Enterar a MINCIT de la participación de la entidad en Teletrabajo</t>
  </si>
  <si>
    <t>Ayuda de memoria</t>
  </si>
  <si>
    <t>Acto Administrativo de Implementación</t>
  </si>
  <si>
    <t>Disponibilidad de recursos</t>
  </si>
  <si>
    <t>Mide la ejecución de actividades ejecutadas respecto de las planeadas</t>
  </si>
  <si>
    <t>Estudio previo para teletrabajo</t>
  </si>
  <si>
    <t>Manual</t>
  </si>
  <si>
    <t>Equipos de oficina</t>
  </si>
  <si>
    <t xml:space="preserve">Infraestructura Informática </t>
  </si>
  <si>
    <t>Telecomunicaciones</t>
  </si>
  <si>
    <t xml:space="preserve">Dispositivos de Usuario </t>
  </si>
  <si>
    <t xml:space="preserve"> Aplicaciones </t>
  </si>
  <si>
    <t>Recursos financieros</t>
  </si>
  <si>
    <t>Que la población objetivo no acepte teletrabajo, que no haya recursos para financiar el proyecto</t>
  </si>
  <si>
    <t>Determinación de las necesidades, población objetivo, identificación de la modalidad más conveniente, determinación de garantías para los teletrabajadores,  identificación de los elementos de TIC,  Evaluación del Desempeño, soporte técnico para teletrabajadores, obligaciones en materia de riesgos laborales, medidas preventivas en el lugar de trabajo y determinación e identificación de los costos que genera el Teletrabajo para la Entidad</t>
  </si>
  <si>
    <t xml:space="preserve">Contar con la información necesaria para determinar la viabilidad, los riesgos, beneficios y las herramientas necesarias para la implementación del Teletrabajo en la Superintendencia de Sociedades.
Realizar un análisis de las distintas circunstancias que se pueden presentar durante el Teletrabajo y contar con las herramientas necesarias para solucionar los inconvenientes que se puedan llegar a presentar.
</t>
  </si>
  <si>
    <t>Funcionario del Grupo de Administración de Personal - Mauricio Latorre</t>
  </si>
  <si>
    <t>Contar con el documento que servirá de base para la implementación, desarrollo y ejecución del Teletrabajo al interior de la Superintendencia de Sociedades.</t>
  </si>
  <si>
    <t>Contar con el documento legal y reglamentario en el que se regulen todos y cada uno de los aspectos relacionados con el Teletrabajo en la Superintendencia de Sociedades.</t>
  </si>
  <si>
    <t>ALEXANDRA NAVARRO E.</t>
  </si>
  <si>
    <t>Jorge Bernardo Gómez</t>
  </si>
  <si>
    <t xml:space="preserve">TELETRABAJO 
</t>
  </si>
  <si>
    <t>Implementar una nueva forma de oreganización laboral y la generación de autoempleo</t>
  </si>
  <si>
    <t>Administrar eficazmente el recurso humano de la Entidad</t>
  </si>
  <si>
    <t>Promover  ila implementación del trabajo como mecanismo de generación de empleo complementario al existente, que le permita a los funcionarios, desarrollar su gestión desde un sitio diferente a las instalaciones de la Suprintendencia.</t>
  </si>
  <si>
    <t xml:space="preserve">Mejorar calidad de vida del funcionario.
</t>
  </si>
  <si>
    <t xml:space="preserve">Liberar espacio físico en las oficinas.
</t>
  </si>
  <si>
    <t xml:space="preserve">Reducir la circulación de personas y vehículos en la ciudad.
</t>
  </si>
  <si>
    <t xml:space="preserve">Reducir los costos de rodamiento de los    funcionarios y los costos asociados al funcionamiento de la Superintendencia
</t>
  </si>
  <si>
    <t xml:space="preserve">Apoya en la elaboración de la defición de  los Objetivos del Proyecto
Apoya el  seguimiento al plan de trabajo
Aopoya la  gestión sobre los recursos del proyecto 
Punto de contacto con el implementador externo y fabrica de Software
Apoya en la defición de la gestión de los riesgos del proyecto
Apoya la elaboración de  estudios,  cuando Aplique
Apoya  la gestión del cambio del proyecto
</t>
  </si>
  <si>
    <t xml:space="preserve">RubroS: A-2-0-4-6-8, A-2-0-4-8-2 </t>
  </si>
  <si>
    <t>90.000.00</t>
  </si>
  <si>
    <t>$90.000.00</t>
  </si>
  <si>
    <t>Apoyo para la Implementación</t>
  </si>
  <si>
    <t>Apoyo para la ImIplementación</t>
  </si>
  <si>
    <t>Apoyo para la implementación</t>
  </si>
  <si>
    <t>Alexandra Navarro</t>
  </si>
  <si>
    <t>El teletrabjo no incluye a todos los funcionarios de la Entidad</t>
  </si>
  <si>
    <t>Permitir mejor calidad de vida de los funcionarios objetivo, contribuir con las finazas de los funcionarios y de la Entidad, contribuir con el mejoramiento de la movilidad en la ciudad.</t>
  </si>
  <si>
    <t>Funcionarios teletrabajando e incremento en el desempeño laboral.</t>
  </si>
  <si>
    <t>Evaluación satisfactoria de los superiores de los tetetrabajadores.</t>
  </si>
  <si>
    <t>Formatos</t>
  </si>
  <si>
    <t>Resolución 510-000356 de 2015 http://intranet/Documents/Noticias/2015/BDSS01-104968004-v1-2015-01-256410-000.pdf</t>
  </si>
  <si>
    <t>Solicitud y recepción de observaciones y sugerencias por parte de los Teletrabajadores y sus superiores jerárquicos.</t>
  </si>
  <si>
    <t>Definiciones, necesidades de la Entidad, objetivo del teletrabajo, destinatarios, difusión, modalidades, proceso de selección, evaluaciones psicológicas, condiciones de ubicación, aceptación, duración, sensibilización, derechos y deberes, evaluación del desempeño, condiciones de reversibilidad, minutas y modelos</t>
  </si>
  <si>
    <t>Diseño Acuerdo de Teletrabajo, Resolución Particular, Registro de Teletrabajadores y demás soportes y documentos necesarios</t>
  </si>
  <si>
    <t>Contar con los documentos pertinentes a través de los cuales se plasme la voluntad del funcionario de hacerse participe del Teletrabajo, se conceda la modalidad de Teletrabajo (especificando cada una de las circunstancias específicas que le serán aplicables a ese determinado funcionario) y se recopile toda la información de contacto del Teletrabajador.</t>
  </si>
  <si>
    <t>Formato acuerdo teletrabajo Código: GTH-F-044 // Resolución 510-000398 Postal // Base de datos archivo Excel</t>
  </si>
  <si>
    <t>Ampliar los días autorizados para Teletrabajar cuando las circunstancias así lo ameriten</t>
  </si>
  <si>
    <t>Permitir que los funcionarios que por condición de discapacidad, por recomendación medica o por cualquier otra contingencia, puedan ser participes del Teletrabajo en una jornada superior a la actualmente establecida (02 días).</t>
  </si>
  <si>
    <t>Contar con la opinión de quienes están ejecutando el Plan piloto de Teletrabajo en aras de determinar aquellos aspectos en los cuales se debe mejorar o corregir la estrategia.</t>
  </si>
  <si>
    <t>Evaluación del Plan Piloto de Teletrabajo</t>
  </si>
  <si>
    <t>Evaluación</t>
  </si>
  <si>
    <t>Contar con instrumento que permita determinar el impacto que el Teletrabajo tuvo para la Entidad y para los funcionarios, y con base en estas experiencias determinar la viabilidad o no de implementarlo como una forma permanente de trabajo al interior de esta Entidad.</t>
  </si>
  <si>
    <t>Resolución 510-002786 del 18 de Agosto de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</si>
</sst>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0"/>
    <numFmt numFmtId="165" formatCode="dd\-mm\-yy"/>
  </numFmts>
  <fonts count="20"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2"/>
      <name val="Arial"/>
      <family val="2"/>
    </font>
    <font>
      <sz val="11"/>
      <name val="Calibri"/>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2" fillId="0" borderId="0" applyNumberFormat="0" applyFill="0" applyBorder="0" applyAlignment="0" applyProtection="0"/>
    <xf numFmtId="0" fontId="1" fillId="0" borderId="0"/>
  </cellStyleXfs>
  <cellXfs count="255">
    <xf numFmtId="0" fontId="0" fillId="0" borderId="0" xfId="0"/>
    <xf numFmtId="0" fontId="5" fillId="0" borderId="0" xfId="0" applyFont="1" applyAlignment="1">
      <alignment horizontal="center" vertical="center" wrapText="1"/>
    </xf>
    <xf numFmtId="0" fontId="5" fillId="0" borderId="0" xfId="0" applyFont="1"/>
    <xf numFmtId="0" fontId="5" fillId="0" borderId="0" xfId="0" applyFont="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7" fillId="4" borderId="0"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4"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7" fillId="0" borderId="0" xfId="2" applyFont="1" applyFill="1" applyBorder="1" applyAlignment="1" applyProtection="1">
      <alignment horizontal="center" vertical="center"/>
    </xf>
    <xf numFmtId="0" fontId="9" fillId="0" borderId="0" xfId="0" applyFont="1" applyBorder="1" applyAlignment="1">
      <alignment horizontal="center" vertical="center"/>
    </xf>
    <xf numFmtId="0" fontId="5" fillId="0" borderId="0" xfId="0" applyFont="1" applyBorder="1"/>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13" fillId="5" borderId="6" xfId="4" applyFont="1" applyFill="1" applyBorder="1" applyAlignment="1">
      <alignment horizontal="center" vertical="center"/>
    </xf>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0" borderId="2" xfId="0" applyFont="1" applyBorder="1" applyAlignment="1">
      <alignment vertical="center" wrapText="1"/>
    </xf>
    <xf numFmtId="164" fontId="5"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3" fillId="0" borderId="0" xfId="0" applyFont="1"/>
    <xf numFmtId="0" fontId="3" fillId="6" borderId="2" xfId="0" applyFont="1" applyFill="1" applyBorder="1"/>
    <xf numFmtId="0" fontId="5" fillId="0" borderId="3" xfId="0" applyFont="1" applyBorder="1" applyAlignment="1">
      <alignment horizontal="center" vertical="center" wrapText="1"/>
    </xf>
    <xf numFmtId="0" fontId="3" fillId="0" borderId="0" xfId="0" applyFont="1" applyFill="1" applyBorder="1"/>
    <xf numFmtId="0" fontId="5" fillId="4"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xf>
    <xf numFmtId="0" fontId="5" fillId="4" borderId="2" xfId="0" quotePrefix="1" applyFont="1" applyFill="1" applyBorder="1" applyAlignment="1">
      <alignment horizontal="center" vertical="center" wrapText="1"/>
    </xf>
    <xf numFmtId="0" fontId="12" fillId="4" borderId="2" xfId="4"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left" vertical="center"/>
    </xf>
    <xf numFmtId="0" fontId="16" fillId="3" borderId="2" xfId="0" applyFont="1" applyFill="1" applyBorder="1" applyAlignment="1">
      <alignment horizontal="center" vertical="center"/>
    </xf>
    <xf numFmtId="0" fontId="6" fillId="3" borderId="2" xfId="0" applyFont="1" applyFill="1" applyBorder="1" applyAlignment="1">
      <alignment vertical="center"/>
    </xf>
    <xf numFmtId="0" fontId="17" fillId="7" borderId="2" xfId="0" applyFont="1" applyFill="1" applyBorder="1" applyAlignment="1" applyProtection="1">
      <alignment horizontal="center" vertical="center" wrapText="1"/>
    </xf>
    <xf numFmtId="9" fontId="17" fillId="7" borderId="2" xfId="0" applyNumberFormat="1" applyFont="1" applyFill="1" applyBorder="1" applyAlignment="1" applyProtection="1">
      <alignment horizontal="center" vertical="center" wrapText="1"/>
    </xf>
    <xf numFmtId="165" fontId="17" fillId="7" borderId="2" xfId="0" applyNumberFormat="1"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6" fillId="3" borderId="2"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0" fillId="4" borderId="0" xfId="0" applyFill="1"/>
    <xf numFmtId="0" fontId="3" fillId="4" borderId="0" xfId="0" applyFont="1" applyFill="1"/>
    <xf numFmtId="0" fontId="14" fillId="4" borderId="0" xfId="0" applyFont="1" applyFill="1" applyAlignment="1">
      <alignment horizontal="center" vertical="center"/>
    </xf>
    <xf numFmtId="0" fontId="0" fillId="4" borderId="2" xfId="0" applyFill="1" applyBorder="1" applyAlignment="1">
      <alignment horizontal="center"/>
    </xf>
    <xf numFmtId="0" fontId="0" fillId="4" borderId="2" xfId="0" applyFill="1" applyBorder="1"/>
    <xf numFmtId="0" fontId="15" fillId="4" borderId="0" xfId="0" applyFont="1" applyFill="1"/>
    <xf numFmtId="0" fontId="5" fillId="4" borderId="10"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4" borderId="6" xfId="0" applyFont="1" applyFill="1" applyBorder="1" applyAlignment="1">
      <alignment vertical="center" wrapText="1"/>
    </xf>
    <xf numFmtId="0" fontId="5" fillId="4" borderId="0" xfId="0" applyFont="1" applyFill="1" applyBorder="1" applyAlignment="1">
      <alignment vertical="center" wrapText="1"/>
    </xf>
    <xf numFmtId="0" fontId="5" fillId="4" borderId="52" xfId="0" applyFont="1" applyFill="1" applyBorder="1" applyAlignment="1">
      <alignment vertical="center" wrapText="1"/>
    </xf>
    <xf numFmtId="0" fontId="5" fillId="4" borderId="53" xfId="0" applyFont="1" applyFill="1" applyBorder="1" applyAlignment="1">
      <alignment vertical="center" wrapText="1"/>
    </xf>
    <xf numFmtId="0" fontId="8" fillId="0" borderId="0" xfId="2" applyFont="1" applyFill="1" applyBorder="1" applyAlignment="1" applyProtection="1">
      <alignment vertical="center"/>
    </xf>
    <xf numFmtId="0" fontId="8" fillId="0" borderId="11" xfId="2" applyFont="1" applyFill="1" applyBorder="1" applyAlignment="1" applyProtection="1">
      <alignment vertical="center"/>
    </xf>
    <xf numFmtId="0" fontId="8" fillId="0" borderId="16" xfId="2" applyFont="1" applyFill="1" applyBorder="1" applyAlignment="1" applyProtection="1">
      <alignment vertical="center"/>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left"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9" fontId="5" fillId="4" borderId="2" xfId="0" applyNumberFormat="1" applyFont="1" applyFill="1" applyBorder="1" applyAlignment="1">
      <alignment horizontal="center" vertical="center" wrapText="1"/>
    </xf>
    <xf numFmtId="0" fontId="3" fillId="4" borderId="2" xfId="0" applyFont="1" applyFill="1" applyBorder="1" applyAlignment="1">
      <alignment horizontal="center" wrapText="1"/>
    </xf>
    <xf numFmtId="0" fontId="12" fillId="0" borderId="2" xfId="4" applyBorder="1" applyAlignment="1">
      <alignment horizontal="center" vertical="center" wrapText="1"/>
    </xf>
    <xf numFmtId="0" fontId="5" fillId="0" borderId="2" xfId="0" applyFont="1" applyBorder="1" applyAlignment="1">
      <alignment horizontal="center" vertical="center" wrapText="1"/>
    </xf>
    <xf numFmtId="9" fontId="0" fillId="4" borderId="2" xfId="0" applyNumberFormat="1" applyFill="1" applyBorder="1" applyAlignment="1">
      <alignment horizontal="center" vertical="center"/>
    </xf>
    <xf numFmtId="0" fontId="3" fillId="4" borderId="2" xfId="0" applyFont="1" applyFill="1" applyBorder="1" applyAlignment="1">
      <alignment horizontal="center" vertical="center" wrapText="1"/>
    </xf>
    <xf numFmtId="14" fontId="0" fillId="4" borderId="2" xfId="0" applyNumberFormat="1" applyFill="1" applyBorder="1" applyAlignment="1">
      <alignment horizontal="center" vertical="center"/>
    </xf>
    <xf numFmtId="0" fontId="0" fillId="4" borderId="2" xfId="0" applyFill="1" applyBorder="1" applyAlignment="1">
      <alignment horizontal="center" vertical="center" wrapText="1"/>
    </xf>
    <xf numFmtId="0" fontId="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0" fillId="4" borderId="2" xfId="0" applyFill="1" applyBorder="1" applyAlignment="1">
      <alignment horizontal="center" vertical="center"/>
    </xf>
    <xf numFmtId="9" fontId="5" fillId="0" borderId="2" xfId="0" applyNumberFormat="1" applyFont="1" applyBorder="1" applyAlignment="1">
      <alignment horizontal="center" vertical="center" wrapText="1"/>
    </xf>
    <xf numFmtId="0" fontId="5" fillId="0" borderId="54" xfId="0" applyFont="1" applyBorder="1" applyAlignment="1">
      <alignment horizontal="center" vertical="center" wrapText="1"/>
    </xf>
    <xf numFmtId="9" fontId="5" fillId="0" borderId="54" xfId="0" applyNumberFormat="1" applyFont="1" applyBorder="1" applyAlignment="1">
      <alignment horizontal="center" vertical="center" wrapText="1"/>
    </xf>
    <xf numFmtId="14" fontId="3" fillId="9"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3" fillId="4" borderId="2" xfId="0" applyFont="1" applyFill="1" applyBorder="1" applyAlignment="1">
      <alignment horizontal="center"/>
    </xf>
    <xf numFmtId="14" fontId="0" fillId="4" borderId="54" xfId="0" applyNumberFormat="1" applyFill="1" applyBorder="1" applyAlignment="1">
      <alignment horizontal="center" vertical="center"/>
    </xf>
    <xf numFmtId="14" fontId="3" fillId="9" borderId="54" xfId="0" applyNumberFormat="1" applyFont="1" applyFill="1" applyBorder="1" applyAlignment="1">
      <alignment horizontal="center" vertical="center"/>
    </xf>
    <xf numFmtId="0" fontId="0" fillId="4" borderId="54" xfId="0" applyFill="1" applyBorder="1" applyAlignment="1">
      <alignment horizontal="center" vertical="center"/>
    </xf>
    <xf numFmtId="9" fontId="0" fillId="4" borderId="54" xfId="0" applyNumberFormat="1" applyFill="1" applyBorder="1" applyAlignment="1">
      <alignment horizontal="center" vertical="center"/>
    </xf>
    <xf numFmtId="0" fontId="3" fillId="0" borderId="2" xfId="0" applyFont="1" applyBorder="1" applyAlignment="1">
      <alignment vertical="center" wrapText="1"/>
    </xf>
    <xf numFmtId="0" fontId="5" fillId="0" borderId="0" xfId="0" applyFont="1" applyAlignment="1">
      <alignment vertical="center"/>
    </xf>
    <xf numFmtId="14" fontId="0" fillId="0" borderId="2" xfId="0" applyNumberFormat="1" applyBorder="1" applyAlignment="1">
      <alignment vertical="center"/>
    </xf>
    <xf numFmtId="0" fontId="6" fillId="3" borderId="2" xfId="0" applyFont="1" applyFill="1" applyBorder="1" applyAlignment="1">
      <alignment horizontal="left" vertical="center"/>
    </xf>
    <xf numFmtId="0" fontId="18" fillId="0" borderId="2" xfId="0" applyFont="1" applyBorder="1" applyAlignment="1">
      <alignment horizontal="left" vertical="center" wrapText="1"/>
    </xf>
    <xf numFmtId="0" fontId="18" fillId="0" borderId="2" xfId="0" applyFont="1" applyBorder="1" applyAlignment="1">
      <alignment horizontal="left"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8"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7" fillId="0" borderId="26" xfId="2"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27" xfId="2" applyFont="1" applyFill="1" applyBorder="1" applyAlignment="1" applyProtection="1">
      <alignment horizontal="center" vertical="center"/>
    </xf>
    <xf numFmtId="0" fontId="6" fillId="3" borderId="9" xfId="0" applyFont="1" applyFill="1" applyBorder="1" applyAlignment="1">
      <alignment horizontal="left" vertical="center" wrapText="1"/>
    </xf>
    <xf numFmtId="0" fontId="6" fillId="3" borderId="0"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0" borderId="27" xfId="0" applyFont="1" applyBorder="1" applyAlignment="1">
      <alignment horizontal="left" vertical="center" wrapText="1"/>
    </xf>
    <xf numFmtId="0" fontId="5" fillId="4" borderId="5" xfId="0" applyFont="1" applyFill="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xf>
    <xf numFmtId="0" fontId="5" fillId="0" borderId="26" xfId="0" applyFont="1" applyBorder="1" applyAlignment="1">
      <alignment horizontal="left" vertical="center" wrapText="1"/>
    </xf>
    <xf numFmtId="0" fontId="5" fillId="0" borderId="5" xfId="0" applyFont="1" applyBorder="1" applyAlignment="1">
      <alignment horizontal="left"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7" fillId="0" borderId="28" xfId="2" applyFont="1" applyFill="1" applyBorder="1" applyAlignment="1" applyProtection="1">
      <alignment horizontal="center" vertical="center"/>
    </xf>
    <xf numFmtId="0" fontId="7" fillId="0" borderId="30" xfId="2" applyFont="1" applyFill="1" applyBorder="1" applyAlignment="1" applyProtection="1">
      <alignment horizontal="center" vertical="center"/>
    </xf>
    <xf numFmtId="0" fontId="7" fillId="0" borderId="2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5" fillId="0" borderId="2" xfId="0" applyFont="1" applyBorder="1" applyAlignment="1">
      <alignment horizontal="center" vertical="center" wrapText="1"/>
    </xf>
    <xf numFmtId="0" fontId="16" fillId="3" borderId="8" xfId="0" applyFont="1" applyFill="1" applyBorder="1" applyAlignment="1">
      <alignment horizontal="center" vertical="center"/>
    </xf>
    <xf numFmtId="0" fontId="16" fillId="3" borderId="0" xfId="0" applyFont="1" applyFill="1" applyBorder="1" applyAlignment="1">
      <alignment horizontal="center" vertical="center"/>
    </xf>
    <xf numFmtId="0" fontId="0" fillId="4" borderId="2" xfId="0" applyFill="1" applyBorder="1" applyAlignment="1">
      <alignment horizontal="lef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5" fillId="4" borderId="41"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7" fillId="4" borderId="31" xfId="2" applyFont="1" applyFill="1" applyBorder="1" applyAlignment="1" applyProtection="1">
      <alignment horizontal="center" vertical="center"/>
    </xf>
    <xf numFmtId="0" fontId="7" fillId="4" borderId="40" xfId="2" applyFont="1" applyFill="1" applyBorder="1" applyAlignment="1" applyProtection="1">
      <alignment horizontal="center" vertical="center"/>
    </xf>
    <xf numFmtId="0" fontId="5" fillId="4" borderId="47"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7" fillId="4" borderId="41" xfId="2" applyFont="1" applyFill="1" applyBorder="1" applyAlignment="1" applyProtection="1">
      <alignment horizontal="center" vertical="center"/>
    </xf>
    <xf numFmtId="0" fontId="7" fillId="4" borderId="47" xfId="2" applyFont="1" applyFill="1" applyBorder="1" applyAlignment="1" applyProtection="1">
      <alignment horizontal="center" vertical="center"/>
    </xf>
    <xf numFmtId="0" fontId="7" fillId="4" borderId="42" xfId="2" applyFont="1" applyFill="1" applyBorder="1" applyAlignment="1" applyProtection="1">
      <alignment horizontal="center" vertical="center"/>
    </xf>
    <xf numFmtId="0" fontId="7" fillId="4" borderId="43" xfId="2" applyFont="1" applyFill="1" applyBorder="1" applyAlignment="1" applyProtection="1">
      <alignment horizontal="center" vertical="center"/>
    </xf>
    <xf numFmtId="0" fontId="7" fillId="4" borderId="48" xfId="2" applyFont="1" applyFill="1" applyBorder="1" applyAlignment="1" applyProtection="1">
      <alignment horizontal="center" vertical="center"/>
    </xf>
    <xf numFmtId="0" fontId="7" fillId="4" borderId="44" xfId="2" applyFont="1" applyFill="1" applyBorder="1" applyAlignment="1" applyProtection="1">
      <alignment horizontal="center" vertical="center"/>
    </xf>
    <xf numFmtId="0" fontId="7" fillId="4" borderId="45" xfId="2" applyFont="1" applyFill="1" applyBorder="1" applyAlignment="1" applyProtection="1">
      <alignment horizontal="center" vertical="center"/>
    </xf>
    <xf numFmtId="0" fontId="7" fillId="4" borderId="49" xfId="2" applyFont="1" applyFill="1" applyBorder="1" applyAlignment="1" applyProtection="1">
      <alignment horizontal="center" vertical="center"/>
    </xf>
    <xf numFmtId="0" fontId="7" fillId="4" borderId="46" xfId="2" applyFont="1" applyFill="1" applyBorder="1" applyAlignment="1" applyProtection="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5" fillId="0" borderId="4" xfId="0" applyFont="1" applyBorder="1" applyAlignment="1">
      <alignment horizontal="left" vertical="center"/>
    </xf>
    <xf numFmtId="0" fontId="0" fillId="0" borderId="2" xfId="0" applyBorder="1" applyAlignment="1">
      <alignment horizontal="center" wrapText="1"/>
    </xf>
    <xf numFmtId="0" fontId="3" fillId="0" borderId="2" xfId="0" applyFont="1" applyBorder="1" applyAlignment="1">
      <alignment horizont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7" fillId="4" borderId="18" xfId="2" applyFont="1" applyFill="1" applyBorder="1" applyAlignment="1" applyProtection="1">
      <alignment horizontal="center" vertical="center"/>
    </xf>
    <xf numFmtId="0" fontId="7" fillId="4" borderId="19" xfId="2" applyFont="1" applyFill="1" applyBorder="1" applyAlignment="1" applyProtection="1">
      <alignment horizontal="center" vertical="center"/>
    </xf>
    <xf numFmtId="0" fontId="7" fillId="4" borderId="20" xfId="2" applyFont="1" applyFill="1" applyBorder="1" applyAlignment="1" applyProtection="1">
      <alignment horizontal="center" vertical="center"/>
    </xf>
    <xf numFmtId="0" fontId="7" fillId="4" borderId="21" xfId="2" applyFont="1" applyFill="1" applyBorder="1" applyAlignment="1" applyProtection="1">
      <alignment horizontal="center" vertical="center"/>
    </xf>
    <xf numFmtId="0" fontId="7" fillId="4" borderId="2" xfId="2" applyFont="1" applyFill="1" applyBorder="1" applyAlignment="1" applyProtection="1">
      <alignment horizontal="center" vertical="center"/>
    </xf>
    <xf numFmtId="0" fontId="7" fillId="4" borderId="22" xfId="2" applyFont="1" applyFill="1" applyBorder="1" applyAlignment="1" applyProtection="1">
      <alignment horizontal="center" vertical="center"/>
    </xf>
    <xf numFmtId="0" fontId="7" fillId="4" borderId="23" xfId="2" applyFont="1" applyFill="1" applyBorder="1" applyAlignment="1" applyProtection="1">
      <alignment horizontal="center" vertical="center"/>
    </xf>
    <xf numFmtId="0" fontId="7" fillId="4" borderId="24" xfId="2" applyFont="1" applyFill="1" applyBorder="1" applyAlignment="1" applyProtection="1">
      <alignment horizontal="center" vertical="center"/>
    </xf>
    <xf numFmtId="0" fontId="7" fillId="4" borderId="25" xfId="2" applyFont="1" applyFill="1" applyBorder="1" applyAlignment="1" applyProtection="1">
      <alignment horizontal="center" vertical="center"/>
    </xf>
    <xf numFmtId="0" fontId="7" fillId="4" borderId="30" xfId="2" applyFont="1" applyFill="1" applyBorder="1" applyAlignment="1" applyProtection="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7" fillId="4" borderId="4" xfId="2" applyFont="1" applyFill="1" applyBorder="1" applyAlignment="1" applyProtection="1">
      <alignment horizontal="center" vertical="center"/>
    </xf>
    <xf numFmtId="0" fontId="7" fillId="4" borderId="36" xfId="2" applyFont="1" applyFill="1" applyBorder="1" applyAlignment="1" applyProtection="1">
      <alignment horizontal="center" vertical="center"/>
    </xf>
    <xf numFmtId="0" fontId="5" fillId="4" borderId="18"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7" fillId="4" borderId="50" xfId="2" applyFont="1" applyFill="1" applyBorder="1" applyAlignment="1" applyProtection="1">
      <alignment horizontal="center" vertical="center"/>
    </xf>
    <xf numFmtId="0" fontId="7" fillId="4" borderId="3" xfId="2" applyFont="1" applyFill="1" applyBorder="1" applyAlignment="1" applyProtection="1">
      <alignment horizontal="center" vertical="center"/>
    </xf>
    <xf numFmtId="0" fontId="7" fillId="4" borderId="51" xfId="2" applyFont="1" applyFill="1" applyBorder="1" applyAlignment="1" applyProtection="1">
      <alignment horizontal="center" vertical="center"/>
    </xf>
    <xf numFmtId="0" fontId="5" fillId="4" borderId="18"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Normal 3" xfId="5"/>
    <cellStyle name="Total" xfId="3" builtinId="25" customBuiltin="1"/>
  </cellStyles>
  <dxfs count="9">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3</xdr:row>
      <xdr:rowOff>339587</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HectorG@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gasalazar@mincit.gov.co" TargetMode="External"/><Relationship Id="rId1" Type="http://schemas.openxmlformats.org/officeDocument/2006/relationships/hyperlink" Target="mailto:FReyes@SUPERSOCIEDADES.GOV.CO" TargetMode="External"/><Relationship Id="rId6" Type="http://schemas.openxmlformats.org/officeDocument/2006/relationships/hyperlink" Target="mailto:MariaS@SUPERSOCIEDADES.GOV.CO" TargetMode="External"/><Relationship Id="rId5" Type="http://schemas.openxmlformats.org/officeDocument/2006/relationships/hyperlink" Target="mailto:JoaquinRG@SUPERSOCIEDADES.GOV.CO" TargetMode="External"/><Relationship Id="rId10" Type="http://schemas.openxmlformats.org/officeDocument/2006/relationships/comments" Target="../comments6.xml"/><Relationship Id="rId4" Type="http://schemas.openxmlformats.org/officeDocument/2006/relationships/hyperlink" Target="mailto:LuzM@SUPERSOCIEDADES.GOV.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7"/>
      <c r="B2" s="143"/>
      <c r="C2" s="144"/>
      <c r="D2" s="145" t="s">
        <v>123</v>
      </c>
      <c r="E2" s="146"/>
      <c r="F2" s="146"/>
      <c r="G2" s="146"/>
      <c r="H2" s="146"/>
      <c r="I2" s="146"/>
      <c r="J2" s="147"/>
      <c r="K2" s="133" t="s">
        <v>124</v>
      </c>
      <c r="L2" s="134"/>
      <c r="S2" s="16"/>
    </row>
    <row r="3" spans="1:19" s="13" customFormat="1" ht="23.25" customHeight="1" x14ac:dyDescent="0.2">
      <c r="A3" s="57"/>
      <c r="B3" s="139"/>
      <c r="C3" s="140"/>
      <c r="D3" s="148" t="s">
        <v>125</v>
      </c>
      <c r="E3" s="149"/>
      <c r="F3" s="149"/>
      <c r="G3" s="149"/>
      <c r="H3" s="149"/>
      <c r="I3" s="149"/>
      <c r="J3" s="150"/>
      <c r="K3" s="135" t="s">
        <v>130</v>
      </c>
      <c r="L3" s="136"/>
      <c r="S3" s="16"/>
    </row>
    <row r="4" spans="1:19" s="13" customFormat="1" ht="24" customHeight="1" x14ac:dyDescent="0.2">
      <c r="A4" s="57"/>
      <c r="B4" s="139"/>
      <c r="C4" s="140"/>
      <c r="D4" s="148" t="s">
        <v>126</v>
      </c>
      <c r="E4" s="149"/>
      <c r="F4" s="149"/>
      <c r="G4" s="149"/>
      <c r="H4" s="149"/>
      <c r="I4" s="149"/>
      <c r="J4" s="150"/>
      <c r="K4" s="135" t="s">
        <v>127</v>
      </c>
      <c r="L4" s="136"/>
      <c r="S4" s="16"/>
    </row>
    <row r="5" spans="1:19" s="13" customFormat="1" ht="22.5" customHeight="1" thickBot="1" x14ac:dyDescent="0.25">
      <c r="A5" s="57"/>
      <c r="B5" s="141"/>
      <c r="C5" s="142"/>
      <c r="D5" s="151" t="s">
        <v>128</v>
      </c>
      <c r="E5" s="152"/>
      <c r="F5" s="152"/>
      <c r="G5" s="152"/>
      <c r="H5" s="152"/>
      <c r="I5" s="152"/>
      <c r="J5" s="153"/>
      <c r="K5" s="137" t="s">
        <v>129</v>
      </c>
      <c r="L5" s="138"/>
      <c r="S5" s="16"/>
    </row>
    <row r="6" spans="1:19" ht="5.25" customHeight="1" x14ac:dyDescent="0.2">
      <c r="C6" s="14"/>
      <c r="D6" s="14"/>
      <c r="E6" s="14"/>
      <c r="F6" s="14"/>
      <c r="G6" s="14"/>
      <c r="H6" s="14"/>
      <c r="I6" s="14"/>
    </row>
    <row r="7" spans="1:19" ht="29.25" customHeight="1" x14ac:dyDescent="0.2">
      <c r="C7" s="130" t="s">
        <v>0</v>
      </c>
      <c r="D7" s="130"/>
      <c r="E7" s="131" t="s">
        <v>184</v>
      </c>
      <c r="F7" s="132"/>
      <c r="G7" s="132"/>
      <c r="H7" s="132"/>
      <c r="I7" s="132"/>
      <c r="J7" s="132"/>
      <c r="K7" s="132"/>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8"/>
      <c r="C10" s="59"/>
      <c r="D10" s="59"/>
      <c r="E10" s="59"/>
      <c r="F10" s="59"/>
      <c r="G10" s="59"/>
      <c r="H10" s="59"/>
      <c r="I10" s="59"/>
      <c r="J10" s="59"/>
      <c r="K10" s="59"/>
      <c r="L10" s="60"/>
    </row>
    <row r="11" spans="1:19" ht="39.950000000000003" customHeight="1" thickBot="1" x14ac:dyDescent="0.25">
      <c r="B11" s="61"/>
      <c r="C11" s="19" t="s">
        <v>35</v>
      </c>
      <c r="D11" s="62"/>
      <c r="E11" s="19" t="s">
        <v>36</v>
      </c>
      <c r="F11" s="62"/>
      <c r="G11" s="19" t="s">
        <v>49</v>
      </c>
      <c r="H11" s="62"/>
      <c r="I11" s="19" t="s">
        <v>71</v>
      </c>
      <c r="J11" s="62"/>
      <c r="K11" s="19" t="s">
        <v>50</v>
      </c>
      <c r="L11" s="63"/>
    </row>
    <row r="12" spans="1:19" ht="15" customHeight="1" thickBot="1" x14ac:dyDescent="0.25">
      <c r="B12" s="61"/>
      <c r="C12" s="62"/>
      <c r="D12" s="62"/>
      <c r="E12" s="62"/>
      <c r="F12" s="62"/>
      <c r="G12" s="62"/>
      <c r="H12" s="62"/>
      <c r="I12" s="62"/>
      <c r="J12" s="62"/>
      <c r="K12" s="62"/>
      <c r="L12" s="63"/>
    </row>
    <row r="13" spans="1:19" ht="39.950000000000003" customHeight="1" thickBot="1" x14ac:dyDescent="0.25">
      <c r="B13" s="61"/>
      <c r="C13" s="19" t="s">
        <v>37</v>
      </c>
      <c r="D13" s="62"/>
      <c r="E13" s="19" t="s">
        <v>38</v>
      </c>
      <c r="F13" s="62"/>
      <c r="G13" s="19" t="s">
        <v>39</v>
      </c>
      <c r="H13" s="62"/>
      <c r="I13" s="19" t="s">
        <v>51</v>
      </c>
      <c r="J13" s="62"/>
      <c r="K13" s="19" t="s">
        <v>40</v>
      </c>
      <c r="L13" s="63"/>
    </row>
    <row r="14" spans="1:19" ht="15" customHeight="1" thickBot="1" x14ac:dyDescent="0.25">
      <c r="B14" s="61"/>
      <c r="C14" s="62"/>
      <c r="D14" s="62"/>
      <c r="E14" s="62"/>
      <c r="F14" s="62"/>
      <c r="G14" s="62"/>
      <c r="H14" s="62"/>
      <c r="I14" s="62"/>
      <c r="J14" s="62"/>
      <c r="K14" s="62"/>
      <c r="L14" s="63"/>
    </row>
    <row r="15" spans="1:19" ht="37.5" customHeight="1" thickBot="1" x14ac:dyDescent="0.25">
      <c r="B15" s="61"/>
      <c r="C15" s="62"/>
      <c r="D15" s="62"/>
      <c r="E15" s="62"/>
      <c r="F15" s="62"/>
      <c r="G15" s="19" t="s">
        <v>41</v>
      </c>
      <c r="H15" s="62"/>
      <c r="I15" s="62"/>
      <c r="J15" s="62"/>
      <c r="K15" s="62"/>
      <c r="L15" s="63"/>
    </row>
    <row r="16" spans="1:19" ht="12.75" thickBot="1" x14ac:dyDescent="0.25">
      <c r="B16" s="64"/>
      <c r="C16" s="65"/>
      <c r="D16" s="65"/>
      <c r="E16" s="65"/>
      <c r="F16" s="65"/>
      <c r="G16" s="65"/>
      <c r="H16" s="65"/>
      <c r="I16" s="65"/>
      <c r="J16" s="65"/>
      <c r="K16" s="65"/>
      <c r="L16" s="66"/>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9"/>
      <c r="C2" s="210"/>
      <c r="D2" s="228" t="s">
        <v>123</v>
      </c>
      <c r="E2" s="229"/>
      <c r="F2" s="229"/>
      <c r="G2" s="229"/>
      <c r="H2" s="229"/>
      <c r="I2" s="229"/>
      <c r="J2" s="230"/>
      <c r="K2" s="95"/>
      <c r="L2" s="93"/>
      <c r="M2" s="223" t="str">
        <f>Proyecto!K2</f>
        <v>Codigo: GC-F-015</v>
      </c>
      <c r="N2" s="223"/>
      <c r="O2" s="223"/>
      <c r="P2" s="224"/>
      <c r="R2" s="11"/>
      <c r="S2" s="11"/>
      <c r="T2" s="11"/>
      <c r="U2" s="15"/>
      <c r="AE2" s="16"/>
    </row>
    <row r="3" spans="2:31" s="12" customFormat="1" ht="23.25" customHeight="1" x14ac:dyDescent="0.2">
      <c r="B3" s="211"/>
      <c r="C3" s="212"/>
      <c r="D3" s="231" t="s">
        <v>125</v>
      </c>
      <c r="E3" s="232"/>
      <c r="F3" s="232"/>
      <c r="G3" s="232"/>
      <c r="H3" s="232"/>
      <c r="I3" s="232"/>
      <c r="J3" s="233"/>
      <c r="K3" s="29"/>
      <c r="L3" s="67"/>
      <c r="M3" s="156" t="str">
        <f>Proyecto!K3</f>
        <v>Fecha: 17 de septiembre de 2014</v>
      </c>
      <c r="N3" s="156"/>
      <c r="O3" s="156"/>
      <c r="P3" s="225"/>
      <c r="R3" s="11"/>
      <c r="S3" s="11"/>
      <c r="T3" s="11"/>
      <c r="U3" s="15"/>
      <c r="AE3" s="16"/>
    </row>
    <row r="4" spans="2:31" s="12" customFormat="1" ht="24" customHeight="1" x14ac:dyDescent="0.2">
      <c r="B4" s="211"/>
      <c r="C4" s="212"/>
      <c r="D4" s="231" t="s">
        <v>126</v>
      </c>
      <c r="E4" s="232"/>
      <c r="F4" s="232"/>
      <c r="G4" s="232"/>
      <c r="H4" s="232"/>
      <c r="I4" s="232"/>
      <c r="J4" s="233"/>
      <c r="K4" s="29"/>
      <c r="L4" s="67"/>
      <c r="M4" s="156" t="str">
        <f>Proyecto!K4</f>
        <v>Version 001</v>
      </c>
      <c r="N4" s="156"/>
      <c r="O4" s="156"/>
      <c r="P4" s="225"/>
      <c r="R4" s="11"/>
      <c r="U4" s="15"/>
      <c r="AE4" s="16"/>
    </row>
    <row r="5" spans="2:31" s="12" customFormat="1" ht="22.5" customHeight="1" thickBot="1" x14ac:dyDescent="0.25">
      <c r="B5" s="213"/>
      <c r="C5" s="214"/>
      <c r="D5" s="234" t="s">
        <v>128</v>
      </c>
      <c r="E5" s="235"/>
      <c r="F5" s="235"/>
      <c r="G5" s="235"/>
      <c r="H5" s="235"/>
      <c r="I5" s="235"/>
      <c r="J5" s="236"/>
      <c r="K5" s="96"/>
      <c r="L5" s="94"/>
      <c r="M5" s="226" t="s">
        <v>129</v>
      </c>
      <c r="N5" s="226"/>
      <c r="O5" s="226"/>
      <c r="P5" s="22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0" t="s">
        <v>0</v>
      </c>
      <c r="C7" s="130"/>
      <c r="D7" s="171" t="str">
        <f>Proyecto!$E$7</f>
        <v xml:space="preserve">TELETRABAJO 
</v>
      </c>
      <c r="E7" s="171"/>
      <c r="F7" s="171"/>
      <c r="G7" s="171"/>
      <c r="H7" s="171"/>
      <c r="I7" s="171"/>
      <c r="J7" s="171"/>
      <c r="K7" s="171"/>
      <c r="L7" s="171"/>
      <c r="M7" s="171"/>
      <c r="N7" s="171"/>
      <c r="O7" s="171"/>
      <c r="P7" s="171"/>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30" t="s">
        <v>29</v>
      </c>
      <c r="C10" s="130"/>
      <c r="D10" s="171" t="s">
        <v>185</v>
      </c>
      <c r="E10" s="171"/>
      <c r="F10" s="171"/>
      <c r="G10" s="171"/>
      <c r="H10" s="171"/>
      <c r="I10" s="171"/>
      <c r="J10" s="171"/>
      <c r="K10" s="171"/>
      <c r="L10" s="171"/>
      <c r="M10" s="171"/>
      <c r="N10" s="171"/>
      <c r="O10" s="171"/>
      <c r="P10" s="171"/>
      <c r="AE10" s="1"/>
    </row>
    <row r="12" spans="2:31" ht="30" customHeight="1" x14ac:dyDescent="0.2">
      <c r="B12" s="130" t="s">
        <v>30</v>
      </c>
      <c r="C12" s="130"/>
      <c r="D12" s="167" t="s">
        <v>200</v>
      </c>
      <c r="E12" s="167"/>
      <c r="F12" s="167"/>
      <c r="G12" s="167"/>
      <c r="H12" s="167"/>
      <c r="I12" s="167"/>
      <c r="J12" s="167"/>
      <c r="K12" s="167"/>
      <c r="L12" s="167"/>
      <c r="M12" s="167"/>
      <c r="N12" s="167"/>
      <c r="O12" s="167"/>
      <c r="P12" s="167"/>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30" t="s">
        <v>31</v>
      </c>
      <c r="C14" s="130"/>
      <c r="D14" s="167" t="s">
        <v>166</v>
      </c>
      <c r="E14" s="167"/>
      <c r="F14" s="167"/>
      <c r="G14" s="167"/>
      <c r="H14" s="167"/>
      <c r="I14" s="167"/>
      <c r="J14" s="167"/>
      <c r="K14" s="167"/>
      <c r="L14" s="167"/>
      <c r="M14" s="167"/>
      <c r="N14" s="167"/>
      <c r="O14" s="167"/>
      <c r="P14" s="167"/>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30" t="s">
        <v>32</v>
      </c>
      <c r="C16" s="130"/>
      <c r="D16" s="167" t="s">
        <v>201</v>
      </c>
      <c r="E16" s="167"/>
      <c r="F16" s="167"/>
      <c r="G16" s="167"/>
      <c r="H16" s="167"/>
      <c r="I16" s="167"/>
      <c r="J16" s="167"/>
      <c r="K16" s="167"/>
      <c r="L16" s="167"/>
      <c r="M16" s="167"/>
      <c r="N16" s="167"/>
      <c r="O16" s="167"/>
      <c r="P16" s="167"/>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30" t="s">
        <v>33</v>
      </c>
      <c r="C18" s="130"/>
      <c r="D18" s="167" t="s">
        <v>202</v>
      </c>
      <c r="E18" s="167"/>
      <c r="F18" s="167"/>
      <c r="G18" s="167"/>
      <c r="H18" s="167"/>
      <c r="I18" s="167"/>
      <c r="J18" s="167"/>
      <c r="K18" s="167"/>
      <c r="L18" s="167"/>
      <c r="M18" s="167"/>
      <c r="N18" s="167"/>
      <c r="O18" s="167"/>
      <c r="P18" s="167"/>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30" t="s">
        <v>34</v>
      </c>
      <c r="C20" s="130"/>
      <c r="D20" s="167" t="s">
        <v>203</v>
      </c>
      <c r="E20" s="167"/>
      <c r="F20" s="167"/>
      <c r="G20" s="167"/>
      <c r="H20" s="167"/>
      <c r="I20" s="167"/>
      <c r="J20" s="167"/>
      <c r="K20" s="167"/>
      <c r="L20" s="167"/>
      <c r="M20" s="167"/>
      <c r="N20" s="167"/>
      <c r="O20" s="167"/>
      <c r="P20" s="167"/>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7"/>
  <sheetViews>
    <sheetView showGridLines="0" topLeftCell="A13" zoomScale="70" zoomScaleNormal="70" zoomScalePageLayoutView="75" workbookViewId="0">
      <selection activeCell="G22" sqref="G22"/>
    </sheetView>
  </sheetViews>
  <sheetFormatPr baseColWidth="10" defaultRowHeight="12" x14ac:dyDescent="0.2"/>
  <cols>
    <col min="1" max="1" width="2.42578125" style="1" customWidth="1"/>
    <col min="2" max="2" width="41.28515625" style="1" customWidth="1"/>
    <col min="3" max="3" width="21.140625" style="1" customWidth="1"/>
    <col min="4" max="4" width="38.140625" style="1" customWidth="1"/>
    <col min="5" max="5" width="22.7109375" style="1" customWidth="1"/>
    <col min="6" max="6" width="26.28515625" style="1" customWidth="1"/>
    <col min="7" max="9" width="17.5703125" style="1" customWidth="1"/>
    <col min="10" max="10" width="21" style="1" customWidth="1"/>
    <col min="11" max="11" width="10.7109375" style="1" customWidth="1"/>
    <col min="12" max="12" width="20.7109375" style="1" customWidth="1"/>
    <col min="13" max="13" width="9.140625" style="128" customWidth="1"/>
    <col min="14" max="234" width="9.140625" style="1" customWidth="1"/>
    <col min="235" max="16384" width="11.42578125" style="1"/>
  </cols>
  <sheetData>
    <row r="1" spans="2:14" ht="12.75" thickBot="1" x14ac:dyDescent="0.25"/>
    <row r="2" spans="2:14" s="120" customFormat="1" ht="26.25" customHeight="1" x14ac:dyDescent="0.2">
      <c r="B2" s="238"/>
      <c r="C2" s="237" t="s">
        <v>123</v>
      </c>
      <c r="D2" s="237"/>
      <c r="E2" s="237"/>
      <c r="F2" s="237"/>
      <c r="G2" s="237"/>
      <c r="H2" s="237"/>
      <c r="I2" s="237"/>
      <c r="J2" s="237"/>
      <c r="K2" s="243" t="str">
        <f>Proyecto!K2</f>
        <v>Codigo: GC-F-015</v>
      </c>
      <c r="L2" s="224"/>
      <c r="M2" s="87"/>
      <c r="N2" s="87"/>
    </row>
    <row r="3" spans="2:14" s="120" customFormat="1" ht="23.25" customHeight="1" x14ac:dyDescent="0.2">
      <c r="B3" s="239"/>
      <c r="C3" s="241" t="s">
        <v>125</v>
      </c>
      <c r="D3" s="241"/>
      <c r="E3" s="241"/>
      <c r="F3" s="241"/>
      <c r="G3" s="241"/>
      <c r="H3" s="241"/>
      <c r="I3" s="241"/>
      <c r="J3" s="241"/>
      <c r="K3" s="244" t="str">
        <f>Proyecto!K3</f>
        <v>Fecha: 17 de septiembre de 2014</v>
      </c>
      <c r="L3" s="225"/>
      <c r="M3" s="87"/>
      <c r="N3" s="87"/>
    </row>
    <row r="4" spans="2:14" s="120" customFormat="1" ht="24" customHeight="1" x14ac:dyDescent="0.2">
      <c r="B4" s="239"/>
      <c r="C4" s="241" t="s">
        <v>126</v>
      </c>
      <c r="D4" s="241"/>
      <c r="E4" s="241"/>
      <c r="F4" s="241"/>
      <c r="G4" s="241"/>
      <c r="H4" s="241"/>
      <c r="I4" s="241"/>
      <c r="J4" s="241"/>
      <c r="K4" s="244" t="str">
        <f>Proyecto!K4</f>
        <v>Version 001</v>
      </c>
      <c r="L4" s="225"/>
      <c r="M4" s="87"/>
      <c r="N4" s="87"/>
    </row>
    <row r="5" spans="2:14" s="120" customFormat="1" ht="22.5" customHeight="1" thickBot="1" x14ac:dyDescent="0.25">
      <c r="B5" s="240"/>
      <c r="C5" s="242" t="s">
        <v>128</v>
      </c>
      <c r="D5" s="242"/>
      <c r="E5" s="242"/>
      <c r="F5" s="242"/>
      <c r="G5" s="242"/>
      <c r="H5" s="242"/>
      <c r="I5" s="242"/>
      <c r="J5" s="242"/>
      <c r="K5" s="245" t="s">
        <v>129</v>
      </c>
      <c r="L5" s="227"/>
      <c r="M5" s="87"/>
      <c r="N5" s="87"/>
    </row>
    <row r="6" spans="2:14" ht="5.25" customHeight="1" x14ac:dyDescent="0.2">
      <c r="B6" s="48"/>
      <c r="C6" s="48"/>
      <c r="D6" s="48"/>
      <c r="E6" s="48"/>
    </row>
    <row r="7" spans="2:14" ht="29.25" customHeight="1" x14ac:dyDescent="0.2">
      <c r="B7" s="130" t="s">
        <v>0</v>
      </c>
      <c r="C7" s="130"/>
      <c r="D7" s="171" t="str">
        <f>Proyecto!$E$7</f>
        <v xml:space="preserve">TELETRABAJO 
</v>
      </c>
      <c r="E7" s="171"/>
      <c r="F7" s="171"/>
      <c r="G7" s="171"/>
      <c r="H7" s="171"/>
      <c r="I7" s="171"/>
      <c r="J7" s="171"/>
      <c r="K7" s="171"/>
      <c r="L7" s="171"/>
      <c r="M7" s="1"/>
    </row>
    <row r="9" spans="2:14" ht="51.75" customHeight="1" x14ac:dyDescent="0.2">
      <c r="B9" s="43" t="s">
        <v>78</v>
      </c>
      <c r="C9" s="43" t="s">
        <v>79</v>
      </c>
      <c r="D9" s="43" t="s">
        <v>80</v>
      </c>
      <c r="E9" s="44" t="s">
        <v>81</v>
      </c>
      <c r="F9" s="43" t="s">
        <v>82</v>
      </c>
      <c r="G9" s="45" t="s">
        <v>91</v>
      </c>
      <c r="H9" s="45" t="s">
        <v>92</v>
      </c>
      <c r="I9" s="45" t="s">
        <v>93</v>
      </c>
      <c r="J9" s="44" t="s">
        <v>83</v>
      </c>
      <c r="K9" s="46" t="s">
        <v>84</v>
      </c>
      <c r="L9" s="46" t="s">
        <v>85</v>
      </c>
    </row>
    <row r="10" spans="2:14" ht="221.25" customHeight="1" x14ac:dyDescent="0.2">
      <c r="B10" s="111" t="s">
        <v>177</v>
      </c>
      <c r="C10" s="110" t="s">
        <v>168</v>
      </c>
      <c r="D10" s="107" t="s">
        <v>178</v>
      </c>
      <c r="E10" s="106">
        <v>0.2</v>
      </c>
      <c r="F10" s="107" t="s">
        <v>179</v>
      </c>
      <c r="G10" s="108">
        <v>42005</v>
      </c>
      <c r="H10" s="108">
        <v>42078</v>
      </c>
      <c r="I10" s="112"/>
      <c r="J10" s="121" t="s">
        <v>168</v>
      </c>
      <c r="K10" s="129">
        <f>H10</f>
        <v>42078</v>
      </c>
      <c r="L10" s="106">
        <v>0.2</v>
      </c>
    </row>
    <row r="11" spans="2:14" ht="140.25" customHeight="1" x14ac:dyDescent="0.2">
      <c r="B11" s="111" t="s">
        <v>207</v>
      </c>
      <c r="C11" s="110" t="s">
        <v>169</v>
      </c>
      <c r="D11" s="107" t="s">
        <v>180</v>
      </c>
      <c r="E11" s="106">
        <v>0.2</v>
      </c>
      <c r="F11" s="107" t="s">
        <v>179</v>
      </c>
      <c r="G11" s="108">
        <v>42079</v>
      </c>
      <c r="H11" s="108">
        <v>42109</v>
      </c>
      <c r="I11" s="112"/>
      <c r="J11" s="121" t="s">
        <v>169</v>
      </c>
      <c r="K11" s="129">
        <f t="shared" ref="K11:K12" si="0">H11</f>
        <v>42109</v>
      </c>
      <c r="L11" s="106">
        <v>0.2</v>
      </c>
    </row>
    <row r="12" spans="2:14" ht="114" customHeight="1" x14ac:dyDescent="0.2">
      <c r="B12" s="111" t="s">
        <v>165</v>
      </c>
      <c r="C12" s="110" t="s">
        <v>77</v>
      </c>
      <c r="D12" s="107" t="s">
        <v>181</v>
      </c>
      <c r="E12" s="106">
        <v>0.2</v>
      </c>
      <c r="F12" s="109" t="s">
        <v>179</v>
      </c>
      <c r="G12" s="108">
        <v>42110</v>
      </c>
      <c r="H12" s="116">
        <v>42154</v>
      </c>
      <c r="I12" s="112"/>
      <c r="J12" s="117" t="s">
        <v>205</v>
      </c>
      <c r="K12" s="129">
        <f t="shared" si="0"/>
        <v>42154</v>
      </c>
      <c r="L12" s="106">
        <v>0.2</v>
      </c>
    </row>
    <row r="13" spans="2:14" ht="125.25" customHeight="1" x14ac:dyDescent="0.2">
      <c r="B13" s="111" t="s">
        <v>208</v>
      </c>
      <c r="C13" s="110" t="s">
        <v>204</v>
      </c>
      <c r="D13" s="107" t="s">
        <v>209</v>
      </c>
      <c r="E13" s="106">
        <v>0.1</v>
      </c>
      <c r="F13" s="109" t="s">
        <v>179</v>
      </c>
      <c r="G13" s="108">
        <v>42110</v>
      </c>
      <c r="H13" s="116">
        <v>42369</v>
      </c>
      <c r="I13" s="112"/>
      <c r="J13" s="127" t="s">
        <v>210</v>
      </c>
      <c r="K13" s="129">
        <v>42185</v>
      </c>
      <c r="L13" s="106">
        <v>0.1</v>
      </c>
    </row>
    <row r="14" spans="2:14" ht="120" customHeight="1" x14ac:dyDescent="0.2">
      <c r="B14" s="111" t="s">
        <v>211</v>
      </c>
      <c r="C14" s="110" t="s">
        <v>77</v>
      </c>
      <c r="D14" s="107" t="s">
        <v>212</v>
      </c>
      <c r="E14" s="106">
        <v>0.1</v>
      </c>
      <c r="F14" s="109" t="s">
        <v>179</v>
      </c>
      <c r="G14" s="108">
        <v>42217</v>
      </c>
      <c r="H14" s="116">
        <v>42277</v>
      </c>
      <c r="I14" s="125"/>
      <c r="J14" s="127" t="s">
        <v>217</v>
      </c>
      <c r="K14" s="116">
        <v>42277</v>
      </c>
      <c r="L14" s="126">
        <v>0.1</v>
      </c>
    </row>
    <row r="15" spans="2:14" ht="120" customHeight="1" x14ac:dyDescent="0.2">
      <c r="B15" s="111" t="s">
        <v>206</v>
      </c>
      <c r="C15" s="110" t="s">
        <v>101</v>
      </c>
      <c r="D15" s="107" t="s">
        <v>213</v>
      </c>
      <c r="E15" s="106">
        <v>0.1</v>
      </c>
      <c r="F15" s="109" t="s">
        <v>179</v>
      </c>
      <c r="G15" s="108">
        <v>42217</v>
      </c>
      <c r="H15" s="116">
        <v>42338</v>
      </c>
      <c r="I15" s="125"/>
      <c r="J15" s="127"/>
      <c r="K15" s="116">
        <v>42338</v>
      </c>
      <c r="L15" s="126">
        <v>0.1</v>
      </c>
    </row>
    <row r="16" spans="2:14" ht="120" customHeight="1" x14ac:dyDescent="0.2">
      <c r="B16" s="111" t="s">
        <v>214</v>
      </c>
      <c r="C16" s="110" t="s">
        <v>215</v>
      </c>
      <c r="D16" s="107" t="s">
        <v>216</v>
      </c>
      <c r="E16" s="106">
        <v>0.1</v>
      </c>
      <c r="F16" s="109" t="s">
        <v>179</v>
      </c>
      <c r="G16" s="123">
        <v>42339</v>
      </c>
      <c r="H16" s="124">
        <v>42369</v>
      </c>
      <c r="I16" s="125"/>
      <c r="J16" s="127"/>
      <c r="K16" s="124">
        <v>42369</v>
      </c>
      <c r="L16" s="126">
        <v>0.1</v>
      </c>
    </row>
    <row r="17" spans="2:12" ht="26.25" customHeight="1" x14ac:dyDescent="0.2">
      <c r="B17" s="121"/>
      <c r="C17" s="121"/>
      <c r="D17" s="121"/>
      <c r="E17" s="113">
        <f>SUM(E10:E16)</f>
        <v>1</v>
      </c>
      <c r="F17" s="121"/>
      <c r="G17" s="114"/>
      <c r="H17" s="114"/>
      <c r="I17" s="114"/>
      <c r="J17" s="121"/>
      <c r="K17" s="114"/>
      <c r="L17" s="115">
        <f>SUM(L10:L16)</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H17:H65424 H10:H11 J17:K65424 I10:I65424 F10:G65424">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opLeftCell="A4" zoomScale="90" zoomScaleNormal="90" workbookViewId="0">
      <selection activeCell="H52" sqref="H5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9"/>
      <c r="C2" s="250"/>
      <c r="D2" s="246" t="s">
        <v>123</v>
      </c>
      <c r="E2" s="229"/>
      <c r="F2" s="229"/>
      <c r="G2" s="229"/>
      <c r="H2" s="229"/>
      <c r="I2" s="229"/>
      <c r="J2" s="229"/>
      <c r="K2" s="91"/>
      <c r="L2" s="91"/>
      <c r="M2" s="243" t="str">
        <f>Proyecto!K2</f>
        <v>Codigo: GC-F-015</v>
      </c>
      <c r="N2" s="223"/>
      <c r="O2" s="223"/>
      <c r="P2" s="224"/>
      <c r="R2" s="11"/>
      <c r="S2" s="11"/>
      <c r="T2" s="11"/>
      <c r="U2" s="15"/>
      <c r="AE2" s="16"/>
    </row>
    <row r="3" spans="2:31" s="12" customFormat="1" ht="23.25" customHeight="1" x14ac:dyDescent="0.2">
      <c r="B3" s="251"/>
      <c r="C3" s="252"/>
      <c r="D3" s="247" t="s">
        <v>125</v>
      </c>
      <c r="E3" s="232"/>
      <c r="F3" s="232"/>
      <c r="G3" s="232"/>
      <c r="H3" s="232"/>
      <c r="I3" s="232"/>
      <c r="J3" s="232"/>
      <c r="K3" s="90"/>
      <c r="L3" s="90"/>
      <c r="M3" s="244" t="str">
        <f>Proyecto!K3</f>
        <v>Fecha: 17 de septiembre de 2014</v>
      </c>
      <c r="N3" s="156"/>
      <c r="O3" s="156"/>
      <c r="P3" s="225"/>
      <c r="R3" s="11"/>
      <c r="S3" s="11"/>
      <c r="T3" s="11"/>
      <c r="U3" s="15"/>
      <c r="AE3" s="16"/>
    </row>
    <row r="4" spans="2:31" s="12" customFormat="1" ht="24" customHeight="1" x14ac:dyDescent="0.2">
      <c r="B4" s="251"/>
      <c r="C4" s="252"/>
      <c r="D4" s="247" t="s">
        <v>126</v>
      </c>
      <c r="E4" s="232"/>
      <c r="F4" s="232"/>
      <c r="G4" s="232"/>
      <c r="H4" s="232"/>
      <c r="I4" s="232"/>
      <c r="J4" s="232"/>
      <c r="K4" s="90"/>
      <c r="L4" s="90"/>
      <c r="M4" s="244" t="str">
        <f>Proyecto!K4</f>
        <v>Version 001</v>
      </c>
      <c r="N4" s="156"/>
      <c r="O4" s="156"/>
      <c r="P4" s="225"/>
      <c r="R4" s="11"/>
      <c r="U4" s="15"/>
      <c r="AE4" s="16"/>
    </row>
    <row r="5" spans="2:31" s="12" customFormat="1" ht="22.5" customHeight="1" thickBot="1" x14ac:dyDescent="0.25">
      <c r="B5" s="253"/>
      <c r="C5" s="254"/>
      <c r="D5" s="248" t="s">
        <v>128</v>
      </c>
      <c r="E5" s="235"/>
      <c r="F5" s="235"/>
      <c r="G5" s="235"/>
      <c r="H5" s="235"/>
      <c r="I5" s="235"/>
      <c r="J5" s="235"/>
      <c r="K5" s="92"/>
      <c r="L5" s="92"/>
      <c r="M5" s="245" t="s">
        <v>129</v>
      </c>
      <c r="N5" s="226"/>
      <c r="O5" s="226"/>
      <c r="P5" s="22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0" t="s">
        <v>0</v>
      </c>
      <c r="C7" s="130"/>
      <c r="D7" s="171" t="str">
        <f>Proyecto!$E$7</f>
        <v xml:space="preserve">TELETRABAJO 
</v>
      </c>
      <c r="E7" s="171"/>
      <c r="F7" s="171"/>
      <c r="G7" s="171"/>
      <c r="H7" s="171"/>
      <c r="I7" s="171"/>
      <c r="J7" s="171"/>
      <c r="K7" s="171"/>
      <c r="L7" s="171"/>
      <c r="M7" s="171"/>
      <c r="N7" s="171"/>
      <c r="O7" s="171"/>
      <c r="P7" s="171"/>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6" t="s">
        <v>22</v>
      </c>
      <c r="C10" s="176"/>
      <c r="D10" s="176"/>
      <c r="E10" s="176"/>
      <c r="F10" s="176"/>
      <c r="G10" s="176"/>
      <c r="H10" s="176"/>
      <c r="I10" s="176"/>
      <c r="J10" s="176"/>
      <c r="K10" s="176"/>
      <c r="L10" s="176"/>
      <c r="M10" s="176"/>
      <c r="N10" s="176"/>
      <c r="O10" s="176"/>
      <c r="P10" s="176"/>
    </row>
    <row r="11" spans="2:31" ht="21.95" customHeight="1" x14ac:dyDescent="0.2">
      <c r="B11" s="167" t="s">
        <v>176</v>
      </c>
      <c r="C11" s="167"/>
      <c r="D11" s="167"/>
      <c r="E11" s="167"/>
      <c r="F11" s="167"/>
      <c r="G11" s="167"/>
      <c r="H11" s="167"/>
      <c r="I11" s="167"/>
      <c r="J11" s="167"/>
      <c r="K11" s="167"/>
      <c r="L11" s="167"/>
      <c r="M11" s="167"/>
      <c r="N11" s="167"/>
      <c r="O11" s="167"/>
      <c r="P11" s="167"/>
    </row>
    <row r="13" spans="2:31" ht="21.95" customHeight="1" x14ac:dyDescent="0.2">
      <c r="B13" s="176" t="s">
        <v>23</v>
      </c>
      <c r="C13" s="176"/>
      <c r="D13" s="176"/>
      <c r="E13" s="176"/>
      <c r="F13" s="176"/>
      <c r="G13" s="176"/>
      <c r="H13" s="176"/>
      <c r="I13" s="176"/>
      <c r="J13" s="176"/>
      <c r="K13" s="176"/>
      <c r="L13" s="176"/>
      <c r="M13" s="176"/>
      <c r="N13" s="176"/>
      <c r="O13" s="176"/>
      <c r="P13" s="176"/>
    </row>
    <row r="14" spans="2:31" ht="21.95" customHeight="1" x14ac:dyDescent="0.2">
      <c r="B14" s="167" t="s">
        <v>24</v>
      </c>
      <c r="C14" s="167"/>
      <c r="D14" s="167"/>
      <c r="E14" s="167"/>
      <c r="F14" s="167"/>
      <c r="G14" s="167"/>
      <c r="H14" s="167"/>
      <c r="I14" s="167"/>
      <c r="J14" s="167"/>
      <c r="K14" s="167"/>
      <c r="L14" s="167"/>
      <c r="M14" s="167"/>
      <c r="N14" s="167"/>
      <c r="O14" s="167"/>
      <c r="P14" s="167"/>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57</v>
      </c>
      <c r="E4" s="28" t="s">
        <v>58</v>
      </c>
      <c r="G4" s="28" t="s">
        <v>59</v>
      </c>
      <c r="I4" s="28" t="s">
        <v>65</v>
      </c>
      <c r="K4" s="28" t="s">
        <v>66</v>
      </c>
      <c r="M4" s="28"/>
      <c r="O4" s="28" t="s">
        <v>98</v>
      </c>
      <c r="Q4" s="28" t="s">
        <v>109</v>
      </c>
    </row>
    <row r="5" spans="1:17" x14ac:dyDescent="0.2">
      <c r="A5" t="s">
        <v>107</v>
      </c>
      <c r="C5" s="27" t="s">
        <v>52</v>
      </c>
      <c r="E5" s="27" t="s">
        <v>53</v>
      </c>
      <c r="G5" s="27" t="s">
        <v>60</v>
      </c>
      <c r="I5" s="27" t="s">
        <v>95</v>
      </c>
      <c r="K5" s="27" t="s">
        <v>67</v>
      </c>
      <c r="M5" t="s">
        <v>86</v>
      </c>
      <c r="O5" s="27" t="s">
        <v>99</v>
      </c>
      <c r="Q5" t="s">
        <v>112</v>
      </c>
    </row>
    <row r="6" spans="1:17" x14ac:dyDescent="0.2">
      <c r="A6" t="s">
        <v>108</v>
      </c>
      <c r="C6" s="27" t="s">
        <v>55</v>
      </c>
      <c r="E6" s="27" t="s">
        <v>56</v>
      </c>
      <c r="G6" s="27" t="s">
        <v>61</v>
      </c>
      <c r="I6" s="27" t="s">
        <v>96</v>
      </c>
      <c r="K6" s="27" t="s">
        <v>68</v>
      </c>
      <c r="M6" t="s">
        <v>94</v>
      </c>
      <c r="O6" s="27" t="s">
        <v>100</v>
      </c>
      <c r="Q6" t="s">
        <v>113</v>
      </c>
    </row>
    <row r="7" spans="1:17" x14ac:dyDescent="0.2">
      <c r="C7" s="27" t="s">
        <v>54</v>
      </c>
      <c r="G7" s="27" t="s">
        <v>62</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32"/>
  <sheetViews>
    <sheetView showGridLines="0" zoomScale="90" zoomScaleNormal="90" workbookViewId="0">
      <selection activeCell="D9" sqref="D9:P9"/>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3"/>
      <c r="C2" s="144"/>
      <c r="D2" s="145" t="s">
        <v>123</v>
      </c>
      <c r="E2" s="146"/>
      <c r="F2" s="146"/>
      <c r="G2" s="146"/>
      <c r="H2" s="146"/>
      <c r="I2" s="146"/>
      <c r="J2" s="147"/>
      <c r="K2" s="133" t="s">
        <v>124</v>
      </c>
      <c r="L2" s="172"/>
      <c r="M2" s="133" t="str">
        <f>Proyecto!K2</f>
        <v>Codigo: GC-F-015</v>
      </c>
      <c r="N2" s="163"/>
      <c r="O2" s="163"/>
      <c r="P2" s="134"/>
      <c r="R2" s="11"/>
      <c r="S2" s="11"/>
      <c r="T2" s="11"/>
      <c r="U2" s="15"/>
      <c r="AE2" s="16"/>
    </row>
    <row r="3" spans="2:31" s="12" customFormat="1" ht="23.25" customHeight="1" x14ac:dyDescent="0.2">
      <c r="B3" s="139"/>
      <c r="C3" s="140"/>
      <c r="D3" s="148" t="s">
        <v>125</v>
      </c>
      <c r="E3" s="149"/>
      <c r="F3" s="149"/>
      <c r="G3" s="149"/>
      <c r="H3" s="149"/>
      <c r="I3" s="149"/>
      <c r="J3" s="150"/>
      <c r="K3" s="135" t="s">
        <v>130</v>
      </c>
      <c r="L3" s="173"/>
      <c r="M3" s="164" t="str">
        <f>Proyecto!K3</f>
        <v>Fecha: 17 de septiembre de 2014</v>
      </c>
      <c r="N3" s="165"/>
      <c r="O3" s="165"/>
      <c r="P3" s="166"/>
      <c r="R3" s="11"/>
      <c r="S3" s="11"/>
      <c r="T3" s="11"/>
      <c r="U3" s="15"/>
      <c r="AE3" s="16"/>
    </row>
    <row r="4" spans="2:31" s="12" customFormat="1" ht="24" customHeight="1" x14ac:dyDescent="0.2">
      <c r="B4" s="139"/>
      <c r="C4" s="140"/>
      <c r="D4" s="148" t="s">
        <v>126</v>
      </c>
      <c r="E4" s="149"/>
      <c r="F4" s="149"/>
      <c r="G4" s="149"/>
      <c r="H4" s="149"/>
      <c r="I4" s="149"/>
      <c r="J4" s="150"/>
      <c r="K4" s="135" t="s">
        <v>127</v>
      </c>
      <c r="L4" s="173"/>
      <c r="M4" s="135" t="str">
        <f>Proyecto!K4</f>
        <v>Version 001</v>
      </c>
      <c r="N4" s="167"/>
      <c r="O4" s="167"/>
      <c r="P4" s="136"/>
      <c r="R4" s="11"/>
      <c r="U4" s="15"/>
      <c r="AE4" s="16"/>
    </row>
    <row r="5" spans="2:31" s="12" customFormat="1" ht="22.5" customHeight="1" thickBot="1" x14ac:dyDescent="0.25">
      <c r="B5" s="141"/>
      <c r="C5" s="142"/>
      <c r="D5" s="151" t="s">
        <v>128</v>
      </c>
      <c r="E5" s="152"/>
      <c r="F5" s="152"/>
      <c r="G5" s="152"/>
      <c r="H5" s="152"/>
      <c r="I5" s="152"/>
      <c r="J5" s="153"/>
      <c r="K5" s="137" t="s">
        <v>129</v>
      </c>
      <c r="L5" s="157"/>
      <c r="M5" s="168" t="s">
        <v>129</v>
      </c>
      <c r="N5" s="169"/>
      <c r="O5" s="169"/>
      <c r="P5" s="17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0" t="s">
        <v>0</v>
      </c>
      <c r="C7" s="130"/>
      <c r="D7" s="171" t="str">
        <f>Proyecto!$E$7</f>
        <v xml:space="preserve">TELETRABAJO 
</v>
      </c>
      <c r="E7" s="171"/>
      <c r="F7" s="171"/>
      <c r="G7" s="171"/>
      <c r="H7" s="171"/>
      <c r="I7" s="171"/>
      <c r="J7" s="171"/>
      <c r="K7" s="171"/>
      <c r="L7" s="171"/>
      <c r="M7" s="171"/>
      <c r="N7" s="171"/>
      <c r="O7" s="171"/>
      <c r="P7" s="171"/>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1" t="s">
        <v>25</v>
      </c>
      <c r="C9" s="162"/>
      <c r="D9" s="158" t="s">
        <v>185</v>
      </c>
      <c r="E9" s="159"/>
      <c r="F9" s="159"/>
      <c r="G9" s="159"/>
      <c r="H9" s="159"/>
      <c r="I9" s="159"/>
      <c r="J9" s="159"/>
      <c r="K9" s="159"/>
      <c r="L9" s="159"/>
      <c r="M9" s="159"/>
      <c r="N9" s="159"/>
      <c r="O9" s="159"/>
      <c r="P9" s="160"/>
      <c r="AE9" s="1"/>
    </row>
    <row r="10" spans="2:31" customFormat="1" ht="7.5" customHeight="1" x14ac:dyDescent="0.2"/>
    <row r="11" spans="2:31" ht="39.75" customHeight="1" x14ac:dyDescent="0.2">
      <c r="B11" s="161" t="s">
        <v>26</v>
      </c>
      <c r="C11" s="162"/>
      <c r="D11" s="156" t="s">
        <v>186</v>
      </c>
      <c r="E11" s="156"/>
      <c r="F11" s="156"/>
      <c r="G11" s="156"/>
      <c r="H11" s="156"/>
      <c r="I11" s="156"/>
      <c r="J11" s="156"/>
      <c r="K11" s="156"/>
      <c r="L11" s="156"/>
      <c r="M11" s="156"/>
      <c r="N11" s="156"/>
      <c r="O11" s="156"/>
      <c r="P11" s="156"/>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4" t="s">
        <v>105</v>
      </c>
      <c r="C13" s="154"/>
      <c r="D13" s="49" t="s">
        <v>1</v>
      </c>
      <c r="E13" s="156" t="s">
        <v>187</v>
      </c>
      <c r="F13" s="156"/>
      <c r="G13" s="156"/>
      <c r="H13" s="156"/>
      <c r="I13" s="156"/>
      <c r="J13" s="156"/>
      <c r="K13" s="156"/>
      <c r="L13" s="156"/>
      <c r="M13" s="156"/>
      <c r="N13" s="156"/>
      <c r="O13" s="156"/>
      <c r="P13" s="156"/>
      <c r="AE13" s="1"/>
    </row>
    <row r="14" spans="2:31" s="52" customFormat="1" ht="21" customHeight="1" x14ac:dyDescent="0.2">
      <c r="B14" s="155"/>
      <c r="C14" s="155"/>
      <c r="D14" s="50" t="s">
        <v>107</v>
      </c>
      <c r="E14" s="156"/>
      <c r="F14" s="156"/>
      <c r="G14" s="156"/>
      <c r="H14" s="156"/>
      <c r="I14" s="156"/>
      <c r="J14" s="156"/>
      <c r="K14" s="156"/>
      <c r="L14" s="156"/>
      <c r="M14" s="156"/>
      <c r="N14" s="156"/>
      <c r="O14" s="156"/>
      <c r="P14" s="156"/>
      <c r="R14" s="11"/>
      <c r="U14" s="11"/>
    </row>
    <row r="15" spans="2:31" s="52" customFormat="1" ht="5.25" customHeight="1" x14ac:dyDescent="0.2">
      <c r="B15" s="10"/>
      <c r="C15" s="10"/>
      <c r="D15" s="51"/>
      <c r="E15" s="51"/>
      <c r="F15" s="51"/>
      <c r="G15" s="51"/>
      <c r="H15" s="51"/>
      <c r="I15" s="51"/>
      <c r="J15" s="51"/>
      <c r="K15" s="51"/>
      <c r="L15" s="51"/>
      <c r="M15" s="51"/>
      <c r="N15" s="51"/>
      <c r="O15" s="51"/>
      <c r="P15" s="51"/>
      <c r="R15" s="11"/>
      <c r="U15" s="11"/>
    </row>
    <row r="16" spans="2:31" ht="22.5" customHeight="1" x14ac:dyDescent="0.2">
      <c r="B16" s="154" t="s">
        <v>105</v>
      </c>
      <c r="C16" s="154"/>
      <c r="D16" s="53" t="s">
        <v>1</v>
      </c>
      <c r="E16" s="156" t="s">
        <v>188</v>
      </c>
      <c r="F16" s="156"/>
      <c r="G16" s="156"/>
      <c r="H16" s="156"/>
      <c r="I16" s="156"/>
      <c r="J16" s="156"/>
      <c r="K16" s="156"/>
      <c r="L16" s="156"/>
      <c r="M16" s="156"/>
      <c r="N16" s="156"/>
      <c r="O16" s="156"/>
      <c r="P16" s="156"/>
      <c r="AE16" s="1"/>
    </row>
    <row r="17" spans="2:31" s="56" customFormat="1" ht="21" customHeight="1" x14ac:dyDescent="0.2">
      <c r="B17" s="155"/>
      <c r="C17" s="155"/>
      <c r="D17" s="54" t="s">
        <v>108</v>
      </c>
      <c r="E17" s="156"/>
      <c r="F17" s="156"/>
      <c r="G17" s="156"/>
      <c r="H17" s="156"/>
      <c r="I17" s="156"/>
      <c r="J17" s="156"/>
      <c r="K17" s="156"/>
      <c r="L17" s="156"/>
      <c r="M17" s="156"/>
      <c r="N17" s="156"/>
      <c r="O17" s="156"/>
      <c r="P17" s="156"/>
      <c r="R17" s="11"/>
      <c r="U17" s="11"/>
    </row>
    <row r="18" spans="2:31" s="56" customFormat="1" ht="5.25" customHeight="1" x14ac:dyDescent="0.2">
      <c r="B18" s="10"/>
      <c r="C18" s="10"/>
      <c r="D18" s="55"/>
      <c r="E18" s="55"/>
      <c r="F18" s="55"/>
      <c r="G18" s="55"/>
      <c r="H18" s="55"/>
      <c r="I18" s="55"/>
      <c r="J18" s="55"/>
      <c r="K18" s="55"/>
      <c r="L18" s="55"/>
      <c r="M18" s="55"/>
      <c r="N18" s="55"/>
      <c r="O18" s="55"/>
      <c r="P18" s="55"/>
      <c r="R18" s="11"/>
      <c r="U18" s="11"/>
    </row>
    <row r="19" spans="2:31" ht="22.5" customHeight="1" x14ac:dyDescent="0.2">
      <c r="B19" s="154" t="s">
        <v>105</v>
      </c>
      <c r="C19" s="154"/>
      <c r="D19" s="53" t="s">
        <v>1</v>
      </c>
      <c r="E19" s="156" t="s">
        <v>189</v>
      </c>
      <c r="F19" s="156"/>
      <c r="G19" s="156"/>
      <c r="H19" s="156"/>
      <c r="I19" s="156"/>
      <c r="J19" s="156"/>
      <c r="K19" s="156"/>
      <c r="L19" s="156"/>
      <c r="M19" s="156"/>
      <c r="N19" s="156"/>
      <c r="O19" s="156"/>
      <c r="P19" s="156"/>
      <c r="AE19" s="1"/>
    </row>
    <row r="20" spans="2:31" s="56" customFormat="1" ht="21" customHeight="1" x14ac:dyDescent="0.2">
      <c r="B20" s="155"/>
      <c r="C20" s="155"/>
      <c r="D20" s="54" t="s">
        <v>108</v>
      </c>
      <c r="E20" s="156"/>
      <c r="F20" s="156"/>
      <c r="G20" s="156"/>
      <c r="H20" s="156"/>
      <c r="I20" s="156"/>
      <c r="J20" s="156"/>
      <c r="K20" s="156"/>
      <c r="L20" s="156"/>
      <c r="M20" s="156"/>
      <c r="N20" s="156"/>
      <c r="O20" s="156"/>
      <c r="P20" s="156"/>
      <c r="R20" s="11"/>
      <c r="U20" s="11"/>
    </row>
    <row r="21" spans="2:31" s="56" customFormat="1" ht="5.25" customHeight="1" x14ac:dyDescent="0.2">
      <c r="B21" s="10"/>
      <c r="C21" s="10"/>
      <c r="D21" s="55"/>
      <c r="E21" s="55"/>
      <c r="F21" s="55"/>
      <c r="G21" s="55"/>
      <c r="H21" s="55"/>
      <c r="I21" s="55"/>
      <c r="J21" s="55"/>
      <c r="K21" s="55"/>
      <c r="L21" s="55"/>
      <c r="M21" s="55"/>
      <c r="N21" s="55"/>
      <c r="O21" s="55"/>
      <c r="P21" s="55"/>
      <c r="R21" s="11"/>
      <c r="U21" s="11"/>
    </row>
    <row r="22" spans="2:31" ht="22.5" customHeight="1" x14ac:dyDescent="0.2">
      <c r="B22" s="154" t="s">
        <v>105</v>
      </c>
      <c r="C22" s="154"/>
      <c r="D22" s="53" t="s">
        <v>1</v>
      </c>
      <c r="E22" s="156" t="s">
        <v>190</v>
      </c>
      <c r="F22" s="156"/>
      <c r="G22" s="156"/>
      <c r="H22" s="156"/>
      <c r="I22" s="156"/>
      <c r="J22" s="156"/>
      <c r="K22" s="156"/>
      <c r="L22" s="156"/>
      <c r="M22" s="156"/>
      <c r="N22" s="156"/>
      <c r="O22" s="156"/>
      <c r="P22" s="156"/>
      <c r="AE22" s="1"/>
    </row>
    <row r="23" spans="2:31" s="56" customFormat="1" ht="21" customHeight="1" x14ac:dyDescent="0.2">
      <c r="B23" s="155"/>
      <c r="C23" s="155"/>
      <c r="D23" s="54" t="s">
        <v>108</v>
      </c>
      <c r="E23" s="156"/>
      <c r="F23" s="156"/>
      <c r="G23" s="156"/>
      <c r="H23" s="156"/>
      <c r="I23" s="156"/>
      <c r="J23" s="156"/>
      <c r="K23" s="156"/>
      <c r="L23" s="156"/>
      <c r="M23" s="156"/>
      <c r="N23" s="156"/>
      <c r="O23" s="156"/>
      <c r="P23" s="156"/>
      <c r="R23" s="11"/>
      <c r="U23" s="11"/>
    </row>
    <row r="24" spans="2:31" s="97" customFormat="1" ht="5.25" customHeight="1" x14ac:dyDescent="0.2">
      <c r="B24" s="10"/>
      <c r="C24" s="10"/>
      <c r="D24" s="101"/>
      <c r="E24" s="101"/>
      <c r="F24" s="101"/>
      <c r="G24" s="101"/>
      <c r="H24" s="101"/>
      <c r="I24" s="101"/>
      <c r="J24" s="101"/>
      <c r="K24" s="101"/>
      <c r="L24" s="101"/>
      <c r="M24" s="101"/>
      <c r="N24" s="101"/>
      <c r="O24" s="101"/>
      <c r="P24" s="101"/>
      <c r="R24" s="11"/>
      <c r="U24" s="11"/>
    </row>
    <row r="25" spans="2:31" ht="22.5" customHeight="1" x14ac:dyDescent="0.2">
      <c r="B25" s="154" t="s">
        <v>105</v>
      </c>
      <c r="C25" s="154"/>
      <c r="D25" s="99" t="s">
        <v>1</v>
      </c>
      <c r="E25" s="156" t="s">
        <v>191</v>
      </c>
      <c r="F25" s="156"/>
      <c r="G25" s="156"/>
      <c r="H25" s="156"/>
      <c r="I25" s="156"/>
      <c r="J25" s="156"/>
      <c r="K25" s="156"/>
      <c r="L25" s="156"/>
      <c r="M25" s="156"/>
      <c r="N25" s="156"/>
      <c r="O25" s="156"/>
      <c r="P25" s="156"/>
      <c r="AE25" s="1"/>
    </row>
    <row r="26" spans="2:31" s="97" customFormat="1" ht="21" customHeight="1" x14ac:dyDescent="0.2">
      <c r="B26" s="155"/>
      <c r="C26" s="155"/>
      <c r="D26" s="100" t="s">
        <v>108</v>
      </c>
      <c r="E26" s="156"/>
      <c r="F26" s="156"/>
      <c r="G26" s="156"/>
      <c r="H26" s="156"/>
      <c r="I26" s="156"/>
      <c r="J26" s="156"/>
      <c r="K26" s="156"/>
      <c r="L26" s="156"/>
      <c r="M26" s="156"/>
      <c r="N26" s="156"/>
      <c r="O26" s="156"/>
      <c r="P26" s="156"/>
      <c r="R26" s="11"/>
      <c r="U26" s="11"/>
    </row>
    <row r="27" spans="2:31" s="97" customFormat="1" ht="5.25" customHeight="1" x14ac:dyDescent="0.2">
      <c r="B27" s="10"/>
      <c r="C27" s="10"/>
      <c r="D27" s="101"/>
      <c r="E27" s="101"/>
      <c r="F27" s="101"/>
      <c r="G27" s="101"/>
      <c r="H27" s="101"/>
      <c r="I27" s="101"/>
      <c r="J27" s="101"/>
      <c r="K27" s="101"/>
      <c r="L27" s="101"/>
      <c r="M27" s="101"/>
      <c r="N27" s="101"/>
      <c r="O27" s="101"/>
      <c r="P27" s="101"/>
      <c r="R27" s="11"/>
      <c r="U27" s="11"/>
    </row>
    <row r="28" spans="2:31" ht="22.5" customHeight="1" x14ac:dyDescent="0.2">
      <c r="B28" s="154" t="s">
        <v>105</v>
      </c>
      <c r="C28" s="154"/>
      <c r="D28" s="99" t="s">
        <v>1</v>
      </c>
      <c r="E28" s="156" t="s">
        <v>131</v>
      </c>
      <c r="F28" s="156"/>
      <c r="G28" s="156"/>
      <c r="H28" s="156"/>
      <c r="I28" s="156"/>
      <c r="J28" s="156"/>
      <c r="K28" s="156"/>
      <c r="L28" s="156"/>
      <c r="M28" s="156"/>
      <c r="N28" s="156"/>
      <c r="O28" s="156"/>
      <c r="P28" s="156"/>
      <c r="AE28" s="1"/>
    </row>
    <row r="29" spans="2:31" s="97" customFormat="1" ht="21" customHeight="1" x14ac:dyDescent="0.2">
      <c r="B29" s="155"/>
      <c r="C29" s="155"/>
      <c r="D29" s="100" t="s">
        <v>108</v>
      </c>
      <c r="E29" s="156"/>
      <c r="F29" s="156"/>
      <c r="G29" s="156"/>
      <c r="H29" s="156"/>
      <c r="I29" s="156"/>
      <c r="J29" s="156"/>
      <c r="K29" s="156"/>
      <c r="L29" s="156"/>
      <c r="M29" s="156"/>
      <c r="N29" s="156"/>
      <c r="O29" s="156"/>
      <c r="P29" s="156"/>
      <c r="R29" s="11"/>
      <c r="U29" s="11"/>
    </row>
    <row r="30" spans="2:31" s="97" customFormat="1" ht="5.25" customHeight="1" x14ac:dyDescent="0.2">
      <c r="B30" s="10"/>
      <c r="C30" s="10"/>
      <c r="D30" s="101"/>
      <c r="E30" s="101"/>
      <c r="F30" s="101"/>
      <c r="G30" s="101"/>
      <c r="H30" s="101"/>
      <c r="I30" s="101"/>
      <c r="J30" s="101"/>
      <c r="K30" s="101"/>
      <c r="L30" s="101"/>
      <c r="M30" s="101"/>
      <c r="N30" s="101"/>
      <c r="O30" s="101"/>
      <c r="P30" s="101"/>
      <c r="R30" s="11"/>
      <c r="U30" s="11"/>
    </row>
    <row r="31" spans="2:31" ht="22.5" customHeight="1" x14ac:dyDescent="0.2">
      <c r="B31" s="154" t="s">
        <v>105</v>
      </c>
      <c r="C31" s="154"/>
      <c r="D31" s="99" t="s">
        <v>1</v>
      </c>
      <c r="E31" s="156" t="s">
        <v>132</v>
      </c>
      <c r="F31" s="156"/>
      <c r="G31" s="156"/>
      <c r="H31" s="156"/>
      <c r="I31" s="156"/>
      <c r="J31" s="156"/>
      <c r="K31" s="156"/>
      <c r="L31" s="156"/>
      <c r="M31" s="156"/>
      <c r="N31" s="156"/>
      <c r="O31" s="156"/>
      <c r="P31" s="156"/>
      <c r="AE31" s="1"/>
    </row>
    <row r="32" spans="2:31" s="97" customFormat="1" ht="21" customHeight="1" x14ac:dyDescent="0.2">
      <c r="B32" s="155"/>
      <c r="C32" s="155"/>
      <c r="D32" s="100" t="s">
        <v>108</v>
      </c>
      <c r="E32" s="156"/>
      <c r="F32" s="156"/>
      <c r="G32" s="156"/>
      <c r="H32" s="156"/>
      <c r="I32" s="156"/>
      <c r="J32" s="156"/>
      <c r="K32" s="156"/>
      <c r="L32" s="156"/>
      <c r="M32" s="156"/>
      <c r="N32" s="156"/>
      <c r="O32" s="156"/>
      <c r="P32" s="156"/>
      <c r="R32" s="11"/>
      <c r="U32" s="11"/>
    </row>
  </sheetData>
  <mergeCells count="36">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 ref="B25:C26"/>
    <mergeCell ref="E25:P26"/>
    <mergeCell ref="B28:C29"/>
    <mergeCell ref="E28:P29"/>
    <mergeCell ref="B31:C32"/>
    <mergeCell ref="E31:P32"/>
  </mergeCells>
  <dataValidations count="1">
    <dataValidation type="whole" allowBlank="1" showInputMessage="1" showErrorMessage="1" sqref="G33:M65482 O33:U65482 W33:AC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 D26 D29 D32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3"/>
      <c r="C2" s="144"/>
      <c r="D2" s="177" t="s">
        <v>123</v>
      </c>
      <c r="E2" s="178"/>
      <c r="F2" s="178"/>
      <c r="G2" s="178"/>
      <c r="H2" s="179"/>
      <c r="I2" s="69" t="str">
        <f>Proyecto!K2</f>
        <v>Codigo: GC-F-015</v>
      </c>
      <c r="J2" s="25"/>
      <c r="K2" s="25"/>
      <c r="L2" s="25"/>
      <c r="M2" s="68"/>
      <c r="N2" s="68"/>
      <c r="T2" s="16"/>
    </row>
    <row r="3" spans="2:24" s="21" customFormat="1" ht="23.25" customHeight="1" thickBot="1" x14ac:dyDescent="0.25">
      <c r="B3" s="139"/>
      <c r="C3" s="140"/>
      <c r="D3" s="177" t="s">
        <v>125</v>
      </c>
      <c r="E3" s="178"/>
      <c r="F3" s="178"/>
      <c r="G3" s="178"/>
      <c r="H3" s="179"/>
      <c r="I3" s="70" t="str">
        <f>Proyecto!K3</f>
        <v>Fecha: 17 de septiembre de 2014</v>
      </c>
      <c r="J3" s="25"/>
      <c r="K3" s="25"/>
      <c r="L3" s="25"/>
      <c r="M3" s="68"/>
      <c r="N3" s="68"/>
      <c r="T3" s="16"/>
    </row>
    <row r="4" spans="2:24" s="21" customFormat="1" ht="24" customHeight="1" thickBot="1" x14ac:dyDescent="0.25">
      <c r="B4" s="139"/>
      <c r="C4" s="140"/>
      <c r="D4" s="177" t="s">
        <v>126</v>
      </c>
      <c r="E4" s="178"/>
      <c r="F4" s="178"/>
      <c r="G4" s="178"/>
      <c r="H4" s="179"/>
      <c r="I4" s="70" t="str">
        <f>Proyecto!K4</f>
        <v>Version 001</v>
      </c>
      <c r="J4" s="25"/>
      <c r="K4" s="25"/>
      <c r="L4" s="25"/>
      <c r="M4" s="68"/>
      <c r="N4" s="68"/>
      <c r="T4" s="16"/>
    </row>
    <row r="5" spans="2:24" s="21" customFormat="1" ht="22.5" customHeight="1" thickBot="1" x14ac:dyDescent="0.25">
      <c r="B5" s="141"/>
      <c r="C5" s="142"/>
      <c r="D5" s="180" t="s">
        <v>128</v>
      </c>
      <c r="E5" s="181"/>
      <c r="F5" s="181"/>
      <c r="G5" s="181"/>
      <c r="H5" s="182"/>
      <c r="I5" s="71" t="s">
        <v>129</v>
      </c>
      <c r="J5" s="25"/>
      <c r="K5" s="25"/>
      <c r="L5" s="25"/>
      <c r="M5" s="68"/>
      <c r="N5" s="68"/>
      <c r="T5" s="16"/>
    </row>
    <row r="6" spans="2:24" ht="5.25" customHeight="1" x14ac:dyDescent="0.2">
      <c r="B6" s="20"/>
      <c r="C6" s="20"/>
      <c r="D6" s="20"/>
      <c r="E6" s="20"/>
      <c r="F6" s="20"/>
      <c r="G6" s="48"/>
      <c r="H6" s="20"/>
      <c r="I6" s="20"/>
    </row>
    <row r="7" spans="2:24" ht="29.25" customHeight="1" x14ac:dyDescent="0.2">
      <c r="B7" s="130" t="s">
        <v>0</v>
      </c>
      <c r="C7" s="130"/>
      <c r="D7" s="171" t="str">
        <f>Proyecto!$E$7</f>
        <v xml:space="preserve">TELETRABAJO 
</v>
      </c>
      <c r="E7" s="171"/>
      <c r="F7" s="171"/>
      <c r="G7" s="171"/>
      <c r="H7" s="171"/>
      <c r="I7" s="171"/>
      <c r="X7" s="1"/>
    </row>
    <row r="8" spans="2:24" s="21" customFormat="1" ht="10.5" customHeight="1" x14ac:dyDescent="0.2">
      <c r="B8" s="10"/>
      <c r="C8" s="10"/>
      <c r="D8" s="6"/>
      <c r="E8" s="6"/>
      <c r="F8" s="6"/>
      <c r="G8" s="6"/>
      <c r="H8" s="6"/>
      <c r="I8" s="6"/>
      <c r="N8" s="25"/>
    </row>
    <row r="9" spans="2:24" ht="18.75" customHeight="1" x14ac:dyDescent="0.2">
      <c r="B9" s="176" t="s">
        <v>111</v>
      </c>
      <c r="C9" s="176"/>
      <c r="D9" s="176"/>
      <c r="E9" s="176"/>
      <c r="F9" s="176"/>
      <c r="G9" s="176"/>
      <c r="H9" s="176"/>
      <c r="I9" s="176"/>
      <c r="X9" s="1"/>
    </row>
    <row r="10" spans="2:24" ht="28.5" customHeight="1" x14ac:dyDescent="0.2">
      <c r="B10" s="174" t="s">
        <v>27</v>
      </c>
      <c r="C10" s="174"/>
      <c r="D10" s="175" t="s">
        <v>167</v>
      </c>
      <c r="E10" s="175"/>
      <c r="F10" s="175"/>
      <c r="G10" s="175"/>
      <c r="H10" s="175"/>
      <c r="I10" s="175"/>
      <c r="X10" s="1"/>
    </row>
    <row r="11" spans="2:24" ht="22.5" customHeight="1" x14ac:dyDescent="0.2">
      <c r="B11" s="174" t="s">
        <v>1</v>
      </c>
      <c r="C11" s="174"/>
      <c r="D11" s="174" t="s">
        <v>2</v>
      </c>
      <c r="E11" s="174"/>
      <c r="F11" s="34" t="s">
        <v>3</v>
      </c>
      <c r="G11" s="49" t="s">
        <v>109</v>
      </c>
      <c r="H11" s="49" t="s">
        <v>4</v>
      </c>
      <c r="I11" s="49" t="s">
        <v>110</v>
      </c>
      <c r="X11" s="1"/>
    </row>
    <row r="12" spans="2:24" ht="25.5" customHeight="1" x14ac:dyDescent="0.2">
      <c r="B12" s="175" t="s">
        <v>52</v>
      </c>
      <c r="C12" s="175"/>
      <c r="D12" s="175" t="s">
        <v>133</v>
      </c>
      <c r="E12" s="175"/>
      <c r="F12" s="102">
        <v>1</v>
      </c>
      <c r="G12" s="50" t="s">
        <v>115</v>
      </c>
      <c r="H12" s="50" t="s">
        <v>53</v>
      </c>
      <c r="I12" s="50" t="s">
        <v>134</v>
      </c>
      <c r="X12" s="1"/>
    </row>
    <row r="13" spans="2:24" ht="24.75" customHeight="1" x14ac:dyDescent="0.2">
      <c r="B13" s="174" t="s">
        <v>5</v>
      </c>
      <c r="C13" s="174"/>
      <c r="D13" s="175" t="s">
        <v>135</v>
      </c>
      <c r="E13" s="175"/>
      <c r="F13" s="175"/>
      <c r="G13" s="175"/>
      <c r="H13" s="175"/>
      <c r="I13" s="175"/>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13" zoomScale="90" zoomScaleNormal="90" workbookViewId="0">
      <selection activeCell="D14" sqref="D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2"/>
      <c r="C2" s="180" t="s">
        <v>123</v>
      </c>
      <c r="D2" s="181"/>
      <c r="E2" s="181"/>
      <c r="F2" s="182"/>
      <c r="G2" s="69" t="str">
        <f>Proyecto!K2</f>
        <v>Codigo: GC-F-015</v>
      </c>
      <c r="H2" s="11"/>
      <c r="I2" s="11"/>
      <c r="J2" s="15"/>
      <c r="T2" s="16"/>
    </row>
    <row r="3" spans="2:22" s="12" customFormat="1" ht="23.25" customHeight="1" thickBot="1" x14ac:dyDescent="0.25">
      <c r="B3" s="73"/>
      <c r="C3" s="180" t="s">
        <v>125</v>
      </c>
      <c r="D3" s="181"/>
      <c r="E3" s="181"/>
      <c r="F3" s="182"/>
      <c r="G3" s="70" t="str">
        <f>Proyecto!K3</f>
        <v>Fecha: 17 de septiembre de 2014</v>
      </c>
      <c r="H3" s="11"/>
      <c r="I3" s="11"/>
      <c r="J3" s="15"/>
      <c r="T3" s="16"/>
    </row>
    <row r="4" spans="2:22" s="12" customFormat="1" ht="24" customHeight="1" thickBot="1" x14ac:dyDescent="0.25">
      <c r="B4" s="73"/>
      <c r="C4" s="180" t="s">
        <v>126</v>
      </c>
      <c r="D4" s="181"/>
      <c r="E4" s="181"/>
      <c r="F4" s="182"/>
      <c r="G4" s="70" t="str">
        <f>Proyecto!K4</f>
        <v>Version 001</v>
      </c>
      <c r="J4" s="15"/>
      <c r="T4" s="16"/>
    </row>
    <row r="5" spans="2:22" s="12" customFormat="1" ht="22.5" customHeight="1" thickBot="1" x14ac:dyDescent="0.25">
      <c r="B5" s="74"/>
      <c r="C5" s="180" t="s">
        <v>128</v>
      </c>
      <c r="D5" s="181"/>
      <c r="E5" s="181"/>
      <c r="F5" s="182"/>
      <c r="G5" s="71" t="s">
        <v>129</v>
      </c>
      <c r="J5" s="11"/>
      <c r="T5" s="16"/>
    </row>
    <row r="6" spans="2:22" ht="5.25" customHeight="1" x14ac:dyDescent="0.2">
      <c r="B6" s="5"/>
      <c r="C6" s="20"/>
      <c r="D6" s="5"/>
      <c r="E6" s="5"/>
      <c r="F6" s="5"/>
      <c r="G6" s="5"/>
    </row>
    <row r="7" spans="2:22" ht="29.25" customHeight="1" x14ac:dyDescent="0.2">
      <c r="B7" s="40" t="s">
        <v>0</v>
      </c>
      <c r="C7" s="171" t="str">
        <f>Proyecto!$E$7</f>
        <v xml:space="preserve">TELETRABAJO 
</v>
      </c>
      <c r="D7" s="171"/>
      <c r="E7" s="171"/>
      <c r="F7" s="171"/>
      <c r="G7" s="171"/>
      <c r="V7" s="1"/>
    </row>
    <row r="9" spans="2:22" ht="18" customHeight="1" x14ac:dyDescent="0.2">
      <c r="B9" s="176" t="s">
        <v>43</v>
      </c>
      <c r="C9" s="176"/>
      <c r="D9" s="176"/>
      <c r="E9" s="176"/>
      <c r="F9" s="176"/>
      <c r="G9" s="176"/>
    </row>
    <row r="10" spans="2:22" customFormat="1" ht="15" customHeight="1" x14ac:dyDescent="0.2"/>
    <row r="11" spans="2:22" ht="20.25" customHeight="1" x14ac:dyDescent="0.2">
      <c r="B11" s="34" t="s">
        <v>74</v>
      </c>
      <c r="C11" s="34" t="s">
        <v>6</v>
      </c>
      <c r="D11" s="34" t="s">
        <v>14</v>
      </c>
      <c r="E11" s="34" t="s">
        <v>42</v>
      </c>
      <c r="F11" s="176" t="s">
        <v>15</v>
      </c>
      <c r="G11" s="176"/>
    </row>
    <row r="12" spans="2:22" ht="84" x14ac:dyDescent="0.2">
      <c r="B12" s="33" t="s">
        <v>60</v>
      </c>
      <c r="C12" s="33" t="s">
        <v>136</v>
      </c>
      <c r="D12" s="32" t="s">
        <v>63</v>
      </c>
      <c r="E12" s="22" t="s">
        <v>95</v>
      </c>
      <c r="F12" s="183" t="s">
        <v>138</v>
      </c>
      <c r="G12" s="183"/>
    </row>
    <row r="13" spans="2:22" ht="144" x14ac:dyDescent="0.2">
      <c r="B13" s="33" t="s">
        <v>61</v>
      </c>
      <c r="C13" s="33" t="s">
        <v>137</v>
      </c>
      <c r="D13" s="32" t="s">
        <v>64</v>
      </c>
      <c r="E13" s="22" t="s">
        <v>95</v>
      </c>
      <c r="F13" s="183" t="s">
        <v>139</v>
      </c>
      <c r="G13" s="183"/>
    </row>
    <row r="14" spans="2:22" ht="156" x14ac:dyDescent="0.2">
      <c r="B14" s="33" t="s">
        <v>62</v>
      </c>
      <c r="C14" s="33" t="s">
        <v>135</v>
      </c>
      <c r="D14" s="118" t="s">
        <v>192</v>
      </c>
      <c r="E14" s="22" t="s">
        <v>95</v>
      </c>
      <c r="F14" s="183" t="s">
        <v>140</v>
      </c>
      <c r="G14" s="183"/>
    </row>
    <row r="15" spans="2:22" ht="18" customHeight="1" x14ac:dyDescent="0.2">
      <c r="B15" s="33"/>
      <c r="C15" s="33"/>
      <c r="D15" s="119"/>
      <c r="E15" s="22"/>
      <c r="F15" s="183"/>
      <c r="G15" s="183"/>
    </row>
    <row r="16" spans="2:22" ht="18" customHeight="1" x14ac:dyDescent="0.2">
      <c r="B16" s="33"/>
      <c r="C16" s="33"/>
      <c r="D16" s="119"/>
      <c r="E16" s="22"/>
      <c r="F16" s="183"/>
      <c r="G16" s="183"/>
    </row>
    <row r="17" spans="2:7" ht="18" customHeight="1" x14ac:dyDescent="0.2">
      <c r="B17" s="33"/>
      <c r="C17" s="33"/>
      <c r="D17" s="119"/>
      <c r="E17" s="22"/>
      <c r="F17" s="183"/>
      <c r="G17" s="183"/>
    </row>
    <row r="18" spans="2:7" ht="18" customHeight="1" x14ac:dyDescent="0.2">
      <c r="B18" s="33"/>
      <c r="C18" s="33"/>
      <c r="D18" s="119"/>
      <c r="E18" s="22"/>
      <c r="F18" s="183"/>
      <c r="G18" s="183"/>
    </row>
    <row r="19" spans="2:7" ht="18" customHeight="1" x14ac:dyDescent="0.2">
      <c r="B19" s="33"/>
      <c r="C19" s="33"/>
      <c r="D19" s="119"/>
      <c r="E19" s="22"/>
      <c r="F19" s="183"/>
      <c r="G19" s="183"/>
    </row>
    <row r="20" spans="2:7" ht="18" customHeight="1" x14ac:dyDescent="0.2">
      <c r="B20" s="33"/>
      <c r="C20" s="33"/>
      <c r="D20" s="119"/>
      <c r="E20" s="22"/>
      <c r="F20" s="183"/>
      <c r="G20" s="183"/>
    </row>
    <row r="21" spans="2:7" ht="18" customHeight="1" x14ac:dyDescent="0.2">
      <c r="B21" s="33"/>
      <c r="C21" s="33"/>
      <c r="D21" s="119"/>
      <c r="E21" s="22"/>
      <c r="F21" s="183"/>
      <c r="G21" s="183"/>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86" zoomScaleNormal="86" workbookViewId="0">
      <selection activeCell="D20" sqref="D20"/>
    </sheetView>
  </sheetViews>
  <sheetFormatPr baseColWidth="10" defaultRowHeight="12.75" x14ac:dyDescent="0.2"/>
  <cols>
    <col min="1" max="1" width="5" style="75" customWidth="1"/>
    <col min="2" max="2" width="30.28515625" style="75" customWidth="1"/>
    <col min="3" max="3" width="25" style="75" customWidth="1"/>
    <col min="4" max="4" width="11.42578125" style="75"/>
    <col min="5" max="5" width="33" style="75" customWidth="1"/>
    <col min="6" max="6" width="20.7109375" style="75" customWidth="1"/>
    <col min="7" max="7" width="25.5703125" style="75" customWidth="1"/>
    <col min="8" max="8" width="15" style="75" customWidth="1"/>
    <col min="9" max="16384" width="11.42578125" style="75"/>
  </cols>
  <sheetData>
    <row r="1" spans="2:8" ht="13.5" thickBot="1" x14ac:dyDescent="0.25"/>
    <row r="2" spans="2:8" ht="18" customHeight="1" thickBot="1" x14ac:dyDescent="0.25">
      <c r="B2" s="81"/>
      <c r="C2" s="195" t="s">
        <v>123</v>
      </c>
      <c r="D2" s="196"/>
      <c r="E2" s="196"/>
      <c r="F2" s="196"/>
      <c r="G2" s="189" t="str">
        <f>Proyecto!K2</f>
        <v>Codigo: GC-F-015</v>
      </c>
      <c r="H2" s="190"/>
    </row>
    <row r="3" spans="2:8" ht="19.5" customHeight="1" thickBot="1" x14ac:dyDescent="0.25">
      <c r="B3" s="83"/>
      <c r="C3" s="195" t="s">
        <v>125</v>
      </c>
      <c r="D3" s="196"/>
      <c r="E3" s="196"/>
      <c r="F3" s="196"/>
      <c r="G3" s="191" t="str">
        <f>Proyecto!K3</f>
        <v>Fecha: 17 de septiembre de 2014</v>
      </c>
      <c r="H3" s="192"/>
    </row>
    <row r="4" spans="2:8" ht="19.5" customHeight="1" thickBot="1" x14ac:dyDescent="0.25">
      <c r="B4" s="83"/>
      <c r="C4" s="195" t="s">
        <v>126</v>
      </c>
      <c r="D4" s="196"/>
      <c r="E4" s="196"/>
      <c r="F4" s="196"/>
      <c r="G4" s="193" t="str">
        <f>Proyecto!K4</f>
        <v>Version 001</v>
      </c>
      <c r="H4" s="194"/>
    </row>
    <row r="5" spans="2:8" ht="21.75" customHeight="1" thickBot="1" x14ac:dyDescent="0.25">
      <c r="B5" s="85"/>
      <c r="C5" s="195" t="s">
        <v>128</v>
      </c>
      <c r="D5" s="196"/>
      <c r="E5" s="196"/>
      <c r="F5" s="196"/>
      <c r="G5" s="191" t="s">
        <v>129</v>
      </c>
      <c r="H5" s="192"/>
    </row>
    <row r="6" spans="2:8" ht="21" customHeight="1" x14ac:dyDescent="0.2"/>
    <row r="7" spans="2:8" ht="22.5" customHeight="1" x14ac:dyDescent="0.2">
      <c r="B7" s="184" t="s">
        <v>76</v>
      </c>
      <c r="C7" s="185"/>
      <c r="D7" s="185"/>
      <c r="E7" s="185"/>
      <c r="F7" s="185"/>
      <c r="G7" s="185"/>
      <c r="H7" s="185"/>
    </row>
    <row r="8" spans="2:8" ht="45" customHeight="1" x14ac:dyDescent="0.2">
      <c r="B8" s="186"/>
      <c r="C8" s="186"/>
      <c r="D8" s="186"/>
      <c r="E8" s="186"/>
      <c r="F8" s="186"/>
      <c r="G8" s="186"/>
      <c r="H8" s="186"/>
    </row>
    <row r="9" spans="2:8" x14ac:dyDescent="0.2">
      <c r="B9" s="76"/>
    </row>
    <row r="11" spans="2:8" ht="22.5" customHeight="1" x14ac:dyDescent="0.2">
      <c r="B11" s="187" t="s">
        <v>73</v>
      </c>
      <c r="C11" s="188"/>
      <c r="E11" s="184" t="s">
        <v>75</v>
      </c>
      <c r="F11" s="185"/>
      <c r="G11" s="185"/>
      <c r="H11" s="185"/>
    </row>
    <row r="13" spans="2:8" ht="20.25" customHeight="1" x14ac:dyDescent="0.2">
      <c r="B13" s="41" t="s">
        <v>6</v>
      </c>
      <c r="C13" s="41" t="s">
        <v>74</v>
      </c>
      <c r="D13" s="77"/>
      <c r="E13" s="41" t="s">
        <v>6</v>
      </c>
      <c r="F13" s="41" t="s">
        <v>74</v>
      </c>
      <c r="G13" s="41" t="s">
        <v>72</v>
      </c>
      <c r="H13" s="41" t="s">
        <v>90</v>
      </c>
    </row>
    <row r="14" spans="2:8" ht="21.95" customHeight="1" x14ac:dyDescent="0.2">
      <c r="B14" s="103" t="s">
        <v>141</v>
      </c>
      <c r="C14" s="78" t="str">
        <f>'Recursos Humanos'!B12</f>
        <v>Patrocinador</v>
      </c>
      <c r="E14" s="79"/>
      <c r="F14" s="79"/>
      <c r="G14" s="79"/>
      <c r="H14" s="79"/>
    </row>
    <row r="15" spans="2:8" ht="21.95" customHeight="1" x14ac:dyDescent="0.2">
      <c r="B15" s="103" t="s">
        <v>182</v>
      </c>
      <c r="C15" s="78" t="str">
        <f>'Recursos Humanos'!B13</f>
        <v>Gerente</v>
      </c>
      <c r="E15" s="79"/>
      <c r="F15" s="79"/>
      <c r="G15" s="79"/>
      <c r="H15" s="79"/>
    </row>
    <row r="16" spans="2:8" ht="21.95" customHeight="1" x14ac:dyDescent="0.2">
      <c r="B16" s="103" t="s">
        <v>142</v>
      </c>
      <c r="C16" s="78" t="str">
        <f>'Recursos Humanos'!B14</f>
        <v>Lider funcional</v>
      </c>
      <c r="E16" s="79"/>
      <c r="F16" s="79"/>
      <c r="G16" s="79"/>
      <c r="H16" s="79"/>
    </row>
    <row r="17" spans="2:8" ht="27.75" customHeight="1" x14ac:dyDescent="0.2">
      <c r="B17" s="122" t="s">
        <v>143</v>
      </c>
      <c r="C17" s="103" t="s">
        <v>144</v>
      </c>
      <c r="E17" s="79"/>
      <c r="F17" s="79"/>
      <c r="G17" s="79"/>
      <c r="H17" s="79"/>
    </row>
    <row r="18" spans="2:8" ht="21.95" customHeight="1" x14ac:dyDescent="0.2">
      <c r="B18" s="79"/>
      <c r="C18" s="79"/>
      <c r="E18" s="79"/>
      <c r="F18" s="79"/>
      <c r="G18" s="79"/>
      <c r="H18" s="79"/>
    </row>
    <row r="19" spans="2:8" ht="21.95" customHeight="1" x14ac:dyDescent="0.2">
      <c r="B19" s="79"/>
      <c r="C19" s="79"/>
      <c r="E19" s="79"/>
      <c r="F19" s="79"/>
      <c r="G19" s="79"/>
      <c r="H19" s="79"/>
    </row>
    <row r="20" spans="2:8" ht="21.95" customHeight="1" x14ac:dyDescent="0.2">
      <c r="B20" s="79"/>
      <c r="C20" s="79"/>
      <c r="D20" s="80"/>
      <c r="E20" s="79"/>
      <c r="F20" s="79"/>
      <c r="G20" s="79"/>
      <c r="H20" s="79"/>
    </row>
    <row r="21" spans="2:8" ht="21.95" customHeight="1" x14ac:dyDescent="0.2">
      <c r="B21" s="79"/>
      <c r="C21" s="79"/>
      <c r="E21" s="79"/>
      <c r="F21" s="79"/>
      <c r="G21" s="79"/>
      <c r="H21" s="79"/>
    </row>
    <row r="22" spans="2:8" ht="21.95" customHeight="1" x14ac:dyDescent="0.2">
      <c r="B22" s="79"/>
      <c r="C22" s="79"/>
      <c r="E22" s="79"/>
      <c r="F22" s="79"/>
      <c r="G22" s="79"/>
      <c r="H22"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8" sqref="C18"/>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1"/>
      <c r="C2" s="195" t="s">
        <v>123</v>
      </c>
      <c r="D2" s="196"/>
      <c r="E2" s="196"/>
      <c r="F2" s="196"/>
      <c r="G2" s="189" t="str">
        <f>Proyecto!K2</f>
        <v>Codigo: GC-F-015</v>
      </c>
      <c r="H2" s="197"/>
      <c r="I2" s="197"/>
      <c r="J2" s="197"/>
      <c r="K2" s="197"/>
      <c r="L2" s="190"/>
      <c r="U2" s="16"/>
    </row>
    <row r="3" spans="1:21" s="18" customFormat="1" ht="23.25" customHeight="1" thickBot="1" x14ac:dyDescent="0.25">
      <c r="B3" s="83"/>
      <c r="C3" s="195" t="s">
        <v>125</v>
      </c>
      <c r="D3" s="196"/>
      <c r="E3" s="196"/>
      <c r="F3" s="196"/>
      <c r="G3" s="191" t="str">
        <f>Proyecto!K3</f>
        <v>Fecha: 17 de septiembre de 2014</v>
      </c>
      <c r="H3" s="198"/>
      <c r="I3" s="198"/>
      <c r="J3" s="198"/>
      <c r="K3" s="198"/>
      <c r="L3" s="192"/>
      <c r="U3" s="16"/>
    </row>
    <row r="4" spans="1:21" s="18" customFormat="1" ht="24" customHeight="1" thickBot="1" x14ac:dyDescent="0.25">
      <c r="B4" s="83"/>
      <c r="C4" s="195" t="s">
        <v>126</v>
      </c>
      <c r="D4" s="196"/>
      <c r="E4" s="196"/>
      <c r="F4" s="196"/>
      <c r="G4" s="193" t="str">
        <f>Proyecto!K4</f>
        <v>Version 001</v>
      </c>
      <c r="H4" s="199"/>
      <c r="I4" s="199"/>
      <c r="J4" s="199"/>
      <c r="K4" s="199"/>
      <c r="L4" s="194"/>
      <c r="U4" s="16"/>
    </row>
    <row r="5" spans="1:21" s="18" customFormat="1" ht="22.5" customHeight="1" thickBot="1" x14ac:dyDescent="0.25">
      <c r="B5" s="85"/>
      <c r="C5" s="195" t="s">
        <v>128</v>
      </c>
      <c r="D5" s="196"/>
      <c r="E5" s="196"/>
      <c r="F5" s="196"/>
      <c r="G5" s="191" t="s">
        <v>129</v>
      </c>
      <c r="H5" s="198"/>
      <c r="I5" s="198"/>
      <c r="J5" s="198"/>
      <c r="K5" s="198"/>
      <c r="L5" s="192"/>
      <c r="U5" s="16"/>
    </row>
    <row r="6" spans="1:21" ht="5.25" customHeight="1" x14ac:dyDescent="0.2">
      <c r="A6" s="7" t="str">
        <f>Proyecto!$E$7</f>
        <v xml:space="preserve">TELETRABAJO 
</v>
      </c>
      <c r="B6" s="17"/>
      <c r="C6" s="17"/>
      <c r="D6" s="17"/>
      <c r="E6" s="17"/>
      <c r="F6" s="17"/>
    </row>
    <row r="7" spans="1:21" ht="29.25" customHeight="1" x14ac:dyDescent="0.2">
      <c r="B7" s="40" t="s">
        <v>0</v>
      </c>
      <c r="C7" s="171" t="str">
        <f>Proyecto!$E$7</f>
        <v xml:space="preserve">TELETRABAJO 
</v>
      </c>
      <c r="D7" s="171"/>
      <c r="E7" s="171"/>
      <c r="F7" s="171"/>
      <c r="U7" s="1"/>
    </row>
    <row r="8" spans="1:21" x14ac:dyDescent="0.2">
      <c r="B8" s="18"/>
    </row>
    <row r="10" spans="1:21" ht="18" customHeight="1" x14ac:dyDescent="0.2">
      <c r="B10" s="40" t="s">
        <v>87</v>
      </c>
      <c r="C10" s="24" t="s">
        <v>86</v>
      </c>
    </row>
    <row r="11" spans="1:21" ht="6" customHeight="1" x14ac:dyDescent="0.2"/>
    <row r="12" spans="1:21" ht="18" customHeight="1" x14ac:dyDescent="0.2">
      <c r="B12" s="40" t="s">
        <v>47</v>
      </c>
      <c r="C12" s="24" t="s">
        <v>193</v>
      </c>
    </row>
    <row r="13" spans="1:21" ht="6" customHeight="1" x14ac:dyDescent="0.2"/>
    <row r="14" spans="1:21" ht="18" customHeight="1" x14ac:dyDescent="0.2">
      <c r="B14" s="40" t="s">
        <v>48</v>
      </c>
      <c r="C14" s="24"/>
    </row>
    <row r="15" spans="1:21" ht="6" customHeight="1" x14ac:dyDescent="0.2"/>
    <row r="16" spans="1:21" ht="18" customHeight="1" x14ac:dyDescent="0.2">
      <c r="B16" s="40" t="s">
        <v>44</v>
      </c>
      <c r="C16" s="23">
        <v>0</v>
      </c>
    </row>
    <row r="17" spans="2:3" ht="6" customHeight="1" x14ac:dyDescent="0.2"/>
    <row r="18" spans="2:3" ht="18" customHeight="1" x14ac:dyDescent="0.2">
      <c r="B18" s="40" t="s">
        <v>45</v>
      </c>
      <c r="C18" s="23" t="s">
        <v>195</v>
      </c>
    </row>
    <row r="19" spans="2:3" ht="6" customHeight="1" x14ac:dyDescent="0.2"/>
    <row r="20" spans="2:3" ht="18" customHeight="1" x14ac:dyDescent="0.2">
      <c r="B20" s="40" t="s">
        <v>46</v>
      </c>
      <c r="C20" s="23" t="s">
        <v>194</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4" sqref="B14:C14"/>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9"/>
      <c r="C2" s="210"/>
      <c r="D2" s="200" t="s">
        <v>123</v>
      </c>
      <c r="E2" s="201"/>
      <c r="F2" s="201"/>
      <c r="G2" s="202"/>
      <c r="H2" s="82" t="str">
        <f>Proyecto!K2</f>
        <v>Codigo: GC-F-015</v>
      </c>
      <c r="P2" s="16"/>
    </row>
    <row r="3" spans="2:16" s="12" customFormat="1" ht="23.25" customHeight="1" thickBot="1" x14ac:dyDescent="0.25">
      <c r="B3" s="211"/>
      <c r="C3" s="212"/>
      <c r="D3" s="203" t="s">
        <v>125</v>
      </c>
      <c r="E3" s="204"/>
      <c r="F3" s="204"/>
      <c r="G3" s="205"/>
      <c r="H3" s="86" t="str">
        <f>Proyecto!K3</f>
        <v>Fecha: 17 de septiembre de 2014</v>
      </c>
      <c r="P3" s="16"/>
    </row>
    <row r="4" spans="2:16" s="12" customFormat="1" ht="24" customHeight="1" thickBot="1" x14ac:dyDescent="0.25">
      <c r="B4" s="211"/>
      <c r="C4" s="212"/>
      <c r="D4" s="206" t="s">
        <v>126</v>
      </c>
      <c r="E4" s="207"/>
      <c r="F4" s="207"/>
      <c r="G4" s="208"/>
      <c r="H4" s="84" t="str">
        <f>Proyecto!K4</f>
        <v>Version 001</v>
      </c>
      <c r="P4" s="16"/>
    </row>
    <row r="5" spans="2:16" s="12" customFormat="1" ht="22.5" customHeight="1" thickBot="1" x14ac:dyDescent="0.25">
      <c r="B5" s="213"/>
      <c r="C5" s="214"/>
      <c r="D5" s="203" t="s">
        <v>128</v>
      </c>
      <c r="E5" s="204"/>
      <c r="F5" s="204"/>
      <c r="G5" s="205"/>
      <c r="H5" s="86" t="s">
        <v>129</v>
      </c>
      <c r="P5" s="16"/>
    </row>
    <row r="6" spans="2:16" ht="5.25" customHeight="1" x14ac:dyDescent="0.2">
      <c r="B6" s="5"/>
      <c r="C6" s="5"/>
      <c r="D6" s="5"/>
      <c r="E6" s="5"/>
      <c r="F6" s="20"/>
      <c r="G6" s="5"/>
      <c r="H6" s="5"/>
    </row>
    <row r="7" spans="2:16" ht="29.25" customHeight="1" x14ac:dyDescent="0.2">
      <c r="B7" s="130" t="s">
        <v>0</v>
      </c>
      <c r="C7" s="130"/>
      <c r="D7" s="171" t="str">
        <f>Proyecto!$E$7</f>
        <v xml:space="preserve">TELETRABAJO 
</v>
      </c>
      <c r="E7" s="171"/>
      <c r="F7" s="171"/>
      <c r="G7" s="171"/>
      <c r="H7" s="171"/>
      <c r="P7" s="1"/>
    </row>
    <row r="8" spans="2:16" customFormat="1" ht="19.5" customHeight="1" x14ac:dyDescent="0.2"/>
    <row r="9" spans="2:16" ht="30" customHeight="1" x14ac:dyDescent="0.2">
      <c r="B9" s="215" t="s">
        <v>37</v>
      </c>
      <c r="C9" s="216"/>
      <c r="D9" s="216"/>
      <c r="E9" s="216"/>
      <c r="F9" s="216"/>
      <c r="G9" s="216"/>
      <c r="H9" s="216"/>
    </row>
    <row r="10" spans="2:16" ht="9.75" customHeight="1" x14ac:dyDescent="0.2">
      <c r="B10" s="212"/>
      <c r="C10" s="212"/>
      <c r="D10" s="212"/>
      <c r="E10" s="212"/>
      <c r="F10" s="212"/>
      <c r="G10" s="212"/>
      <c r="H10" s="212"/>
      <c r="P10" s="1"/>
    </row>
    <row r="11" spans="2:16" ht="25.5" customHeight="1" x14ac:dyDescent="0.2">
      <c r="B11" s="174" t="s">
        <v>6</v>
      </c>
      <c r="C11" s="174"/>
      <c r="D11" s="34" t="s">
        <v>7</v>
      </c>
      <c r="E11" s="36" t="s">
        <v>70</v>
      </c>
      <c r="F11" s="34" t="s">
        <v>11</v>
      </c>
      <c r="G11" s="34" t="s">
        <v>97</v>
      </c>
      <c r="H11" s="34" t="s">
        <v>8</v>
      </c>
      <c r="P11" s="1"/>
    </row>
    <row r="12" spans="2:16" ht="21.95" customHeight="1" x14ac:dyDescent="0.2">
      <c r="B12" s="156" t="s">
        <v>158</v>
      </c>
      <c r="C12" s="156"/>
      <c r="D12" s="37" t="s">
        <v>145</v>
      </c>
      <c r="E12" s="38">
        <v>2201000</v>
      </c>
      <c r="F12" s="38" t="s">
        <v>146</v>
      </c>
      <c r="G12" s="54" t="s">
        <v>95</v>
      </c>
      <c r="H12" s="31" t="s">
        <v>67</v>
      </c>
      <c r="P12" s="1"/>
    </row>
    <row r="13" spans="2:16" ht="21.95" customHeight="1" x14ac:dyDescent="0.2">
      <c r="B13" s="156" t="s">
        <v>147</v>
      </c>
      <c r="C13" s="156"/>
      <c r="D13" s="31" t="s">
        <v>148</v>
      </c>
      <c r="E13" s="31">
        <v>6067676</v>
      </c>
      <c r="F13" s="38" t="s">
        <v>149</v>
      </c>
      <c r="G13" s="31" t="s">
        <v>96</v>
      </c>
      <c r="H13" s="31" t="s">
        <v>67</v>
      </c>
      <c r="P13" s="1"/>
    </row>
    <row r="14" spans="2:16" ht="21.95" customHeight="1" x14ac:dyDescent="0.2">
      <c r="B14" s="156" t="s">
        <v>183</v>
      </c>
      <c r="C14" s="156"/>
      <c r="D14" s="31" t="s">
        <v>151</v>
      </c>
      <c r="E14" s="31">
        <v>2201000</v>
      </c>
      <c r="F14" s="38" t="s">
        <v>150</v>
      </c>
      <c r="G14" s="31" t="s">
        <v>95</v>
      </c>
      <c r="H14" s="31" t="s">
        <v>68</v>
      </c>
      <c r="P14" s="1"/>
    </row>
    <row r="15" spans="2:16" ht="21.95" customHeight="1" x14ac:dyDescent="0.2">
      <c r="B15" s="156" t="s">
        <v>152</v>
      </c>
      <c r="C15" s="156"/>
      <c r="D15" s="33" t="s">
        <v>154</v>
      </c>
      <c r="E15" s="33">
        <v>2201000</v>
      </c>
      <c r="F15" s="104" t="s">
        <v>153</v>
      </c>
      <c r="G15" s="31" t="s">
        <v>95</v>
      </c>
      <c r="H15" s="31" t="s">
        <v>68</v>
      </c>
      <c r="O15" s="2"/>
      <c r="P15" s="1"/>
    </row>
    <row r="16" spans="2:16" ht="21.95" customHeight="1" x14ac:dyDescent="0.2">
      <c r="B16" s="156" t="s">
        <v>155</v>
      </c>
      <c r="C16" s="156"/>
      <c r="D16" s="31" t="s">
        <v>157</v>
      </c>
      <c r="E16" s="31">
        <v>2201000</v>
      </c>
      <c r="F16" s="38" t="s">
        <v>156</v>
      </c>
      <c r="G16" s="31" t="s">
        <v>95</v>
      </c>
      <c r="H16" s="31" t="s">
        <v>68</v>
      </c>
      <c r="P16" s="1"/>
    </row>
    <row r="17" spans="2:16" ht="21.95" customHeight="1" x14ac:dyDescent="0.2">
      <c r="B17" s="156" t="s">
        <v>160</v>
      </c>
      <c r="C17" s="156"/>
      <c r="D17" s="31" t="s">
        <v>162</v>
      </c>
      <c r="E17" s="31">
        <v>2201000</v>
      </c>
      <c r="F17" s="38" t="s">
        <v>161</v>
      </c>
      <c r="G17" s="31" t="s">
        <v>95</v>
      </c>
      <c r="H17" s="31" t="s">
        <v>68</v>
      </c>
      <c r="O17" s="2"/>
      <c r="P17" s="1"/>
    </row>
    <row r="18" spans="2:16" ht="21.95" customHeight="1" x14ac:dyDescent="0.2">
      <c r="B18" s="156"/>
      <c r="C18" s="156"/>
      <c r="D18" s="33"/>
      <c r="E18" s="33"/>
      <c r="F18" s="33"/>
      <c r="G18" s="31"/>
      <c r="H18" s="31"/>
      <c r="P18" s="1"/>
    </row>
    <row r="19" spans="2:16" ht="21.95" customHeight="1" x14ac:dyDescent="0.2">
      <c r="B19" s="156"/>
      <c r="C19" s="156"/>
      <c r="D19" s="31"/>
      <c r="E19" s="31"/>
      <c r="F19" s="31"/>
      <c r="G19" s="31"/>
      <c r="H19" s="31"/>
      <c r="O19" s="2"/>
      <c r="P19" s="1"/>
    </row>
    <row r="20" spans="2:16" ht="21.95" customHeight="1" x14ac:dyDescent="0.2">
      <c r="B20" s="156"/>
      <c r="C20" s="156"/>
      <c r="D20" s="31"/>
      <c r="E20" s="31"/>
      <c r="F20" s="31"/>
      <c r="G20" s="31"/>
      <c r="H20" s="31"/>
      <c r="P20" s="1"/>
    </row>
    <row r="21" spans="2:16" ht="21.95" customHeight="1" x14ac:dyDescent="0.2">
      <c r="B21" s="156"/>
      <c r="C21" s="156"/>
      <c r="D21" s="31"/>
      <c r="E21" s="31"/>
      <c r="F21" s="31"/>
      <c r="G21" s="31"/>
      <c r="H21" s="31"/>
      <c r="O21" s="2"/>
      <c r="P21" s="1"/>
    </row>
    <row r="22" spans="2:16" ht="21.95" customHeight="1" x14ac:dyDescent="0.2">
      <c r="B22" s="156"/>
      <c r="C22" s="156"/>
      <c r="D22" s="31"/>
      <c r="E22" s="31"/>
      <c r="F22" s="31"/>
      <c r="G22" s="31"/>
      <c r="H22" s="31"/>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D12 D14">
    <cfRule type="cellIs" dxfId="8" priority="13" stopIfTrue="1" operator="equal">
      <formula>"Alto"</formula>
    </cfRule>
    <cfRule type="cellIs" dxfId="7" priority="14" stopIfTrue="1" operator="equal">
      <formula>"Medio"</formula>
    </cfRule>
    <cfRule type="cellIs" dxfId="6" priority="15" stopIfTrue="1" operator="equal">
      <formula>"Bajo"</formula>
    </cfRule>
  </conditionalFormatting>
  <conditionalFormatting sqref="D16:D17">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D13">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E22:F22 F23:N65500 I9:N9">
      <formula1>1</formula1>
      <formula2>5</formula2>
    </dataValidation>
  </dataValidations>
  <hyperlinks>
    <hyperlink ref="F12" r:id="rId1"/>
    <hyperlink ref="F13" r:id="rId2"/>
    <hyperlink ref="F14" r:id="rId3"/>
    <hyperlink ref="F15" r:id="rId4"/>
    <hyperlink ref="F16" r:id="rId5"/>
    <hyperlink ref="F17" r:id="rId6"/>
  </hyperlinks>
  <pageMargins left="0.39370078740157483" right="0.39370078740157483" top="0.74803149606299213" bottom="0.74803149606299213" header="0.31496062992125984" footer="0.31496062992125984"/>
  <pageSetup scale="70" fitToHeight="0" orientation="landscape" r:id="rId7"/>
  <drawing r:id="rId8"/>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D18" sqref="D18"/>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1"/>
      <c r="C2" s="195" t="s">
        <v>123</v>
      </c>
      <c r="D2" s="196"/>
      <c r="E2" s="196"/>
      <c r="F2" s="196"/>
      <c r="G2" s="88" t="str">
        <f>Proyecto!K2</f>
        <v>Codigo: GC-F-015</v>
      </c>
      <c r="H2" s="87"/>
      <c r="P2" s="16"/>
    </row>
    <row r="3" spans="2:16" s="12" customFormat="1" ht="23.25" customHeight="1" thickBot="1" x14ac:dyDescent="0.25">
      <c r="B3" s="83"/>
      <c r="C3" s="195" t="s">
        <v>125</v>
      </c>
      <c r="D3" s="196"/>
      <c r="E3" s="196"/>
      <c r="F3" s="196"/>
      <c r="G3" s="86" t="str">
        <f>Proyecto!K3</f>
        <v>Fecha: 17 de septiembre de 2014</v>
      </c>
      <c r="H3" s="87"/>
      <c r="P3" s="16"/>
    </row>
    <row r="4" spans="2:16" s="12" customFormat="1" ht="24" customHeight="1" thickBot="1" x14ac:dyDescent="0.25">
      <c r="B4" s="83"/>
      <c r="C4" s="195" t="s">
        <v>126</v>
      </c>
      <c r="D4" s="196"/>
      <c r="E4" s="196"/>
      <c r="F4" s="196"/>
      <c r="G4" s="86" t="str">
        <f>Proyecto!K4</f>
        <v>Version 001</v>
      </c>
      <c r="H4" s="87"/>
      <c r="P4" s="16"/>
    </row>
    <row r="5" spans="2:16" s="12" customFormat="1" ht="22.5" customHeight="1" thickBot="1" x14ac:dyDescent="0.25">
      <c r="B5" s="85"/>
      <c r="C5" s="195" t="s">
        <v>128</v>
      </c>
      <c r="D5" s="196"/>
      <c r="E5" s="196"/>
      <c r="F5" s="196"/>
      <c r="G5" s="89" t="s">
        <v>129</v>
      </c>
      <c r="H5" s="87"/>
      <c r="P5" s="16"/>
    </row>
    <row r="6" spans="2:16" ht="5.25" customHeight="1" x14ac:dyDescent="0.2">
      <c r="B6" s="5"/>
      <c r="C6" s="5"/>
      <c r="D6" s="20"/>
      <c r="E6" s="5"/>
      <c r="F6" s="5"/>
    </row>
    <row r="7" spans="2:16" ht="29.25" customHeight="1" x14ac:dyDescent="0.2">
      <c r="B7" s="40" t="s">
        <v>0</v>
      </c>
      <c r="C7" s="220" t="str">
        <f>Proyecto!$E$7</f>
        <v xml:space="preserve">TELETRABAJO 
</v>
      </c>
      <c r="D7" s="220"/>
      <c r="E7" s="220"/>
      <c r="F7" s="220"/>
      <c r="G7" s="29"/>
      <c r="P7" s="1"/>
    </row>
    <row r="8" spans="2:16" ht="6.75" customHeight="1" x14ac:dyDescent="0.2">
      <c r="B8" s="8"/>
      <c r="C8" s="9"/>
      <c r="D8" s="9"/>
      <c r="E8" s="9"/>
      <c r="F8" s="9"/>
      <c r="P8" s="1"/>
    </row>
    <row r="9" spans="2:16" x14ac:dyDescent="0.2">
      <c r="B9" s="140"/>
      <c r="C9" s="140"/>
    </row>
    <row r="10" spans="2:16" ht="20.25" customHeight="1" x14ac:dyDescent="0.2">
      <c r="B10" s="217" t="s">
        <v>16</v>
      </c>
      <c r="C10" s="218"/>
      <c r="D10" s="218"/>
      <c r="E10" s="218"/>
      <c r="F10" s="218"/>
      <c r="G10" s="219"/>
    </row>
    <row r="11" spans="2:16" customFormat="1" ht="15" customHeight="1" x14ac:dyDescent="0.2"/>
    <row r="12" spans="2:16" ht="24.75" customHeight="1" x14ac:dyDescent="0.2">
      <c r="B12" s="35" t="s">
        <v>88</v>
      </c>
      <c r="C12" s="39" t="s">
        <v>17</v>
      </c>
      <c r="D12" s="39" t="s">
        <v>18</v>
      </c>
      <c r="E12" s="39" t="s">
        <v>20</v>
      </c>
      <c r="F12" s="39" t="s">
        <v>19</v>
      </c>
      <c r="G12" s="39" t="s">
        <v>21</v>
      </c>
    </row>
    <row r="13" spans="2:16" ht="21.95" customHeight="1" x14ac:dyDescent="0.2">
      <c r="B13" s="33" t="str">
        <f>Interesados!B12</f>
        <v>Francisco Reyes Villamizar</v>
      </c>
      <c r="C13" s="32" t="s">
        <v>102</v>
      </c>
      <c r="D13" s="32" t="s">
        <v>159</v>
      </c>
      <c r="E13" s="32" t="s">
        <v>136</v>
      </c>
      <c r="F13" s="22" t="s">
        <v>121</v>
      </c>
      <c r="G13" s="32" t="s">
        <v>164</v>
      </c>
    </row>
    <row r="14" spans="2:16" ht="21.95" customHeight="1" x14ac:dyDescent="0.2">
      <c r="B14" s="33" t="str">
        <f>Interesados!B13</f>
        <v>Gina Astrid Salazar Landinez</v>
      </c>
      <c r="C14" s="32" t="s">
        <v>99</v>
      </c>
      <c r="D14" s="32" t="s">
        <v>163</v>
      </c>
      <c r="E14" s="32" t="s">
        <v>137</v>
      </c>
      <c r="F14" s="22" t="s">
        <v>117</v>
      </c>
      <c r="G14" s="32" t="s">
        <v>72</v>
      </c>
    </row>
    <row r="15" spans="2:16" ht="21.95" customHeight="1" x14ac:dyDescent="0.2">
      <c r="B15" s="33" t="str">
        <f>Interesados!B14</f>
        <v>Jorge Bernardo Gómez</v>
      </c>
      <c r="C15" s="32" t="s">
        <v>102</v>
      </c>
      <c r="D15" s="32" t="s">
        <v>196</v>
      </c>
      <c r="E15" s="98" t="s">
        <v>137</v>
      </c>
      <c r="F15" s="22" t="s">
        <v>121</v>
      </c>
      <c r="G15" s="98" t="s">
        <v>164</v>
      </c>
    </row>
    <row r="16" spans="2:16" ht="21.95" customHeight="1" x14ac:dyDescent="0.2">
      <c r="B16" s="33" t="str">
        <f>Interesados!B15</f>
        <v xml:space="preserve">Luz Amparo Macías </v>
      </c>
      <c r="C16" s="32" t="s">
        <v>102</v>
      </c>
      <c r="D16" s="98" t="s">
        <v>197</v>
      </c>
      <c r="E16" s="98" t="s">
        <v>137</v>
      </c>
      <c r="F16" s="22" t="s">
        <v>121</v>
      </c>
      <c r="G16" s="98" t="s">
        <v>164</v>
      </c>
    </row>
    <row r="17" spans="2:7" ht="21.95" customHeight="1" x14ac:dyDescent="0.2">
      <c r="B17" s="33" t="str">
        <f>Interesados!B16</f>
        <v xml:space="preserve">Joaquin Fernando Ruíz González </v>
      </c>
      <c r="C17" s="32" t="s">
        <v>102</v>
      </c>
      <c r="D17" s="98" t="s">
        <v>198</v>
      </c>
      <c r="E17" s="98" t="s">
        <v>137</v>
      </c>
      <c r="F17" s="22" t="s">
        <v>121</v>
      </c>
      <c r="G17" s="98" t="s">
        <v>164</v>
      </c>
    </row>
    <row r="18" spans="2:7" ht="21.95" customHeight="1" x14ac:dyDescent="0.2">
      <c r="B18" s="33" t="str">
        <f>Interesados!B17</f>
        <v xml:space="preserve">Maria Fernanda Solano Dumar </v>
      </c>
      <c r="C18" s="32" t="s">
        <v>102</v>
      </c>
      <c r="D18" s="98" t="s">
        <v>198</v>
      </c>
      <c r="E18" s="98" t="s">
        <v>137</v>
      </c>
      <c r="F18" s="22" t="s">
        <v>121</v>
      </c>
      <c r="G18" s="98" t="s">
        <v>164</v>
      </c>
    </row>
    <row r="19" spans="2:7" ht="21.95" customHeight="1" x14ac:dyDescent="0.2">
      <c r="B19" s="33"/>
      <c r="C19" s="32"/>
      <c r="D19" s="33"/>
      <c r="E19" s="33"/>
      <c r="F19" s="33"/>
      <c r="G19" s="33"/>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F19 G20:G65505 G11 G9 E20:E21 E23:E65505">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F13:F18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47"/>
  <sheetViews>
    <sheetView showGridLines="0" topLeftCell="A7" zoomScale="90" zoomScaleNormal="90" workbookViewId="0">
      <selection activeCell="E18" sqref="E18"/>
    </sheetView>
  </sheetViews>
  <sheetFormatPr baseColWidth="10" defaultRowHeight="30" customHeight="1"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30" customHeight="1" thickBot="1" x14ac:dyDescent="0.25"/>
    <row r="2" spans="2:23" s="12" customFormat="1" ht="30" customHeight="1" thickBot="1" x14ac:dyDescent="0.25">
      <c r="B2" s="81"/>
      <c r="C2" s="195" t="s">
        <v>123</v>
      </c>
      <c r="D2" s="196"/>
      <c r="E2" s="196"/>
      <c r="F2" s="196"/>
      <c r="G2" s="189" t="str">
        <f>Proyecto!K2</f>
        <v>Codigo: GC-F-015</v>
      </c>
      <c r="H2" s="190"/>
      <c r="J2" s="11"/>
      <c r="K2" s="11"/>
      <c r="L2" s="11"/>
      <c r="M2" s="15"/>
      <c r="W2" s="16"/>
    </row>
    <row r="3" spans="2:23" s="12" customFormat="1" ht="30" customHeight="1" thickBot="1" x14ac:dyDescent="0.25">
      <c r="B3" s="83"/>
      <c r="C3" s="195" t="s">
        <v>125</v>
      </c>
      <c r="D3" s="196"/>
      <c r="E3" s="196"/>
      <c r="F3" s="196"/>
      <c r="G3" s="191" t="str">
        <f>Proyecto!K3</f>
        <v>Fecha: 17 de septiembre de 2014</v>
      </c>
      <c r="H3" s="192"/>
      <c r="J3" s="11"/>
      <c r="K3" s="11"/>
      <c r="L3" s="11"/>
      <c r="M3" s="15"/>
      <c r="W3" s="16"/>
    </row>
    <row r="4" spans="2:23" s="12" customFormat="1" ht="30" customHeight="1" thickBot="1" x14ac:dyDescent="0.25">
      <c r="B4" s="83"/>
      <c r="C4" s="195" t="s">
        <v>126</v>
      </c>
      <c r="D4" s="196"/>
      <c r="E4" s="196"/>
      <c r="F4" s="196"/>
      <c r="G4" s="193" t="str">
        <f>Proyecto!K4</f>
        <v>Version 001</v>
      </c>
      <c r="H4" s="194"/>
      <c r="J4" s="11"/>
      <c r="M4" s="15"/>
      <c r="W4" s="16"/>
    </row>
    <row r="5" spans="2:23" s="12" customFormat="1" ht="30" customHeight="1" thickBot="1" x14ac:dyDescent="0.25">
      <c r="B5" s="85"/>
      <c r="C5" s="195" t="s">
        <v>128</v>
      </c>
      <c r="D5" s="196"/>
      <c r="E5" s="196"/>
      <c r="F5" s="196"/>
      <c r="G5" s="191" t="s">
        <v>129</v>
      </c>
      <c r="H5" s="192"/>
      <c r="J5" s="11"/>
      <c r="M5" s="11"/>
      <c r="W5" s="16"/>
    </row>
    <row r="6" spans="2:23" ht="30" customHeight="1" x14ac:dyDescent="0.2">
      <c r="B6" s="5"/>
      <c r="C6" s="5"/>
      <c r="D6" s="5"/>
      <c r="E6" s="5"/>
      <c r="F6" s="5"/>
      <c r="G6" s="5"/>
      <c r="H6" s="5"/>
    </row>
    <row r="7" spans="2:23" ht="30" customHeight="1" x14ac:dyDescent="0.2">
      <c r="B7" s="42" t="s">
        <v>0</v>
      </c>
      <c r="C7" s="171" t="str">
        <f>Proyecto!$E$7</f>
        <v xml:space="preserve">TELETRABAJO 
</v>
      </c>
      <c r="D7" s="171"/>
      <c r="E7" s="171"/>
      <c r="F7" s="171"/>
      <c r="G7" s="171"/>
      <c r="H7" s="171"/>
      <c r="W7" s="1"/>
    </row>
    <row r="9" spans="2:23" ht="30" customHeight="1" x14ac:dyDescent="0.2">
      <c r="B9" s="176" t="s">
        <v>9</v>
      </c>
      <c r="C9" s="176"/>
      <c r="D9" s="176"/>
      <c r="E9" s="176"/>
      <c r="F9" s="176"/>
      <c r="G9" s="176"/>
      <c r="H9" s="176"/>
    </row>
    <row r="10" spans="2:23" customFormat="1" ht="30" customHeight="1" x14ac:dyDescent="0.2"/>
    <row r="11" spans="2:23" ht="35.25" customHeight="1" x14ac:dyDescent="0.2">
      <c r="B11" s="174" t="s">
        <v>89</v>
      </c>
      <c r="C11" s="174"/>
      <c r="D11" s="34" t="s">
        <v>28</v>
      </c>
      <c r="E11" s="34" t="s">
        <v>10</v>
      </c>
      <c r="F11" s="47" t="s">
        <v>12</v>
      </c>
      <c r="G11" s="34" t="s">
        <v>13</v>
      </c>
      <c r="H11" s="34" t="s">
        <v>122</v>
      </c>
    </row>
    <row r="12" spans="2:23" ht="30" customHeight="1" x14ac:dyDescent="0.2">
      <c r="B12" s="222" t="s">
        <v>170</v>
      </c>
      <c r="C12" s="221"/>
      <c r="D12" s="105"/>
      <c r="E12" s="105" t="s">
        <v>199</v>
      </c>
      <c r="F12" s="105"/>
      <c r="G12" s="105"/>
      <c r="H12" s="105"/>
    </row>
    <row r="13" spans="2:23" ht="30" customHeight="1" x14ac:dyDescent="0.2">
      <c r="B13" s="222" t="s">
        <v>171</v>
      </c>
      <c r="C13" s="221"/>
      <c r="D13" s="105"/>
      <c r="E13" s="119" t="s">
        <v>199</v>
      </c>
      <c r="F13" s="105"/>
      <c r="G13" s="105"/>
      <c r="H13" s="105"/>
    </row>
    <row r="14" spans="2:23" ht="30" customHeight="1" x14ac:dyDescent="0.2">
      <c r="B14" s="222" t="s">
        <v>172</v>
      </c>
      <c r="C14" s="221"/>
      <c r="D14" s="105"/>
      <c r="E14" s="119" t="s">
        <v>199</v>
      </c>
      <c r="F14" s="105"/>
      <c r="G14" s="105"/>
      <c r="H14" s="105"/>
    </row>
    <row r="15" spans="2:23" ht="30" customHeight="1" x14ac:dyDescent="0.2">
      <c r="B15" s="222" t="s">
        <v>173</v>
      </c>
      <c r="C15" s="221"/>
      <c r="D15" s="105"/>
      <c r="E15" s="119" t="s">
        <v>199</v>
      </c>
      <c r="F15" s="105"/>
      <c r="G15" s="105"/>
      <c r="H15" s="105"/>
    </row>
    <row r="16" spans="2:23" ht="30" customHeight="1" x14ac:dyDescent="0.2">
      <c r="B16" s="222" t="s">
        <v>174</v>
      </c>
      <c r="C16" s="221"/>
      <c r="D16" s="105"/>
      <c r="E16" s="119" t="s">
        <v>199</v>
      </c>
      <c r="F16" s="105"/>
      <c r="G16" s="105"/>
      <c r="H16" s="105"/>
    </row>
    <row r="17" spans="2:8" ht="30" customHeight="1" x14ac:dyDescent="0.2">
      <c r="B17" s="222" t="s">
        <v>175</v>
      </c>
      <c r="C17" s="221"/>
      <c r="D17" s="105"/>
      <c r="E17" s="119" t="s">
        <v>199</v>
      </c>
      <c r="F17" s="105"/>
      <c r="G17" s="105"/>
      <c r="H17" s="105"/>
    </row>
    <row r="18" spans="2:8" ht="30" customHeight="1" x14ac:dyDescent="0.2">
      <c r="B18" s="221"/>
      <c r="C18" s="221"/>
      <c r="D18" s="105"/>
      <c r="E18" s="105"/>
      <c r="F18" s="105"/>
      <c r="G18" s="105"/>
      <c r="H18" s="105"/>
    </row>
    <row r="19" spans="2:8" ht="30" customHeight="1" x14ac:dyDescent="0.2">
      <c r="B19" s="221"/>
      <c r="C19" s="221"/>
      <c r="D19" s="105"/>
      <c r="E19" s="105"/>
      <c r="F19" s="105"/>
      <c r="G19" s="105"/>
      <c r="H19" s="105"/>
    </row>
    <row r="20" spans="2:8" ht="30" customHeight="1" x14ac:dyDescent="0.2">
      <c r="B20" s="221"/>
      <c r="C20" s="221"/>
      <c r="D20" s="105"/>
      <c r="E20" s="105"/>
      <c r="F20" s="105"/>
      <c r="G20" s="105"/>
      <c r="H20" s="105"/>
    </row>
    <row r="21" spans="2:8" ht="30" customHeight="1" x14ac:dyDescent="0.2">
      <c r="B21" s="221"/>
      <c r="C21" s="221"/>
      <c r="D21" s="105"/>
      <c r="E21" s="105"/>
      <c r="F21" s="105"/>
      <c r="G21" s="105"/>
      <c r="H21" s="105"/>
    </row>
    <row r="22" spans="2:8" ht="48" customHeight="1" x14ac:dyDescent="0.2">
      <c r="B22" s="221"/>
      <c r="C22" s="221"/>
      <c r="D22" s="105"/>
      <c r="E22" s="105"/>
      <c r="F22" s="105"/>
      <c r="G22" s="105"/>
      <c r="H22" s="105"/>
    </row>
    <row r="23" spans="2:8" ht="30" customHeight="1" x14ac:dyDescent="0.2">
      <c r="B23" s="221"/>
      <c r="C23" s="221"/>
      <c r="D23" s="105"/>
      <c r="E23" s="105"/>
      <c r="F23" s="105"/>
      <c r="G23" s="105"/>
      <c r="H23" s="105"/>
    </row>
    <row r="24" spans="2:8" ht="42" customHeight="1" x14ac:dyDescent="0.2">
      <c r="B24" s="221"/>
      <c r="C24" s="221"/>
      <c r="D24" s="105"/>
      <c r="E24" s="105"/>
      <c r="F24" s="105"/>
      <c r="G24" s="105"/>
      <c r="H24" s="105"/>
    </row>
    <row r="25" spans="2:8" ht="30" customHeight="1" x14ac:dyDescent="0.2">
      <c r="B25" s="221"/>
      <c r="C25" s="221"/>
      <c r="D25" s="105"/>
      <c r="E25" s="105"/>
      <c r="F25" s="105"/>
      <c r="G25" s="105"/>
      <c r="H25" s="105"/>
    </row>
    <row r="26" spans="2:8" ht="30" customHeight="1" x14ac:dyDescent="0.2">
      <c r="B26" s="221"/>
      <c r="C26" s="221"/>
      <c r="D26" s="105"/>
      <c r="E26" s="105"/>
      <c r="F26" s="105"/>
      <c r="G26" s="105"/>
      <c r="H26" s="105"/>
    </row>
    <row r="27" spans="2:8" ht="37.5" customHeight="1" x14ac:dyDescent="0.2">
      <c r="B27" s="221"/>
      <c r="C27" s="221"/>
      <c r="D27" s="105"/>
      <c r="E27" s="105"/>
      <c r="F27" s="105"/>
      <c r="G27" s="105"/>
      <c r="H27" s="105"/>
    </row>
    <row r="28" spans="2:8" ht="30" customHeight="1" x14ac:dyDescent="0.2">
      <c r="B28" s="221"/>
      <c r="C28" s="221"/>
      <c r="D28" s="105"/>
      <c r="E28" s="105"/>
      <c r="F28" s="105"/>
      <c r="G28" s="105"/>
      <c r="H28" s="105"/>
    </row>
    <row r="29" spans="2:8" ht="30" customHeight="1" x14ac:dyDescent="0.2">
      <c r="B29" s="221"/>
      <c r="C29" s="221"/>
      <c r="D29" s="105"/>
      <c r="E29" s="105"/>
      <c r="F29" s="105"/>
      <c r="G29" s="105"/>
      <c r="H29" s="105"/>
    </row>
    <row r="30" spans="2:8" ht="45" customHeight="1" x14ac:dyDescent="0.2">
      <c r="B30" s="221"/>
      <c r="C30" s="221"/>
      <c r="D30" s="105"/>
      <c r="E30" s="105"/>
      <c r="F30" s="105"/>
      <c r="G30" s="105"/>
      <c r="H30" s="105"/>
    </row>
    <row r="31" spans="2:8" ht="30" customHeight="1" x14ac:dyDescent="0.2">
      <c r="B31" s="221"/>
      <c r="C31" s="221"/>
      <c r="D31" s="105"/>
      <c r="E31" s="105"/>
      <c r="F31" s="105"/>
      <c r="G31" s="105"/>
      <c r="H31" s="105"/>
    </row>
    <row r="32" spans="2:8" ht="30" customHeight="1" x14ac:dyDescent="0.2">
      <c r="B32" s="221"/>
      <c r="C32" s="221"/>
      <c r="D32" s="105"/>
      <c r="E32" s="105"/>
      <c r="F32" s="105"/>
      <c r="G32" s="105"/>
      <c r="H32" s="105"/>
    </row>
    <row r="33" spans="2:8" ht="30" customHeight="1" x14ac:dyDescent="0.2">
      <c r="B33" s="221"/>
      <c r="C33" s="221"/>
      <c r="D33" s="105"/>
      <c r="E33" s="105"/>
      <c r="F33" s="105"/>
      <c r="G33" s="105"/>
      <c r="H33" s="105"/>
    </row>
    <row r="34" spans="2:8" ht="30" customHeight="1" x14ac:dyDescent="0.2">
      <c r="B34" s="221"/>
      <c r="C34" s="221"/>
      <c r="D34" s="105"/>
      <c r="E34" s="105"/>
      <c r="F34" s="105"/>
      <c r="G34" s="105"/>
      <c r="H34" s="105"/>
    </row>
    <row r="35" spans="2:8" ht="30" customHeight="1" x14ac:dyDescent="0.2">
      <c r="B35" s="221"/>
      <c r="C35" s="221"/>
      <c r="D35" s="105"/>
      <c r="E35" s="105"/>
      <c r="F35" s="105"/>
      <c r="G35" s="105"/>
      <c r="H35" s="105"/>
    </row>
    <row r="36" spans="2:8" ht="30" customHeight="1" x14ac:dyDescent="0.2">
      <c r="B36" s="221"/>
      <c r="C36" s="221"/>
      <c r="D36" s="105"/>
      <c r="E36" s="105"/>
      <c r="F36" s="105"/>
      <c r="G36" s="105"/>
      <c r="H36" s="105"/>
    </row>
    <row r="37" spans="2:8" ht="30" customHeight="1" x14ac:dyDescent="0.2">
      <c r="B37" s="221"/>
      <c r="C37" s="221"/>
      <c r="D37" s="105"/>
      <c r="E37" s="105"/>
      <c r="F37" s="105"/>
      <c r="G37" s="105"/>
      <c r="H37" s="105"/>
    </row>
    <row r="38" spans="2:8" ht="30" customHeight="1" x14ac:dyDescent="0.2">
      <c r="B38" s="221"/>
      <c r="C38" s="221"/>
      <c r="D38" s="105"/>
      <c r="E38" s="105"/>
      <c r="F38" s="105"/>
      <c r="G38" s="105"/>
      <c r="H38" s="105"/>
    </row>
    <row r="39" spans="2:8" ht="30" customHeight="1" x14ac:dyDescent="0.2">
      <c r="B39" s="221"/>
      <c r="C39" s="221"/>
      <c r="D39" s="105"/>
      <c r="E39" s="105"/>
      <c r="F39" s="105"/>
      <c r="G39" s="105"/>
      <c r="H39" s="105"/>
    </row>
    <row r="40" spans="2:8" ht="30" customHeight="1" x14ac:dyDescent="0.2">
      <c r="B40" s="221"/>
      <c r="C40" s="221"/>
      <c r="D40" s="105"/>
      <c r="E40" s="105"/>
      <c r="F40" s="105"/>
      <c r="G40" s="105"/>
      <c r="H40" s="105"/>
    </row>
    <row r="41" spans="2:8" ht="30" customHeight="1" x14ac:dyDescent="0.2">
      <c r="B41" s="221"/>
      <c r="C41" s="221"/>
      <c r="D41" s="105"/>
      <c r="E41" s="105"/>
      <c r="F41" s="105"/>
      <c r="G41" s="105"/>
      <c r="H41" s="105"/>
    </row>
    <row r="42" spans="2:8" ht="30" customHeight="1" x14ac:dyDescent="0.2">
      <c r="B42" s="221"/>
      <c r="C42" s="221"/>
      <c r="D42" s="105"/>
      <c r="E42" s="105"/>
      <c r="F42" s="105"/>
      <c r="G42" s="105"/>
      <c r="H42" s="105"/>
    </row>
    <row r="43" spans="2:8" ht="30" customHeight="1" x14ac:dyDescent="0.2">
      <c r="B43" s="221"/>
      <c r="C43" s="221"/>
      <c r="D43" s="105"/>
      <c r="E43" s="105"/>
      <c r="F43" s="105"/>
      <c r="G43" s="105"/>
      <c r="H43" s="105"/>
    </row>
    <row r="44" spans="2:8" ht="30" customHeight="1" x14ac:dyDescent="0.2">
      <c r="B44" s="221"/>
      <c r="C44" s="221"/>
      <c r="D44" s="105"/>
      <c r="E44" s="105"/>
      <c r="F44" s="105"/>
      <c r="G44" s="105"/>
      <c r="H44" s="105"/>
    </row>
    <row r="45" spans="2:8" ht="30" customHeight="1" x14ac:dyDescent="0.2">
      <c r="B45" s="221"/>
      <c r="C45" s="221"/>
      <c r="D45" s="105"/>
      <c r="E45" s="105"/>
      <c r="F45" s="105"/>
      <c r="G45" s="105"/>
      <c r="H45" s="105"/>
    </row>
    <row r="46" spans="2:8" ht="30" customHeight="1" x14ac:dyDescent="0.2">
      <c r="B46" s="221"/>
      <c r="C46" s="221"/>
      <c r="D46" s="105"/>
      <c r="E46" s="105"/>
      <c r="F46" s="105"/>
      <c r="G46" s="105"/>
      <c r="H46" s="105"/>
    </row>
    <row r="47" spans="2:8" ht="30" customHeight="1" x14ac:dyDescent="0.2">
      <c r="B47" s="221"/>
      <c r="C47" s="221"/>
      <c r="D47" s="105"/>
      <c r="E47" s="105"/>
      <c r="F47" s="105"/>
      <c r="G47" s="105"/>
      <c r="H47" s="105"/>
    </row>
  </sheetData>
  <mergeCells count="47">
    <mergeCell ref="B9:H9"/>
    <mergeCell ref="B11:C11"/>
    <mergeCell ref="C7:H7"/>
    <mergeCell ref="C2:F2"/>
    <mergeCell ref="G2:H2"/>
    <mergeCell ref="C3:F3"/>
    <mergeCell ref="G3:H3"/>
    <mergeCell ref="C4:F4"/>
    <mergeCell ref="G4:H4"/>
    <mergeCell ref="C5:F5"/>
    <mergeCell ref="G5:H5"/>
    <mergeCell ref="B21:C21"/>
    <mergeCell ref="B19:C19"/>
    <mergeCell ref="B20:C20"/>
    <mergeCell ref="B12:C12"/>
    <mergeCell ref="B18:C18"/>
    <mergeCell ref="B15:C15"/>
    <mergeCell ref="B16:C16"/>
    <mergeCell ref="B17:C17"/>
    <mergeCell ref="B13:C13"/>
    <mergeCell ref="B14:C14"/>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7:C47"/>
    <mergeCell ref="B42:C42"/>
    <mergeCell ref="B43:C43"/>
    <mergeCell ref="B44:C44"/>
    <mergeCell ref="B45:C45"/>
    <mergeCell ref="B46:C46"/>
  </mergeCells>
  <dataValidations count="1">
    <dataValidation type="whole" allowBlank="1" showInputMessage="1" showErrorMessage="1" sqref="F8:G8 F12:G65506 O8:U65506 I8:M65506">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D46FF-15CE-4B87-962F-49D7241576E1}">
  <ds:schemaRefs>
    <ds:schemaRef ds:uri="http://purl.org/dc/dcmitype/"/>
    <ds:schemaRef ds:uri="http://www.w3.org/XML/1998/namespace"/>
    <ds:schemaRef ds:uri="http://schemas.microsoft.com/office/2006/metadata/properties"/>
    <ds:schemaRef ds:uri="http://purl.org/dc/elements/1.1/"/>
    <ds:schemaRef ds:uri="http://schemas.microsoft.com/sharepoint/v3"/>
    <ds:schemaRef ds:uri="http://schemas.openxmlformats.org/package/2006/metadata/core-properties"/>
    <ds:schemaRef ds:uri="http://schemas.microsoft.com/office/2006/documentManagement/types"/>
    <ds:schemaRef ds:uri="http://schemas.microsoft.com/sharepoint/v4"/>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911D8544-8371-4DD3-BB09-30AD1E12E77C}">
  <ds:schemaRefs>
    <ds:schemaRef ds:uri="http://schemas.microsoft.com/office/2006/metadata/customXsn"/>
  </ds:schemaRefs>
</ds:datastoreItem>
</file>

<file path=customXml/itemProps4.xml><?xml version="1.0" encoding="utf-8"?>
<ds:datastoreItem xmlns:ds="http://schemas.openxmlformats.org/officeDocument/2006/customXml" ds:itemID="{17C64249-E139-47FC-B99B-62D2E102ECC3}">
  <ds:schemaRefs>
    <ds:schemaRef ds:uri="office.server.policy"/>
  </ds:schemaRefs>
</ds:datastoreItem>
</file>

<file path=customXml/itemProps5.xml><?xml version="1.0" encoding="utf-8"?>
<ds:datastoreItem xmlns:ds="http://schemas.openxmlformats.org/officeDocument/2006/customXml" ds:itemID="{323733C5-F67F-48FB-B2A7-4A9614946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