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150" yWindow="-420" windowWidth="18735" windowHeight="8145" tabRatio="803"/>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externalReferences>
    <externalReference r:id="rId14"/>
  </externalReference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Interesados!$B$2:$H$19</definedName>
    <definedName name="_xlnm.Print_Area" localSheetId="1">'Justificación - Objetivo'!$B$2:$P$13</definedName>
    <definedName name="_xlnm.Print_Area" localSheetId="7">'Plan de comunicaciones'!$B$2:$F$17</definedName>
    <definedName name="_xlnm.Print_Area" localSheetId="0">Proyecto!$C$2:$I$8</definedName>
    <definedName name="_xlnm.Print_Area" localSheetId="5">'Recursos Financieros'!$B$2:$F$8</definedName>
    <definedName name="_xlnm.Print_Area" localSheetId="3">'Recursos Humanos'!$B$2:$G$22</definedName>
    <definedName name="_xlnm.Print_Area" localSheetId="8">Requerimientos!$B$2:$H$23</definedName>
    <definedName name="_xlnm.Print_Area" localSheetId="11">'Riesgos-Cronograma'!$B$2:$P$15</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45621"/>
</workbook>
</file>

<file path=xl/calcChain.xml><?xml version="1.0" encoding="utf-8"?>
<calcChain xmlns="http://schemas.openxmlformats.org/spreadsheetml/2006/main">
  <c r="L19" i="11" l="1"/>
  <c r="E19" i="11"/>
  <c r="K18" i="11" l="1"/>
  <c r="K17" i="11"/>
  <c r="K16" i="11"/>
  <c r="K15" i="11"/>
  <c r="K14" i="11"/>
  <c r="K13" i="11"/>
  <c r="K12" i="11"/>
  <c r="K11" i="11"/>
  <c r="K10" i="11"/>
  <c r="F13" i="6" l="1"/>
  <c r="C16" i="16" l="1"/>
  <c r="C15" i="16"/>
  <c r="C14" i="16"/>
  <c r="D7" i="2" l="1"/>
  <c r="M4" i="9" l="1"/>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D7" i="11" l="1"/>
  <c r="D7" i="9" l="1"/>
  <c r="C7" i="7"/>
  <c r="D7" i="8"/>
  <c r="C7" i="4"/>
  <c r="D7" i="6"/>
  <c r="D7" i="3"/>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 ref="B16" authorId="0">
      <text>
        <r>
          <rPr>
            <b/>
            <sz val="9"/>
            <color indexed="81"/>
            <rFont val="Tahoma"/>
            <family val="2"/>
          </rPr>
          <t>OBJETIVOS DE PROYECTO:</t>
        </r>
        <r>
          <rPr>
            <sz val="9"/>
            <color indexed="81"/>
            <rFont val="Tahoma"/>
            <family val="2"/>
          </rPr>
          <t xml:space="preserve">
Incluir los objetivos que debe cumplir el proyecto
</t>
        </r>
      </text>
    </comment>
    <comment ref="D16" authorId="0">
      <text>
        <r>
          <rPr>
            <b/>
            <sz val="9"/>
            <color indexed="81"/>
            <rFont val="Tahoma"/>
            <family val="2"/>
          </rPr>
          <t>TIPO:</t>
        </r>
        <r>
          <rPr>
            <sz val="9"/>
            <color indexed="81"/>
            <rFont val="Tahoma"/>
            <family val="2"/>
          </rPr>
          <t xml:space="preserve">
Definir si el objetivo es general o específico</t>
        </r>
      </text>
    </comment>
    <comment ref="B19" authorId="0">
      <text>
        <r>
          <rPr>
            <b/>
            <sz val="9"/>
            <color indexed="81"/>
            <rFont val="Tahoma"/>
            <family val="2"/>
          </rPr>
          <t>OBJETIVOS DE PROYECTO:</t>
        </r>
        <r>
          <rPr>
            <sz val="9"/>
            <color indexed="81"/>
            <rFont val="Tahoma"/>
            <family val="2"/>
          </rPr>
          <t xml:space="preserve">
Incluir los objetivos que debe cumplir el proyecto
</t>
        </r>
      </text>
    </comment>
    <comment ref="D19" authorId="0">
      <text>
        <r>
          <rPr>
            <b/>
            <sz val="9"/>
            <color indexed="81"/>
            <rFont val="Tahoma"/>
            <family val="2"/>
          </rPr>
          <t>TIPO:</t>
        </r>
        <r>
          <rPr>
            <sz val="9"/>
            <color indexed="81"/>
            <rFont val="Tahoma"/>
            <family val="2"/>
          </rPr>
          <t xml:space="preserve">
Definir si el objetivo es general o específico</t>
        </r>
      </text>
    </comment>
    <comment ref="B22" authorId="0">
      <text>
        <r>
          <rPr>
            <b/>
            <sz val="9"/>
            <color indexed="81"/>
            <rFont val="Tahoma"/>
            <family val="2"/>
          </rPr>
          <t>OBJETIVOS DE PROYECTO:</t>
        </r>
        <r>
          <rPr>
            <sz val="9"/>
            <color indexed="81"/>
            <rFont val="Tahoma"/>
            <family val="2"/>
          </rPr>
          <t xml:space="preserve">
Incluir los objetivos que debe cumplir el proyecto
</t>
        </r>
      </text>
    </comment>
    <comment ref="D22" author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<sst xmlns="http://schemas.openxmlformats.org/spreadsheetml/2006/main" count="366" uniqueCount="212">
  <si>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</si>
  <si>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</si>
  <si>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</si>
  <si>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</si>
  <si>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</si>
  <si>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</si>
  <si>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</si>
  <si>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</si>
  <si>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</si>
  <si>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</si>
  <si>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</si>
  <si>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</si>
  <si>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</si>
  <si>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</si>
  <si>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</si>
  <si>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</si>
  <si>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</si>
  <si>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</si>
  <si>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</si>
  <si>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</si>
  <si>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</si>
  <si>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</si>
  <si>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</si>
  <si>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</si>
  <si>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</si>
  <si>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</si>
  <si>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</si>
  <si>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</si>
  <si>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</si>
  <si>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</si>
  <si>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</si>
  <si>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</si>
  <si>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</si>
  <si>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</si>
  <si>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</si>
  <si>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</si>
  <si>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</si>
  <si>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</si>
  <si>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</si>
  <si>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</si>
  <si>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</si>
  <si>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</si>
  <si>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</si>
  <si>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</si>
  <si>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</si>
  <si>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</si>
  <si>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</si>
  <si>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</si>
  <si>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</si>
  <si>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</si>
  <si>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</si>
  <si>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</si>
  <si>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</si>
  <si>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</si>
  <si>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</si>
  <si>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</si>
  <si>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</si>
  <si>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</si>
  <si>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</si>
  <si>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</si>
  <si>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</si>
  <si>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</si>
  <si>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</si>
  <si>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</si>
  <si>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</si>
  <si>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</si>
  <si>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</si>
  <si>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</si>
  <si>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</si>
  <si>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</si>
  <si>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</si>
  <si>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</si>
  <si>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</si>
  <si>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</si>
  <si>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</si>
  <si>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</si>
  <si>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</si>
  <si>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</si>
  <si>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</si>
  <si>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</si>
  <si>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</si>
  <si>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</si>
  <si>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</si>
  <si>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</si>
  <si>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</si>
  <si>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</si>
  <si>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</si>
  <si>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</si>
  <si>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</si>
  <si>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</si>
  <si>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</si>
  <si>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</si>
  <si>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</si>
  <si>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</si>
  <si>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</si>
  <si>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</si>
  <si>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</si>
  <si>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</si>
  <si>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</si>
  <si>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</si>
  <si>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</si>
  <si>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</si>
  <si>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</si>
  <si>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</si>
  <si>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</si>
  <si>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</si>
  <si>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</si>
  <si>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</si>
  <si>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</si>
  <si>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</si>
  <si>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</si>
  <si>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</si>
  <si>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</si>
  <si>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</si>
  <si>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</si>
  <si>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</si>
  <si>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</si>
  <si>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</si>
  <si>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</si>
  <si>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</si>
  <si>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</si>
  <si>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</si>
  <si>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</si>
  <si>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</si>
  <si>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</si>
  <si>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</si>
  <si>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</si>
  <si>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</si>
  <si>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</si>
  <si>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</si>
  <si>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</si>
  <si>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</si>
  <si>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 xml:space="preserve">
Fortalecer la estructura institucional y las competencias de los funcionarios.</t>
  </si>
  <si>
    <t>Funcionario de administración de personal al cual el Coordinador del grupo le designe esta labor</t>
  </si>
  <si>
    <t>SECRETARIA GENERAL</t>
  </si>
  <si>
    <t>Liderazgo, comunicación efectiva</t>
  </si>
  <si>
    <t>COORDINADOR ADMINISTRACION DE PERSONAL</t>
  </si>
  <si>
    <t>Liderazgo, comunicación efectiva y trabajo en equipo</t>
  </si>
  <si>
    <t>LIGIA RODRIGUEZ</t>
  </si>
  <si>
    <t>FRIDCY FAURA</t>
  </si>
  <si>
    <t>MARIA FERNANDA SOLANO</t>
  </si>
  <si>
    <t>Responsable comunicaciones internas</t>
  </si>
  <si>
    <t>Francisco Reyes Villamizar</t>
  </si>
  <si>
    <t xml:space="preserve">SUPERINTENDENTE </t>
  </si>
  <si>
    <t>FReyes@SUPERSOCIEDADES.GOV.CO</t>
  </si>
  <si>
    <t xml:space="preserve">Maria Fernanda Solano Dumar </t>
  </si>
  <si>
    <t>COORDINADORA DE GRUPO DESARROLLO TALENTO HUMANO</t>
  </si>
  <si>
    <t>MariaS@SUPERSOCIEDADES.GOV.CO</t>
  </si>
  <si>
    <t>Apoyo al proyecto</t>
  </si>
  <si>
    <t>Ayuda de memoria</t>
  </si>
  <si>
    <t>Apoyo para la emplementación</t>
  </si>
  <si>
    <t xml:space="preserve"> Arnulfo Súarez Pinzón </t>
  </si>
  <si>
    <t>ArnulfoS@SUPERSOCIEDADES.GOV.CO</t>
  </si>
  <si>
    <t>JEFE OFICINA DE CONTROL INTERNO</t>
  </si>
  <si>
    <t>Enterar a MINCIT sobre el avance de actualización en SIGEP</t>
  </si>
  <si>
    <t>Fridcy Faura</t>
  </si>
  <si>
    <t>Todos los funcionarios de la entidad</t>
  </si>
  <si>
    <t>Administrar eficazmente el recurso humano de la entidad</t>
  </si>
  <si>
    <t>Número de actividades ejecutadas/Número de actividades planeadas</t>
  </si>
  <si>
    <t>Actividades</t>
  </si>
  <si>
    <t>Número de actividades ejecutadas/ Número de actividades planeadas</t>
  </si>
  <si>
    <t>Superintendente de Sociedades</t>
  </si>
  <si>
    <t>Secretaria Gebneral</t>
  </si>
  <si>
    <t>Trabajo en equipo, responsabilidad</t>
  </si>
  <si>
    <t>FRENCISCO REYES VILLAMIZAR</t>
  </si>
  <si>
    <t>CNSC</t>
  </si>
  <si>
    <t>EJECUTOR DIRECTO</t>
  </si>
  <si>
    <t>prodriguez@cnsc.gov.co</t>
  </si>
  <si>
    <t>Pedro Rodriguez</t>
  </si>
  <si>
    <t>Comisionado CNSC</t>
  </si>
  <si>
    <t>Socialización para participación en el concurso</t>
  </si>
  <si>
    <t>Convocatoria</t>
  </si>
  <si>
    <t xml:space="preserve">Contrato </t>
  </si>
  <si>
    <t>Si, inicio concurso</t>
  </si>
  <si>
    <t>Si, ejecución concurso</t>
  </si>
  <si>
    <t>Manual de Funciones</t>
  </si>
  <si>
    <t>Empleos a ofertar</t>
  </si>
  <si>
    <t>Ejes temáticos</t>
  </si>
  <si>
    <t>Opec</t>
  </si>
  <si>
    <t>Empleos en vacancia definitiva no incluidos en convocatoria</t>
  </si>
  <si>
    <t>Competencias de la CNSC</t>
  </si>
  <si>
    <t>Contar con los entregables previos para poder expedir convocatoria</t>
  </si>
  <si>
    <t>Convocatoria publicada</t>
  </si>
  <si>
    <t>4. Definir empleos a ofertar y  ejes temáticos</t>
  </si>
  <si>
    <t>5. Diligenciar  la Oferta Pública de Empleos de Carrera</t>
  </si>
  <si>
    <t>6. Realizar ajustes a la convocatoria para proveer en un concurso de méritos los empleos de carrera y presentar propuesta a la CNSC.</t>
  </si>
  <si>
    <t>1. Modificar resoluciones de grupos</t>
  </si>
  <si>
    <t>2. Modificar resoluciones de delegación de funciones y competencias</t>
  </si>
  <si>
    <t>7. Publicar la Convocatoria</t>
  </si>
  <si>
    <t>8. Apoyar a la cnsc en la estructuración de estudios previos  para el proceso de selección o escogencia del tercero o terceros que desarrolle(n) el proceso de selección para la provisión de empleos vacantes del sistema específico de carrera administrativa de la planta global de personal de la Superintendencia de Sociedades.</t>
  </si>
  <si>
    <t>9. Apoyar a la CNSC en el desarrollo de actividades en las que por disposición de ese organismo la Superintendencia de Sociedades deba participar en el desarrollo de la convocatoria.</t>
  </si>
  <si>
    <t>Resolucion</t>
  </si>
  <si>
    <t>Resolucion y manual</t>
  </si>
  <si>
    <t>Documento de diagnóstico</t>
  </si>
  <si>
    <t>Opec cargada</t>
  </si>
  <si>
    <t>Acto administrativo ajustado</t>
  </si>
  <si>
    <t>Publicacion convocatoria</t>
  </si>
  <si>
    <t>Ayudas de memoria y emails</t>
  </si>
  <si>
    <t>Que la entidad no tenga a tiempo los entregables eperados, Que la CNSC no desarrolle el proceso según tiempos previstos. Que no se contrate 3o. Encargado de la ejecución del concurso. Que el costo del concurso aumente</t>
  </si>
  <si>
    <t>Iniciar la ejecución del concurso de méritos para proveer  los empleos vacantes en la Superintendencia de Sociedades.</t>
  </si>
  <si>
    <t xml:space="preserve">
 Garantizar el principio del mérito y la igualdad en el acceso en el empleo público</t>
  </si>
  <si>
    <t>Entregar insumos a la CNSC para convocatoria a concurso de méritos para proveer los empleos en vacancia definitiva en la Superintendencia de Sociedades</t>
  </si>
  <si>
    <t xml:space="preserve">3. Modificar  Manual de funciones </t>
  </si>
  <si>
    <t>Directivos, Jefes de Oficina y Coordinadores</t>
  </si>
  <si>
    <t>Coordinador de Administración de Personal</t>
  </si>
  <si>
    <t>Superintendente de Sociedades, Secretaria General y Coordinador de Administración de Personal</t>
  </si>
  <si>
    <t xml:space="preserve"> Coordinador de Administración de Personal</t>
  </si>
  <si>
    <t xml:space="preserve">Todas personas que se presentan al concurso </t>
  </si>
  <si>
    <t xml:space="preserve">Concurso de méritos para proveer los empleos en vacancia definitiva en la Superintendencia de Sociedades.
</t>
  </si>
  <si>
    <t>Documento de diagnóstico empleos a ofertar y ejes temáticos preliminares</t>
  </si>
  <si>
    <t>90% de empleos cargados en opec</t>
  </si>
  <si>
    <t>Proyecto de acuerdo remitido a CNSC</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</si>
</sst>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240A]#,##0"/>
    <numFmt numFmtId="166" formatCode="dd\-mm\-yy"/>
  </numFmts>
  <fonts count="19"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sz val="10"/>
      <color theme="0"/>
      <name val="Arial"/>
      <family val="2"/>
    </font>
    <font>
      <b/>
      <sz val="10"/>
      <color theme="0"/>
      <name val="Arial"/>
      <family val="2"/>
    </font>
    <font>
      <b/>
      <sz val="9"/>
      <color indexed="9"/>
      <name val="Arial"/>
      <family val="2"/>
    </font>
    <font>
      <sz val="12"/>
      <name val="Arial"/>
      <family val="2"/>
    </font>
    <font>
      <sz val="11"/>
      <name val="Calibri"/>
      <family val="2"/>
    </font>
  </fonts>
  <fills count="9">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s>
  <borders count="5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5">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4" fillId="4" borderId="2" xfId="0" quotePrefix="1" applyFont="1" applyFill="1" applyBorder="1" applyAlignment="1">
      <alignment horizontal="center" vertical="center" wrapText="1"/>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5"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16" fillId="7" borderId="2" xfId="0" applyFont="1" applyFill="1" applyBorder="1" applyAlignment="1" applyProtection="1">
      <alignment horizontal="center" vertical="center" wrapText="1"/>
    </xf>
    <xf numFmtId="9" fontId="16" fillId="7" borderId="2" xfId="0" applyNumberFormat="1" applyFont="1" applyFill="1" applyBorder="1" applyAlignment="1" applyProtection="1">
      <alignment horizontal="center" vertical="center" wrapText="1"/>
    </xf>
    <xf numFmtId="166" fontId="16" fillId="7" borderId="2" xfId="0" applyNumberFormat="1" applyFont="1" applyFill="1" applyBorder="1" applyAlignment="1" applyProtection="1">
      <alignment horizontal="center" vertical="center" wrapText="1"/>
    </xf>
    <xf numFmtId="0" fontId="16"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0" fillId="4" borderId="2" xfId="0" applyFill="1" applyBorder="1" applyAlignment="1">
      <alignment horizontal="center"/>
    </xf>
    <xf numFmtId="0" fontId="0" fillId="4" borderId="2" xfId="0" applyFill="1" applyBorder="1"/>
    <xf numFmtId="0" fontId="14" fillId="4" borderId="0" xfId="0" applyFont="1" applyFill="1"/>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9" fontId="4" fillId="4" borderId="2" xfId="0" applyNumberFormat="1" applyFont="1" applyFill="1" applyBorder="1" applyAlignment="1">
      <alignment horizontal="center" vertical="center" wrapText="1"/>
    </xf>
    <xf numFmtId="0" fontId="2" fillId="4" borderId="2" xfId="0" applyFont="1" applyFill="1" applyBorder="1" applyAlignment="1">
      <alignment horizontal="center" wrapText="1"/>
    </xf>
    <xf numFmtId="0" fontId="2" fillId="4" borderId="2" xfId="0" applyFont="1" applyFill="1" applyBorder="1" applyAlignment="1">
      <alignment horizontal="center"/>
    </xf>
    <xf numFmtId="0" fontId="11" fillId="0" borderId="2" xfId="4" applyBorder="1" applyAlignment="1">
      <alignment horizontal="center" vertical="center" wrapText="1"/>
    </xf>
    <xf numFmtId="0" fontId="2" fillId="0" borderId="2" xfId="0" applyFont="1" applyBorder="1"/>
    <xf numFmtId="0" fontId="2" fillId="0" borderId="2" xfId="0" applyFont="1" applyFill="1" applyBorder="1"/>
    <xf numFmtId="0" fontId="4" fillId="4" borderId="2" xfId="0" applyFont="1" applyFill="1" applyBorder="1" applyAlignment="1">
      <alignment vertical="center" wrapText="1"/>
    </xf>
    <xf numFmtId="164" fontId="4" fillId="4" borderId="2" xfId="0" applyNumberFormat="1" applyFont="1" applyFill="1" applyBorder="1" applyAlignment="1">
      <alignment vertical="center" wrapText="1"/>
    </xf>
    <xf numFmtId="0" fontId="4" fillId="0" borderId="2" xfId="0" applyFont="1" applyBorder="1" applyAlignment="1">
      <alignment horizontal="center" vertical="center" wrapText="1"/>
    </xf>
    <xf numFmtId="0" fontId="2" fillId="4" borderId="2" xfId="0" applyFont="1" applyFill="1" applyBorder="1"/>
    <xf numFmtId="0" fontId="11" fillId="4" borderId="2" xfId="4" applyFill="1" applyBorder="1"/>
    <xf numFmtId="0" fontId="18" fillId="0" borderId="2" xfId="0" applyFont="1" applyBorder="1" applyAlignment="1">
      <alignment vertical="center"/>
    </xf>
    <xf numFmtId="0" fontId="18" fillId="0" borderId="2" xfId="0" applyFont="1" applyBorder="1"/>
    <xf numFmtId="164" fontId="4" fillId="4" borderId="2" xfId="0" applyNumberFormat="1" applyFont="1" applyFill="1" applyBorder="1" applyAlignment="1">
      <alignment horizontal="right" vertical="center" wrapText="1"/>
    </xf>
    <xf numFmtId="0" fontId="18" fillId="0" borderId="2" xfId="0" applyFont="1" applyBorder="1" applyAlignment="1">
      <alignment vertical="center" wrapText="1"/>
    </xf>
    <xf numFmtId="0" fontId="0" fillId="0" borderId="2" xfId="0" applyBorder="1"/>
    <xf numFmtId="0" fontId="0" fillId="0" borderId="2" xfId="0" applyBorder="1" applyAlignment="1">
      <alignment wrapText="1"/>
    </xf>
    <xf numFmtId="14" fontId="0" fillId="0" borderId="2" xfId="0" applyNumberFormat="1" applyBorder="1"/>
    <xf numFmtId="9" fontId="0" fillId="0" borderId="2" xfId="0" applyNumberFormat="1" applyBorder="1"/>
    <xf numFmtId="0" fontId="4" fillId="0" borderId="2" xfId="0" applyFont="1" applyBorder="1" applyAlignment="1">
      <alignment horizontal="center" vertical="center" wrapText="1"/>
    </xf>
    <xf numFmtId="9" fontId="4" fillId="0" borderId="2" xfId="0" applyNumberFormat="1" applyFont="1" applyBorder="1" applyAlignment="1">
      <alignment horizontal="center" vertical="center" wrapText="1"/>
    </xf>
    <xf numFmtId="0" fontId="4" fillId="0" borderId="2" xfId="0" applyFont="1" applyFill="1" applyBorder="1" applyAlignment="1">
      <alignment horizontal="center" vertical="center" wrapText="1"/>
    </xf>
    <xf numFmtId="0" fontId="5" fillId="3" borderId="2" xfId="0" applyFont="1" applyFill="1" applyBorder="1" applyAlignment="1">
      <alignment horizontal="left" vertical="center"/>
    </xf>
    <xf numFmtId="0" fontId="17" fillId="0" borderId="2" xfId="0" applyFont="1" applyBorder="1" applyAlignment="1">
      <alignment horizontal="left" vertical="center" wrapText="1"/>
    </xf>
    <xf numFmtId="0" fontId="17" fillId="0" borderId="2" xfId="0" applyFont="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0" borderId="27" xfId="0" applyFont="1" applyBorder="1" applyAlignment="1">
      <alignment horizontal="left" vertical="center" wrapText="1"/>
    </xf>
    <xf numFmtId="0" fontId="4" fillId="4" borderId="2"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4" xfId="0" applyFont="1" applyFill="1" applyBorder="1" applyAlignment="1">
      <alignment horizontal="left" vertical="center"/>
    </xf>
    <xf numFmtId="0" fontId="4"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 xfId="0" applyFont="1" applyBorder="1" applyAlignment="1">
      <alignment horizontal="left" vertical="center"/>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4" fillId="0" borderId="2" xfId="0" applyFont="1" applyBorder="1" applyAlignment="1">
      <alignment horizontal="center" vertical="center" wrapText="1"/>
    </xf>
    <xf numFmtId="0" fontId="15" fillId="3" borderId="8" xfId="0" applyFont="1" applyFill="1" applyBorder="1" applyAlignment="1">
      <alignment horizontal="center" vertical="center"/>
    </xf>
    <xf numFmtId="0" fontId="15" fillId="3" borderId="0" xfId="0" applyFont="1" applyFill="1" applyBorder="1" applyAlignment="1">
      <alignment horizontal="center" vertical="center"/>
    </xf>
    <xf numFmtId="0" fontId="0" fillId="4" borderId="2" xfId="0" applyFill="1" applyBorder="1" applyAlignment="1">
      <alignment horizontal="left" vertical="center"/>
    </xf>
    <xf numFmtId="0" fontId="15" fillId="3" borderId="5" xfId="0" applyFont="1" applyFill="1" applyBorder="1" applyAlignment="1">
      <alignment horizontal="center" vertical="center"/>
    </xf>
    <xf numFmtId="0" fontId="15"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4" fillId="4" borderId="2" xfId="0" applyFont="1" applyFill="1" applyBorder="1" applyAlignment="1">
      <alignment vertical="center" wrapText="1"/>
    </xf>
    <xf numFmtId="0" fontId="4" fillId="4" borderId="3"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cellXfs>
  <cellStyles count="5">
    <cellStyle name="Hipervínculo" xfId="4" builtinId="8"/>
    <cellStyle name="Neutral" xfId="1" builtinId="28" customBuiltin="1"/>
    <cellStyle name="Normal" xfId="0" builtinId="0"/>
    <cellStyle name="Normal 2" xfId="2"/>
    <cellStyle name="Total" xfId="3" builtinId="25" customBuiltin="1"/>
  </cellStyles>
  <dxfs count="18">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1</xdr:row>
      <xdr:rowOff>78441</xdr:rowOff>
    </xdr:from>
    <xdr:to>
      <xdr:col>2</xdr:col>
      <xdr:colOff>1456764</xdr:colOff>
      <xdr:row>4</xdr:row>
      <xdr:rowOff>212912</xdr:rowOff>
    </xdr:to>
    <xdr:pic>
      <xdr:nvPicPr>
        <xdr:cNvPr id="3" name="2 Imagen"/>
        <xdr:cNvPicPr>
          <a:picLocks noChangeAspect="1"/>
        </xdr:cNvPicPr>
      </xdr:nvPicPr>
      <xdr:blipFill>
        <a:blip xmlns:r="http://schemas.openxmlformats.org/officeDocument/2006/relationships" r:embed="rId1"/>
        <a:stretch>
          <a:fillRect/>
        </a:stretch>
      </xdr:blipFill>
      <xdr:spPr>
        <a:xfrm>
          <a:off x="1008530" y="560294"/>
          <a:ext cx="1434352" cy="106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537912</xdr:colOff>
      <xdr:row>1</xdr:row>
      <xdr:rowOff>97307</xdr:rowOff>
    </xdr:from>
    <xdr:to>
      <xdr:col>2</xdr:col>
      <xdr:colOff>1238253</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696662" y="245474"/>
          <a:ext cx="1674008" cy="10208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326570</xdr:colOff>
      <xdr:row>1</xdr:row>
      <xdr:rowOff>108857</xdr:rowOff>
    </xdr:from>
    <xdr:to>
      <xdr:col>1</xdr:col>
      <xdr:colOff>2149927</xdr:colOff>
      <xdr:row>4</xdr:row>
      <xdr:rowOff>190808</xdr:rowOff>
    </xdr:to>
    <xdr:pic>
      <xdr:nvPicPr>
        <xdr:cNvPr id="4" name="3 Imagen"/>
        <xdr:cNvPicPr>
          <a:picLocks noChangeAspect="1"/>
        </xdr:cNvPicPr>
      </xdr:nvPicPr>
      <xdr:blipFill>
        <a:blip xmlns:r="http://schemas.openxmlformats.org/officeDocument/2006/relationships" r:embed="rId2"/>
        <a:stretch>
          <a:fillRect/>
        </a:stretch>
      </xdr:blipFill>
      <xdr:spPr>
        <a:xfrm>
          <a:off x="489856" y="258536"/>
          <a:ext cx="1823357" cy="10208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941916</xdr:colOff>
      <xdr:row>15</xdr:row>
      <xdr:rowOff>95251</xdr:rowOff>
    </xdr:from>
    <xdr:to>
      <xdr:col>6</xdr:col>
      <xdr:colOff>360456</xdr:colOff>
      <xdr:row>23</xdr:row>
      <xdr:rowOff>86536</xdr:rowOff>
    </xdr:to>
    <xdr:sp macro="" textlink="">
      <xdr:nvSpPr>
        <xdr:cNvPr id="3" name="Flecha izquierda 2">
          <a:hlinkClick xmlns:r="http://schemas.openxmlformats.org/officeDocument/2006/relationships" r:id="rId1"/>
        </xdr:cNvPr>
        <xdr:cNvSpPr/>
      </xdr:nvSpPr>
      <xdr:spPr>
        <a:xfrm>
          <a:off x="5376333" y="3090334"/>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230994</xdr:colOff>
      <xdr:row>1</xdr:row>
      <xdr:rowOff>86724</xdr:rowOff>
    </xdr:from>
    <xdr:to>
      <xdr:col>2</xdr:col>
      <xdr:colOff>687918</xdr:colOff>
      <xdr:row>4</xdr:row>
      <xdr:rowOff>165651</xdr:rowOff>
    </xdr:to>
    <xdr:pic>
      <xdr:nvPicPr>
        <xdr:cNvPr id="4" name="3 Imagen"/>
        <xdr:cNvPicPr>
          <a:picLocks noChangeAspect="1"/>
        </xdr:cNvPicPr>
      </xdr:nvPicPr>
      <xdr:blipFill>
        <a:blip xmlns:r="http://schemas.openxmlformats.org/officeDocument/2006/relationships" r:embed="rId2"/>
        <a:stretch>
          <a:fillRect/>
        </a:stretch>
      </xdr:blipFill>
      <xdr:spPr>
        <a:xfrm>
          <a:off x="389744" y="245474"/>
          <a:ext cx="1430591" cy="1020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212912</xdr:rowOff>
    </xdr:to>
    <xdr:pic>
      <xdr:nvPicPr>
        <xdr:cNvPr id="5" name="4 Imagen"/>
        <xdr:cNvPicPr>
          <a:picLocks noChangeAspect="1"/>
        </xdr:cNvPicPr>
      </xdr:nvPicPr>
      <xdr:blipFill>
        <a:blip xmlns:r="http://schemas.openxmlformats.org/officeDocument/2006/relationships" r:embed="rId2"/>
        <a:stretch>
          <a:fillRect/>
        </a:stretch>
      </xdr:blipFill>
      <xdr:spPr>
        <a:xfrm>
          <a:off x="424581" y="237192"/>
          <a:ext cx="1385170" cy="10763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212911</xdr:rowOff>
    </xdr:to>
    <xdr:pic>
      <xdr:nvPicPr>
        <xdr:cNvPr id="4" name="3 Imagen"/>
        <xdr:cNvPicPr>
          <a:picLocks noChangeAspect="1"/>
        </xdr:cNvPicPr>
      </xdr:nvPicPr>
      <xdr:blipFill>
        <a:blip xmlns:r="http://schemas.openxmlformats.org/officeDocument/2006/relationships" r:embed="rId2"/>
        <a:stretch>
          <a:fillRect/>
        </a:stretch>
      </xdr:blipFill>
      <xdr:spPr>
        <a:xfrm>
          <a:off x="427756" y="240367"/>
          <a:ext cx="1383053" cy="1067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265832</xdr:colOff>
      <xdr:row>1</xdr:row>
      <xdr:rowOff>78442</xdr:rowOff>
    </xdr:from>
    <xdr:to>
      <xdr:col>1</xdr:col>
      <xdr:colOff>2000250</xdr:colOff>
      <xdr:row>4</xdr:row>
      <xdr:rowOff>212910</xdr:rowOff>
    </xdr:to>
    <xdr:pic>
      <xdr:nvPicPr>
        <xdr:cNvPr id="4" name="3 Imagen"/>
        <xdr:cNvPicPr>
          <a:picLocks noChangeAspect="1"/>
        </xdr:cNvPicPr>
      </xdr:nvPicPr>
      <xdr:blipFill>
        <a:blip xmlns:r="http://schemas.openxmlformats.org/officeDocument/2006/relationships" r:embed="rId2"/>
        <a:stretch>
          <a:fillRect/>
        </a:stretch>
      </xdr:blipFill>
      <xdr:spPr>
        <a:xfrm>
          <a:off x="424582" y="237192"/>
          <a:ext cx="1734418" cy="1076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165653</xdr:rowOff>
    </xdr:to>
    <xdr:pic>
      <xdr:nvPicPr>
        <xdr:cNvPr id="4" name="3 Imagen"/>
        <xdr:cNvPicPr>
          <a:picLocks noChangeAspect="1"/>
        </xdr:cNvPicPr>
      </xdr:nvPicPr>
      <xdr:blipFill>
        <a:blip xmlns:r="http://schemas.openxmlformats.org/officeDocument/2006/relationships" r:embed="rId2"/>
        <a:stretch>
          <a:fillRect/>
        </a:stretch>
      </xdr:blipFill>
      <xdr:spPr>
        <a:xfrm>
          <a:off x="1035326" y="260659"/>
          <a:ext cx="1457739" cy="807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347407</xdr:colOff>
      <xdr:row>1</xdr:row>
      <xdr:rowOff>97307</xdr:rowOff>
    </xdr:from>
    <xdr:to>
      <xdr:col>1</xdr:col>
      <xdr:colOff>2053164</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06157" y="256057"/>
          <a:ext cx="1705757" cy="10208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20</xdr:row>
      <xdr:rowOff>81643</xdr:rowOff>
    </xdr:from>
    <xdr:to>
      <xdr:col>5</xdr:col>
      <xdr:colOff>718777</xdr:colOff>
      <xdr:row>28</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410906</xdr:colOff>
      <xdr:row>1</xdr:row>
      <xdr:rowOff>97306</xdr:rowOff>
    </xdr:from>
    <xdr:to>
      <xdr:col>2</xdr:col>
      <xdr:colOff>1079497</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6" y="256056"/>
          <a:ext cx="1642258" cy="10208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17</xdr:row>
      <xdr:rowOff>116417</xdr:rowOff>
    </xdr:from>
    <xdr:to>
      <xdr:col>3</xdr:col>
      <xdr:colOff>1524623</xdr:colOff>
      <xdr:row>25</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410905</xdr:colOff>
      <xdr:row>1</xdr:row>
      <xdr:rowOff>97307</xdr:rowOff>
    </xdr:from>
    <xdr:to>
      <xdr:col>1</xdr:col>
      <xdr:colOff>2158996</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5" y="256057"/>
          <a:ext cx="1748091" cy="10208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165652</xdr:rowOff>
    </xdr:to>
    <xdr:pic>
      <xdr:nvPicPr>
        <xdr:cNvPr id="5" name="4 Imagen"/>
        <xdr:cNvPicPr>
          <a:picLocks noChangeAspect="1"/>
        </xdr:cNvPicPr>
      </xdr:nvPicPr>
      <xdr:blipFill>
        <a:blip xmlns:r="http://schemas.openxmlformats.org/officeDocument/2006/relationships" r:embed="rId2"/>
        <a:stretch>
          <a:fillRect/>
        </a:stretch>
      </xdr:blipFill>
      <xdr:spPr>
        <a:xfrm>
          <a:off x="606701" y="258174"/>
          <a:ext cx="1457739" cy="8028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ridcyF/AppData/Local/Microsoft/Windows/Temporary%20Internet%20Files/Content.Outlook/PXZ01OBL/proyecto%20teletrabaj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Humanos"/>
      <sheetName val="Comunicaciones internas"/>
      <sheetName val="Recursos Financieros"/>
      <sheetName val="Interesados"/>
      <sheetName val="Plan de comunicaciones"/>
      <sheetName val="Requerimientos"/>
      <sheetName val="Alcance"/>
      <sheetName val="EDT- Actividades"/>
      <sheetName val="Riesgos-Cronograma"/>
      <sheetName val="No tocar"/>
    </sheetNames>
    <sheetDataSet>
      <sheetData sheetId="0"/>
      <sheetData sheetId="1"/>
      <sheetData sheetId="2"/>
      <sheetData sheetId="3">
        <row r="12">
          <cell r="B12" t="str">
            <v>Patrocinador</v>
          </cell>
        </row>
        <row r="13">
          <cell r="B13" t="str">
            <v>Gerente</v>
          </cell>
        </row>
        <row r="14">
          <cell r="B14" t="str">
            <v>Lider funcional</v>
          </cell>
        </row>
      </sheetData>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prodriguez@cnsc.gov.co"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hyperlink" Target="mailto:ArnulfoS@SUPERSOCIEDADES.GOV.CO" TargetMode="External"/><Relationship Id="rId7" Type="http://schemas.openxmlformats.org/officeDocument/2006/relationships/comments" Target="../comments6.xml"/><Relationship Id="rId2" Type="http://schemas.openxmlformats.org/officeDocument/2006/relationships/hyperlink" Target="mailto:MariaS@SUPERSOCIEDADES.GOV.CO" TargetMode="External"/><Relationship Id="rId1" Type="http://schemas.openxmlformats.org/officeDocument/2006/relationships/hyperlink" Target="mailto:FReyes@SUPERSOCIEDADES.GOV.CO" TargetMode="External"/><Relationship Id="rId6" Type="http://schemas.openxmlformats.org/officeDocument/2006/relationships/vmlDrawing" Target="../drawings/vmlDrawing6.vm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tabSelected="1" zoomScale="85" zoomScaleNormal="85" workbookViewId="0"/>
  </sheetViews>
  <sheetFormatPr baseColWidth="10"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37.5" customHeight="1" thickBot="1" x14ac:dyDescent="0.25"/>
    <row r="2" spans="1:19" s="13" customFormat="1" ht="26.25" customHeight="1" x14ac:dyDescent="0.2">
      <c r="A2" s="58"/>
      <c r="B2" s="139"/>
      <c r="C2" s="140"/>
      <c r="D2" s="141" t="s">
        <v>124</v>
      </c>
      <c r="E2" s="142"/>
      <c r="F2" s="142"/>
      <c r="G2" s="142"/>
      <c r="H2" s="142"/>
      <c r="I2" s="142"/>
      <c r="J2" s="143"/>
      <c r="K2" s="129" t="s">
        <v>125</v>
      </c>
      <c r="L2" s="130"/>
      <c r="S2" s="16"/>
    </row>
    <row r="3" spans="1:19" s="13" customFormat="1" ht="23.25" customHeight="1" x14ac:dyDescent="0.2">
      <c r="A3" s="58"/>
      <c r="B3" s="135"/>
      <c r="C3" s="136"/>
      <c r="D3" s="144" t="s">
        <v>126</v>
      </c>
      <c r="E3" s="145"/>
      <c r="F3" s="145"/>
      <c r="G3" s="145"/>
      <c r="H3" s="145"/>
      <c r="I3" s="145"/>
      <c r="J3" s="146"/>
      <c r="K3" s="131" t="s">
        <v>131</v>
      </c>
      <c r="L3" s="132"/>
      <c r="S3" s="16"/>
    </row>
    <row r="4" spans="1:19" s="13" customFormat="1" ht="24" customHeight="1" x14ac:dyDescent="0.2">
      <c r="A4" s="58"/>
      <c r="B4" s="135"/>
      <c r="C4" s="136"/>
      <c r="D4" s="144" t="s">
        <v>127</v>
      </c>
      <c r="E4" s="145"/>
      <c r="F4" s="145"/>
      <c r="G4" s="145"/>
      <c r="H4" s="145"/>
      <c r="I4" s="145"/>
      <c r="J4" s="146"/>
      <c r="K4" s="131" t="s">
        <v>128</v>
      </c>
      <c r="L4" s="132"/>
      <c r="S4" s="16"/>
    </row>
    <row r="5" spans="1:19" s="13" customFormat="1" ht="22.5" customHeight="1" thickBot="1" x14ac:dyDescent="0.25">
      <c r="A5" s="58"/>
      <c r="B5" s="137"/>
      <c r="C5" s="138"/>
      <c r="D5" s="147" t="s">
        <v>129</v>
      </c>
      <c r="E5" s="148"/>
      <c r="F5" s="148"/>
      <c r="G5" s="148"/>
      <c r="H5" s="148"/>
      <c r="I5" s="148"/>
      <c r="J5" s="149"/>
      <c r="K5" s="133" t="s">
        <v>130</v>
      </c>
      <c r="L5" s="134"/>
      <c r="S5" s="16"/>
    </row>
    <row r="6" spans="1:19" ht="5.25" customHeight="1" x14ac:dyDescent="0.2">
      <c r="C6" s="14"/>
      <c r="D6" s="14"/>
      <c r="E6" s="14"/>
      <c r="F6" s="14"/>
      <c r="G6" s="14"/>
      <c r="H6" s="14"/>
      <c r="I6" s="14"/>
    </row>
    <row r="7" spans="1:19" ht="63" customHeight="1" x14ac:dyDescent="0.2">
      <c r="C7" s="126" t="s">
        <v>0</v>
      </c>
      <c r="D7" s="126"/>
      <c r="E7" s="127" t="s">
        <v>208</v>
      </c>
      <c r="F7" s="128"/>
      <c r="G7" s="128"/>
      <c r="H7" s="128"/>
      <c r="I7" s="128"/>
      <c r="J7" s="128"/>
      <c r="K7" s="128"/>
      <c r="S7" s="1"/>
    </row>
    <row r="8" spans="1:19" ht="6.75" customHeight="1" x14ac:dyDescent="0.2">
      <c r="C8" s="8"/>
      <c r="D8" s="8"/>
      <c r="E8" s="9"/>
      <c r="F8" s="9"/>
      <c r="G8" s="9"/>
      <c r="H8" s="9"/>
      <c r="I8" s="9"/>
      <c r="S8" s="1"/>
    </row>
    <row r="9" spans="1:19" ht="6.75" customHeight="1" thickBot="1" x14ac:dyDescent="0.25">
      <c r="C9" s="8"/>
      <c r="D9" s="8"/>
      <c r="E9" s="9"/>
      <c r="F9" s="9"/>
      <c r="G9" s="9"/>
      <c r="H9" s="9"/>
      <c r="I9" s="9"/>
      <c r="S9" s="1"/>
    </row>
    <row r="10" spans="1:19" ht="12.75" thickBot="1" x14ac:dyDescent="0.25">
      <c r="B10" s="59"/>
      <c r="C10" s="60"/>
      <c r="D10" s="60"/>
      <c r="E10" s="60"/>
      <c r="F10" s="60"/>
      <c r="G10" s="60"/>
      <c r="H10" s="60"/>
      <c r="I10" s="60"/>
      <c r="J10" s="60"/>
      <c r="K10" s="60"/>
      <c r="L10" s="61"/>
    </row>
    <row r="11" spans="1:19" ht="39.950000000000003" customHeight="1" thickBot="1" x14ac:dyDescent="0.25">
      <c r="B11" s="62"/>
      <c r="C11" s="19" t="s">
        <v>35</v>
      </c>
      <c r="D11" s="63"/>
      <c r="E11" s="19" t="s">
        <v>36</v>
      </c>
      <c r="F11" s="63"/>
      <c r="G11" s="19" t="s">
        <v>49</v>
      </c>
      <c r="H11" s="63"/>
      <c r="I11" s="19" t="s">
        <v>72</v>
      </c>
      <c r="J11" s="63"/>
      <c r="K11" s="19" t="s">
        <v>50</v>
      </c>
      <c r="L11" s="64"/>
    </row>
    <row r="12" spans="1:19" ht="15" customHeight="1" thickBot="1" x14ac:dyDescent="0.25">
      <c r="B12" s="62"/>
      <c r="C12" s="63"/>
      <c r="D12" s="63"/>
      <c r="E12" s="63"/>
      <c r="F12" s="63"/>
      <c r="G12" s="63"/>
      <c r="H12" s="63"/>
      <c r="I12" s="63"/>
      <c r="J12" s="63"/>
      <c r="K12" s="63"/>
      <c r="L12" s="64"/>
    </row>
    <row r="13" spans="1:19" ht="39.950000000000003" customHeight="1" thickBot="1" x14ac:dyDescent="0.25">
      <c r="B13" s="62"/>
      <c r="C13" s="19" t="s">
        <v>37</v>
      </c>
      <c r="D13" s="63"/>
      <c r="E13" s="19" t="s">
        <v>38</v>
      </c>
      <c r="F13" s="63"/>
      <c r="G13" s="19" t="s">
        <v>39</v>
      </c>
      <c r="H13" s="63"/>
      <c r="I13" s="19" t="s">
        <v>51</v>
      </c>
      <c r="J13" s="63"/>
      <c r="K13" s="19" t="s">
        <v>40</v>
      </c>
      <c r="L13" s="64"/>
    </row>
    <row r="14" spans="1:19" ht="15" customHeight="1" thickBot="1" x14ac:dyDescent="0.25">
      <c r="B14" s="62"/>
      <c r="C14" s="63"/>
      <c r="D14" s="63"/>
      <c r="E14" s="63"/>
      <c r="F14" s="63"/>
      <c r="G14" s="63"/>
      <c r="H14" s="63"/>
      <c r="I14" s="63"/>
      <c r="J14" s="63"/>
      <c r="K14" s="63"/>
      <c r="L14" s="64"/>
    </row>
    <row r="15" spans="1:19" ht="37.5" customHeight="1" thickBot="1" x14ac:dyDescent="0.25">
      <c r="B15" s="62"/>
      <c r="C15" s="63"/>
      <c r="D15" s="63"/>
      <c r="E15" s="63"/>
      <c r="F15" s="63"/>
      <c r="G15" s="19" t="s">
        <v>41</v>
      </c>
      <c r="H15" s="63"/>
      <c r="I15" s="63"/>
      <c r="J15" s="63"/>
      <c r="K15" s="63"/>
      <c r="L15" s="64"/>
    </row>
    <row r="16" spans="1:19" ht="12.75" thickBot="1" x14ac:dyDescent="0.25">
      <c r="B16" s="65"/>
      <c r="C16" s="66"/>
      <c r="D16" s="66"/>
      <c r="E16" s="66"/>
      <c r="F16" s="66"/>
      <c r="G16" s="66"/>
      <c r="H16" s="66"/>
      <c r="I16" s="66"/>
      <c r="J16" s="66"/>
      <c r="K16" s="66"/>
      <c r="L16" s="67"/>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B9" zoomScale="90" zoomScaleNormal="90" workbookViewId="0">
      <selection activeCell="D16" sqref="D16:P16"/>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05"/>
      <c r="C2" s="206"/>
      <c r="D2" s="224" t="s">
        <v>124</v>
      </c>
      <c r="E2" s="225"/>
      <c r="F2" s="225"/>
      <c r="G2" s="225"/>
      <c r="H2" s="225"/>
      <c r="I2" s="225"/>
      <c r="J2" s="226"/>
      <c r="K2" s="96"/>
      <c r="L2" s="94"/>
      <c r="M2" s="219" t="str">
        <f>Proyecto!K2</f>
        <v>Codigo: GC-F-015</v>
      </c>
      <c r="N2" s="219"/>
      <c r="O2" s="219"/>
      <c r="P2" s="220"/>
      <c r="R2" s="11"/>
      <c r="S2" s="11"/>
      <c r="T2" s="11"/>
      <c r="U2" s="15"/>
      <c r="AE2" s="16"/>
    </row>
    <row r="3" spans="2:31" s="12" customFormat="1" ht="23.25" customHeight="1" x14ac:dyDescent="0.2">
      <c r="B3" s="207"/>
      <c r="C3" s="208"/>
      <c r="D3" s="227" t="s">
        <v>126</v>
      </c>
      <c r="E3" s="228"/>
      <c r="F3" s="228"/>
      <c r="G3" s="228"/>
      <c r="H3" s="228"/>
      <c r="I3" s="228"/>
      <c r="J3" s="229"/>
      <c r="K3" s="29"/>
      <c r="L3" s="68"/>
      <c r="M3" s="151" t="str">
        <f>Proyecto!K3</f>
        <v>Fecha: 17 de septiembre de 2014</v>
      </c>
      <c r="N3" s="151"/>
      <c r="O3" s="151"/>
      <c r="P3" s="221"/>
      <c r="R3" s="11"/>
      <c r="S3" s="11"/>
      <c r="T3" s="11"/>
      <c r="U3" s="15"/>
      <c r="AE3" s="16"/>
    </row>
    <row r="4" spans="2:31" s="12" customFormat="1" ht="24" customHeight="1" x14ac:dyDescent="0.2">
      <c r="B4" s="207"/>
      <c r="C4" s="208"/>
      <c r="D4" s="227" t="s">
        <v>127</v>
      </c>
      <c r="E4" s="228"/>
      <c r="F4" s="228"/>
      <c r="G4" s="228"/>
      <c r="H4" s="228"/>
      <c r="I4" s="228"/>
      <c r="J4" s="229"/>
      <c r="K4" s="29"/>
      <c r="L4" s="68"/>
      <c r="M4" s="151" t="str">
        <f>Proyecto!K4</f>
        <v>Version 001</v>
      </c>
      <c r="N4" s="151"/>
      <c r="O4" s="151"/>
      <c r="P4" s="221"/>
      <c r="R4" s="11"/>
      <c r="U4" s="15"/>
      <c r="AE4" s="16"/>
    </row>
    <row r="5" spans="2:31" s="12" customFormat="1" ht="22.5" customHeight="1" thickBot="1" x14ac:dyDescent="0.25">
      <c r="B5" s="209"/>
      <c r="C5" s="210"/>
      <c r="D5" s="230" t="s">
        <v>129</v>
      </c>
      <c r="E5" s="231"/>
      <c r="F5" s="231"/>
      <c r="G5" s="231"/>
      <c r="H5" s="231"/>
      <c r="I5" s="231"/>
      <c r="J5" s="232"/>
      <c r="K5" s="97"/>
      <c r="L5" s="95"/>
      <c r="M5" s="222" t="s">
        <v>130</v>
      </c>
      <c r="N5" s="222"/>
      <c r="O5" s="222"/>
      <c r="P5" s="223"/>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26" t="s">
        <v>0</v>
      </c>
      <c r="C7" s="126"/>
      <c r="D7" s="167" t="str">
        <f>Proyecto!$E$7</f>
        <v xml:space="preserve">Concurso de méritos para proveer los empleos en vacancia definitiva en la Superintendencia de Sociedades.
</v>
      </c>
      <c r="E7" s="167"/>
      <c r="F7" s="167"/>
      <c r="G7" s="167"/>
      <c r="H7" s="167"/>
      <c r="I7" s="167"/>
      <c r="J7" s="167"/>
      <c r="K7" s="167"/>
      <c r="L7" s="167"/>
      <c r="M7" s="167"/>
      <c r="N7" s="167"/>
      <c r="O7" s="167"/>
      <c r="P7" s="167"/>
      <c r="AE7" s="1"/>
    </row>
    <row r="8" spans="2:31" ht="6.75" customHeight="1" x14ac:dyDescent="0.2">
      <c r="B8" s="8"/>
      <c r="C8" s="8"/>
      <c r="D8" s="9"/>
      <c r="E8" s="9"/>
      <c r="F8" s="9"/>
      <c r="G8" s="9"/>
      <c r="H8" s="9"/>
      <c r="I8" s="9"/>
      <c r="J8" s="9"/>
      <c r="K8" s="9"/>
      <c r="L8" s="9"/>
      <c r="M8" s="9"/>
      <c r="N8" s="9"/>
      <c r="O8" s="9"/>
      <c r="P8" s="9"/>
      <c r="AE8" s="1"/>
    </row>
    <row r="10" spans="2:31" ht="61.5" customHeight="1" x14ac:dyDescent="0.2">
      <c r="B10" s="126" t="s">
        <v>29</v>
      </c>
      <c r="C10" s="126"/>
      <c r="D10" s="167" t="s">
        <v>201</v>
      </c>
      <c r="E10" s="167"/>
      <c r="F10" s="167"/>
      <c r="G10" s="167"/>
      <c r="H10" s="167"/>
      <c r="I10" s="167"/>
      <c r="J10" s="167"/>
      <c r="K10" s="167"/>
      <c r="L10" s="167"/>
      <c r="M10" s="167"/>
      <c r="N10" s="167"/>
      <c r="O10" s="167"/>
      <c r="P10" s="167"/>
      <c r="AE10" s="1"/>
    </row>
    <row r="12" spans="2:31" ht="30" customHeight="1" x14ac:dyDescent="0.2">
      <c r="B12" s="126" t="s">
        <v>30</v>
      </c>
      <c r="C12" s="126"/>
      <c r="D12" s="163" t="s">
        <v>179</v>
      </c>
      <c r="E12" s="163"/>
      <c r="F12" s="163"/>
      <c r="G12" s="163"/>
      <c r="H12" s="163"/>
      <c r="I12" s="163"/>
      <c r="J12" s="163"/>
      <c r="K12" s="163"/>
      <c r="L12" s="163"/>
      <c r="M12" s="163"/>
      <c r="N12" s="163"/>
      <c r="O12" s="163"/>
      <c r="P12" s="163"/>
    </row>
    <row r="13" spans="2:31" ht="6.75" customHeight="1" x14ac:dyDescent="0.2">
      <c r="B13" s="8"/>
      <c r="C13" s="8"/>
      <c r="D13" s="9"/>
      <c r="E13" s="9"/>
      <c r="F13" s="9"/>
      <c r="G13" s="9"/>
      <c r="H13" s="9"/>
      <c r="I13" s="9"/>
      <c r="J13" s="9"/>
      <c r="K13" s="9"/>
      <c r="L13" s="9"/>
      <c r="M13" s="9"/>
      <c r="N13" s="9"/>
      <c r="O13" s="9"/>
      <c r="P13" s="9"/>
      <c r="AE13" s="1"/>
    </row>
    <row r="14" spans="2:31" ht="30" customHeight="1" x14ac:dyDescent="0.2">
      <c r="B14" s="126" t="s">
        <v>31</v>
      </c>
      <c r="C14" s="126"/>
      <c r="D14" s="163" t="s">
        <v>180</v>
      </c>
      <c r="E14" s="163"/>
      <c r="F14" s="163"/>
      <c r="G14" s="163"/>
      <c r="H14" s="163"/>
      <c r="I14" s="163"/>
      <c r="J14" s="163"/>
      <c r="K14" s="163"/>
      <c r="L14" s="163"/>
      <c r="M14" s="163"/>
      <c r="N14" s="163"/>
      <c r="O14" s="163"/>
      <c r="P14" s="163"/>
    </row>
    <row r="15" spans="2:31" ht="6.75" customHeight="1" x14ac:dyDescent="0.2">
      <c r="B15" s="8"/>
      <c r="C15" s="8"/>
      <c r="D15" s="9"/>
      <c r="E15" s="9"/>
      <c r="F15" s="9"/>
      <c r="G15" s="9"/>
      <c r="H15" s="9"/>
      <c r="I15" s="9"/>
      <c r="J15" s="9"/>
      <c r="K15" s="9"/>
      <c r="L15" s="9"/>
      <c r="M15" s="9"/>
      <c r="N15" s="9"/>
      <c r="O15" s="9"/>
      <c r="P15" s="9"/>
      <c r="AE15" s="1"/>
    </row>
    <row r="16" spans="2:31" ht="30" customHeight="1" x14ac:dyDescent="0.2">
      <c r="B16" s="126" t="s">
        <v>32</v>
      </c>
      <c r="C16" s="126"/>
      <c r="D16" s="163" t="s">
        <v>181</v>
      </c>
      <c r="E16" s="163"/>
      <c r="F16" s="163"/>
      <c r="G16" s="163"/>
      <c r="H16" s="163"/>
      <c r="I16" s="163"/>
      <c r="J16" s="163"/>
      <c r="K16" s="163"/>
      <c r="L16" s="163"/>
      <c r="M16" s="163"/>
      <c r="N16" s="163"/>
      <c r="O16" s="163"/>
      <c r="P16" s="163"/>
    </row>
    <row r="17" spans="2:31" ht="6.75" customHeight="1" x14ac:dyDescent="0.2">
      <c r="B17" s="8"/>
      <c r="C17" s="8"/>
      <c r="D17" s="9"/>
      <c r="E17" s="9"/>
      <c r="F17" s="9"/>
      <c r="G17" s="9"/>
      <c r="H17" s="9"/>
      <c r="I17" s="9"/>
      <c r="J17" s="9"/>
      <c r="K17" s="9"/>
      <c r="L17" s="9"/>
      <c r="M17" s="9"/>
      <c r="N17" s="9"/>
      <c r="O17" s="9"/>
      <c r="P17" s="9"/>
      <c r="AE17" s="1"/>
    </row>
    <row r="18" spans="2:31" ht="30" customHeight="1" x14ac:dyDescent="0.2">
      <c r="B18" s="126" t="s">
        <v>33</v>
      </c>
      <c r="C18" s="126"/>
      <c r="D18" s="163" t="s">
        <v>182</v>
      </c>
      <c r="E18" s="163"/>
      <c r="F18" s="163"/>
      <c r="G18" s="163"/>
      <c r="H18" s="163"/>
      <c r="I18" s="163"/>
      <c r="J18" s="163"/>
      <c r="K18" s="163"/>
      <c r="L18" s="163"/>
      <c r="M18" s="163"/>
      <c r="N18" s="163"/>
      <c r="O18" s="163"/>
      <c r="P18" s="163"/>
    </row>
    <row r="19" spans="2:31" ht="6.75" customHeight="1" x14ac:dyDescent="0.2">
      <c r="B19" s="8"/>
      <c r="C19" s="8"/>
      <c r="D19" s="9"/>
      <c r="E19" s="9"/>
      <c r="F19" s="9"/>
      <c r="G19" s="9"/>
      <c r="H19" s="9"/>
      <c r="I19" s="9"/>
      <c r="J19" s="9"/>
      <c r="K19" s="9"/>
      <c r="L19" s="9"/>
      <c r="M19" s="9"/>
      <c r="N19" s="9"/>
      <c r="O19" s="9"/>
      <c r="P19" s="9"/>
      <c r="AE19" s="1"/>
    </row>
    <row r="20" spans="2:31" ht="30" customHeight="1" x14ac:dyDescent="0.2">
      <c r="B20" s="126" t="s">
        <v>34</v>
      </c>
      <c r="C20" s="126"/>
      <c r="D20" s="163"/>
      <c r="E20" s="163"/>
      <c r="F20" s="163"/>
      <c r="G20" s="163"/>
      <c r="H20" s="163"/>
      <c r="I20" s="163"/>
      <c r="J20" s="163"/>
      <c r="K20" s="163"/>
      <c r="L20" s="163"/>
      <c r="M20" s="163"/>
      <c r="N20" s="163"/>
      <c r="O20" s="163"/>
      <c r="P20" s="163"/>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19"/>
  <sheetViews>
    <sheetView showGridLines="0" topLeftCell="A10" zoomScale="95" zoomScaleNormal="95" workbookViewId="0">
      <selection activeCell="B21" sqref="B21"/>
    </sheetView>
  </sheetViews>
  <sheetFormatPr baseColWidth="10" defaultRowHeight="12" x14ac:dyDescent="0.2"/>
  <cols>
    <col min="1" max="1" width="2.42578125" style="1" customWidth="1"/>
    <col min="2" max="2" width="38" style="1" customWidth="1"/>
    <col min="3" max="3" width="21.140625" style="1" customWidth="1"/>
    <col min="4" max="4" width="18.28515625" style="1" customWidth="1"/>
    <col min="5" max="5" width="22.7109375" style="1" customWidth="1"/>
    <col min="6" max="6" width="20" style="1" customWidth="1"/>
    <col min="7" max="9" width="17.5703125" style="1" customWidth="1"/>
    <col min="10" max="10" width="21" style="1" customWidth="1"/>
    <col min="11" max="11" width="10.7109375" style="1" customWidth="1"/>
    <col min="12" max="12" width="20.7109375" style="1" customWidth="1"/>
    <col min="13" max="13" width="9.140625" style="2" customWidth="1"/>
    <col min="14" max="234" width="9.140625" style="1" customWidth="1"/>
    <col min="235" max="16384" width="11.42578125" style="1"/>
  </cols>
  <sheetData>
    <row r="1" spans="2:14" ht="12.75" thickBot="1" x14ac:dyDescent="0.25"/>
    <row r="2" spans="2:14" s="18" customFormat="1" ht="26.25" customHeight="1" x14ac:dyDescent="0.2">
      <c r="B2" s="234"/>
      <c r="C2" s="233" t="s">
        <v>124</v>
      </c>
      <c r="D2" s="233"/>
      <c r="E2" s="233"/>
      <c r="F2" s="233"/>
      <c r="G2" s="233"/>
      <c r="H2" s="233"/>
      <c r="I2" s="233"/>
      <c r="J2" s="233"/>
      <c r="K2" s="239" t="str">
        <f>Proyecto!K2</f>
        <v>Codigo: GC-F-015</v>
      </c>
      <c r="L2" s="220"/>
      <c r="M2" s="88"/>
      <c r="N2" s="88"/>
    </row>
    <row r="3" spans="2:14" s="18" customFormat="1" ht="23.25" customHeight="1" x14ac:dyDescent="0.2">
      <c r="B3" s="235"/>
      <c r="C3" s="237" t="s">
        <v>126</v>
      </c>
      <c r="D3" s="237"/>
      <c r="E3" s="237"/>
      <c r="F3" s="237"/>
      <c r="G3" s="237"/>
      <c r="H3" s="237"/>
      <c r="I3" s="237"/>
      <c r="J3" s="237"/>
      <c r="K3" s="240" t="str">
        <f>Proyecto!K3</f>
        <v>Fecha: 17 de septiembre de 2014</v>
      </c>
      <c r="L3" s="221"/>
      <c r="M3" s="88"/>
      <c r="N3" s="88"/>
    </row>
    <row r="4" spans="2:14" s="18" customFormat="1" ht="24" customHeight="1" x14ac:dyDescent="0.2">
      <c r="B4" s="235"/>
      <c r="C4" s="237" t="s">
        <v>127</v>
      </c>
      <c r="D4" s="237"/>
      <c r="E4" s="237"/>
      <c r="F4" s="237"/>
      <c r="G4" s="237"/>
      <c r="H4" s="237"/>
      <c r="I4" s="237"/>
      <c r="J4" s="237"/>
      <c r="K4" s="240" t="str">
        <f>Proyecto!K4</f>
        <v>Version 001</v>
      </c>
      <c r="L4" s="221"/>
      <c r="M4" s="88"/>
      <c r="N4" s="88"/>
    </row>
    <row r="5" spans="2:14" s="18" customFormat="1" ht="22.5" customHeight="1" thickBot="1" x14ac:dyDescent="0.25">
      <c r="B5" s="236"/>
      <c r="C5" s="238" t="s">
        <v>129</v>
      </c>
      <c r="D5" s="238"/>
      <c r="E5" s="238"/>
      <c r="F5" s="238"/>
      <c r="G5" s="238"/>
      <c r="H5" s="238"/>
      <c r="I5" s="238"/>
      <c r="J5" s="238"/>
      <c r="K5" s="241" t="s">
        <v>130</v>
      </c>
      <c r="L5" s="223"/>
      <c r="M5" s="88"/>
      <c r="N5" s="88"/>
    </row>
    <row r="6" spans="2:14" ht="5.25" customHeight="1" x14ac:dyDescent="0.2">
      <c r="B6" s="17"/>
      <c r="C6" s="17"/>
      <c r="D6" s="17"/>
      <c r="E6" s="17"/>
    </row>
    <row r="7" spans="2:14" ht="29.25" customHeight="1" x14ac:dyDescent="0.2">
      <c r="B7" s="126" t="s">
        <v>0</v>
      </c>
      <c r="C7" s="126"/>
      <c r="D7" s="167" t="str">
        <f>Proyecto!$E$7</f>
        <v xml:space="preserve">Concurso de méritos para proveer los empleos en vacancia definitiva en la Superintendencia de Sociedades.
</v>
      </c>
      <c r="E7" s="167"/>
      <c r="F7" s="167"/>
      <c r="G7" s="167"/>
      <c r="H7" s="167"/>
      <c r="I7" s="167"/>
      <c r="J7" s="167"/>
      <c r="K7" s="167"/>
      <c r="L7" s="167"/>
      <c r="M7" s="1"/>
    </row>
    <row r="9" spans="2:14" ht="51.75" customHeight="1" x14ac:dyDescent="0.2">
      <c r="B9" s="44" t="s">
        <v>79</v>
      </c>
      <c r="C9" s="44" t="s">
        <v>80</v>
      </c>
      <c r="D9" s="44" t="s">
        <v>81</v>
      </c>
      <c r="E9" s="45" t="s">
        <v>82</v>
      </c>
      <c r="F9" s="44" t="s">
        <v>83</v>
      </c>
      <c r="G9" s="46" t="s">
        <v>92</v>
      </c>
      <c r="H9" s="46" t="s">
        <v>93</v>
      </c>
      <c r="I9" s="46" t="s">
        <v>94</v>
      </c>
      <c r="J9" s="45" t="s">
        <v>84</v>
      </c>
      <c r="K9" s="47" t="s">
        <v>85</v>
      </c>
      <c r="L9" s="47" t="s">
        <v>86</v>
      </c>
    </row>
    <row r="10" spans="2:14" ht="56.25" customHeight="1" x14ac:dyDescent="0.2">
      <c r="B10" s="118" t="s">
        <v>186</v>
      </c>
      <c r="C10" s="103" t="s">
        <v>191</v>
      </c>
      <c r="D10" s="33">
        <v>1</v>
      </c>
      <c r="E10" s="33">
        <v>10</v>
      </c>
      <c r="F10" s="120" t="s">
        <v>203</v>
      </c>
      <c r="G10" s="121">
        <v>42005</v>
      </c>
      <c r="H10" s="121">
        <v>42080</v>
      </c>
      <c r="I10" s="33"/>
      <c r="J10" s="123" t="s">
        <v>191</v>
      </c>
      <c r="K10" s="121">
        <f>H10</f>
        <v>42080</v>
      </c>
      <c r="L10" s="122">
        <v>0.1</v>
      </c>
    </row>
    <row r="11" spans="2:14" ht="56.25" customHeight="1" x14ac:dyDescent="0.2">
      <c r="B11" s="118" t="s">
        <v>187</v>
      </c>
      <c r="C11" s="103" t="s">
        <v>191</v>
      </c>
      <c r="D11" s="112">
        <v>1</v>
      </c>
      <c r="E11" s="112">
        <v>10</v>
      </c>
      <c r="F11" s="120" t="s">
        <v>203</v>
      </c>
      <c r="G11" s="121">
        <v>42005</v>
      </c>
      <c r="H11" s="121">
        <v>42080</v>
      </c>
      <c r="I11" s="33"/>
      <c r="J11" s="123" t="s">
        <v>191</v>
      </c>
      <c r="K11" s="121">
        <f t="shared" ref="K11:K18" si="0">H11</f>
        <v>42080</v>
      </c>
      <c r="L11" s="122">
        <v>0.1</v>
      </c>
    </row>
    <row r="12" spans="2:14" ht="56.25" customHeight="1" x14ac:dyDescent="0.2">
      <c r="B12" s="118" t="s">
        <v>202</v>
      </c>
      <c r="C12" s="103" t="s">
        <v>192</v>
      </c>
      <c r="D12" s="112">
        <v>1</v>
      </c>
      <c r="E12" s="112">
        <v>10</v>
      </c>
      <c r="F12" s="120" t="s">
        <v>203</v>
      </c>
      <c r="G12" s="121">
        <v>42005</v>
      </c>
      <c r="H12" s="121">
        <v>42080</v>
      </c>
      <c r="I12" s="33"/>
      <c r="J12" s="123" t="s">
        <v>192</v>
      </c>
      <c r="K12" s="121">
        <f t="shared" si="0"/>
        <v>42080</v>
      </c>
      <c r="L12" s="122">
        <v>0.1</v>
      </c>
    </row>
    <row r="13" spans="2:14" ht="56.25" customHeight="1" x14ac:dyDescent="0.2">
      <c r="B13" s="118" t="s">
        <v>183</v>
      </c>
      <c r="C13" s="103" t="s">
        <v>193</v>
      </c>
      <c r="D13" s="112">
        <v>1</v>
      </c>
      <c r="E13" s="112">
        <v>10</v>
      </c>
      <c r="F13" s="120" t="s">
        <v>203</v>
      </c>
      <c r="G13" s="121">
        <v>42087</v>
      </c>
      <c r="H13" s="121">
        <v>42185</v>
      </c>
      <c r="I13" s="33"/>
      <c r="J13" s="123" t="s">
        <v>209</v>
      </c>
      <c r="K13" s="121">
        <f t="shared" si="0"/>
        <v>42185</v>
      </c>
      <c r="L13" s="122">
        <v>0.1</v>
      </c>
    </row>
    <row r="14" spans="2:14" ht="56.25" customHeight="1" x14ac:dyDescent="0.2">
      <c r="B14" s="118" t="s">
        <v>184</v>
      </c>
      <c r="C14" s="103" t="s">
        <v>194</v>
      </c>
      <c r="D14" s="33">
        <v>1</v>
      </c>
      <c r="E14" s="112">
        <v>10</v>
      </c>
      <c r="F14" s="120" t="s">
        <v>204</v>
      </c>
      <c r="G14" s="121">
        <v>42095</v>
      </c>
      <c r="H14" s="121">
        <v>42170</v>
      </c>
      <c r="I14" s="33"/>
      <c r="J14" s="125" t="s">
        <v>210</v>
      </c>
      <c r="K14" s="121">
        <f t="shared" si="0"/>
        <v>42170</v>
      </c>
      <c r="L14" s="122">
        <v>0.1</v>
      </c>
    </row>
    <row r="15" spans="2:14" ht="56.25" customHeight="1" x14ac:dyDescent="0.2">
      <c r="B15" s="118" t="s">
        <v>185</v>
      </c>
      <c r="C15" s="103" t="s">
        <v>195</v>
      </c>
      <c r="D15" s="33">
        <v>1</v>
      </c>
      <c r="E15" s="112">
        <v>20</v>
      </c>
      <c r="F15" s="120" t="s">
        <v>205</v>
      </c>
      <c r="G15" s="121">
        <v>42095</v>
      </c>
      <c r="H15" s="121">
        <v>42185</v>
      </c>
      <c r="I15" s="33"/>
      <c r="J15" s="125" t="s">
        <v>211</v>
      </c>
      <c r="K15" s="121">
        <f t="shared" si="0"/>
        <v>42185</v>
      </c>
      <c r="L15" s="122">
        <v>0.2</v>
      </c>
    </row>
    <row r="16" spans="2:14" ht="56.25" customHeight="1" x14ac:dyDescent="0.2">
      <c r="B16" s="118" t="s">
        <v>188</v>
      </c>
      <c r="C16" s="103" t="s">
        <v>196</v>
      </c>
      <c r="D16" s="33">
        <v>1</v>
      </c>
      <c r="E16" s="112">
        <v>10</v>
      </c>
      <c r="F16" s="120" t="s">
        <v>165</v>
      </c>
      <c r="G16" s="121">
        <v>42185</v>
      </c>
      <c r="H16" s="121">
        <v>42215</v>
      </c>
      <c r="I16" s="33"/>
      <c r="J16" s="33"/>
      <c r="K16" s="121">
        <f t="shared" si="0"/>
        <v>42215</v>
      </c>
      <c r="L16" s="122">
        <v>0.1</v>
      </c>
    </row>
    <row r="17" spans="2:12" ht="56.25" customHeight="1" x14ac:dyDescent="0.2">
      <c r="B17" s="118" t="s">
        <v>189</v>
      </c>
      <c r="C17" s="103" t="s">
        <v>197</v>
      </c>
      <c r="D17" s="33">
        <v>3</v>
      </c>
      <c r="E17" s="112">
        <v>10</v>
      </c>
      <c r="F17" s="120" t="s">
        <v>206</v>
      </c>
      <c r="G17" s="121">
        <v>42186</v>
      </c>
      <c r="H17" s="121">
        <v>42307</v>
      </c>
      <c r="I17" s="33"/>
      <c r="J17" s="33"/>
      <c r="K17" s="121">
        <f t="shared" si="0"/>
        <v>42307</v>
      </c>
      <c r="L17" s="122">
        <v>0.1</v>
      </c>
    </row>
    <row r="18" spans="2:12" ht="56.25" customHeight="1" x14ac:dyDescent="0.2">
      <c r="B18" s="118" t="s">
        <v>190</v>
      </c>
      <c r="C18" s="103" t="s">
        <v>197</v>
      </c>
      <c r="D18" s="33">
        <v>3</v>
      </c>
      <c r="E18" s="112">
        <v>10</v>
      </c>
      <c r="F18" s="120" t="s">
        <v>206</v>
      </c>
      <c r="G18" s="121">
        <v>42307</v>
      </c>
      <c r="H18" s="121">
        <v>42369</v>
      </c>
      <c r="I18" s="33"/>
      <c r="J18" s="33"/>
      <c r="K18" s="121">
        <f t="shared" si="0"/>
        <v>42369</v>
      </c>
      <c r="L18" s="122">
        <v>0.1</v>
      </c>
    </row>
    <row r="19" spans="2:12" ht="15.95" customHeight="1" x14ac:dyDescent="0.2">
      <c r="B19" s="33"/>
      <c r="C19" s="33"/>
      <c r="D19" s="33"/>
      <c r="E19" s="33">
        <f>SUM(E10:E18)</f>
        <v>100</v>
      </c>
      <c r="F19" s="119"/>
      <c r="G19" s="119"/>
      <c r="H19" s="119"/>
      <c r="I19" s="33"/>
      <c r="J19" s="33"/>
      <c r="K19" s="112"/>
      <c r="L19" s="124">
        <f>SUM(L10:L18)</f>
        <v>0.99999999999999989</v>
      </c>
    </row>
  </sheetData>
  <mergeCells count="11">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K19 F20:K65455 I10:I19 J16:J19">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4"/>
  <sheetViews>
    <sheetView showGridLines="0" zoomScale="90" zoomScaleNormal="90" workbookViewId="0">
      <selection activeCell="I20" sqref="I20"/>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45"/>
      <c r="C2" s="246"/>
      <c r="D2" s="242" t="s">
        <v>124</v>
      </c>
      <c r="E2" s="225"/>
      <c r="F2" s="225"/>
      <c r="G2" s="225"/>
      <c r="H2" s="225"/>
      <c r="I2" s="225"/>
      <c r="J2" s="225"/>
      <c r="K2" s="92"/>
      <c r="L2" s="92"/>
      <c r="M2" s="239" t="str">
        <f>Proyecto!K2</f>
        <v>Codigo: GC-F-015</v>
      </c>
      <c r="N2" s="219"/>
      <c r="O2" s="219"/>
      <c r="P2" s="220"/>
      <c r="R2" s="11"/>
      <c r="S2" s="11"/>
      <c r="T2" s="11"/>
      <c r="U2" s="15"/>
      <c r="AE2" s="16"/>
    </row>
    <row r="3" spans="2:31" s="12" customFormat="1" ht="23.25" customHeight="1" x14ac:dyDescent="0.2">
      <c r="B3" s="247"/>
      <c r="C3" s="248"/>
      <c r="D3" s="243" t="s">
        <v>126</v>
      </c>
      <c r="E3" s="228"/>
      <c r="F3" s="228"/>
      <c r="G3" s="228"/>
      <c r="H3" s="228"/>
      <c r="I3" s="228"/>
      <c r="J3" s="228"/>
      <c r="K3" s="91"/>
      <c r="L3" s="91"/>
      <c r="M3" s="240" t="str">
        <f>Proyecto!K3</f>
        <v>Fecha: 17 de septiembre de 2014</v>
      </c>
      <c r="N3" s="151"/>
      <c r="O3" s="151"/>
      <c r="P3" s="221"/>
      <c r="R3" s="11"/>
      <c r="S3" s="11"/>
      <c r="T3" s="11"/>
      <c r="U3" s="15"/>
      <c r="AE3" s="16"/>
    </row>
    <row r="4" spans="2:31" s="12" customFormat="1" ht="24" customHeight="1" x14ac:dyDescent="0.2">
      <c r="B4" s="247"/>
      <c r="C4" s="248"/>
      <c r="D4" s="243" t="s">
        <v>127</v>
      </c>
      <c r="E4" s="228"/>
      <c r="F4" s="228"/>
      <c r="G4" s="228"/>
      <c r="H4" s="228"/>
      <c r="I4" s="228"/>
      <c r="J4" s="228"/>
      <c r="K4" s="91"/>
      <c r="L4" s="91"/>
      <c r="M4" s="240" t="str">
        <f>Proyecto!K4</f>
        <v>Version 001</v>
      </c>
      <c r="N4" s="151"/>
      <c r="O4" s="151"/>
      <c r="P4" s="221"/>
      <c r="R4" s="11"/>
      <c r="U4" s="15"/>
      <c r="AE4" s="16"/>
    </row>
    <row r="5" spans="2:31" s="12" customFormat="1" ht="22.5" customHeight="1" thickBot="1" x14ac:dyDescent="0.25">
      <c r="B5" s="249"/>
      <c r="C5" s="250"/>
      <c r="D5" s="244" t="s">
        <v>129</v>
      </c>
      <c r="E5" s="231"/>
      <c r="F5" s="231"/>
      <c r="G5" s="231"/>
      <c r="H5" s="231"/>
      <c r="I5" s="231"/>
      <c r="J5" s="231"/>
      <c r="K5" s="93"/>
      <c r="L5" s="93"/>
      <c r="M5" s="241" t="s">
        <v>130</v>
      </c>
      <c r="N5" s="222"/>
      <c r="O5" s="222"/>
      <c r="P5" s="223"/>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26" t="s">
        <v>0</v>
      </c>
      <c r="C7" s="126"/>
      <c r="D7" s="167" t="str">
        <f>Proyecto!$E$7</f>
        <v xml:space="preserve">Concurso de méritos para proveer los empleos en vacancia definitiva en la Superintendencia de Sociedades.
</v>
      </c>
      <c r="E7" s="167"/>
      <c r="F7" s="167"/>
      <c r="G7" s="167"/>
      <c r="H7" s="167"/>
      <c r="I7" s="167"/>
      <c r="J7" s="167"/>
      <c r="K7" s="167"/>
      <c r="L7" s="167"/>
      <c r="M7" s="167"/>
      <c r="N7" s="167"/>
      <c r="O7" s="167"/>
      <c r="P7" s="167"/>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72" t="s">
        <v>22</v>
      </c>
      <c r="C10" s="172"/>
      <c r="D10" s="172"/>
      <c r="E10" s="172"/>
      <c r="F10" s="172"/>
      <c r="G10" s="172"/>
      <c r="H10" s="172"/>
      <c r="I10" s="172"/>
      <c r="J10" s="172"/>
      <c r="K10" s="172"/>
      <c r="L10" s="172"/>
      <c r="M10" s="172"/>
      <c r="N10" s="172"/>
      <c r="O10" s="172"/>
      <c r="P10" s="172"/>
    </row>
    <row r="11" spans="2:31" ht="21.95" customHeight="1" x14ac:dyDescent="0.2">
      <c r="B11" s="163" t="s">
        <v>198</v>
      </c>
      <c r="C11" s="163"/>
      <c r="D11" s="163"/>
      <c r="E11" s="163"/>
      <c r="F11" s="163"/>
      <c r="G11" s="163"/>
      <c r="H11" s="163"/>
      <c r="I11" s="163"/>
      <c r="J11" s="163"/>
      <c r="K11" s="163"/>
      <c r="L11" s="163"/>
      <c r="M11" s="163"/>
      <c r="N11" s="163"/>
      <c r="O11" s="163"/>
      <c r="P11" s="163"/>
    </row>
    <row r="13" spans="2:31" ht="21.95" customHeight="1" x14ac:dyDescent="0.2">
      <c r="B13" s="172" t="s">
        <v>23</v>
      </c>
      <c r="C13" s="172"/>
      <c r="D13" s="172"/>
      <c r="E13" s="172"/>
      <c r="F13" s="172"/>
      <c r="G13" s="172"/>
      <c r="H13" s="172"/>
      <c r="I13" s="172"/>
      <c r="J13" s="172"/>
      <c r="K13" s="172"/>
      <c r="L13" s="172"/>
      <c r="M13" s="172"/>
      <c r="N13" s="172"/>
      <c r="O13" s="172"/>
      <c r="P13" s="172"/>
    </row>
    <row r="14" spans="2:31" ht="21.95" customHeight="1" x14ac:dyDescent="0.2">
      <c r="B14" s="163" t="s">
        <v>24</v>
      </c>
      <c r="C14" s="163"/>
      <c r="D14" s="163"/>
      <c r="E14" s="163"/>
      <c r="F14" s="163"/>
      <c r="G14" s="163"/>
      <c r="H14" s="163"/>
      <c r="I14" s="163"/>
      <c r="J14" s="163"/>
      <c r="K14" s="163"/>
      <c r="L14" s="163"/>
      <c r="M14" s="163"/>
      <c r="N14" s="163"/>
      <c r="O14" s="163"/>
      <c r="P14" s="163"/>
    </row>
  </sheetData>
  <mergeCells count="15">
    <mergeCell ref="B11:P11"/>
    <mergeCell ref="B13:P13"/>
    <mergeCell ref="B14:P14"/>
    <mergeCell ref="B7:C7"/>
    <mergeCell ref="D7:P7"/>
    <mergeCell ref="D2:J2"/>
    <mergeCell ref="D3:J3"/>
    <mergeCell ref="D4:J4"/>
    <mergeCell ref="D5:J5"/>
    <mergeCell ref="B10:P10"/>
    <mergeCell ref="B2:C5"/>
    <mergeCell ref="M2:P2"/>
    <mergeCell ref="M3:P3"/>
    <mergeCell ref="M4:P4"/>
    <mergeCell ref="M5:P5"/>
  </mergeCells>
  <dataValidations count="1">
    <dataValidation type="whole" allowBlank="1" showInputMessage="1" showErrorMessage="1" sqref="O15:P65501 O9:P9 O12:P12 G12:M12 G15:M65501 G9:M9 Q9:U65501 W9:AC65501">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8" t="s">
        <v>107</v>
      </c>
      <c r="C4" s="28" t="s">
        <v>57</v>
      </c>
      <c r="E4" s="28" t="s">
        <v>58</v>
      </c>
      <c r="G4" s="28" t="s">
        <v>59</v>
      </c>
      <c r="I4" s="28" t="s">
        <v>66</v>
      </c>
      <c r="K4" s="28" t="s">
        <v>67</v>
      </c>
      <c r="M4" s="28"/>
      <c r="O4" s="28" t="s">
        <v>99</v>
      </c>
      <c r="Q4" s="28" t="s">
        <v>110</v>
      </c>
    </row>
    <row r="5" spans="1:17" x14ac:dyDescent="0.2">
      <c r="A5" t="s">
        <v>108</v>
      </c>
      <c r="C5" s="27" t="s">
        <v>52</v>
      </c>
      <c r="E5" s="27" t="s">
        <v>53</v>
      </c>
      <c r="G5" s="27" t="s">
        <v>60</v>
      </c>
      <c r="I5" s="27" t="s">
        <v>96</v>
      </c>
      <c r="K5" s="27" t="s">
        <v>68</v>
      </c>
      <c r="M5" t="s">
        <v>87</v>
      </c>
      <c r="O5" s="27" t="s">
        <v>100</v>
      </c>
      <c r="Q5" t="s">
        <v>113</v>
      </c>
    </row>
    <row r="6" spans="1:17" x14ac:dyDescent="0.2">
      <c r="A6" t="s">
        <v>109</v>
      </c>
      <c r="C6" s="27" t="s">
        <v>55</v>
      </c>
      <c r="E6" s="27" t="s">
        <v>56</v>
      </c>
      <c r="G6" s="27" t="s">
        <v>61</v>
      </c>
      <c r="I6" s="27" t="s">
        <v>97</v>
      </c>
      <c r="K6" s="27" t="s">
        <v>69</v>
      </c>
      <c r="M6" t="s">
        <v>95</v>
      </c>
      <c r="O6" s="27" t="s">
        <v>101</v>
      </c>
      <c r="Q6" t="s">
        <v>114</v>
      </c>
    </row>
    <row r="7" spans="1:17" x14ac:dyDescent="0.2">
      <c r="C7" s="27" t="s">
        <v>54</v>
      </c>
      <c r="G7" s="27" t="s">
        <v>62</v>
      </c>
      <c r="K7" s="30" t="s">
        <v>70</v>
      </c>
      <c r="O7" s="30" t="s">
        <v>102</v>
      </c>
      <c r="Q7" t="s">
        <v>115</v>
      </c>
    </row>
    <row r="8" spans="1:17" x14ac:dyDescent="0.2">
      <c r="O8" s="30" t="s">
        <v>103</v>
      </c>
      <c r="Q8" t="s">
        <v>116</v>
      </c>
    </row>
    <row r="9" spans="1:17" x14ac:dyDescent="0.2">
      <c r="O9" s="30" t="s">
        <v>104</v>
      </c>
      <c r="Q9" t="s">
        <v>117</v>
      </c>
    </row>
    <row r="10" spans="1:17" x14ac:dyDescent="0.2">
      <c r="O10" s="30" t="s">
        <v>105</v>
      </c>
      <c r="Q10" t="s">
        <v>118</v>
      </c>
    </row>
    <row r="11" spans="1:17" x14ac:dyDescent="0.2">
      <c r="O11" s="30" t="s">
        <v>78</v>
      </c>
      <c r="Q11" t="s">
        <v>119</v>
      </c>
    </row>
    <row r="12" spans="1:17" x14ac:dyDescent="0.2">
      <c r="Q12" t="s">
        <v>120</v>
      </c>
    </row>
    <row r="14" spans="1:17" x14ac:dyDescent="0.2">
      <c r="Q14" s="28" t="s">
        <v>121</v>
      </c>
    </row>
    <row r="15" spans="1:17" x14ac:dyDescent="0.2">
      <c r="Q15" t="s">
        <v>113</v>
      </c>
    </row>
    <row r="16" spans="1:17" x14ac:dyDescent="0.2">
      <c r="Q16" t="s">
        <v>114</v>
      </c>
    </row>
    <row r="17" spans="17:17" x14ac:dyDescent="0.2">
      <c r="Q17" t="s">
        <v>115</v>
      </c>
    </row>
    <row r="18" spans="17:17" x14ac:dyDescent="0.2">
      <c r="Q18" t="s">
        <v>116</v>
      </c>
    </row>
    <row r="19" spans="17:17" x14ac:dyDescent="0.2">
      <c r="Q19" t="s">
        <v>117</v>
      </c>
    </row>
    <row r="20" spans="17:17" x14ac:dyDescent="0.2">
      <c r="Q20" t="s">
        <v>118</v>
      </c>
    </row>
    <row r="21" spans="17:17" x14ac:dyDescent="0.2">
      <c r="Q21" t="s">
        <v>119</v>
      </c>
    </row>
    <row r="22" spans="17:17" x14ac:dyDescent="0.2">
      <c r="Q22" t="s">
        <v>120</v>
      </c>
    </row>
    <row r="23" spans="17:17" x14ac:dyDescent="0.2">
      <c r="Q23" s="27" t="s">
        <v>122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3"/>
  <sheetViews>
    <sheetView showGridLines="0" topLeftCell="A5" zoomScale="90" zoomScaleNormal="90" workbookViewId="0">
      <selection activeCell="E25" sqref="E25"/>
    </sheetView>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39"/>
      <c r="C2" s="140"/>
      <c r="D2" s="141" t="s">
        <v>124</v>
      </c>
      <c r="E2" s="142"/>
      <c r="F2" s="142"/>
      <c r="G2" s="142"/>
      <c r="H2" s="142"/>
      <c r="I2" s="142"/>
      <c r="J2" s="143"/>
      <c r="K2" s="129" t="s">
        <v>125</v>
      </c>
      <c r="L2" s="168"/>
      <c r="M2" s="129" t="str">
        <f>Proyecto!K2</f>
        <v>Codigo: GC-F-015</v>
      </c>
      <c r="N2" s="159"/>
      <c r="O2" s="159"/>
      <c r="P2" s="130"/>
      <c r="R2" s="11"/>
      <c r="S2" s="11"/>
      <c r="T2" s="11"/>
      <c r="U2" s="15"/>
      <c r="AE2" s="16"/>
    </row>
    <row r="3" spans="2:31" s="12" customFormat="1" ht="23.25" customHeight="1" x14ac:dyDescent="0.2">
      <c r="B3" s="135"/>
      <c r="C3" s="136"/>
      <c r="D3" s="144" t="s">
        <v>126</v>
      </c>
      <c r="E3" s="145"/>
      <c r="F3" s="145"/>
      <c r="G3" s="145"/>
      <c r="H3" s="145"/>
      <c r="I3" s="145"/>
      <c r="J3" s="146"/>
      <c r="K3" s="131" t="s">
        <v>131</v>
      </c>
      <c r="L3" s="169"/>
      <c r="M3" s="160" t="str">
        <f>Proyecto!K3</f>
        <v>Fecha: 17 de septiembre de 2014</v>
      </c>
      <c r="N3" s="161"/>
      <c r="O3" s="161"/>
      <c r="P3" s="162"/>
      <c r="R3" s="11"/>
      <c r="S3" s="11"/>
      <c r="T3" s="11"/>
      <c r="U3" s="15"/>
      <c r="AE3" s="16"/>
    </row>
    <row r="4" spans="2:31" s="12" customFormat="1" ht="24" customHeight="1" x14ac:dyDescent="0.2">
      <c r="B4" s="135"/>
      <c r="C4" s="136"/>
      <c r="D4" s="144" t="s">
        <v>127</v>
      </c>
      <c r="E4" s="145"/>
      <c r="F4" s="145"/>
      <c r="G4" s="145"/>
      <c r="H4" s="145"/>
      <c r="I4" s="145"/>
      <c r="J4" s="146"/>
      <c r="K4" s="131" t="s">
        <v>128</v>
      </c>
      <c r="L4" s="169"/>
      <c r="M4" s="131" t="str">
        <f>Proyecto!K4</f>
        <v>Version 001</v>
      </c>
      <c r="N4" s="163"/>
      <c r="O4" s="163"/>
      <c r="P4" s="132"/>
      <c r="R4" s="11"/>
      <c r="U4" s="15"/>
      <c r="AE4" s="16"/>
    </row>
    <row r="5" spans="2:31" s="12" customFormat="1" ht="22.5" customHeight="1" thickBot="1" x14ac:dyDescent="0.25">
      <c r="B5" s="137"/>
      <c r="C5" s="138"/>
      <c r="D5" s="147" t="s">
        <v>129</v>
      </c>
      <c r="E5" s="148"/>
      <c r="F5" s="148"/>
      <c r="G5" s="148"/>
      <c r="H5" s="148"/>
      <c r="I5" s="148"/>
      <c r="J5" s="149"/>
      <c r="K5" s="133" t="s">
        <v>130</v>
      </c>
      <c r="L5" s="150"/>
      <c r="M5" s="164" t="s">
        <v>130</v>
      </c>
      <c r="N5" s="165"/>
      <c r="O5" s="165"/>
      <c r="P5" s="166"/>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26" t="s">
        <v>0</v>
      </c>
      <c r="C7" s="126"/>
      <c r="D7" s="167" t="str">
        <f>Proyecto!$E$7</f>
        <v xml:space="preserve">Concurso de méritos para proveer los empleos en vacancia definitiva en la Superintendencia de Sociedades.
</v>
      </c>
      <c r="E7" s="167"/>
      <c r="F7" s="167"/>
      <c r="G7" s="167"/>
      <c r="H7" s="167"/>
      <c r="I7" s="167"/>
      <c r="J7" s="167"/>
      <c r="K7" s="167"/>
      <c r="L7" s="167"/>
      <c r="M7" s="167"/>
      <c r="N7" s="167"/>
      <c r="O7" s="167"/>
      <c r="P7" s="167"/>
      <c r="AE7" s="1"/>
    </row>
    <row r="8" spans="2:31" ht="6.75" customHeight="1" x14ac:dyDescent="0.2">
      <c r="B8" s="8"/>
      <c r="C8" s="8"/>
      <c r="D8" s="9"/>
      <c r="E8" s="9"/>
      <c r="F8" s="9"/>
      <c r="G8" s="9"/>
      <c r="H8" s="9"/>
      <c r="I8" s="9"/>
      <c r="J8" s="9"/>
      <c r="K8" s="9"/>
      <c r="L8" s="9"/>
      <c r="M8" s="9"/>
      <c r="N8" s="9"/>
      <c r="O8" s="9"/>
      <c r="P8" s="9"/>
      <c r="AE8" s="1"/>
    </row>
    <row r="9" spans="2:31" ht="39.75" customHeight="1" x14ac:dyDescent="0.2">
      <c r="B9" s="155" t="s">
        <v>25</v>
      </c>
      <c r="C9" s="156"/>
      <c r="D9" s="152" t="s">
        <v>132</v>
      </c>
      <c r="E9" s="153"/>
      <c r="F9" s="153"/>
      <c r="G9" s="153"/>
      <c r="H9" s="153"/>
      <c r="I9" s="153"/>
      <c r="J9" s="153"/>
      <c r="K9" s="153"/>
      <c r="L9" s="153"/>
      <c r="M9" s="153"/>
      <c r="N9" s="153"/>
      <c r="O9" s="153"/>
      <c r="P9" s="154"/>
      <c r="AE9" s="1"/>
    </row>
    <row r="10" spans="2:31" customFormat="1" ht="7.5" customHeight="1" x14ac:dyDescent="0.2"/>
    <row r="11" spans="2:31" ht="39.75" customHeight="1" x14ac:dyDescent="0.2">
      <c r="B11" s="155" t="s">
        <v>26</v>
      </c>
      <c r="C11" s="156"/>
      <c r="D11" s="151" t="s">
        <v>157</v>
      </c>
      <c r="E11" s="151"/>
      <c r="F11" s="151"/>
      <c r="G11" s="151"/>
      <c r="H11" s="151"/>
      <c r="I11" s="151"/>
      <c r="J11" s="151"/>
      <c r="K11" s="151"/>
      <c r="L11" s="151"/>
      <c r="M11" s="151"/>
      <c r="N11" s="151"/>
      <c r="O11" s="151"/>
      <c r="P11" s="151"/>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57" t="s">
        <v>106</v>
      </c>
      <c r="C13" s="157"/>
      <c r="D13" s="50" t="s">
        <v>1</v>
      </c>
      <c r="E13" s="151" t="s">
        <v>200</v>
      </c>
      <c r="F13" s="151"/>
      <c r="G13" s="151"/>
      <c r="H13" s="151"/>
      <c r="I13" s="151"/>
      <c r="J13" s="151"/>
      <c r="K13" s="151"/>
      <c r="L13" s="151"/>
      <c r="M13" s="151"/>
      <c r="N13" s="151"/>
      <c r="O13" s="151"/>
      <c r="P13" s="151"/>
      <c r="AE13" s="1"/>
    </row>
    <row r="14" spans="2:31" s="53" customFormat="1" ht="21" customHeight="1" x14ac:dyDescent="0.2">
      <c r="B14" s="158"/>
      <c r="C14" s="158"/>
      <c r="D14" s="51" t="s">
        <v>108</v>
      </c>
      <c r="E14" s="151"/>
      <c r="F14" s="151"/>
      <c r="G14" s="151"/>
      <c r="H14" s="151"/>
      <c r="I14" s="151"/>
      <c r="J14" s="151"/>
      <c r="K14" s="151"/>
      <c r="L14" s="151"/>
      <c r="M14" s="151"/>
      <c r="N14" s="151"/>
      <c r="O14" s="151"/>
      <c r="P14" s="151"/>
      <c r="R14" s="11"/>
      <c r="U14" s="11"/>
    </row>
    <row r="15" spans="2:31" s="53" customFormat="1" ht="5.25" customHeight="1" x14ac:dyDescent="0.2">
      <c r="B15" s="10"/>
      <c r="C15" s="10"/>
      <c r="D15" s="52"/>
      <c r="E15" s="52"/>
      <c r="F15" s="52"/>
      <c r="G15" s="52"/>
      <c r="H15" s="52"/>
      <c r="I15" s="52"/>
      <c r="J15" s="52"/>
      <c r="K15" s="52"/>
      <c r="L15" s="52"/>
      <c r="M15" s="52"/>
      <c r="N15" s="52"/>
      <c r="O15" s="52"/>
      <c r="P15" s="52"/>
      <c r="R15" s="11"/>
      <c r="U15" s="11"/>
    </row>
    <row r="16" spans="2:31" ht="22.5" customHeight="1" x14ac:dyDescent="0.2">
      <c r="B16" s="157" t="s">
        <v>106</v>
      </c>
      <c r="C16" s="157"/>
      <c r="D16" s="54" t="s">
        <v>1</v>
      </c>
      <c r="E16" s="151" t="s">
        <v>199</v>
      </c>
      <c r="F16" s="151"/>
      <c r="G16" s="151"/>
      <c r="H16" s="151"/>
      <c r="I16" s="151"/>
      <c r="J16" s="151"/>
      <c r="K16" s="151"/>
      <c r="L16" s="151"/>
      <c r="M16" s="151"/>
      <c r="N16" s="151"/>
      <c r="O16" s="151"/>
      <c r="P16" s="151"/>
      <c r="AE16" s="1"/>
    </row>
    <row r="17" spans="2:31" s="57" customFormat="1" ht="21" customHeight="1" x14ac:dyDescent="0.2">
      <c r="B17" s="158"/>
      <c r="C17" s="158"/>
      <c r="D17" s="55" t="s">
        <v>109</v>
      </c>
      <c r="E17" s="151"/>
      <c r="F17" s="151"/>
      <c r="G17" s="151"/>
      <c r="H17" s="151"/>
      <c r="I17" s="151"/>
      <c r="J17" s="151"/>
      <c r="K17" s="151"/>
      <c r="L17" s="151"/>
      <c r="M17" s="151"/>
      <c r="N17" s="151"/>
      <c r="O17" s="151"/>
      <c r="P17" s="151"/>
      <c r="R17" s="11"/>
      <c r="U17" s="11"/>
    </row>
    <row r="18" spans="2:31" s="57" customFormat="1" ht="5.25" customHeight="1" x14ac:dyDescent="0.2">
      <c r="B18" s="10"/>
      <c r="C18" s="10"/>
      <c r="D18" s="56"/>
      <c r="E18" s="56"/>
      <c r="F18" s="56"/>
      <c r="G18" s="56"/>
      <c r="H18" s="56"/>
      <c r="I18" s="56"/>
      <c r="J18" s="56"/>
      <c r="K18" s="56"/>
      <c r="L18" s="56"/>
      <c r="M18" s="56"/>
      <c r="N18" s="56"/>
      <c r="O18" s="56"/>
      <c r="P18" s="56"/>
      <c r="R18" s="11"/>
      <c r="U18" s="11"/>
    </row>
    <row r="19" spans="2:31" ht="22.5" customHeight="1" x14ac:dyDescent="0.2">
      <c r="B19" s="157" t="s">
        <v>106</v>
      </c>
      <c r="C19" s="157"/>
      <c r="D19" s="54" t="s">
        <v>1</v>
      </c>
      <c r="E19" s="151"/>
      <c r="F19" s="151"/>
      <c r="G19" s="151"/>
      <c r="H19" s="151"/>
      <c r="I19" s="151"/>
      <c r="J19" s="151"/>
      <c r="K19" s="151"/>
      <c r="L19" s="151"/>
      <c r="M19" s="151"/>
      <c r="N19" s="151"/>
      <c r="O19" s="151"/>
      <c r="P19" s="151"/>
      <c r="AE19" s="1"/>
    </row>
    <row r="20" spans="2:31" s="57" customFormat="1" ht="21" customHeight="1" x14ac:dyDescent="0.2">
      <c r="B20" s="158"/>
      <c r="C20" s="158"/>
      <c r="D20" s="55"/>
      <c r="E20" s="151"/>
      <c r="F20" s="151"/>
      <c r="G20" s="151"/>
      <c r="H20" s="151"/>
      <c r="I20" s="151"/>
      <c r="J20" s="151"/>
      <c r="K20" s="151"/>
      <c r="L20" s="151"/>
      <c r="M20" s="151"/>
      <c r="N20" s="151"/>
      <c r="O20" s="151"/>
      <c r="P20" s="151"/>
      <c r="R20" s="11"/>
      <c r="U20" s="11"/>
    </row>
    <row r="21" spans="2:31" s="57" customFormat="1" ht="5.25" customHeight="1" x14ac:dyDescent="0.2">
      <c r="B21" s="10"/>
      <c r="C21" s="10"/>
      <c r="D21" s="56"/>
      <c r="E21" s="56"/>
      <c r="F21" s="56"/>
      <c r="G21" s="56"/>
      <c r="H21" s="56"/>
      <c r="I21" s="56"/>
      <c r="J21" s="56"/>
      <c r="K21" s="56"/>
      <c r="L21" s="56"/>
      <c r="M21" s="56"/>
      <c r="N21" s="56"/>
      <c r="O21" s="56"/>
      <c r="P21" s="56"/>
      <c r="R21" s="11"/>
      <c r="U21" s="11"/>
    </row>
    <row r="22" spans="2:31" ht="22.5" customHeight="1" x14ac:dyDescent="0.2">
      <c r="B22" s="157" t="s">
        <v>106</v>
      </c>
      <c r="C22" s="157"/>
      <c r="D22" s="54" t="s">
        <v>1</v>
      </c>
      <c r="E22" s="151"/>
      <c r="F22" s="151"/>
      <c r="G22" s="151"/>
      <c r="H22" s="151"/>
      <c r="I22" s="151"/>
      <c r="J22" s="151"/>
      <c r="K22" s="151"/>
      <c r="L22" s="151"/>
      <c r="M22" s="151"/>
      <c r="N22" s="151"/>
      <c r="O22" s="151"/>
      <c r="P22" s="151"/>
      <c r="AE22" s="1"/>
    </row>
    <row r="23" spans="2:31" s="57" customFormat="1" ht="21" customHeight="1" x14ac:dyDescent="0.2">
      <c r="B23" s="158"/>
      <c r="C23" s="158"/>
      <c r="D23" s="55"/>
      <c r="E23" s="151"/>
      <c r="F23" s="151"/>
      <c r="G23" s="151"/>
      <c r="H23" s="151"/>
      <c r="I23" s="151"/>
      <c r="J23" s="151"/>
      <c r="K23" s="151"/>
      <c r="L23" s="151"/>
      <c r="M23" s="151"/>
      <c r="N23" s="151"/>
      <c r="O23" s="151"/>
      <c r="P23" s="151"/>
      <c r="R23" s="11"/>
      <c r="U23" s="11"/>
    </row>
  </sheetData>
  <mergeCells count="30">
    <mergeCell ref="E22:P23"/>
    <mergeCell ref="E13:P14"/>
    <mergeCell ref="B16:C17"/>
    <mergeCell ref="E16:P17"/>
    <mergeCell ref="B19:C20"/>
    <mergeCell ref="E19:P20"/>
    <mergeCell ref="B13:C14"/>
    <mergeCell ref="B2:C2"/>
    <mergeCell ref="B3:C3"/>
    <mergeCell ref="B4:C4"/>
    <mergeCell ref="B22:C23"/>
    <mergeCell ref="M2:P2"/>
    <mergeCell ref="M3:P3"/>
    <mergeCell ref="M4:P4"/>
    <mergeCell ref="M5:P5"/>
    <mergeCell ref="D7:P7"/>
    <mergeCell ref="D2:J2"/>
    <mergeCell ref="K2:L2"/>
    <mergeCell ref="D3:J3"/>
    <mergeCell ref="K3:L3"/>
    <mergeCell ref="D4:J4"/>
    <mergeCell ref="K4:L4"/>
    <mergeCell ref="B5:C5"/>
    <mergeCell ref="D5:J5"/>
    <mergeCell ref="K5:L5"/>
    <mergeCell ref="D11:P11"/>
    <mergeCell ref="D9:P9"/>
    <mergeCell ref="B7:C7"/>
    <mergeCell ref="B11:C11"/>
    <mergeCell ref="B9:C9"/>
  </mergeCells>
  <dataValidations count="1">
    <dataValidation type="whole" allowBlank="1" showInputMessage="1" showErrorMessage="1" sqref="O24:U65482 W24:AC65482 G24:M6548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 D20 D23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election activeCell="D7" sqref="D7:I7"/>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6"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21" customFormat="1" ht="26.25" customHeight="1" thickBot="1" x14ac:dyDescent="0.25">
      <c r="B2" s="139"/>
      <c r="C2" s="140"/>
      <c r="D2" s="173" t="s">
        <v>124</v>
      </c>
      <c r="E2" s="174"/>
      <c r="F2" s="174"/>
      <c r="G2" s="174"/>
      <c r="H2" s="175"/>
      <c r="I2" s="70" t="str">
        <f>Proyecto!K2</f>
        <v>Codigo: GC-F-015</v>
      </c>
      <c r="J2" s="25"/>
      <c r="K2" s="25"/>
      <c r="L2" s="25"/>
      <c r="M2" s="69"/>
      <c r="N2" s="69"/>
      <c r="T2" s="16"/>
    </row>
    <row r="3" spans="2:24" s="21" customFormat="1" ht="23.25" customHeight="1" thickBot="1" x14ac:dyDescent="0.25">
      <c r="B3" s="135"/>
      <c r="C3" s="136"/>
      <c r="D3" s="173" t="s">
        <v>126</v>
      </c>
      <c r="E3" s="174"/>
      <c r="F3" s="174"/>
      <c r="G3" s="174"/>
      <c r="H3" s="175"/>
      <c r="I3" s="71" t="str">
        <f>Proyecto!K3</f>
        <v>Fecha: 17 de septiembre de 2014</v>
      </c>
      <c r="J3" s="25"/>
      <c r="K3" s="25"/>
      <c r="L3" s="25"/>
      <c r="M3" s="69"/>
      <c r="N3" s="69"/>
      <c r="T3" s="16"/>
    </row>
    <row r="4" spans="2:24" s="21" customFormat="1" ht="24" customHeight="1" thickBot="1" x14ac:dyDescent="0.25">
      <c r="B4" s="135"/>
      <c r="C4" s="136"/>
      <c r="D4" s="173" t="s">
        <v>127</v>
      </c>
      <c r="E4" s="174"/>
      <c r="F4" s="174"/>
      <c r="G4" s="174"/>
      <c r="H4" s="175"/>
      <c r="I4" s="71" t="str">
        <f>Proyecto!K4</f>
        <v>Version 001</v>
      </c>
      <c r="J4" s="25"/>
      <c r="K4" s="25"/>
      <c r="L4" s="25"/>
      <c r="M4" s="69"/>
      <c r="N4" s="69"/>
      <c r="T4" s="16"/>
    </row>
    <row r="5" spans="2:24" s="21" customFormat="1" ht="22.5" customHeight="1" thickBot="1" x14ac:dyDescent="0.25">
      <c r="B5" s="137"/>
      <c r="C5" s="138"/>
      <c r="D5" s="176" t="s">
        <v>129</v>
      </c>
      <c r="E5" s="177"/>
      <c r="F5" s="177"/>
      <c r="G5" s="177"/>
      <c r="H5" s="178"/>
      <c r="I5" s="72" t="s">
        <v>130</v>
      </c>
      <c r="J5" s="25"/>
      <c r="K5" s="25"/>
      <c r="L5" s="25"/>
      <c r="M5" s="69"/>
      <c r="N5" s="69"/>
      <c r="T5" s="16"/>
    </row>
    <row r="6" spans="2:24" ht="5.25" customHeight="1" x14ac:dyDescent="0.2">
      <c r="B6" s="20"/>
      <c r="C6" s="20"/>
      <c r="D6" s="20"/>
      <c r="E6" s="20"/>
      <c r="F6" s="20"/>
      <c r="G6" s="49"/>
      <c r="H6" s="20"/>
      <c r="I6" s="20"/>
    </row>
    <row r="7" spans="2:24" ht="29.25" customHeight="1" x14ac:dyDescent="0.2">
      <c r="B7" s="126" t="s">
        <v>0</v>
      </c>
      <c r="C7" s="126"/>
      <c r="D7" s="167" t="str">
        <f>Proyecto!$E$7</f>
        <v xml:space="preserve">Concurso de méritos para proveer los empleos en vacancia definitiva en la Superintendencia de Sociedades.
</v>
      </c>
      <c r="E7" s="167"/>
      <c r="F7" s="167"/>
      <c r="G7" s="167"/>
      <c r="H7" s="167"/>
      <c r="I7" s="167"/>
      <c r="X7" s="1"/>
    </row>
    <row r="8" spans="2:24" s="21" customFormat="1" ht="10.5" customHeight="1" x14ac:dyDescent="0.2">
      <c r="B8" s="10"/>
      <c r="C8" s="10"/>
      <c r="D8" s="6"/>
      <c r="E8" s="6"/>
      <c r="F8" s="6"/>
      <c r="G8" s="6"/>
      <c r="H8" s="6"/>
      <c r="I8" s="6"/>
      <c r="N8" s="25"/>
    </row>
    <row r="9" spans="2:24" ht="18.75" customHeight="1" x14ac:dyDescent="0.2">
      <c r="B9" s="172" t="s">
        <v>112</v>
      </c>
      <c r="C9" s="172"/>
      <c r="D9" s="172"/>
      <c r="E9" s="172"/>
      <c r="F9" s="172"/>
      <c r="G9" s="172"/>
      <c r="H9" s="172"/>
      <c r="I9" s="172"/>
      <c r="X9" s="1"/>
    </row>
    <row r="10" spans="2:24" ht="28.5" customHeight="1" x14ac:dyDescent="0.2">
      <c r="B10" s="170" t="s">
        <v>27</v>
      </c>
      <c r="C10" s="170"/>
      <c r="D10" s="171" t="s">
        <v>158</v>
      </c>
      <c r="E10" s="171"/>
      <c r="F10" s="171"/>
      <c r="G10" s="171"/>
      <c r="H10" s="171"/>
      <c r="I10" s="171"/>
      <c r="X10" s="1"/>
    </row>
    <row r="11" spans="2:24" ht="22.5" customHeight="1" x14ac:dyDescent="0.2">
      <c r="B11" s="170" t="s">
        <v>1</v>
      </c>
      <c r="C11" s="170"/>
      <c r="D11" s="170" t="s">
        <v>2</v>
      </c>
      <c r="E11" s="170"/>
      <c r="F11" s="34" t="s">
        <v>3</v>
      </c>
      <c r="G11" s="50" t="s">
        <v>110</v>
      </c>
      <c r="H11" s="50" t="s">
        <v>4</v>
      </c>
      <c r="I11" s="50" t="s">
        <v>111</v>
      </c>
      <c r="X11" s="1"/>
    </row>
    <row r="12" spans="2:24" ht="25.5" customHeight="1" x14ac:dyDescent="0.2">
      <c r="B12" s="171" t="s">
        <v>52</v>
      </c>
      <c r="C12" s="171"/>
      <c r="D12" s="171" t="s">
        <v>159</v>
      </c>
      <c r="E12" s="171"/>
      <c r="F12" s="104">
        <v>1</v>
      </c>
      <c r="G12" s="102" t="s">
        <v>116</v>
      </c>
      <c r="H12" s="102" t="s">
        <v>53</v>
      </c>
      <c r="I12" s="102" t="s">
        <v>160</v>
      </c>
      <c r="X12" s="1"/>
    </row>
    <row r="13" spans="2:24" ht="24.75" customHeight="1" x14ac:dyDescent="0.2">
      <c r="B13" s="170" t="s">
        <v>5</v>
      </c>
      <c r="C13" s="170"/>
      <c r="D13" s="171" t="s">
        <v>133</v>
      </c>
      <c r="E13" s="171"/>
      <c r="F13" s="171"/>
      <c r="G13" s="171"/>
      <c r="H13" s="171"/>
      <c r="I13" s="171"/>
      <c r="X13" s="1"/>
    </row>
  </sheetData>
  <mergeCells count="19">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'[1]No tocar'!#REF!</xm:f>
          </x14:formula1>
          <xm:sqref>G12</xm:sqref>
        </x14:dataValidation>
        <x14:dataValidation type="list" allowBlank="1" showInputMessage="1" showErrorMessage="1">
          <x14:formula1>
            <xm:f>'[1]No tocar'!#REF!</xm:f>
          </x14:formula1>
          <xm:sqref>B12:C12</xm:sqref>
        </x14:dataValidation>
        <x14:dataValidation type="list" allowBlank="1" showInputMessage="1" showErrorMessage="1">
          <x14:formula1>
            <xm:f>'[1]No tocar'!#REF!</xm:f>
          </x14:formula1>
          <xm:sqref>H12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22"/>
  <sheetViews>
    <sheetView showGridLines="0" topLeftCell="A10" zoomScale="90" zoomScaleNormal="90" workbookViewId="0">
      <selection activeCell="C14" sqref="C14"/>
    </sheetView>
  </sheetViews>
  <sheetFormatPr baseColWidth="10" defaultRowHeight="12" x14ac:dyDescent="0.2"/>
  <cols>
    <col min="1" max="1" width="2.42578125" style="1" customWidth="1"/>
    <col min="2" max="2" width="34.28515625" style="1" customWidth="1"/>
    <col min="3" max="4" width="39.4257812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2" customFormat="1" ht="26.25" customHeight="1" thickBot="1" x14ac:dyDescent="0.25">
      <c r="B2" s="73"/>
      <c r="C2" s="176" t="s">
        <v>124</v>
      </c>
      <c r="D2" s="177"/>
      <c r="E2" s="177"/>
      <c r="F2" s="178"/>
      <c r="G2" s="70" t="str">
        <f>Proyecto!K2</f>
        <v>Codigo: GC-F-015</v>
      </c>
      <c r="H2" s="11"/>
      <c r="I2" s="11"/>
      <c r="J2" s="15"/>
      <c r="T2" s="16"/>
    </row>
    <row r="3" spans="2:22" s="12" customFormat="1" ht="23.25" customHeight="1" thickBot="1" x14ac:dyDescent="0.25">
      <c r="B3" s="74"/>
      <c r="C3" s="176" t="s">
        <v>126</v>
      </c>
      <c r="D3" s="177"/>
      <c r="E3" s="177"/>
      <c r="F3" s="178"/>
      <c r="G3" s="71" t="str">
        <f>Proyecto!K3</f>
        <v>Fecha: 17 de septiembre de 2014</v>
      </c>
      <c r="H3" s="11"/>
      <c r="I3" s="11"/>
      <c r="J3" s="15"/>
      <c r="T3" s="16"/>
    </row>
    <row r="4" spans="2:22" s="12" customFormat="1" ht="24" customHeight="1" thickBot="1" x14ac:dyDescent="0.25">
      <c r="B4" s="74"/>
      <c r="C4" s="176" t="s">
        <v>127</v>
      </c>
      <c r="D4" s="177"/>
      <c r="E4" s="177"/>
      <c r="F4" s="178"/>
      <c r="G4" s="71" t="str">
        <f>Proyecto!K4</f>
        <v>Version 001</v>
      </c>
      <c r="J4" s="15"/>
      <c r="T4" s="16"/>
    </row>
    <row r="5" spans="2:22" s="12" customFormat="1" ht="22.5" customHeight="1" thickBot="1" x14ac:dyDescent="0.25">
      <c r="B5" s="75"/>
      <c r="C5" s="176" t="s">
        <v>129</v>
      </c>
      <c r="D5" s="177"/>
      <c r="E5" s="177"/>
      <c r="F5" s="178"/>
      <c r="G5" s="72" t="s">
        <v>130</v>
      </c>
      <c r="J5" s="11"/>
      <c r="T5" s="16"/>
    </row>
    <row r="6" spans="2:22" ht="5.25" customHeight="1" x14ac:dyDescent="0.2">
      <c r="B6" s="5"/>
      <c r="C6" s="20"/>
      <c r="D6" s="5"/>
      <c r="E6" s="5"/>
      <c r="F6" s="5"/>
      <c r="G6" s="5"/>
    </row>
    <row r="7" spans="2:22" ht="29.25" customHeight="1" x14ac:dyDescent="0.2">
      <c r="B7" s="40" t="s">
        <v>0</v>
      </c>
      <c r="C7" s="167" t="str">
        <f>Proyecto!$E$7</f>
        <v xml:space="preserve">Concurso de méritos para proveer los empleos en vacancia definitiva en la Superintendencia de Sociedades.
</v>
      </c>
      <c r="D7" s="167"/>
      <c r="E7" s="167"/>
      <c r="F7" s="167"/>
      <c r="G7" s="167"/>
      <c r="V7" s="1"/>
    </row>
    <row r="9" spans="2:22" ht="18" customHeight="1" x14ac:dyDescent="0.2">
      <c r="B9" s="172" t="s">
        <v>43</v>
      </c>
      <c r="C9" s="172"/>
      <c r="D9" s="172"/>
      <c r="E9" s="172"/>
      <c r="F9" s="172"/>
      <c r="G9" s="172"/>
    </row>
    <row r="10" spans="2:22" customFormat="1" ht="15" customHeight="1" x14ac:dyDescent="0.2"/>
    <row r="11" spans="2:22" ht="20.25" customHeight="1" x14ac:dyDescent="0.2">
      <c r="B11" s="34" t="s">
        <v>75</v>
      </c>
      <c r="C11" s="34" t="s">
        <v>6</v>
      </c>
      <c r="D11" s="34" t="s">
        <v>14</v>
      </c>
      <c r="E11" s="34" t="s">
        <v>42</v>
      </c>
      <c r="F11" s="172" t="s">
        <v>15</v>
      </c>
      <c r="G11" s="172"/>
    </row>
    <row r="12" spans="2:22" ht="84" x14ac:dyDescent="0.2">
      <c r="B12" s="33" t="s">
        <v>60</v>
      </c>
      <c r="C12" s="100" t="s">
        <v>161</v>
      </c>
      <c r="D12" s="98" t="s">
        <v>63</v>
      </c>
      <c r="E12" s="22" t="s">
        <v>96</v>
      </c>
      <c r="F12" s="179" t="s">
        <v>135</v>
      </c>
      <c r="G12" s="179"/>
    </row>
    <row r="13" spans="2:22" ht="144" x14ac:dyDescent="0.2">
      <c r="B13" s="33" t="s">
        <v>61</v>
      </c>
      <c r="C13" s="1" t="s">
        <v>162</v>
      </c>
      <c r="D13" s="98" t="s">
        <v>64</v>
      </c>
      <c r="E13" s="22" t="s">
        <v>96</v>
      </c>
      <c r="F13" s="179" t="s">
        <v>137</v>
      </c>
      <c r="G13" s="179"/>
    </row>
    <row r="14" spans="2:22" ht="84" x14ac:dyDescent="0.2">
      <c r="B14" s="33" t="s">
        <v>62</v>
      </c>
      <c r="C14" s="100" t="s">
        <v>136</v>
      </c>
      <c r="D14" s="98" t="s">
        <v>65</v>
      </c>
      <c r="E14" s="22" t="s">
        <v>96</v>
      </c>
      <c r="F14" s="179" t="s">
        <v>163</v>
      </c>
      <c r="G14" s="179"/>
    </row>
    <row r="15" spans="2:22" ht="18" customHeight="1" x14ac:dyDescent="0.2">
      <c r="B15" s="33"/>
      <c r="C15" s="33"/>
      <c r="D15" s="33"/>
      <c r="E15" s="22"/>
      <c r="F15" s="179"/>
      <c r="G15" s="179"/>
    </row>
    <row r="16" spans="2:22" ht="18" customHeight="1" x14ac:dyDescent="0.2">
      <c r="B16" s="33"/>
      <c r="C16" s="33"/>
      <c r="D16" s="33"/>
      <c r="E16" s="22"/>
      <c r="F16" s="179"/>
      <c r="G16" s="179"/>
    </row>
    <row r="17" spans="2:7" ht="18" customHeight="1" x14ac:dyDescent="0.2">
      <c r="B17" s="33"/>
      <c r="C17" s="33"/>
      <c r="D17" s="33"/>
      <c r="E17" s="22"/>
      <c r="F17" s="179"/>
      <c r="G17" s="179"/>
    </row>
    <row r="18" spans="2:7" ht="18" customHeight="1" x14ac:dyDescent="0.2">
      <c r="B18" s="33"/>
      <c r="C18" s="33"/>
      <c r="D18" s="33"/>
      <c r="E18" s="22"/>
      <c r="F18" s="179"/>
      <c r="G18" s="179"/>
    </row>
    <row r="19" spans="2:7" ht="18" customHeight="1" x14ac:dyDescent="0.2">
      <c r="B19" s="33"/>
      <c r="C19" s="33"/>
      <c r="D19" s="33"/>
      <c r="E19" s="22"/>
      <c r="F19" s="179"/>
      <c r="G19" s="179"/>
    </row>
    <row r="20" spans="2:7" ht="18" customHeight="1" x14ac:dyDescent="0.2">
      <c r="B20" s="33"/>
      <c r="C20" s="33"/>
      <c r="D20" s="33"/>
      <c r="E20" s="22"/>
      <c r="F20" s="179"/>
      <c r="G20" s="179"/>
    </row>
    <row r="21" spans="2:7" ht="18" customHeight="1" x14ac:dyDescent="0.2">
      <c r="B21" s="33"/>
      <c r="C21" s="33"/>
      <c r="D21" s="33"/>
      <c r="E21" s="22"/>
      <c r="F21" s="179"/>
      <c r="G21" s="179"/>
    </row>
    <row r="22" spans="2:7" x14ac:dyDescent="0.2">
      <c r="B22" s="18"/>
    </row>
  </sheetData>
  <mergeCells count="17">
    <mergeCell ref="F21:G21"/>
    <mergeCell ref="F18:G18"/>
    <mergeCell ref="F19:G19"/>
    <mergeCell ref="F12:G12"/>
    <mergeCell ref="F17:G17"/>
    <mergeCell ref="F13:G13"/>
    <mergeCell ref="F14:G14"/>
    <mergeCell ref="F15:G15"/>
    <mergeCell ref="F16:G16"/>
    <mergeCell ref="C2:F2"/>
    <mergeCell ref="C3:F3"/>
    <mergeCell ref="C4:F4"/>
    <mergeCell ref="C5:F5"/>
    <mergeCell ref="F20:G20"/>
    <mergeCell ref="F11:G11"/>
    <mergeCell ref="C7:G7"/>
    <mergeCell ref="B9:G9"/>
  </mergeCells>
  <dataValidations count="1">
    <dataValidation type="whole" allowBlank="1" showInputMessage="1" showErrorMessage="1" sqref="F22:G22 E8:G8 E23:L65492 N8:T65492 H8:L22 E21:E2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tocar'!$G$5:$G$7</xm:f>
          </x14:formula1>
          <xm:sqref>B12:B21</xm:sqref>
        </x14:dataValidation>
        <x14:dataValidation type="list" allowBlank="1" showInputMessage="1" showErrorMessage="1">
          <x14:formula1>
            <xm:f>'No tocar'!$I$5:$I$6</xm:f>
          </x14:formula1>
          <xm:sqref>E15:E20</xm:sqref>
        </x14:dataValidation>
        <x14:dataValidation type="list" allowBlank="1" showInputMessage="1" showErrorMessage="1">
          <x14:formula1>
            <xm:f>'[1]No tocar'!#REF!</xm:f>
          </x14:formula1>
          <xm:sqref>E12:E14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22"/>
  <sheetViews>
    <sheetView topLeftCell="C14" zoomScale="115" zoomScaleNormal="115" workbookViewId="0">
      <selection activeCell="H14" sqref="H14"/>
    </sheetView>
  </sheetViews>
  <sheetFormatPr baseColWidth="10" defaultRowHeight="12.75" x14ac:dyDescent="0.2"/>
  <cols>
    <col min="1" max="1" width="5" style="76" customWidth="1"/>
    <col min="2" max="2" width="30.28515625" style="76" customWidth="1"/>
    <col min="3" max="3" width="25" style="76" customWidth="1"/>
    <col min="4" max="4" width="11.42578125" style="76"/>
    <col min="5" max="5" width="33" style="76" customWidth="1"/>
    <col min="6" max="6" width="20.7109375" style="76" customWidth="1"/>
    <col min="7" max="7" width="25.5703125" style="76" customWidth="1"/>
    <col min="8" max="8" width="15" style="76" customWidth="1"/>
    <col min="9" max="16384" width="11.42578125" style="76"/>
  </cols>
  <sheetData>
    <row r="1" spans="2:8" ht="13.5" thickBot="1" x14ac:dyDescent="0.25"/>
    <row r="2" spans="2:8" ht="18" customHeight="1" thickBot="1" x14ac:dyDescent="0.25">
      <c r="B2" s="82"/>
      <c r="C2" s="191" t="s">
        <v>124</v>
      </c>
      <c r="D2" s="192"/>
      <c r="E2" s="192"/>
      <c r="F2" s="192"/>
      <c r="G2" s="185" t="str">
        <f>Proyecto!K2</f>
        <v>Codigo: GC-F-015</v>
      </c>
      <c r="H2" s="186"/>
    </row>
    <row r="3" spans="2:8" ht="19.5" customHeight="1" thickBot="1" x14ac:dyDescent="0.25">
      <c r="B3" s="84"/>
      <c r="C3" s="191" t="s">
        <v>126</v>
      </c>
      <c r="D3" s="192"/>
      <c r="E3" s="192"/>
      <c r="F3" s="192"/>
      <c r="G3" s="187" t="str">
        <f>Proyecto!K3</f>
        <v>Fecha: 17 de septiembre de 2014</v>
      </c>
      <c r="H3" s="188"/>
    </row>
    <row r="4" spans="2:8" ht="19.5" customHeight="1" thickBot="1" x14ac:dyDescent="0.25">
      <c r="B4" s="84"/>
      <c r="C4" s="191" t="s">
        <v>127</v>
      </c>
      <c r="D4" s="192"/>
      <c r="E4" s="192"/>
      <c r="F4" s="192"/>
      <c r="G4" s="189" t="str">
        <f>Proyecto!K4</f>
        <v>Version 001</v>
      </c>
      <c r="H4" s="190"/>
    </row>
    <row r="5" spans="2:8" ht="21.75" customHeight="1" thickBot="1" x14ac:dyDescent="0.25">
      <c r="B5" s="86"/>
      <c r="C5" s="191" t="s">
        <v>129</v>
      </c>
      <c r="D5" s="192"/>
      <c r="E5" s="192"/>
      <c r="F5" s="192"/>
      <c r="G5" s="187" t="s">
        <v>130</v>
      </c>
      <c r="H5" s="188"/>
    </row>
    <row r="6" spans="2:8" ht="21" customHeight="1" x14ac:dyDescent="0.2"/>
    <row r="7" spans="2:8" ht="22.5" customHeight="1" x14ac:dyDescent="0.2">
      <c r="B7" s="180" t="s">
        <v>77</v>
      </c>
      <c r="C7" s="181"/>
      <c r="D7" s="181"/>
      <c r="E7" s="181"/>
      <c r="F7" s="181"/>
      <c r="G7" s="181"/>
      <c r="H7" s="181"/>
    </row>
    <row r="8" spans="2:8" ht="45" customHeight="1" x14ac:dyDescent="0.2">
      <c r="B8" s="182"/>
      <c r="C8" s="182"/>
      <c r="D8" s="182"/>
      <c r="E8" s="182"/>
      <c r="F8" s="182"/>
      <c r="G8" s="182"/>
      <c r="H8" s="182"/>
    </row>
    <row r="9" spans="2:8" x14ac:dyDescent="0.2">
      <c r="B9" s="77"/>
    </row>
    <row r="11" spans="2:8" ht="22.5" customHeight="1" x14ac:dyDescent="0.2">
      <c r="B11" s="183" t="s">
        <v>74</v>
      </c>
      <c r="C11" s="184"/>
      <c r="E11" s="180" t="s">
        <v>76</v>
      </c>
      <c r="F11" s="181"/>
      <c r="G11" s="181"/>
      <c r="H11" s="181"/>
    </row>
    <row r="13" spans="2:8" ht="20.25" customHeight="1" x14ac:dyDescent="0.2">
      <c r="B13" s="41" t="s">
        <v>6</v>
      </c>
      <c r="C13" s="41" t="s">
        <v>75</v>
      </c>
      <c r="D13" s="78"/>
      <c r="E13" s="41" t="s">
        <v>6</v>
      </c>
      <c r="F13" s="41" t="s">
        <v>75</v>
      </c>
      <c r="G13" s="41" t="s">
        <v>73</v>
      </c>
      <c r="H13" s="41" t="s">
        <v>91</v>
      </c>
    </row>
    <row r="14" spans="2:8" ht="21.95" customHeight="1" x14ac:dyDescent="0.2">
      <c r="B14" s="77" t="s">
        <v>164</v>
      </c>
      <c r="C14" s="79" t="str">
        <f>'[1]Recursos Humanos'!B12</f>
        <v>Patrocinador</v>
      </c>
      <c r="E14" s="113" t="s">
        <v>165</v>
      </c>
      <c r="F14" s="113" t="s">
        <v>166</v>
      </c>
      <c r="G14" s="114" t="s">
        <v>167</v>
      </c>
      <c r="H14" s="80">
        <v>3259700</v>
      </c>
    </row>
    <row r="15" spans="2:8" ht="21.95" customHeight="1" x14ac:dyDescent="0.2">
      <c r="B15" s="105" t="s">
        <v>138</v>
      </c>
      <c r="C15" s="79" t="str">
        <f>'[1]Recursos Humanos'!B13</f>
        <v>Gerente</v>
      </c>
      <c r="E15" s="80"/>
      <c r="F15" s="80"/>
      <c r="G15" s="80"/>
      <c r="H15" s="80"/>
    </row>
    <row r="16" spans="2:8" ht="21.95" customHeight="1" x14ac:dyDescent="0.2">
      <c r="B16" s="105" t="s">
        <v>139</v>
      </c>
      <c r="C16" s="79" t="str">
        <f>'[1]Recursos Humanos'!B14</f>
        <v>Lider funcional</v>
      </c>
      <c r="E16" s="80"/>
      <c r="F16" s="80"/>
      <c r="G16" s="80"/>
      <c r="H16" s="80"/>
    </row>
    <row r="17" spans="2:8" ht="28.5" customHeight="1" x14ac:dyDescent="0.2">
      <c r="B17" s="106" t="s">
        <v>140</v>
      </c>
      <c r="C17" s="105" t="s">
        <v>141</v>
      </c>
      <c r="E17" s="80"/>
      <c r="F17" s="80"/>
      <c r="G17" s="80"/>
      <c r="H17" s="80"/>
    </row>
    <row r="18" spans="2:8" ht="21.95" customHeight="1" x14ac:dyDescent="0.2">
      <c r="B18" s="106"/>
      <c r="C18" s="105"/>
      <c r="E18" s="80"/>
      <c r="F18" s="80"/>
      <c r="G18" s="80"/>
      <c r="H18" s="80"/>
    </row>
    <row r="19" spans="2:8" ht="24" customHeight="1" x14ac:dyDescent="0.2">
      <c r="B19" s="106"/>
      <c r="C19" s="105"/>
      <c r="E19" s="80"/>
      <c r="F19" s="80"/>
      <c r="G19" s="80"/>
      <c r="H19" s="80"/>
    </row>
    <row r="20" spans="2:8" ht="21.95" customHeight="1" x14ac:dyDescent="0.2">
      <c r="B20" s="106"/>
      <c r="C20" s="80"/>
      <c r="D20" s="81"/>
      <c r="E20" s="80"/>
      <c r="F20" s="80"/>
      <c r="G20" s="80"/>
      <c r="H20" s="80"/>
    </row>
    <row r="21" spans="2:8" ht="21.95" customHeight="1" x14ac:dyDescent="0.2">
      <c r="B21" s="80"/>
      <c r="C21" s="80"/>
      <c r="E21" s="80"/>
      <c r="F21" s="80"/>
      <c r="G21" s="80"/>
      <c r="H21" s="80"/>
    </row>
    <row r="22" spans="2:8" ht="21.95" customHeight="1" x14ac:dyDescent="0.2">
      <c r="B22" s="80"/>
      <c r="C22" s="80"/>
      <c r="E22" s="80"/>
      <c r="F22" s="80"/>
      <c r="G22" s="80"/>
      <c r="H22" s="80"/>
    </row>
  </sheetData>
  <mergeCells count="12">
    <mergeCell ref="E11:H11"/>
    <mergeCell ref="B7:H7"/>
    <mergeCell ref="B8:H8"/>
    <mergeCell ref="B11:C11"/>
    <mergeCell ref="G2:H2"/>
    <mergeCell ref="G3:H3"/>
    <mergeCell ref="G4:H4"/>
    <mergeCell ref="G5:H5"/>
    <mergeCell ref="C2:F2"/>
    <mergeCell ref="C3:F3"/>
    <mergeCell ref="C4:F4"/>
    <mergeCell ref="C5:F5"/>
  </mergeCells>
  <hyperlinks>
    <hyperlink ref="G14" r:id="rId1"/>
  </hyperlinks>
  <pageMargins left="0.7" right="0.7" top="0.75" bottom="0.75" header="0.3" footer="0.3"/>
  <pageSetup paperSize="119"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election activeCell="C12" sqref="C12"/>
    </sheetView>
  </sheetViews>
  <sheetFormatPr baseColWidth="10"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8" customFormat="1" ht="26.25" customHeight="1" thickBot="1" x14ac:dyDescent="0.25">
      <c r="B2" s="82"/>
      <c r="C2" s="191" t="s">
        <v>124</v>
      </c>
      <c r="D2" s="192"/>
      <c r="E2" s="192"/>
      <c r="F2" s="192"/>
      <c r="G2" s="185" t="str">
        <f>Proyecto!K2</f>
        <v>Codigo: GC-F-015</v>
      </c>
      <c r="H2" s="193"/>
      <c r="I2" s="193"/>
      <c r="J2" s="193"/>
      <c r="K2" s="193"/>
      <c r="L2" s="186"/>
      <c r="U2" s="16"/>
    </row>
    <row r="3" spans="1:21" s="18" customFormat="1" ht="23.25" customHeight="1" thickBot="1" x14ac:dyDescent="0.25">
      <c r="B3" s="84"/>
      <c r="C3" s="191" t="s">
        <v>126</v>
      </c>
      <c r="D3" s="192"/>
      <c r="E3" s="192"/>
      <c r="F3" s="192"/>
      <c r="G3" s="187" t="str">
        <f>Proyecto!K3</f>
        <v>Fecha: 17 de septiembre de 2014</v>
      </c>
      <c r="H3" s="194"/>
      <c r="I3" s="194"/>
      <c r="J3" s="194"/>
      <c r="K3" s="194"/>
      <c r="L3" s="188"/>
      <c r="U3" s="16"/>
    </row>
    <row r="4" spans="1:21" s="18" customFormat="1" ht="24" customHeight="1" thickBot="1" x14ac:dyDescent="0.25">
      <c r="B4" s="84"/>
      <c r="C4" s="191" t="s">
        <v>127</v>
      </c>
      <c r="D4" s="192"/>
      <c r="E4" s="192"/>
      <c r="F4" s="192"/>
      <c r="G4" s="189" t="str">
        <f>Proyecto!K4</f>
        <v>Version 001</v>
      </c>
      <c r="H4" s="195"/>
      <c r="I4" s="195"/>
      <c r="J4" s="195"/>
      <c r="K4" s="195"/>
      <c r="L4" s="190"/>
      <c r="U4" s="16"/>
    </row>
    <row r="5" spans="1:21" s="18" customFormat="1" ht="22.5" customHeight="1" thickBot="1" x14ac:dyDescent="0.25">
      <c r="B5" s="86"/>
      <c r="C5" s="191" t="s">
        <v>129</v>
      </c>
      <c r="D5" s="192"/>
      <c r="E5" s="192"/>
      <c r="F5" s="192"/>
      <c r="G5" s="187" t="s">
        <v>130</v>
      </c>
      <c r="H5" s="194"/>
      <c r="I5" s="194"/>
      <c r="J5" s="194"/>
      <c r="K5" s="194"/>
      <c r="L5" s="188"/>
      <c r="U5" s="16"/>
    </row>
    <row r="6" spans="1:21" ht="5.25" customHeight="1" x14ac:dyDescent="0.2">
      <c r="A6" s="7" t="str">
        <f>Proyecto!$E$7</f>
        <v xml:space="preserve">Concurso de méritos para proveer los empleos en vacancia definitiva en la Superintendencia de Sociedades.
</v>
      </c>
      <c r="B6" s="17"/>
      <c r="C6" s="17"/>
      <c r="D6" s="17"/>
      <c r="E6" s="17"/>
      <c r="F6" s="17"/>
    </row>
    <row r="7" spans="1:21" ht="29.25" customHeight="1" x14ac:dyDescent="0.2">
      <c r="B7" s="40" t="s">
        <v>0</v>
      </c>
      <c r="C7" s="167" t="str">
        <f>Proyecto!$E$7</f>
        <v xml:space="preserve">Concurso de méritos para proveer los empleos en vacancia definitiva en la Superintendencia de Sociedades.
</v>
      </c>
      <c r="D7" s="167"/>
      <c r="E7" s="167"/>
      <c r="F7" s="167"/>
      <c r="U7" s="1"/>
    </row>
    <row r="8" spans="1:21" x14ac:dyDescent="0.2">
      <c r="B8" s="18"/>
    </row>
    <row r="10" spans="1:21" ht="18" customHeight="1" x14ac:dyDescent="0.2">
      <c r="B10" s="40" t="s">
        <v>88</v>
      </c>
      <c r="C10" s="24" t="s">
        <v>87</v>
      </c>
    </row>
    <row r="11" spans="1:21" ht="6" customHeight="1" x14ac:dyDescent="0.2"/>
    <row r="12" spans="1:21" ht="18" customHeight="1" x14ac:dyDescent="0.2">
      <c r="B12" s="40" t="s">
        <v>47</v>
      </c>
      <c r="C12" s="24"/>
    </row>
    <row r="13" spans="1:21" ht="6" customHeight="1" x14ac:dyDescent="0.2"/>
    <row r="14" spans="1:21" ht="18" customHeight="1" x14ac:dyDescent="0.2">
      <c r="B14" s="40" t="s">
        <v>48</v>
      </c>
      <c r="C14" s="24"/>
    </row>
    <row r="15" spans="1:21" ht="6" customHeight="1" x14ac:dyDescent="0.2"/>
    <row r="16" spans="1:21" ht="18" customHeight="1" x14ac:dyDescent="0.2">
      <c r="B16" s="40" t="s">
        <v>44</v>
      </c>
      <c r="C16" s="23">
        <v>0</v>
      </c>
    </row>
    <row r="17" spans="2:3" ht="6" customHeight="1" x14ac:dyDescent="0.2"/>
    <row r="18" spans="2:3" ht="18" customHeight="1" x14ac:dyDescent="0.2">
      <c r="B18" s="40" t="s">
        <v>45</v>
      </c>
      <c r="C18" s="23">
        <v>0</v>
      </c>
    </row>
    <row r="19" spans="2:3" ht="6" customHeight="1" x14ac:dyDescent="0.2"/>
    <row r="20" spans="2:3" ht="18" customHeight="1" x14ac:dyDescent="0.2">
      <c r="B20" s="40" t="s">
        <v>46</v>
      </c>
      <c r="C20" s="23">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19"/>
  <sheetViews>
    <sheetView showGridLines="0" topLeftCell="A4" zoomScale="90" zoomScaleNormal="90" workbookViewId="0">
      <selection activeCell="H21" sqref="H21"/>
    </sheetView>
  </sheetViews>
  <sheetFormatPr baseColWidth="10"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20.8554687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205"/>
      <c r="C2" s="206"/>
      <c r="D2" s="196" t="s">
        <v>124</v>
      </c>
      <c r="E2" s="197"/>
      <c r="F2" s="197"/>
      <c r="G2" s="198"/>
      <c r="H2" s="83" t="str">
        <f>Proyecto!K2</f>
        <v>Codigo: GC-F-015</v>
      </c>
      <c r="P2" s="16"/>
    </row>
    <row r="3" spans="2:16" s="12" customFormat="1" ht="23.25" customHeight="1" thickBot="1" x14ac:dyDescent="0.25">
      <c r="B3" s="207"/>
      <c r="C3" s="208"/>
      <c r="D3" s="199" t="s">
        <v>126</v>
      </c>
      <c r="E3" s="200"/>
      <c r="F3" s="200"/>
      <c r="G3" s="201"/>
      <c r="H3" s="87" t="str">
        <f>Proyecto!K3</f>
        <v>Fecha: 17 de septiembre de 2014</v>
      </c>
      <c r="P3" s="16"/>
    </row>
    <row r="4" spans="2:16" s="12" customFormat="1" ht="24" customHeight="1" thickBot="1" x14ac:dyDescent="0.25">
      <c r="B4" s="207"/>
      <c r="C4" s="208"/>
      <c r="D4" s="202" t="s">
        <v>127</v>
      </c>
      <c r="E4" s="203"/>
      <c r="F4" s="203"/>
      <c r="G4" s="204"/>
      <c r="H4" s="85" t="str">
        <f>Proyecto!K4</f>
        <v>Version 001</v>
      </c>
      <c r="P4" s="16"/>
    </row>
    <row r="5" spans="2:16" s="12" customFormat="1" ht="22.5" customHeight="1" thickBot="1" x14ac:dyDescent="0.25">
      <c r="B5" s="209"/>
      <c r="C5" s="210"/>
      <c r="D5" s="199" t="s">
        <v>129</v>
      </c>
      <c r="E5" s="200"/>
      <c r="F5" s="200"/>
      <c r="G5" s="201"/>
      <c r="H5" s="87" t="s">
        <v>130</v>
      </c>
      <c r="P5" s="16"/>
    </row>
    <row r="6" spans="2:16" ht="5.25" customHeight="1" x14ac:dyDescent="0.2">
      <c r="B6" s="5"/>
      <c r="C6" s="5"/>
      <c r="D6" s="5"/>
      <c r="E6" s="5"/>
      <c r="F6" s="20"/>
      <c r="G6" s="5"/>
      <c r="H6" s="5"/>
    </row>
    <row r="7" spans="2:16" ht="29.25" customHeight="1" x14ac:dyDescent="0.2">
      <c r="B7" s="126" t="s">
        <v>0</v>
      </c>
      <c r="C7" s="126"/>
      <c r="D7" s="167" t="str">
        <f>Proyecto!$E$7</f>
        <v xml:space="preserve">Concurso de méritos para proveer los empleos en vacancia definitiva en la Superintendencia de Sociedades.
</v>
      </c>
      <c r="E7" s="167"/>
      <c r="F7" s="167"/>
      <c r="G7" s="167"/>
      <c r="H7" s="167"/>
      <c r="P7" s="1"/>
    </row>
    <row r="8" spans="2:16" customFormat="1" ht="19.5" customHeight="1" x14ac:dyDescent="0.2"/>
    <row r="9" spans="2:16" ht="30" customHeight="1" x14ac:dyDescent="0.2">
      <c r="B9" s="211" t="s">
        <v>37</v>
      </c>
      <c r="C9" s="212"/>
      <c r="D9" s="212"/>
      <c r="E9" s="212"/>
      <c r="F9" s="212"/>
      <c r="G9" s="212"/>
      <c r="H9" s="212"/>
    </row>
    <row r="10" spans="2:16" ht="9.75" customHeight="1" x14ac:dyDescent="0.2">
      <c r="B10" s="208"/>
      <c r="C10" s="208"/>
      <c r="D10" s="208"/>
      <c r="E10" s="208"/>
      <c r="F10" s="208"/>
      <c r="G10" s="208"/>
      <c r="H10" s="208"/>
      <c r="P10" s="1"/>
    </row>
    <row r="11" spans="2:16" ht="25.5" customHeight="1" x14ac:dyDescent="0.2">
      <c r="B11" s="170" t="s">
        <v>6</v>
      </c>
      <c r="C11" s="170"/>
      <c r="D11" s="34" t="s">
        <v>7</v>
      </c>
      <c r="E11" s="36" t="s">
        <v>71</v>
      </c>
      <c r="F11" s="34" t="s">
        <v>11</v>
      </c>
      <c r="G11" s="34" t="s">
        <v>98</v>
      </c>
      <c r="H11" s="34" t="s">
        <v>8</v>
      </c>
      <c r="P11" s="1"/>
    </row>
    <row r="12" spans="2:16" ht="28.5" customHeight="1" x14ac:dyDescent="0.2">
      <c r="B12" s="151" t="s">
        <v>142</v>
      </c>
      <c r="C12" s="151"/>
      <c r="D12" s="37" t="s">
        <v>143</v>
      </c>
      <c r="E12" s="38">
        <v>2201000</v>
      </c>
      <c r="F12" s="38" t="s">
        <v>144</v>
      </c>
      <c r="G12" s="99" t="s">
        <v>96</v>
      </c>
      <c r="H12" s="99" t="s">
        <v>68</v>
      </c>
      <c r="P12" s="1"/>
    </row>
    <row r="13" spans="2:16" ht="30.75" customHeight="1" x14ac:dyDescent="0.2">
      <c r="B13" s="151" t="s">
        <v>168</v>
      </c>
      <c r="C13" s="151"/>
      <c r="D13" s="99" t="s">
        <v>169</v>
      </c>
      <c r="E13" s="80">
        <v>3259700</v>
      </c>
      <c r="F13" s="38" t="str">
        <f>'Comunicaciones internas'!G14</f>
        <v>prodriguez@cnsc.gov.co</v>
      </c>
      <c r="G13" s="102"/>
      <c r="H13" s="102" t="s">
        <v>68</v>
      </c>
      <c r="P13" s="1"/>
    </row>
    <row r="14" spans="2:16" ht="24" customHeight="1" x14ac:dyDescent="0.2">
      <c r="B14" s="151" t="s">
        <v>145</v>
      </c>
      <c r="C14" s="151"/>
      <c r="D14" s="99" t="s">
        <v>146</v>
      </c>
      <c r="E14" s="99">
        <v>2201000</v>
      </c>
      <c r="F14" s="38" t="s">
        <v>147</v>
      </c>
      <c r="G14" s="99" t="s">
        <v>96</v>
      </c>
      <c r="H14" s="99" t="s">
        <v>69</v>
      </c>
      <c r="O14" s="2"/>
      <c r="P14" s="1"/>
    </row>
    <row r="15" spans="2:16" ht="28.5" customHeight="1" x14ac:dyDescent="0.2">
      <c r="B15" s="151" t="s">
        <v>151</v>
      </c>
      <c r="C15" s="151"/>
      <c r="D15" s="33" t="s">
        <v>153</v>
      </c>
      <c r="E15" s="33">
        <v>2201000</v>
      </c>
      <c r="F15" s="107" t="s">
        <v>152</v>
      </c>
      <c r="G15" s="32" t="s">
        <v>96</v>
      </c>
      <c r="H15" s="32" t="s">
        <v>68</v>
      </c>
      <c r="P15" s="1"/>
    </row>
    <row r="16" spans="2:16" ht="21.95" customHeight="1" x14ac:dyDescent="0.2">
      <c r="B16" s="151" t="s">
        <v>156</v>
      </c>
      <c r="C16" s="151"/>
      <c r="D16" s="32"/>
      <c r="E16" s="32"/>
      <c r="F16" s="32"/>
      <c r="G16" s="32"/>
      <c r="H16" s="32" t="s">
        <v>68</v>
      </c>
      <c r="O16" s="2"/>
      <c r="P16" s="1"/>
    </row>
    <row r="17" spans="2:16" ht="21.95" customHeight="1" x14ac:dyDescent="0.2">
      <c r="B17" s="151" t="s">
        <v>207</v>
      </c>
      <c r="C17" s="151"/>
      <c r="D17" s="32"/>
      <c r="E17" s="32"/>
      <c r="F17" s="32"/>
      <c r="G17" s="32"/>
      <c r="H17" s="32" t="s">
        <v>68</v>
      </c>
      <c r="P17" s="1"/>
    </row>
    <row r="18" spans="2:16" ht="21.95" customHeight="1" x14ac:dyDescent="0.2">
      <c r="B18" s="151"/>
      <c r="C18" s="151"/>
      <c r="D18" s="32"/>
      <c r="E18" s="32"/>
      <c r="F18" s="32"/>
      <c r="G18" s="32"/>
      <c r="H18" s="32"/>
      <c r="O18" s="2"/>
      <c r="P18" s="1"/>
    </row>
    <row r="19" spans="2:16" ht="21.95" customHeight="1" x14ac:dyDescent="0.2">
      <c r="B19" s="151"/>
      <c r="C19" s="151"/>
      <c r="D19" s="32"/>
      <c r="E19" s="32"/>
      <c r="F19" s="32"/>
      <c r="G19" s="32"/>
      <c r="H19" s="32"/>
      <c r="O19" s="2"/>
      <c r="P19" s="1"/>
    </row>
  </sheetData>
  <mergeCells count="18">
    <mergeCell ref="B7:C7"/>
    <mergeCell ref="D7:H7"/>
    <mergeCell ref="B9:H9"/>
    <mergeCell ref="B18:C18"/>
    <mergeCell ref="B19:C19"/>
    <mergeCell ref="B17:C17"/>
    <mergeCell ref="B16:C16"/>
    <mergeCell ref="B14:C14"/>
    <mergeCell ref="B15:C15"/>
    <mergeCell ref="B11:C11"/>
    <mergeCell ref="B12:C12"/>
    <mergeCell ref="B10:H10"/>
    <mergeCell ref="B13:C13"/>
    <mergeCell ref="D2:G2"/>
    <mergeCell ref="D3:G3"/>
    <mergeCell ref="D4:G4"/>
    <mergeCell ref="D5:G5"/>
    <mergeCell ref="B2:C5"/>
  </mergeCells>
  <conditionalFormatting sqref="D16:D19 D11 D14">
    <cfRule type="cellIs" dxfId="17" priority="22" stopIfTrue="1" operator="equal">
      <formula>"Alto"</formula>
    </cfRule>
    <cfRule type="cellIs" dxfId="16" priority="23" stopIfTrue="1" operator="equal">
      <formula>"Medio"</formula>
    </cfRule>
    <cfRule type="cellIs" dxfId="15" priority="24" stopIfTrue="1" operator="equal">
      <formula>"Bajo"</formula>
    </cfRule>
  </conditionalFormatting>
  <conditionalFormatting sqref="D13">
    <cfRule type="cellIs" dxfId="14" priority="1" stopIfTrue="1" operator="equal">
      <formula>"Alto"</formula>
    </cfRule>
    <cfRule type="cellIs" dxfId="13" priority="2" stopIfTrue="1" operator="equal">
      <formula>"Medio"</formula>
    </cfRule>
    <cfRule type="cellIs" dxfId="12" priority="3" stopIfTrue="1" operator="equal">
      <formula>"Bajo"</formula>
    </cfRule>
  </conditionalFormatting>
  <conditionalFormatting sqref="D12">
    <cfRule type="cellIs" dxfId="11" priority="7" stopIfTrue="1" operator="equal">
      <formula>"Alto"</formula>
    </cfRule>
    <cfRule type="cellIs" dxfId="10" priority="8" stopIfTrue="1" operator="equal">
      <formula>"Medio"</formula>
    </cfRule>
    <cfRule type="cellIs" dxfId="9" priority="9" stopIfTrue="1" operator="equal">
      <formula>"Bajo"</formula>
    </cfRule>
  </conditionalFormatting>
  <dataValidations count="1">
    <dataValidation type="whole" allowBlank="1" showInputMessage="1" showErrorMessage="1" sqref="E19:F19 F20:N65497 I9:N9">
      <formula1>1</formula1>
      <formula2>5</formula2>
    </dataValidation>
  </dataValidations>
  <hyperlinks>
    <hyperlink ref="F12" r:id="rId1"/>
    <hyperlink ref="F14" r:id="rId2"/>
    <hyperlink ref="F15" r:id="rId3"/>
  </hyperlinks>
  <pageMargins left="0.39370078740157483" right="0.39370078740157483" top="0.74803149606299213" bottom="0.74803149606299213" header="0.31496062992125984" footer="0.31496062992125984"/>
  <pageSetup scale="70" fitToHeight="0" orientation="landscape" r:id="rId4"/>
  <drawing r:id="rId5"/>
  <legacyDrawing r:id="rId6"/>
  <extLst>
    <ext xmlns:x14="http://schemas.microsoft.com/office/spreadsheetml/2009/9/main" uri="{CCE6A557-97BC-4b89-ADB6-D9C93CAAB3DF}">
      <x14:dataValidations xmlns:xm="http://schemas.microsoft.com/office/excel/2006/main" count="4">
        <x14:dataValidation type="list" allowBlank="1" showInputMessage="1" showErrorMessage="1">
          <x14:formula1>
            <xm:f>'No tocar'!$K$5:$K$7</xm:f>
          </x14:formula1>
          <xm:sqref>H15:H19</xm:sqref>
        </x14:dataValidation>
        <x14:dataValidation type="list" allowBlank="1" showInputMessage="1" showErrorMessage="1">
          <x14:formula1>
            <xm:f>'No tocar'!$I$5:$I$6</xm:f>
          </x14:formula1>
          <xm:sqref>G15:G19</xm:sqref>
        </x14:dataValidation>
        <x14:dataValidation type="list" allowBlank="1" showInputMessage="1" showErrorMessage="1">
          <x14:formula1>
            <xm:f>'[1]No tocar'!#REF!</xm:f>
          </x14:formula1>
          <xm:sqref>G12:G14</xm:sqref>
        </x14:dataValidation>
        <x14:dataValidation type="list" allowBlank="1" showInputMessage="1" showErrorMessage="1">
          <x14:formula1>
            <xm:f>'[1]No tocar'!#REF!</xm:f>
          </x14:formula1>
          <xm:sqref>H12:H14</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4"/>
  <sheetViews>
    <sheetView showGridLines="0" zoomScale="90" zoomScaleNormal="90" workbookViewId="0">
      <selection activeCell="G17" sqref="G17"/>
    </sheetView>
  </sheetViews>
  <sheetFormatPr baseColWidth="10"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17.710937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82"/>
      <c r="C2" s="191" t="s">
        <v>124</v>
      </c>
      <c r="D2" s="192"/>
      <c r="E2" s="192"/>
      <c r="F2" s="192"/>
      <c r="G2" s="89" t="str">
        <f>Proyecto!K2</f>
        <v>Codigo: GC-F-015</v>
      </c>
      <c r="H2" s="88"/>
      <c r="P2" s="16"/>
    </row>
    <row r="3" spans="2:16" s="12" customFormat="1" ht="23.25" customHeight="1" thickBot="1" x14ac:dyDescent="0.25">
      <c r="B3" s="84"/>
      <c r="C3" s="191" t="s">
        <v>126</v>
      </c>
      <c r="D3" s="192"/>
      <c r="E3" s="192"/>
      <c r="F3" s="192"/>
      <c r="G3" s="87" t="str">
        <f>Proyecto!K3</f>
        <v>Fecha: 17 de septiembre de 2014</v>
      </c>
      <c r="H3" s="88"/>
      <c r="P3" s="16"/>
    </row>
    <row r="4" spans="2:16" s="12" customFormat="1" ht="24" customHeight="1" thickBot="1" x14ac:dyDescent="0.25">
      <c r="B4" s="84"/>
      <c r="C4" s="191" t="s">
        <v>127</v>
      </c>
      <c r="D4" s="192"/>
      <c r="E4" s="192"/>
      <c r="F4" s="192"/>
      <c r="G4" s="87" t="str">
        <f>Proyecto!K4</f>
        <v>Version 001</v>
      </c>
      <c r="H4" s="88"/>
      <c r="P4" s="16"/>
    </row>
    <row r="5" spans="2:16" s="12" customFormat="1" ht="22.5" customHeight="1" thickBot="1" x14ac:dyDescent="0.25">
      <c r="B5" s="86"/>
      <c r="C5" s="191" t="s">
        <v>129</v>
      </c>
      <c r="D5" s="192"/>
      <c r="E5" s="192"/>
      <c r="F5" s="192"/>
      <c r="G5" s="90" t="s">
        <v>130</v>
      </c>
      <c r="H5" s="88"/>
      <c r="P5" s="16"/>
    </row>
    <row r="6" spans="2:16" ht="5.25" customHeight="1" x14ac:dyDescent="0.2">
      <c r="B6" s="5"/>
      <c r="C6" s="5"/>
      <c r="D6" s="20"/>
      <c r="E6" s="5"/>
      <c r="F6" s="5"/>
    </row>
    <row r="7" spans="2:16" ht="29.25" customHeight="1" x14ac:dyDescent="0.2">
      <c r="B7" s="40" t="s">
        <v>0</v>
      </c>
      <c r="C7" s="216" t="str">
        <f>Proyecto!$E$7</f>
        <v xml:space="preserve">Concurso de méritos para proveer los empleos en vacancia definitiva en la Superintendencia de Sociedades.
</v>
      </c>
      <c r="D7" s="216"/>
      <c r="E7" s="216"/>
      <c r="F7" s="216"/>
      <c r="G7" s="29"/>
      <c r="P7" s="1"/>
    </row>
    <row r="8" spans="2:16" ht="6.75" customHeight="1" x14ac:dyDescent="0.2">
      <c r="B8" s="8"/>
      <c r="C8" s="9"/>
      <c r="D8" s="9"/>
      <c r="E8" s="9"/>
      <c r="F8" s="9"/>
      <c r="P8" s="1"/>
    </row>
    <row r="9" spans="2:16" x14ac:dyDescent="0.2">
      <c r="B9" s="136"/>
      <c r="C9" s="136"/>
    </row>
    <row r="10" spans="2:16" ht="20.25" customHeight="1" x14ac:dyDescent="0.2">
      <c r="B10" s="213" t="s">
        <v>16</v>
      </c>
      <c r="C10" s="214"/>
      <c r="D10" s="214"/>
      <c r="E10" s="214"/>
      <c r="F10" s="214"/>
      <c r="G10" s="215"/>
    </row>
    <row r="11" spans="2:16" customFormat="1" ht="15" customHeight="1" x14ac:dyDescent="0.2"/>
    <row r="12" spans="2:16" ht="24.75" customHeight="1" x14ac:dyDescent="0.2">
      <c r="B12" s="35" t="s">
        <v>89</v>
      </c>
      <c r="C12" s="39" t="s">
        <v>17</v>
      </c>
      <c r="D12" s="39" t="s">
        <v>18</v>
      </c>
      <c r="E12" s="39" t="s">
        <v>19</v>
      </c>
      <c r="F12" s="39" t="s">
        <v>20</v>
      </c>
      <c r="G12" s="39" t="s">
        <v>21</v>
      </c>
    </row>
    <row r="13" spans="2:16" ht="21.95" customHeight="1" x14ac:dyDescent="0.2">
      <c r="B13" s="115" t="s">
        <v>142</v>
      </c>
      <c r="C13" s="98" t="s">
        <v>103</v>
      </c>
      <c r="D13" s="98" t="s">
        <v>148</v>
      </c>
      <c r="E13" s="98" t="s">
        <v>134</v>
      </c>
      <c r="F13" s="22" t="s">
        <v>122</v>
      </c>
      <c r="G13" s="98" t="s">
        <v>149</v>
      </c>
    </row>
    <row r="14" spans="2:16" ht="21.95" customHeight="1" x14ac:dyDescent="0.2">
      <c r="B14" s="115" t="s">
        <v>168</v>
      </c>
      <c r="C14" s="101" t="s">
        <v>103</v>
      </c>
      <c r="D14" s="98" t="s">
        <v>154</v>
      </c>
      <c r="E14" s="98" t="s">
        <v>136</v>
      </c>
      <c r="F14" s="22" t="s">
        <v>118</v>
      </c>
      <c r="G14" s="98" t="s">
        <v>73</v>
      </c>
    </row>
    <row r="15" spans="2:16" ht="21.95" customHeight="1" x14ac:dyDescent="0.2">
      <c r="B15" s="115" t="s">
        <v>145</v>
      </c>
      <c r="C15" s="98" t="s">
        <v>103</v>
      </c>
      <c r="D15" s="98" t="s">
        <v>150</v>
      </c>
      <c r="E15" s="98" t="s">
        <v>136</v>
      </c>
      <c r="F15" s="22" t="s">
        <v>122</v>
      </c>
      <c r="G15" s="98" t="s">
        <v>149</v>
      </c>
    </row>
    <row r="16" spans="2:16" ht="21.95" customHeight="1" x14ac:dyDescent="0.2">
      <c r="B16" s="115" t="s">
        <v>151</v>
      </c>
      <c r="C16" s="98" t="s">
        <v>100</v>
      </c>
      <c r="D16" s="100" t="s">
        <v>150</v>
      </c>
      <c r="E16" s="100" t="s">
        <v>136</v>
      </c>
      <c r="F16" s="22" t="s">
        <v>122</v>
      </c>
      <c r="G16" s="100" t="s">
        <v>73</v>
      </c>
    </row>
    <row r="17" spans="2:7" ht="24" x14ac:dyDescent="0.25">
      <c r="B17" s="116" t="s">
        <v>156</v>
      </c>
      <c r="C17" s="101" t="s">
        <v>78</v>
      </c>
      <c r="D17" s="100" t="s">
        <v>170</v>
      </c>
      <c r="E17" s="101" t="s">
        <v>134</v>
      </c>
      <c r="F17" s="100" t="s">
        <v>122</v>
      </c>
      <c r="G17" s="100"/>
    </row>
    <row r="18" spans="2:7" ht="12.75" x14ac:dyDescent="0.2">
      <c r="B18" s="100"/>
      <c r="C18" s="108"/>
      <c r="D18" s="100"/>
      <c r="E18" s="100"/>
      <c r="F18" s="100"/>
      <c r="G18" s="100"/>
    </row>
    <row r="19" spans="2:7" ht="12.75" x14ac:dyDescent="0.2">
      <c r="B19" s="100"/>
      <c r="C19" s="108"/>
      <c r="D19" s="100"/>
      <c r="E19" s="100"/>
      <c r="F19" s="100"/>
      <c r="G19" s="100"/>
    </row>
    <row r="20" spans="2:7" ht="12.75" x14ac:dyDescent="0.2">
      <c r="B20" s="100"/>
      <c r="C20" s="109"/>
      <c r="D20" s="100"/>
      <c r="E20" s="100"/>
      <c r="F20" s="100"/>
      <c r="G20" s="100"/>
    </row>
    <row r="21" spans="2:7" ht="12.75" x14ac:dyDescent="0.2">
      <c r="C21" s="30"/>
    </row>
    <row r="22" spans="2:7" ht="12.75" x14ac:dyDescent="0.2">
      <c r="C22" s="30"/>
    </row>
    <row r="23" spans="2:7" ht="12.75" x14ac:dyDescent="0.2">
      <c r="C23" s="30"/>
    </row>
    <row r="24" spans="2:7" ht="12.75" x14ac:dyDescent="0.2">
      <c r="C24" s="30"/>
    </row>
  </sheetData>
  <mergeCells count="7">
    <mergeCell ref="B10:G10"/>
    <mergeCell ref="B9:C9"/>
    <mergeCell ref="C7:F7"/>
    <mergeCell ref="C2:F2"/>
    <mergeCell ref="C3:F3"/>
    <mergeCell ref="C4:F4"/>
    <mergeCell ref="C5:F5"/>
  </mergeCells>
  <dataValidations count="1">
    <dataValidation type="whole" allowBlank="1" showInputMessage="1" showErrorMessage="1" sqref="E9 H9:N65502 G17:G65502 G11 G9 E18:E65502">
      <formula1>1</formula1>
      <formula2>5</formula2>
    </dataValidation>
  </dataValidations>
  <pageMargins left="0.39370078740157483" right="0.39370078740157483" top="0.74803149606299213" bottom="0.74803149606299213" header="0.31496062992125984" footer="0.31496062992125984"/>
  <pageSetup scale="6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tocar'!$O$5:$O$11</xm:f>
          </x14:formula1>
          <xm:sqref>C16:C17</xm:sqref>
        </x14:dataValidation>
        <x14:dataValidation type="list" allowBlank="1" showInputMessage="1" showErrorMessage="1">
          <x14:formula1>
            <xm:f>'[1]No tocar'!#REF!</xm:f>
          </x14:formula1>
          <xm:sqref>F13:F16</xm:sqref>
        </x14:dataValidation>
        <x14:dataValidation type="list" allowBlank="1" showInputMessage="1" showErrorMessage="1">
          <x14:formula1>
            <xm:f>'[1]No tocar'!#REF!</xm:f>
          </x14:formula1>
          <xm:sqref>C13:C15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22"/>
  <sheetViews>
    <sheetView showGridLines="0" zoomScale="90" zoomScaleNormal="90" workbookViewId="0">
      <selection activeCell="E21" sqref="E21"/>
    </sheetView>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2" customFormat="1" ht="26.25" customHeight="1" thickBot="1" x14ac:dyDescent="0.25">
      <c r="B2" s="82"/>
      <c r="C2" s="191" t="s">
        <v>124</v>
      </c>
      <c r="D2" s="192"/>
      <c r="E2" s="192"/>
      <c r="F2" s="192"/>
      <c r="G2" s="185" t="str">
        <f>Proyecto!K2</f>
        <v>Codigo: GC-F-015</v>
      </c>
      <c r="H2" s="186"/>
      <c r="J2" s="11"/>
      <c r="K2" s="11"/>
      <c r="L2" s="11"/>
      <c r="M2" s="15"/>
      <c r="W2" s="16"/>
    </row>
    <row r="3" spans="2:23" s="12" customFormat="1" ht="23.25" customHeight="1" thickBot="1" x14ac:dyDescent="0.25">
      <c r="B3" s="84"/>
      <c r="C3" s="191" t="s">
        <v>126</v>
      </c>
      <c r="D3" s="192"/>
      <c r="E3" s="192"/>
      <c r="F3" s="192"/>
      <c r="G3" s="187" t="str">
        <f>Proyecto!K3</f>
        <v>Fecha: 17 de septiembre de 2014</v>
      </c>
      <c r="H3" s="188"/>
      <c r="J3" s="11"/>
      <c r="K3" s="11"/>
      <c r="L3" s="11"/>
      <c r="M3" s="15"/>
      <c r="W3" s="16"/>
    </row>
    <row r="4" spans="2:23" s="12" customFormat="1" ht="24" customHeight="1" thickBot="1" x14ac:dyDescent="0.25">
      <c r="B4" s="84"/>
      <c r="C4" s="191" t="s">
        <v>127</v>
      </c>
      <c r="D4" s="192"/>
      <c r="E4" s="192"/>
      <c r="F4" s="192"/>
      <c r="G4" s="189" t="str">
        <f>Proyecto!K4</f>
        <v>Version 001</v>
      </c>
      <c r="H4" s="190"/>
      <c r="J4" s="11"/>
      <c r="M4" s="15"/>
      <c r="W4" s="16"/>
    </row>
    <row r="5" spans="2:23" s="12" customFormat="1" ht="22.5" customHeight="1" thickBot="1" x14ac:dyDescent="0.25">
      <c r="B5" s="86"/>
      <c r="C5" s="191" t="s">
        <v>129</v>
      </c>
      <c r="D5" s="192"/>
      <c r="E5" s="192"/>
      <c r="F5" s="192"/>
      <c r="G5" s="187" t="s">
        <v>130</v>
      </c>
      <c r="H5" s="188"/>
      <c r="J5" s="11"/>
      <c r="M5" s="11"/>
      <c r="W5" s="16"/>
    </row>
    <row r="6" spans="2:23" ht="5.25" customHeight="1" x14ac:dyDescent="0.2">
      <c r="B6" s="5"/>
      <c r="C6" s="5"/>
      <c r="D6" s="5"/>
      <c r="E6" s="5"/>
      <c r="F6" s="5"/>
      <c r="G6" s="5"/>
      <c r="H6" s="5"/>
    </row>
    <row r="7" spans="2:23" ht="29.25" customHeight="1" x14ac:dyDescent="0.2">
      <c r="B7" s="43" t="s">
        <v>0</v>
      </c>
      <c r="C7" s="167" t="str">
        <f>Proyecto!$E$7</f>
        <v xml:space="preserve">Concurso de méritos para proveer los empleos en vacancia definitiva en la Superintendencia de Sociedades.
</v>
      </c>
      <c r="D7" s="167"/>
      <c r="E7" s="167"/>
      <c r="F7" s="167"/>
      <c r="G7" s="167"/>
      <c r="H7" s="167"/>
      <c r="W7" s="1"/>
    </row>
    <row r="9" spans="2:23" ht="15" customHeight="1" x14ac:dyDescent="0.2">
      <c r="B9" s="172" t="s">
        <v>9</v>
      </c>
      <c r="C9" s="172"/>
      <c r="D9" s="172"/>
      <c r="E9" s="172"/>
      <c r="F9" s="172"/>
      <c r="G9" s="172"/>
      <c r="H9" s="172"/>
    </row>
    <row r="10" spans="2:23" customFormat="1" ht="15" customHeight="1" x14ac:dyDescent="0.2"/>
    <row r="11" spans="2:23" ht="33.75" customHeight="1" x14ac:dyDescent="0.2">
      <c r="B11" s="170" t="s">
        <v>90</v>
      </c>
      <c r="C11" s="170"/>
      <c r="D11" s="34" t="s">
        <v>28</v>
      </c>
      <c r="E11" s="34" t="s">
        <v>10</v>
      </c>
      <c r="F11" s="48" t="s">
        <v>12</v>
      </c>
      <c r="G11" s="34" t="s">
        <v>13</v>
      </c>
      <c r="H11" s="34" t="s">
        <v>123</v>
      </c>
    </row>
    <row r="12" spans="2:23" ht="20.25" customHeight="1" x14ac:dyDescent="0.2">
      <c r="B12" s="217" t="s">
        <v>175</v>
      </c>
      <c r="C12" s="217"/>
      <c r="D12" s="110"/>
      <c r="E12" s="110" t="s">
        <v>155</v>
      </c>
      <c r="F12" s="110" t="s">
        <v>173</v>
      </c>
      <c r="G12" s="111">
        <v>42093</v>
      </c>
      <c r="H12" s="31"/>
    </row>
    <row r="13" spans="2:23" ht="18" customHeight="1" x14ac:dyDescent="0.2">
      <c r="B13" s="217" t="s">
        <v>176</v>
      </c>
      <c r="C13" s="217"/>
      <c r="D13" s="110"/>
      <c r="E13" s="110" t="s">
        <v>155</v>
      </c>
      <c r="F13" s="110" t="s">
        <v>173</v>
      </c>
      <c r="G13" s="111">
        <v>42093</v>
      </c>
      <c r="H13" s="32"/>
    </row>
    <row r="14" spans="2:23" ht="18" customHeight="1" x14ac:dyDescent="0.2">
      <c r="B14" s="217" t="s">
        <v>177</v>
      </c>
      <c r="C14" s="217"/>
      <c r="D14" s="110"/>
      <c r="E14" s="110" t="s">
        <v>155</v>
      </c>
      <c r="F14" s="110" t="s">
        <v>173</v>
      </c>
      <c r="G14" s="111">
        <v>42141</v>
      </c>
      <c r="H14" s="32"/>
    </row>
    <row r="15" spans="2:23" ht="18" customHeight="1" x14ac:dyDescent="0.2">
      <c r="B15" s="217" t="s">
        <v>178</v>
      </c>
      <c r="C15" s="217"/>
      <c r="D15" s="32"/>
      <c r="E15" s="110" t="s">
        <v>155</v>
      </c>
      <c r="F15" s="110" t="s">
        <v>173</v>
      </c>
      <c r="G15" s="117">
        <v>42141</v>
      </c>
      <c r="H15" s="32"/>
    </row>
    <row r="16" spans="2:23" ht="18" customHeight="1" x14ac:dyDescent="0.2">
      <c r="B16" s="217" t="s">
        <v>171</v>
      </c>
      <c r="C16" s="217"/>
      <c r="D16" s="32"/>
      <c r="E16" s="110" t="s">
        <v>155</v>
      </c>
      <c r="F16" s="110" t="s">
        <v>173</v>
      </c>
      <c r="G16" s="117">
        <v>42154</v>
      </c>
      <c r="H16" s="32"/>
    </row>
    <row r="17" spans="2:8" ht="18" customHeight="1" x14ac:dyDescent="0.2">
      <c r="B17" s="152" t="s">
        <v>172</v>
      </c>
      <c r="C17" s="218"/>
      <c r="D17" s="32"/>
      <c r="E17" s="110" t="s">
        <v>155</v>
      </c>
      <c r="F17" s="110" t="s">
        <v>174</v>
      </c>
      <c r="G17" s="42"/>
      <c r="H17" s="32"/>
    </row>
    <row r="18" spans="2:8" ht="18" customHeight="1" x14ac:dyDescent="0.2">
      <c r="B18" s="151"/>
      <c r="C18" s="151"/>
      <c r="D18" s="32"/>
      <c r="E18" s="32"/>
      <c r="F18" s="31"/>
      <c r="G18" s="42"/>
      <c r="H18" s="32"/>
    </row>
    <row r="19" spans="2:8" ht="18" customHeight="1" x14ac:dyDescent="0.2">
      <c r="B19" s="151"/>
      <c r="C19" s="151"/>
      <c r="D19" s="32"/>
      <c r="E19" s="32"/>
      <c r="F19" s="31"/>
      <c r="G19" s="42"/>
      <c r="H19" s="32"/>
    </row>
    <row r="20" spans="2:8" ht="18" customHeight="1" x14ac:dyDescent="0.2">
      <c r="B20" s="151"/>
      <c r="C20" s="151"/>
      <c r="D20" s="32"/>
      <c r="E20" s="32"/>
      <c r="F20" s="31"/>
      <c r="G20" s="42"/>
      <c r="H20" s="32"/>
    </row>
    <row r="21" spans="2:8" ht="18" customHeight="1" x14ac:dyDescent="0.2">
      <c r="B21" s="151"/>
      <c r="C21" s="151"/>
      <c r="D21" s="32"/>
      <c r="E21" s="32"/>
      <c r="F21" s="31"/>
      <c r="G21" s="42"/>
      <c r="H21" s="32"/>
    </row>
    <row r="22" spans="2:8" ht="18" customHeight="1" x14ac:dyDescent="0.2">
      <c r="B22" s="151"/>
      <c r="C22" s="151"/>
      <c r="D22" s="32"/>
      <c r="E22" s="32"/>
      <c r="F22" s="31"/>
      <c r="G22" s="42"/>
      <c r="H22" s="32"/>
    </row>
  </sheetData>
  <mergeCells count="22">
    <mergeCell ref="B9:H9"/>
    <mergeCell ref="B11:C11"/>
    <mergeCell ref="C7:H7"/>
    <mergeCell ref="C2:F2"/>
    <mergeCell ref="G2:H2"/>
    <mergeCell ref="C3:F3"/>
    <mergeCell ref="G3:H3"/>
    <mergeCell ref="C4:F4"/>
    <mergeCell ref="G4:H4"/>
    <mergeCell ref="C5:F5"/>
    <mergeCell ref="G5:H5"/>
    <mergeCell ref="B22:C22"/>
    <mergeCell ref="B20:C20"/>
    <mergeCell ref="B21:C21"/>
    <mergeCell ref="B12:C12"/>
    <mergeCell ref="B19:C19"/>
    <mergeCell ref="B16:C16"/>
    <mergeCell ref="B18:C18"/>
    <mergeCell ref="B13:C13"/>
    <mergeCell ref="B14:C14"/>
    <mergeCell ref="B15:C15"/>
    <mergeCell ref="B17:C17"/>
  </mergeCells>
  <conditionalFormatting sqref="E12 E19:E22">
    <cfRule type="cellIs" dxfId="8" priority="10" stopIfTrue="1" operator="equal">
      <formula>"Alto"</formula>
    </cfRule>
    <cfRule type="cellIs" dxfId="7" priority="11" stopIfTrue="1" operator="equal">
      <formula>"Medio"</formula>
    </cfRule>
    <cfRule type="cellIs" dxfId="6" priority="12" stopIfTrue="1" operator="equal">
      <formula>"Bajo"</formula>
    </cfRule>
  </conditionalFormatting>
  <conditionalFormatting sqref="E18">
    <cfRule type="cellIs" dxfId="5" priority="7" stopIfTrue="1" operator="equal">
      <formula>"Alto"</formula>
    </cfRule>
    <cfRule type="cellIs" dxfId="4" priority="8" stopIfTrue="1" operator="equal">
      <formula>"Medio"</formula>
    </cfRule>
    <cfRule type="cellIs" dxfId="3" priority="9" stopIfTrue="1" operator="equal">
      <formula>"Bajo"</formula>
    </cfRule>
  </conditionalFormatting>
  <conditionalFormatting sqref="E13:E17">
    <cfRule type="cellIs" dxfId="2" priority="1" stopIfTrue="1" operator="equal">
      <formula>"Alto"</formula>
    </cfRule>
    <cfRule type="cellIs" dxfId="1" priority="2" stopIfTrue="1" operator="equal">
      <formula>"Medio"</formula>
    </cfRule>
    <cfRule type="cellIs" dxfId="0" priority="3" stopIfTrue="1" operator="equal">
      <formula>"Bajo"</formula>
    </cfRule>
  </conditionalFormatting>
  <dataValidations count="1">
    <dataValidation type="whole" allowBlank="1" showInputMessage="1" showErrorMessage="1" sqref="F22:F23 F24:G65507 G23 F8:G8 O8:U65507 I8:M65507">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9" ma:contentTypeDescription="Crear nuevo documento." ma:contentTypeScope="" ma:versionID="d8d5316183c7930e6c4009f566c5656d">
  <xsd:schema xmlns:xsd="http://www.w3.org/2001/XMLSchema" xmlns:xs="http://www.w3.org/2001/XMLSchema" xmlns:p="http://schemas.microsoft.com/office/2006/metadata/properties" xmlns:ns1="http://schemas.microsoft.com/sharepoint/v3" xmlns:ns2="http://schemas.microsoft.com/sharepoint/v4" targetNamespace="http://schemas.microsoft.com/office/2006/metadata/properties" ma:root="true" ma:fieldsID="2c97532122c402706e634489fb4d98ef" ns1:_="" ns2:_="">
    <xsd:import namespace="http://schemas.microsoft.com/sharepoint/v3"/>
    <xsd:import namespace="http://schemas.microsoft.com/sharepoint/v4"/>
    <xsd:element name="properties">
      <xsd:complexType>
        <xsd:sequence>
          <xsd:element name="documentManagement">
            <xsd:complexType>
              <xsd:all>
                <xsd:element ref="ns1:AverageRating" minOccurs="0"/>
                <xsd:element ref="ns1:RatingCount" minOccurs="0"/>
                <xsd:element ref="ns2:IconOverlay" minOccurs="0"/>
                <xsd:element ref="ns1:_dlc_Exemp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AverageRating xmlns="http://schemas.microsoft.com/sharepoint/v3" xsi:nil="true"/>
  </documentManagement>
</p:properties>
</file>

<file path=customXml/item3.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4.xml><?xml version="1.0" encoding="utf-8"?>
<?mso-contentType ?>
<customXsn xmlns="http://schemas.microsoft.com/office/2006/metadata/customXsn">
  <xsnLocation/>
  <cached>True</cached>
  <openByDefault>True</openByDefault>
  <xsnScope/>
</customXsn>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873785-E1C8-4B20-8129-4B7D28B4C5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CD46FF-15CE-4B87-962F-49D7241576E1}">
  <ds:schemaRefs>
    <ds:schemaRef ds:uri="http://www.w3.org/XML/1998/namespace"/>
    <ds:schemaRef ds:uri="http://schemas.microsoft.com/office/2006/metadata/properties"/>
    <ds:schemaRef ds:uri="http://schemas.microsoft.com/office/2006/documentManagement/types"/>
    <ds:schemaRef ds:uri="http://purl.org/dc/elements/1.1/"/>
    <ds:schemaRef ds:uri="http://purl.org/dc/terms/"/>
    <ds:schemaRef ds:uri="http://schemas.microsoft.com/office/infopath/2007/PartnerControls"/>
    <ds:schemaRef ds:uri="http://schemas.openxmlformats.org/package/2006/metadata/core-properties"/>
    <ds:schemaRef ds:uri="http://schemas.microsoft.com/sharepoint/v4"/>
    <ds:schemaRef ds:uri="http://schemas.microsoft.com/sharepoint/v3"/>
    <ds:schemaRef ds:uri="http://purl.org/dc/dcmitype/"/>
  </ds:schemaRefs>
</ds:datastoreItem>
</file>

<file path=customXml/itemProps3.xml><?xml version="1.0" encoding="utf-8"?>
<ds:datastoreItem xmlns:ds="http://schemas.openxmlformats.org/officeDocument/2006/customXml" ds:itemID="{AD174522-A2C7-4F3C-BFF6-9ABB3304BCD9}">
  <ds:schemaRefs>
    <ds:schemaRef ds:uri="office.server.policy"/>
  </ds:schemaRefs>
</ds:datastoreItem>
</file>

<file path=customXml/itemProps4.xml><?xml version="1.0" encoding="utf-8"?>
<ds:datastoreItem xmlns:ds="http://schemas.openxmlformats.org/officeDocument/2006/customXml" ds:itemID="{7BF18E08-EF1D-4C90-8634-1B80FA837D89}">
  <ds:schemaRefs>
    <ds:schemaRef ds:uri="http://schemas.microsoft.com/office/2006/metadata/customXsn"/>
  </ds:schemaRefs>
</ds:datastoreItem>
</file>

<file path=customXml/itemProps5.xml><?xml version="1.0" encoding="utf-8"?>
<ds:datastoreItem xmlns:ds="http://schemas.openxmlformats.org/officeDocument/2006/customXml" ds:itemID="{1560308A-4653-4D2B-B2A3-96E21DA7A6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Manuel Piratoba Lemus</dc:creator>
  <cp:keywords>SGSI</cp:keywords>
  <cp:lastModifiedBy>Juan Camilo Correa Jimenez</cp:lastModifiedBy>
  <cp:lastPrinted>2014-09-04T14:54:30Z</cp:lastPrinted>
  <dcterms:created xsi:type="dcterms:W3CDTF">2009-01-14T13:57:13Z</dcterms:created>
  <dcterms:modified xsi:type="dcterms:W3CDTF">2016-01-27T14:09:23Z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ies>
</file>