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120" windowWidth="15360" windowHeight="7830"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comunicaciones'!$B$2:$F$20</definedName>
    <definedName name="_xlnm.Print_Area" localSheetId="0">Proyecto!$C$2:$I$8</definedName>
    <definedName name="_xlnm.Print_Area" localSheetId="5">'Recursos Financieros'!$B$2:$F$8</definedName>
    <definedName name="_xlnm.Print_Area" localSheetId="3">'Recursos Humanos'!$B$2:$G$21</definedName>
    <definedName name="_xlnm.Print_Area" localSheetId="8">Requerimientos!$B$2:$H$23</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L15" i="11" l="1"/>
  <c r="E15" i="11"/>
  <c r="I14" i="11" l="1"/>
  <c r="I13" i="11" l="1"/>
  <c r="I12" i="11"/>
  <c r="I11" i="11"/>
  <c r="I10" i="11"/>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c r="C7" i="12"/>
  <c r="C7" i="5"/>
  <c r="A6" i="12"/>
  <c r="D7" i="11"/>
  <c r="D7" i="9"/>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Indicar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<sst xmlns="http://schemas.openxmlformats.org/spreadsheetml/2006/main" count="374" uniqueCount="233">
  <si>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</si>
  <si>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</si>
  <si>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</si>
  <si>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</si>
  <si>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</si>
  <si>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</si>
  <si>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</si>
  <si>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</si>
  <si>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</si>
  <si>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</si>
  <si>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</si>
  <si>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</si>
  <si>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</si>
  <si>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</si>
  <si>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</si>
  <si>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</si>
  <si>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</si>
  <si>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</si>
  <si>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</si>
  <si>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</si>
  <si>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</si>
  <si>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</si>
  <si>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</si>
  <si>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</si>
  <si>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</si>
  <si>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</si>
  <si>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</si>
  <si>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</si>
  <si>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</si>
  <si>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</si>
  <si>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</si>
  <si>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</si>
  <si>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</si>
  <si>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</si>
  <si>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</si>
  <si>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</si>
  <si>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</si>
  <si>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</si>
  <si>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</si>
  <si>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</si>
  <si>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</si>
  <si>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</si>
  <si>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</si>
  <si>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</si>
  <si>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</si>
  <si>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</si>
  <si>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</si>
  <si>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</si>
  <si>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</si>
  <si>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</si>
  <si>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</si>
  <si>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</si>
  <si>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</si>
  <si>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</si>
  <si>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</si>
  <si>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</si>
  <si>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</si>
  <si>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</si>
  <si>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</si>
  <si>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</si>
  <si>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</si>
  <si>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</si>
  <si>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</si>
  <si>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</si>
  <si>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</si>
  <si>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</si>
  <si>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</si>
  <si>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</si>
  <si>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</si>
  <si>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</si>
  <si>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</si>
  <si>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</si>
  <si>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</si>
  <si>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</si>
  <si>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</si>
  <si>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</si>
  <si>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</si>
  <si>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</si>
  <si>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</si>
  <si>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</si>
  <si>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</si>
  <si>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</si>
  <si>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</si>
  <si>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</si>
  <si>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</si>
  <si>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</si>
  <si>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</si>
  <si>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</si>
  <si>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</si>
  <si>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</si>
  <si>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</si>
  <si>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</si>
  <si>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</si>
  <si>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</si>
  <si>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</si>
  <si>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</si>
  <si>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</si>
  <si>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</si>
  <si>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</si>
  <si>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</si>
  <si>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</si>
  <si>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</si>
  <si>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</si>
  <si>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</si>
  <si>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</si>
  <si>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</si>
  <si>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</si>
  <si>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</si>
  <si>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</si>
  <si>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</si>
  <si>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</si>
  <si>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</si>
  <si>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</si>
  <si>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</si>
  <si>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</si>
  <si>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</si>
  <si>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</si>
  <si>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</si>
  <si>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</si>
  <si>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</si>
  <si>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</si>
  <si>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</si>
  <si>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</si>
  <si>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</si>
  <si>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</si>
  <si>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</si>
  <si>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</si>
  <si>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</si>
  <si>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</si>
  <si>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</si>
  <si>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</si>
  <si>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</si>
  <si>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Agilizar los procesos, para cuyo efecto se utilizarán las tecnologías de la información que sean necesarias para facilitar la gestión de la entidad</t>
  </si>
  <si>
    <t>Implementar las políticas de Calidad de Información de la Superintendencia de Sociedades</t>
  </si>
  <si>
    <t xml:space="preserve">La implementación de los procedimientos inherentes a cada política </t>
  </si>
  <si>
    <t xml:space="preserve">Implementar roles y responsabilidades sobre los datos dentro de la Entidad </t>
  </si>
  <si>
    <t>Dr. Juan Antonio Duque Duque</t>
  </si>
  <si>
    <t>Superitnendente Delegado de Asuntos Económicos y Contables</t>
  </si>
  <si>
    <t>jduque@supersociedades.gov.co</t>
  </si>
  <si>
    <t>Coordinador grupo de Atención al ciudadano</t>
  </si>
  <si>
    <t>Dirección de Informática y Desarrollo</t>
  </si>
  <si>
    <t>Director</t>
  </si>
  <si>
    <t>jorgeg@superociedades.gov.co</t>
  </si>
  <si>
    <t>HoslanderS@SUPERSOCIEDADES.GOV.CO</t>
  </si>
  <si>
    <t>Coordinador grupo de Arquitectura de Negocios</t>
  </si>
  <si>
    <t>Hoslander Adlai Saenz</t>
  </si>
  <si>
    <t>Amanda Rocío Fernández Rico</t>
  </si>
  <si>
    <t>Coordinaora Grupo de Arquitectura de Datos</t>
  </si>
  <si>
    <t>AmandaF@supersociedaes.gov.co</t>
  </si>
  <si>
    <t>No serán tenidas en cuenta otras políticas diferentes a la política central y sus diez políticas creadas. Pueden ser modificadas o complementadas pero no pueden generarse en este proceso la inclusión de otras.</t>
  </si>
  <si>
    <t>Se debe tener el tiempo como la mayor restricción en el desarrollo del proyecto. La implementación no contempla Hardware.</t>
  </si>
  <si>
    <t>Existencia de  un Modelo de Gobierno de Datos</t>
  </si>
  <si>
    <t>Coordinador Grupo de Gestión Documental</t>
  </si>
  <si>
    <t>Lideres</t>
  </si>
  <si>
    <t>Líderes técnicos</t>
  </si>
  <si>
    <t>Planeación del Proyecto</t>
  </si>
  <si>
    <t>Generación de Estudio de Conveniencia</t>
  </si>
  <si>
    <t>Contrato adjudicado</t>
  </si>
  <si>
    <t xml:space="preserve">Actividades relacionadas con la publicación de pliegos o lo correspondiente según tipo de contratación. </t>
  </si>
  <si>
    <t xml:space="preserve">Definir los Objetivos del Proyecto
Define Plan de Trabajo
Realiza seguimiento al plan de trabajo
Coordina equipo de proyecto
Realizar gestión sobre los recursos del proyecto 
Punto de contacto con el implementador externo y fábrica de Software
Gestiona los riesgos del proyecto
Elabora los estudios previos Cuando Aplique
Liderar la gestión del cambio del proyecto
</t>
  </si>
  <si>
    <t xml:space="preserve">Gobierno de la Información - Fase II </t>
  </si>
  <si>
    <t xml:space="preserve"> Implementación de soluciones tecnológicas necesarias para la atención de los trámites y servicios prestados por la Entidad
</t>
  </si>
  <si>
    <t>Amanda Fernández</t>
  </si>
  <si>
    <t>Funcionarios Grupo Arquitectura de Datos</t>
  </si>
  <si>
    <t xml:space="preserve">Herramienta parametrizada, manuales, documentos de indicadores y mediciones, informe final del proyecto. 
</t>
  </si>
  <si>
    <t>Cronograma</t>
  </si>
  <si>
    <t>Contarto firmado</t>
  </si>
  <si>
    <t>Miller Saavedra</t>
  </si>
  <si>
    <t>Fabian Vicente Mayor</t>
  </si>
  <si>
    <t>Implementación de políticas, procedimientos y gestión del cambio cultural e implementación de la herramienta tecnológica.</t>
  </si>
  <si>
    <t>Ever Castro</t>
  </si>
  <si>
    <t>Etapa 1: Documentos
Etapa 2: Documentos sobre ejecución.
Etapa 3: Documentos de terminos de referencia</t>
  </si>
  <si>
    <t xml:space="preserve">Ejecución del contrato
Etapa 1: Planeación y creación de metodología.
Etapa 2: Instauración de artefactos de gobierno y gestión de cambio cultural.
Etapa 3: Desarrollo de estudio de mercado para la adquisición de herramientas tecnológicas que gestionen y administren el Gobierno de la Información. </t>
  </si>
  <si>
    <t xml:space="preserve">Etapa 1: 4
Etapa 2: 5 
Etapa 3: 4
</t>
  </si>
  <si>
    <t>Porcentaje (%)</t>
  </si>
  <si>
    <t>Entregas en Fechas
_____________________________
Entregas Programadas</t>
  </si>
  <si>
    <t>Se realizó el cronograma del proyecto teniendo en cuenta las actividades a realizar en las estapas precontractual y contractual.
Se realizaron invitaciones a los proveedores: Nytec ltda, Abits Colombia SAS, Colombeia del grupo ENIAC, Asesoftware, entre otros, para conocer su puntos de vista acerca da aspectos tecnicos a tener en cuenta para el desarrollo de este tipo de proyectos.</t>
  </si>
  <si>
    <t>Estudio de Conveniencia</t>
  </si>
  <si>
    <t>Estudio Publicado</t>
  </si>
  <si>
    <t>Dr. Juan Antonio Duque</t>
  </si>
  <si>
    <t>Revisión relacionada con toma de decisiones e Informar avances del mismo.</t>
  </si>
  <si>
    <t>Acta de Seguimiento</t>
  </si>
  <si>
    <t>Ing. Jorge Gómez</t>
  </si>
  <si>
    <t>Según Requerimiento</t>
  </si>
  <si>
    <t>Correo de Respuesta</t>
  </si>
  <si>
    <t>Usuarios Finales Internos</t>
  </si>
  <si>
    <t>Finalizado Proyecto</t>
  </si>
  <si>
    <t>Número del Memorando</t>
  </si>
  <si>
    <t>Informar el desarrollo y puesta en producción del proyecto</t>
  </si>
  <si>
    <t>Número del Acto Administrativo</t>
  </si>
  <si>
    <t>Memorando, Reunión o Mail</t>
  </si>
  <si>
    <t>Usuarios Internos</t>
  </si>
  <si>
    <t>Informar o requerir apoyo para el desarrollo del proyecto</t>
  </si>
  <si>
    <t>Robustecer el modelo de gobierno para que este sea sostenible y administrable.</t>
  </si>
  <si>
    <t>Ejecutar las estrategias de cambio cultural.</t>
  </si>
  <si>
    <t>EGISS-1</t>
  </si>
  <si>
    <t>EGISS-2</t>
  </si>
  <si>
    <t>EGISS-3</t>
  </si>
  <si>
    <t>EGISS-4</t>
  </si>
  <si>
    <t>EGISS-5</t>
  </si>
  <si>
    <t>EGISS-6</t>
  </si>
  <si>
    <t>EGISS-7</t>
  </si>
  <si>
    <t>Publicar artefactos de Gobierno en el SGI</t>
  </si>
  <si>
    <t>Superintendencia de Sociedades</t>
  </si>
  <si>
    <t>Instauración de las políticas de Gobierno de la Información.</t>
  </si>
  <si>
    <t>Los criterios de aceptación son definidos por la supervisión y gerencia del proyecto, de acuerdo a los criterios de aceptación definidos al inicio del ejecución del proyecto.</t>
  </si>
  <si>
    <t>Definir estrategia de adaptación y cambio cultural a las políticas de Gobierno</t>
  </si>
  <si>
    <t>Definir términos de referencia y estudio de mercado para la adquisición de herramientas tecnologías que administren y gestionen el modelo de gobierno de la información.</t>
  </si>
  <si>
    <t>Desarrollar la hoja de ruta posterior al desarrollo del proyecto con recomendaciones y lineamientos para continuar con la ejecución del proyecto en su tercera fase</t>
  </si>
  <si>
    <t>Informar avances del proyecto</t>
  </si>
  <si>
    <t>TOTALES</t>
  </si>
  <si>
    <t>Terminos de referencia publicados en el Portal de Colombia compra eficiente https://www.contratos.gov.co/consultas/detalleProceso.do?numConstancia=15-15-3827465</t>
  </si>
  <si>
    <t>Se realizó la ficha técnica del proyecto con:
* descripción de la necesidad, objetivos y antecedentes.
* diseño de la solución requerida, incluyendo etapas para el desarrollo del contrato, sus actividades, entregables y detalle de los aspectos mínimos que estos deben contener. 
* el personal necesario para la ejecución del mismo, describiendo los perfiles academicos requeridos y su experiencia. Adicionalmen la dedicación requerida al proyecto.
Se remitieron solicitudes de cotizaciones a los siguientes proveedores: Colombeia Grupo ENIAC, Nytec ltda, Asesoftware, Abits Colombia SAS, Price Waterhouse Coopers, Erns &amp; Young, KPMG, Delloite, GATI consultores, Intellego, Microsoft, SAS, IT Synergy, Efron Consulting, Pointmind, SM Techno e Indra. Hoy 08-04-2014 se estan recibiendo y consolidando las respectivas cotizaciones. 
Estudio de Conveniencia radicado en el Grupo de Contratos.</t>
  </si>
  <si>
    <t>Se realizó la revisión de la coherencia y consistencia de la oferta economica del primer elegible, para su adjudicacion el dia 24/06/2015.
El proponente al que se le adjudicó el proyecto es Price Waterhouse Coopers.</t>
  </si>
  <si>
    <t>Fabioan Ulises Velandia Soto</t>
  </si>
  <si>
    <t>Fabian Ulises Velandia Soto</t>
  </si>
  <si>
    <t>Deisy Salazar</t>
  </si>
  <si>
    <t>Gerente del Proyecto</t>
  </si>
  <si>
    <t>Jonier Rojas Caballero</t>
  </si>
  <si>
    <t>Director de Consultoría</t>
  </si>
  <si>
    <t>Alexandra Gutiérrez</t>
  </si>
  <si>
    <t>Consultor Técnico</t>
  </si>
  <si>
    <t>Juan Pulido</t>
  </si>
  <si>
    <t>Documentador</t>
  </si>
  <si>
    <t>jonier.rojas@co.pwc.com</t>
  </si>
  <si>
    <t>juan.pulido@co.pwc.com</t>
  </si>
  <si>
    <t xml:space="preserve">deisy.salazar@co.pwc.com </t>
  </si>
  <si>
    <t xml:space="preserve">alexandra.gutierrez@co.pwc.com </t>
  </si>
  <si>
    <t>Maribel Diaz</t>
  </si>
  <si>
    <t>Consultor Estratégico</t>
  </si>
  <si>
    <t xml:space="preserve">Maribel.x,diaz@co.pwc.com
</t>
  </si>
  <si>
    <t>1. El avance del proyecto es del 100%, lo cual significa el 50% de ejecución de esta actividad.
2. Se realizo el cierre administrativo del contrato el día 21 de Diciembre de 2015 con la realización de todos los documentos requerido en el pliego de condiciones para la ejecución de este contrato..
3. Los soportes del proyecto los encuentra en el sitio del proyecto http://intranet/DAEC/GE/CD/GIF2/default.aspx</t>
  </si>
  <si>
    <t>Porcentaje de cumplimiento de entregas durante el periodo Cumplimiento = 27 Documentos en Fecha / 27 Documentos Entregas Programadas, dando un cumplimiento del 100% a este indicador en su totalidad. 
Para la primera Etapa el indicador fue de 37% con 10 Documentos entregados / 27 Documentos programados en Todo el proyecto dados para la semana 6.
Para la Segunda Etapa el indicador fue de 22% con 6 Documentos Entregados /  27 Documentos programados en Todo el proyecto y del 59 % con 16 Documentos Entregados / 27 programados en todo el proyecto dados para la semana 19.
Para la Tercera Etapa el indicador fue de 29% con 8 Documentos Entregados / 27 Documentos programados en Todo el proyecto y del 88% con 24 Documentos Entregados / 27 programados en todo el proyecto dados para la semana 22.
Para la Liquidación del Contrato fue de 11% con 3 Documentos Entregados / 27 Documentos programados en Todo el proyecto y del 100% con 27 Docuemntos Entregados / 27 programados en todo el proyecto dados para la semana 22.
Para cada etapa se dio un cumplimiento del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</si>
</sst>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240A]#,##0"/>
    <numFmt numFmtId="166" formatCode="dd\-mm\-yy"/>
    <numFmt numFmtId="167" formatCode="0.0%"/>
  </numFmts>
  <fonts count="20"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1"/>
      <name val="Arial"/>
      <family val="2"/>
    </font>
    <font>
      <sz val="12"/>
      <name val="Arial"/>
      <family val="2"/>
    </font>
    <font>
      <sz val="14"/>
      <name val="Arial"/>
      <family val="2"/>
    </font>
  </fonts>
  <fills count="9">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5">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11" fillId="0" borderId="2" xfId="4" applyBorder="1" applyAlignment="1">
      <alignment horizontal="center" vertical="center" wrapText="1"/>
    </xf>
    <xf numFmtId="0" fontId="18" fillId="4" borderId="0"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2" fillId="4" borderId="2" xfId="0" applyFont="1" applyFill="1" applyBorder="1"/>
    <xf numFmtId="0" fontId="2" fillId="0" borderId="2" xfId="0" applyFont="1" applyBorder="1" applyAlignment="1">
      <alignment horizontal="center" vertical="center" wrapText="1"/>
    </xf>
    <xf numFmtId="0" fontId="2" fillId="4" borderId="2" xfId="0" applyFont="1" applyFill="1" applyBorder="1" applyAlignment="1">
      <alignment horizontal="center"/>
    </xf>
    <xf numFmtId="0" fontId="4" fillId="0" borderId="2" xfId="0" applyFont="1" applyBorder="1" applyAlignment="1">
      <alignment horizontal="center" vertical="center" wrapText="1"/>
    </xf>
    <xf numFmtId="0" fontId="0" fillId="0" borderId="2" xfId="0" applyBorder="1"/>
    <xf numFmtId="14" fontId="0" fillId="0" borderId="2" xfId="0" applyNumberFormat="1" applyBorder="1"/>
    <xf numFmtId="1" fontId="0" fillId="0" borderId="2" xfId="0" applyNumberFormat="1" applyBorder="1"/>
    <xf numFmtId="0" fontId="2" fillId="0" borderId="2" xfId="0" applyFont="1" applyBorder="1"/>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left" vertical="center" wrapText="1"/>
    </xf>
    <xf numFmtId="0" fontId="0" fillId="0" borderId="2" xfId="0" applyBorder="1" applyAlignment="1">
      <alignment wrapText="1"/>
    </xf>
    <xf numFmtId="9" fontId="4" fillId="4"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left" vertical="center" wrapText="1"/>
    </xf>
    <xf numFmtId="167" fontId="0" fillId="0" borderId="2" xfId="0" applyNumberFormat="1" applyBorder="1"/>
    <xf numFmtId="9" fontId="4" fillId="0" borderId="2" xfId="0" applyNumberFormat="1" applyFont="1" applyBorder="1" applyAlignment="1">
      <alignment horizontal="center" vertical="center" wrapText="1"/>
    </xf>
    <xf numFmtId="0" fontId="11" fillId="4" borderId="2" xfId="4" applyFill="1" applyBorder="1"/>
    <xf numFmtId="0" fontId="11" fillId="4" borderId="2" xfId="4" applyFill="1" applyBorder="1" applyAlignment="1"/>
    <xf numFmtId="49" fontId="4" fillId="0" borderId="2" xfId="0" applyNumberFormat="1" applyFont="1" applyBorder="1" applyAlignment="1">
      <alignment horizontal="center" vertical="center" wrapText="1"/>
    </xf>
    <xf numFmtId="0" fontId="5" fillId="3" borderId="2" xfId="0" applyFont="1" applyFill="1" applyBorder="1" applyAlignment="1">
      <alignment horizontal="left" vertical="center"/>
    </xf>
    <xf numFmtId="0" fontId="19" fillId="0" borderId="2" xfId="0" applyFont="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18" fillId="4" borderId="2"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18"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0" borderId="27" xfId="0" applyFont="1" applyBorder="1" applyAlignment="1">
      <alignment horizontal="left" vertical="center" wrapText="1"/>
    </xf>
    <xf numFmtId="0" fontId="18" fillId="4" borderId="5" xfId="0" applyFont="1" applyFill="1" applyBorder="1" applyAlignment="1">
      <alignment horizontal="left" vertical="center"/>
    </xf>
    <xf numFmtId="0" fontId="18" fillId="4" borderId="4" xfId="0" applyFont="1" applyFill="1" applyBorder="1" applyAlignment="1">
      <alignment horizontal="left" vertical="center"/>
    </xf>
    <xf numFmtId="0" fontId="18"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2" xfId="0" applyFont="1" applyFill="1" applyBorder="1" applyAlignment="1">
      <alignment horizontal="left" vertical="center" wrapText="1"/>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5"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5">
    <cellStyle name="Hipervínculo" xfId="4" builtinId="8"/>
    <cellStyle name="Neutral" xfId="1" builtinId="28" customBuiltin="1"/>
    <cellStyle name="Normal" xfId="0" builtinId="0"/>
    <cellStyle name="Normal 2" xfId="2"/>
    <cellStyle name="Total" xfId="3" builtinId="25" customBuiltin="1"/>
  </cellStyles>
  <dxfs count="12">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twoCellAnchor>
    <xdr:from>
      <xdr:col>3</xdr:col>
      <xdr:colOff>560917</xdr:colOff>
      <xdr:row>20</xdr:row>
      <xdr:rowOff>116417</xdr:rowOff>
    </xdr:from>
    <xdr:to>
      <xdr:col>3</xdr:col>
      <xdr:colOff>1524623</xdr:colOff>
      <xdr:row>28</xdr:row>
      <xdr:rowOff>107703</xdr:rowOff>
    </xdr:to>
    <xdr:sp macro="" textlink="">
      <xdr:nvSpPr>
        <xdr:cNvPr id="5" name="Flecha izquierda 2">
          <a:hlinkClick xmlns:r="http://schemas.openxmlformats.org/officeDocument/2006/relationships" r:id="rId1"/>
        </xdr:cNvPr>
        <xdr:cNvSpPr/>
      </xdr:nvSpPr>
      <xdr:spPr>
        <a:xfrm>
          <a:off x="5056717" y="5021792"/>
          <a:ext cx="963706" cy="127716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mailto:deisy.salazar@co.pwc.com" TargetMode="External"/><Relationship Id="rId7" Type="http://schemas.openxmlformats.org/officeDocument/2006/relationships/drawing" Target="../drawings/drawing5.xml"/><Relationship Id="rId2" Type="http://schemas.openxmlformats.org/officeDocument/2006/relationships/hyperlink" Target="mailto:jonier.rojas@co.pwc.com" TargetMode="External"/><Relationship Id="rId1" Type="http://schemas.openxmlformats.org/officeDocument/2006/relationships/hyperlink" Target="mailto:juan.pulido@co.pwc.com" TargetMode="External"/><Relationship Id="rId6" Type="http://schemas.openxmlformats.org/officeDocument/2006/relationships/printerSettings" Target="../printerSettings/printerSettings5.bin"/><Relationship Id="rId5" Type="http://schemas.openxmlformats.org/officeDocument/2006/relationships/hyperlink" Target="mailto:Maribel.diaz@co.pwc.com" TargetMode="External"/><Relationship Id="rId4" Type="http://schemas.openxmlformats.org/officeDocument/2006/relationships/hyperlink" Target="mailto:alexandra.gutierrez@co.pwc.com" TargetMode="External"/><Relationship Id="rId9"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omments" Target="../comments6.xml"/><Relationship Id="rId3" Type="http://schemas.openxmlformats.org/officeDocument/2006/relationships/hyperlink" Target="mailto:HoslanderS@SUPERSOCIEDADES.GOV.CO" TargetMode="External"/><Relationship Id="rId7" Type="http://schemas.openxmlformats.org/officeDocument/2006/relationships/vmlDrawing" Target="../drawings/vmlDrawing6.vml"/><Relationship Id="rId2" Type="http://schemas.openxmlformats.org/officeDocument/2006/relationships/hyperlink" Target="mailto:jorgeg@superociedades.gov.co" TargetMode="External"/><Relationship Id="rId1" Type="http://schemas.openxmlformats.org/officeDocument/2006/relationships/hyperlink" Target="mailto:jduque@supersociedades.gov.co"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AmandaF@supersocieda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8"/>
      <c r="B2" s="139"/>
      <c r="C2" s="140"/>
      <c r="D2" s="141" t="s">
        <v>124</v>
      </c>
      <c r="E2" s="142"/>
      <c r="F2" s="142"/>
      <c r="G2" s="142"/>
      <c r="H2" s="142"/>
      <c r="I2" s="142"/>
      <c r="J2" s="143"/>
      <c r="K2" s="129" t="s">
        <v>125</v>
      </c>
      <c r="L2" s="130"/>
      <c r="S2" s="16"/>
    </row>
    <row r="3" spans="1:19" s="13" customFormat="1" ht="23.25" customHeight="1" x14ac:dyDescent="0.2">
      <c r="A3" s="58"/>
      <c r="B3" s="135"/>
      <c r="C3" s="136"/>
      <c r="D3" s="144" t="s">
        <v>126</v>
      </c>
      <c r="E3" s="145"/>
      <c r="F3" s="145"/>
      <c r="G3" s="145"/>
      <c r="H3" s="145"/>
      <c r="I3" s="145"/>
      <c r="J3" s="146"/>
      <c r="K3" s="131" t="s">
        <v>131</v>
      </c>
      <c r="L3" s="132"/>
      <c r="S3" s="16"/>
    </row>
    <row r="4" spans="1:19" s="13" customFormat="1" ht="24" customHeight="1" x14ac:dyDescent="0.2">
      <c r="A4" s="58"/>
      <c r="B4" s="135"/>
      <c r="C4" s="136"/>
      <c r="D4" s="144" t="s">
        <v>127</v>
      </c>
      <c r="E4" s="145"/>
      <c r="F4" s="145"/>
      <c r="G4" s="145"/>
      <c r="H4" s="145"/>
      <c r="I4" s="145"/>
      <c r="J4" s="146"/>
      <c r="K4" s="131" t="s">
        <v>128</v>
      </c>
      <c r="L4" s="132"/>
      <c r="S4" s="16"/>
    </row>
    <row r="5" spans="1:19" s="13" customFormat="1" ht="22.5" customHeight="1" thickBot="1" x14ac:dyDescent="0.25">
      <c r="A5" s="58"/>
      <c r="B5" s="137"/>
      <c r="C5" s="138"/>
      <c r="D5" s="147" t="s">
        <v>129</v>
      </c>
      <c r="E5" s="148"/>
      <c r="F5" s="148"/>
      <c r="G5" s="148"/>
      <c r="H5" s="148"/>
      <c r="I5" s="148"/>
      <c r="J5" s="149"/>
      <c r="K5" s="133" t="s">
        <v>130</v>
      </c>
      <c r="L5" s="134"/>
      <c r="S5" s="16"/>
    </row>
    <row r="6" spans="1:19" ht="5.25" customHeight="1" x14ac:dyDescent="0.2">
      <c r="C6" s="14"/>
      <c r="D6" s="14"/>
      <c r="E6" s="14"/>
      <c r="F6" s="14"/>
      <c r="G6" s="14"/>
      <c r="H6" s="14"/>
      <c r="I6" s="14"/>
    </row>
    <row r="7" spans="1:19" ht="29.25" customHeight="1" x14ac:dyDescent="0.2">
      <c r="C7" s="126" t="s">
        <v>0</v>
      </c>
      <c r="D7" s="126"/>
      <c r="E7" s="127" t="s">
        <v>160</v>
      </c>
      <c r="F7" s="128"/>
      <c r="G7" s="128"/>
      <c r="H7" s="128"/>
      <c r="I7" s="128"/>
      <c r="J7" s="128"/>
      <c r="K7" s="128"/>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9"/>
      <c r="C10" s="60"/>
      <c r="D10" s="60"/>
      <c r="E10" s="60"/>
      <c r="F10" s="60"/>
      <c r="G10" s="60"/>
      <c r="H10" s="60"/>
      <c r="I10" s="60"/>
      <c r="J10" s="60"/>
      <c r="K10" s="60"/>
      <c r="L10" s="61"/>
    </row>
    <row r="11" spans="1:19" ht="39.950000000000003" customHeight="1" thickBot="1" x14ac:dyDescent="0.25">
      <c r="B11" s="62"/>
      <c r="C11" s="19" t="s">
        <v>36</v>
      </c>
      <c r="D11" s="63"/>
      <c r="E11" s="19" t="s">
        <v>37</v>
      </c>
      <c r="F11" s="63"/>
      <c r="G11" s="19" t="s">
        <v>50</v>
      </c>
      <c r="H11" s="63"/>
      <c r="I11" s="19" t="s">
        <v>72</v>
      </c>
      <c r="J11" s="63"/>
      <c r="K11" s="19" t="s">
        <v>51</v>
      </c>
      <c r="L11" s="64"/>
    </row>
    <row r="12" spans="1:19" ht="15" customHeight="1" thickBot="1" x14ac:dyDescent="0.25">
      <c r="B12" s="62"/>
      <c r="C12" s="63"/>
      <c r="D12" s="63"/>
      <c r="E12" s="63"/>
      <c r="F12" s="63"/>
      <c r="G12" s="63"/>
      <c r="H12" s="63"/>
      <c r="I12" s="63"/>
      <c r="J12" s="63"/>
      <c r="K12" s="63"/>
      <c r="L12" s="64"/>
    </row>
    <row r="13" spans="1:19" ht="39.950000000000003" customHeight="1" thickBot="1" x14ac:dyDescent="0.25">
      <c r="B13" s="62"/>
      <c r="C13" s="19" t="s">
        <v>38</v>
      </c>
      <c r="D13" s="63"/>
      <c r="E13" s="19" t="s">
        <v>39</v>
      </c>
      <c r="F13" s="63"/>
      <c r="G13" s="19" t="s">
        <v>40</v>
      </c>
      <c r="H13" s="63"/>
      <c r="I13" s="19" t="s">
        <v>52</v>
      </c>
      <c r="J13" s="63"/>
      <c r="K13" s="19" t="s">
        <v>41</v>
      </c>
      <c r="L13" s="64"/>
    </row>
    <row r="14" spans="1:19" ht="15" customHeight="1" thickBot="1" x14ac:dyDescent="0.25">
      <c r="B14" s="62"/>
      <c r="C14" s="63"/>
      <c r="D14" s="63"/>
      <c r="E14" s="63"/>
      <c r="F14" s="63"/>
      <c r="G14" s="63"/>
      <c r="H14" s="63"/>
      <c r="I14" s="63"/>
      <c r="J14" s="63"/>
      <c r="K14" s="63"/>
      <c r="L14" s="64"/>
    </row>
    <row r="15" spans="1:19" ht="37.5" customHeight="1" thickBot="1" x14ac:dyDescent="0.25">
      <c r="B15" s="62"/>
      <c r="C15" s="63"/>
      <c r="D15" s="63"/>
      <c r="E15" s="63"/>
      <c r="F15" s="63"/>
      <c r="G15" s="19" t="s">
        <v>42</v>
      </c>
      <c r="H15" s="63"/>
      <c r="I15" s="63"/>
      <c r="J15" s="63"/>
      <c r="K15" s="63"/>
      <c r="L15" s="64"/>
    </row>
    <row r="16" spans="1:19" ht="12.75" thickBot="1" x14ac:dyDescent="0.25">
      <c r="B16" s="65"/>
      <c r="C16" s="66"/>
      <c r="D16" s="66"/>
      <c r="E16" s="66"/>
      <c r="F16" s="66"/>
      <c r="G16" s="66"/>
      <c r="H16" s="66"/>
      <c r="I16" s="66"/>
      <c r="J16" s="66"/>
      <c r="K16" s="66"/>
      <c r="L16" s="6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4" zoomScale="90" zoomScaleNormal="90" workbookViewId="0">
      <selection activeCell="D14" sqref="D14:P14"/>
    </sheetView>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11"/>
      <c r="C2" s="212"/>
      <c r="D2" s="227" t="s">
        <v>124</v>
      </c>
      <c r="E2" s="228"/>
      <c r="F2" s="228"/>
      <c r="G2" s="228"/>
      <c r="H2" s="228"/>
      <c r="I2" s="228"/>
      <c r="J2" s="229"/>
      <c r="K2" s="95"/>
      <c r="L2" s="93"/>
      <c r="M2" s="222" t="str">
        <f>Proyecto!K2</f>
        <v>Codigo: GC-F-015</v>
      </c>
      <c r="N2" s="222"/>
      <c r="O2" s="222"/>
      <c r="P2" s="223"/>
      <c r="R2" s="11"/>
      <c r="S2" s="11"/>
      <c r="T2" s="11"/>
      <c r="U2" s="15"/>
      <c r="AE2" s="16"/>
    </row>
    <row r="3" spans="2:31" s="12" customFormat="1" ht="23.25" customHeight="1" x14ac:dyDescent="0.2">
      <c r="B3" s="213"/>
      <c r="C3" s="201"/>
      <c r="D3" s="230" t="s">
        <v>126</v>
      </c>
      <c r="E3" s="231"/>
      <c r="F3" s="231"/>
      <c r="G3" s="231"/>
      <c r="H3" s="231"/>
      <c r="I3" s="231"/>
      <c r="J3" s="232"/>
      <c r="K3" s="29"/>
      <c r="L3" s="68"/>
      <c r="M3" s="181" t="str">
        <f>Proyecto!K3</f>
        <v>Fecha: 17 de septiembre de 2014</v>
      </c>
      <c r="N3" s="181"/>
      <c r="O3" s="181"/>
      <c r="P3" s="224"/>
      <c r="R3" s="11"/>
      <c r="S3" s="11"/>
      <c r="T3" s="11"/>
      <c r="U3" s="15"/>
      <c r="AE3" s="16"/>
    </row>
    <row r="4" spans="2:31" s="12" customFormat="1" ht="24" customHeight="1" x14ac:dyDescent="0.2">
      <c r="B4" s="213"/>
      <c r="C4" s="201"/>
      <c r="D4" s="230" t="s">
        <v>127</v>
      </c>
      <c r="E4" s="231"/>
      <c r="F4" s="231"/>
      <c r="G4" s="231"/>
      <c r="H4" s="231"/>
      <c r="I4" s="231"/>
      <c r="J4" s="232"/>
      <c r="K4" s="29"/>
      <c r="L4" s="68"/>
      <c r="M4" s="181" t="str">
        <f>Proyecto!K4</f>
        <v>Version 001</v>
      </c>
      <c r="N4" s="181"/>
      <c r="O4" s="181"/>
      <c r="P4" s="224"/>
      <c r="R4" s="11"/>
      <c r="U4" s="15"/>
      <c r="AE4" s="16"/>
    </row>
    <row r="5" spans="2:31" s="12" customFormat="1" ht="22.5" customHeight="1" thickBot="1" x14ac:dyDescent="0.25">
      <c r="B5" s="214"/>
      <c r="C5" s="215"/>
      <c r="D5" s="233" t="s">
        <v>129</v>
      </c>
      <c r="E5" s="234"/>
      <c r="F5" s="234"/>
      <c r="G5" s="234"/>
      <c r="H5" s="234"/>
      <c r="I5" s="234"/>
      <c r="J5" s="235"/>
      <c r="K5" s="96"/>
      <c r="L5" s="94"/>
      <c r="M5" s="225" t="s">
        <v>130</v>
      </c>
      <c r="N5" s="225"/>
      <c r="O5" s="225"/>
      <c r="P5" s="22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6" t="s">
        <v>0</v>
      </c>
      <c r="C7" s="126"/>
      <c r="D7" s="128" t="str">
        <f>Proyecto!$E$7</f>
        <v xml:space="preserve">Gobierno de la Información - Fase II </v>
      </c>
      <c r="E7" s="128"/>
      <c r="F7" s="128"/>
      <c r="G7" s="128"/>
      <c r="H7" s="128"/>
      <c r="I7" s="128"/>
      <c r="J7" s="128"/>
      <c r="K7" s="128"/>
      <c r="L7" s="128"/>
      <c r="M7" s="128"/>
      <c r="N7" s="128"/>
      <c r="O7" s="128"/>
      <c r="P7" s="128"/>
      <c r="AE7" s="1"/>
    </row>
    <row r="8" spans="2:31" ht="6.75" customHeight="1" x14ac:dyDescent="0.2">
      <c r="B8" s="8"/>
      <c r="C8" s="8"/>
      <c r="D8" s="9"/>
      <c r="E8" s="9"/>
      <c r="F8" s="9"/>
      <c r="G8" s="9"/>
      <c r="H8" s="9"/>
      <c r="I8" s="9"/>
      <c r="J8" s="9"/>
      <c r="K8" s="9"/>
      <c r="L8" s="9"/>
      <c r="M8" s="9"/>
      <c r="N8" s="9"/>
      <c r="O8" s="9"/>
      <c r="P8" s="9"/>
      <c r="AE8" s="1"/>
    </row>
    <row r="10" spans="2:31" ht="36" customHeight="1" x14ac:dyDescent="0.2">
      <c r="B10" s="126" t="s">
        <v>30</v>
      </c>
      <c r="C10" s="126"/>
      <c r="D10" s="163" t="s">
        <v>169</v>
      </c>
      <c r="E10" s="236"/>
      <c r="F10" s="236"/>
      <c r="G10" s="236"/>
      <c r="H10" s="236"/>
      <c r="I10" s="236"/>
      <c r="J10" s="236"/>
      <c r="K10" s="236"/>
      <c r="L10" s="236"/>
      <c r="M10" s="236"/>
      <c r="N10" s="236"/>
      <c r="O10" s="236"/>
      <c r="P10" s="237"/>
      <c r="AE10" s="1"/>
    </row>
    <row r="12" spans="2:31" ht="30" customHeight="1" x14ac:dyDescent="0.2">
      <c r="B12" s="126" t="s">
        <v>31</v>
      </c>
      <c r="C12" s="126"/>
      <c r="D12" s="157" t="s">
        <v>149</v>
      </c>
      <c r="E12" s="157"/>
      <c r="F12" s="157"/>
      <c r="G12" s="157"/>
      <c r="H12" s="157"/>
      <c r="I12" s="157"/>
      <c r="J12" s="157"/>
      <c r="K12" s="157"/>
      <c r="L12" s="157"/>
      <c r="M12" s="157"/>
      <c r="N12" s="157"/>
      <c r="O12" s="157"/>
      <c r="P12" s="157"/>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6" t="s">
        <v>32</v>
      </c>
      <c r="C14" s="126"/>
      <c r="D14" s="157" t="s">
        <v>150</v>
      </c>
      <c r="E14" s="157"/>
      <c r="F14" s="157"/>
      <c r="G14" s="157"/>
      <c r="H14" s="157"/>
      <c r="I14" s="157"/>
      <c r="J14" s="157"/>
      <c r="K14" s="157"/>
      <c r="L14" s="157"/>
      <c r="M14" s="157"/>
      <c r="N14" s="157"/>
      <c r="O14" s="157"/>
      <c r="P14" s="157"/>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6" t="s">
        <v>33</v>
      </c>
      <c r="C16" s="126"/>
      <c r="D16" s="157" t="s">
        <v>151</v>
      </c>
      <c r="E16" s="157"/>
      <c r="F16" s="157"/>
      <c r="G16" s="157"/>
      <c r="H16" s="157"/>
      <c r="I16" s="157"/>
      <c r="J16" s="157"/>
      <c r="K16" s="157"/>
      <c r="L16" s="157"/>
      <c r="M16" s="157"/>
      <c r="N16" s="157"/>
      <c r="O16" s="157"/>
      <c r="P16" s="157"/>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26" t="s">
        <v>34</v>
      </c>
      <c r="C18" s="126"/>
      <c r="D18" s="157" t="s">
        <v>164</v>
      </c>
      <c r="E18" s="157"/>
      <c r="F18" s="157"/>
      <c r="G18" s="157"/>
      <c r="H18" s="157"/>
      <c r="I18" s="157"/>
      <c r="J18" s="157"/>
      <c r="K18" s="157"/>
      <c r="L18" s="157"/>
      <c r="M18" s="157"/>
      <c r="N18" s="157"/>
      <c r="O18" s="157"/>
      <c r="P18" s="157"/>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26" t="s">
        <v>35</v>
      </c>
      <c r="C20" s="126"/>
      <c r="D20" s="157"/>
      <c r="E20" s="157"/>
      <c r="F20" s="157"/>
      <c r="G20" s="157"/>
      <c r="H20" s="157"/>
      <c r="I20" s="157"/>
      <c r="J20" s="157"/>
      <c r="K20" s="157"/>
      <c r="L20" s="157"/>
      <c r="M20" s="157"/>
      <c r="N20" s="157"/>
      <c r="O20" s="157"/>
      <c r="P20" s="157"/>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5"/>
  <sheetViews>
    <sheetView showGridLines="0" topLeftCell="D10" zoomScaleNormal="100" workbookViewId="0">
      <selection activeCell="I27" sqref="I27"/>
    </sheetView>
  </sheetViews>
  <sheetFormatPr baseColWidth="10" defaultRowHeight="12" x14ac:dyDescent="0.2"/>
  <cols>
    <col min="1" max="1" width="2.42578125" style="1" customWidth="1"/>
    <col min="2" max="2" width="38" style="1" customWidth="1"/>
    <col min="3" max="3" width="21.140625" style="1" customWidth="1"/>
    <col min="4" max="4" width="18.28515625" style="1" customWidth="1"/>
    <col min="5" max="5" width="22.7109375" style="1" customWidth="1"/>
    <col min="6" max="6" width="20" style="1" customWidth="1"/>
    <col min="7" max="9" width="17.5703125" style="1" customWidth="1"/>
    <col min="10" max="10" width="47.8554687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39"/>
      <c r="C2" s="238" t="s">
        <v>124</v>
      </c>
      <c r="D2" s="238"/>
      <c r="E2" s="238"/>
      <c r="F2" s="238"/>
      <c r="G2" s="238"/>
      <c r="H2" s="238"/>
      <c r="I2" s="238"/>
      <c r="J2" s="238"/>
      <c r="K2" s="244" t="str">
        <f>Proyecto!K2</f>
        <v>Codigo: GC-F-015</v>
      </c>
      <c r="L2" s="223"/>
      <c r="M2" s="87"/>
      <c r="N2" s="87"/>
    </row>
    <row r="3" spans="2:14" s="18" customFormat="1" ht="23.25" customHeight="1" x14ac:dyDescent="0.2">
      <c r="B3" s="240"/>
      <c r="C3" s="242" t="s">
        <v>126</v>
      </c>
      <c r="D3" s="242"/>
      <c r="E3" s="242"/>
      <c r="F3" s="242"/>
      <c r="G3" s="242"/>
      <c r="H3" s="242"/>
      <c r="I3" s="242"/>
      <c r="J3" s="242"/>
      <c r="K3" s="245" t="str">
        <f>Proyecto!K3</f>
        <v>Fecha: 17 de septiembre de 2014</v>
      </c>
      <c r="L3" s="224"/>
      <c r="M3" s="87"/>
      <c r="N3" s="87"/>
    </row>
    <row r="4" spans="2:14" s="18" customFormat="1" ht="24" customHeight="1" x14ac:dyDescent="0.2">
      <c r="B4" s="240"/>
      <c r="C4" s="242" t="s">
        <v>127</v>
      </c>
      <c r="D4" s="242"/>
      <c r="E4" s="242"/>
      <c r="F4" s="242"/>
      <c r="G4" s="242"/>
      <c r="H4" s="242"/>
      <c r="I4" s="242"/>
      <c r="J4" s="242"/>
      <c r="K4" s="245" t="str">
        <f>Proyecto!K4</f>
        <v>Version 001</v>
      </c>
      <c r="L4" s="224"/>
      <c r="M4" s="87"/>
      <c r="N4" s="87"/>
    </row>
    <row r="5" spans="2:14" s="18" customFormat="1" ht="22.5" customHeight="1" thickBot="1" x14ac:dyDescent="0.25">
      <c r="B5" s="241"/>
      <c r="C5" s="243" t="s">
        <v>129</v>
      </c>
      <c r="D5" s="243"/>
      <c r="E5" s="243"/>
      <c r="F5" s="243"/>
      <c r="G5" s="243"/>
      <c r="H5" s="243"/>
      <c r="I5" s="243"/>
      <c r="J5" s="243"/>
      <c r="K5" s="246" t="s">
        <v>130</v>
      </c>
      <c r="L5" s="226"/>
      <c r="M5" s="87"/>
      <c r="N5" s="87"/>
    </row>
    <row r="6" spans="2:14" ht="5.25" customHeight="1" x14ac:dyDescent="0.2">
      <c r="B6" s="17"/>
      <c r="C6" s="17"/>
      <c r="D6" s="17"/>
      <c r="E6" s="17"/>
    </row>
    <row r="7" spans="2:14" ht="29.25" customHeight="1" x14ac:dyDescent="0.2">
      <c r="B7" s="126" t="s">
        <v>0</v>
      </c>
      <c r="C7" s="126"/>
      <c r="D7" s="128" t="str">
        <f>Proyecto!$E$7</f>
        <v xml:space="preserve">Gobierno de la Información - Fase II </v>
      </c>
      <c r="E7" s="128"/>
      <c r="F7" s="128"/>
      <c r="G7" s="128"/>
      <c r="H7" s="128"/>
      <c r="I7" s="128"/>
      <c r="J7" s="128"/>
      <c r="K7" s="128"/>
      <c r="L7" s="128"/>
      <c r="M7" s="1"/>
    </row>
    <row r="9" spans="2:14" ht="51.75" customHeight="1" x14ac:dyDescent="0.2">
      <c r="B9" s="44" t="s">
        <v>79</v>
      </c>
      <c r="C9" s="44" t="s">
        <v>80</v>
      </c>
      <c r="D9" s="44" t="s">
        <v>81</v>
      </c>
      <c r="E9" s="45" t="s">
        <v>82</v>
      </c>
      <c r="F9" s="44" t="s">
        <v>83</v>
      </c>
      <c r="G9" s="46" t="s">
        <v>92</v>
      </c>
      <c r="H9" s="46" t="s">
        <v>93</v>
      </c>
      <c r="I9" s="46" t="s">
        <v>94</v>
      </c>
      <c r="J9" s="45" t="s">
        <v>84</v>
      </c>
      <c r="K9" s="47" t="s">
        <v>85</v>
      </c>
      <c r="L9" s="47" t="s">
        <v>86</v>
      </c>
    </row>
    <row r="10" spans="2:14" ht="108" x14ac:dyDescent="0.2">
      <c r="B10" s="104" t="s">
        <v>155</v>
      </c>
      <c r="C10" s="104" t="s">
        <v>165</v>
      </c>
      <c r="D10" s="104">
        <v>1</v>
      </c>
      <c r="E10" s="122">
        <v>0.1</v>
      </c>
      <c r="F10" s="108" t="s">
        <v>167</v>
      </c>
      <c r="G10" s="106">
        <v>42046</v>
      </c>
      <c r="H10" s="106">
        <v>42076</v>
      </c>
      <c r="I10" s="107">
        <f>(H10-G10)/7</f>
        <v>4.2857142857142856</v>
      </c>
      <c r="J10" s="114" t="s">
        <v>176</v>
      </c>
      <c r="K10" s="106">
        <v>42076</v>
      </c>
      <c r="L10" s="121">
        <v>0.1</v>
      </c>
    </row>
    <row r="11" spans="2:14" ht="293.25" x14ac:dyDescent="0.2">
      <c r="B11" s="104" t="s">
        <v>156</v>
      </c>
      <c r="C11" s="104" t="s">
        <v>177</v>
      </c>
      <c r="D11" s="104">
        <v>1</v>
      </c>
      <c r="E11" s="122">
        <v>0.1</v>
      </c>
      <c r="F11" s="108" t="s">
        <v>167</v>
      </c>
      <c r="G11" s="106">
        <v>42079</v>
      </c>
      <c r="H11" s="106">
        <v>42111</v>
      </c>
      <c r="I11" s="107">
        <f t="shared" ref="I11:I14" si="0">(H11-G11)/7</f>
        <v>4.5714285714285712</v>
      </c>
      <c r="J11" s="115" t="s">
        <v>212</v>
      </c>
      <c r="K11" s="106">
        <v>42114</v>
      </c>
      <c r="L11" s="121">
        <v>0.1</v>
      </c>
    </row>
    <row r="12" spans="2:14" ht="51" x14ac:dyDescent="0.2">
      <c r="B12" s="104" t="s">
        <v>158</v>
      </c>
      <c r="C12" s="104" t="s">
        <v>178</v>
      </c>
      <c r="D12" s="104">
        <v>1</v>
      </c>
      <c r="E12" s="122">
        <v>0.2</v>
      </c>
      <c r="F12" s="108" t="s">
        <v>168</v>
      </c>
      <c r="G12" s="106">
        <v>42114</v>
      </c>
      <c r="H12" s="106">
        <v>42130</v>
      </c>
      <c r="I12" s="107">
        <f t="shared" si="0"/>
        <v>2.2857142857142856</v>
      </c>
      <c r="J12" s="115" t="s">
        <v>211</v>
      </c>
      <c r="K12" s="106">
        <v>42139</v>
      </c>
      <c r="L12" s="121">
        <v>0.2</v>
      </c>
    </row>
    <row r="13" spans="2:14" ht="77.25" customHeight="1" x14ac:dyDescent="0.2">
      <c r="B13" s="104" t="s">
        <v>157</v>
      </c>
      <c r="C13" s="104" t="s">
        <v>166</v>
      </c>
      <c r="D13" s="104">
        <v>1</v>
      </c>
      <c r="E13" s="122">
        <v>0.1</v>
      </c>
      <c r="F13" s="108" t="s">
        <v>168</v>
      </c>
      <c r="G13" s="106">
        <v>42131</v>
      </c>
      <c r="H13" s="106">
        <v>42181</v>
      </c>
      <c r="I13" s="107">
        <f t="shared" si="0"/>
        <v>7.1428571428571432</v>
      </c>
      <c r="J13" s="115" t="s">
        <v>213</v>
      </c>
      <c r="K13" s="106">
        <v>42179</v>
      </c>
      <c r="L13" s="121">
        <v>0.1</v>
      </c>
    </row>
    <row r="14" spans="2:14" ht="120" x14ac:dyDescent="0.2">
      <c r="B14" s="111" t="s">
        <v>172</v>
      </c>
      <c r="C14" s="113" t="s">
        <v>171</v>
      </c>
      <c r="D14" s="104" t="s">
        <v>173</v>
      </c>
      <c r="E14" s="122">
        <v>0.5</v>
      </c>
      <c r="F14" s="108" t="s">
        <v>215</v>
      </c>
      <c r="G14" s="106">
        <v>42185</v>
      </c>
      <c r="H14" s="106">
        <v>42356</v>
      </c>
      <c r="I14" s="107">
        <f t="shared" si="0"/>
        <v>24.428571428571427</v>
      </c>
      <c r="J14" s="115" t="s">
        <v>231</v>
      </c>
      <c r="K14" s="106">
        <v>42356</v>
      </c>
      <c r="L14" s="121">
        <v>0.5</v>
      </c>
    </row>
    <row r="15" spans="2:14" ht="15.95" customHeight="1" x14ac:dyDescent="0.2">
      <c r="B15" s="104" t="s">
        <v>210</v>
      </c>
      <c r="C15" s="104"/>
      <c r="D15" s="104"/>
      <c r="E15" s="122">
        <f>SUM(E10:E14)</f>
        <v>1</v>
      </c>
      <c r="F15" s="105"/>
      <c r="G15" s="106"/>
      <c r="H15" s="106"/>
      <c r="I15" s="105"/>
      <c r="J15" s="105"/>
      <c r="K15" s="106"/>
      <c r="L15" s="121">
        <f>SUM(L10:L14)</f>
        <v>1</v>
      </c>
    </row>
  </sheetData>
  <mergeCells count="11">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6:K65451">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50"/>
      <c r="C2" s="251"/>
      <c r="D2" s="247" t="s">
        <v>124</v>
      </c>
      <c r="E2" s="228"/>
      <c r="F2" s="228"/>
      <c r="G2" s="228"/>
      <c r="H2" s="228"/>
      <c r="I2" s="228"/>
      <c r="J2" s="228"/>
      <c r="K2" s="91"/>
      <c r="L2" s="91"/>
      <c r="M2" s="244" t="str">
        <f>Proyecto!K2</f>
        <v>Codigo: GC-F-015</v>
      </c>
      <c r="N2" s="222"/>
      <c r="O2" s="222"/>
      <c r="P2" s="223"/>
      <c r="R2" s="11"/>
      <c r="S2" s="11"/>
      <c r="T2" s="11"/>
      <c r="U2" s="15"/>
      <c r="AE2" s="16"/>
    </row>
    <row r="3" spans="2:31" s="12" customFormat="1" ht="23.25" customHeight="1" x14ac:dyDescent="0.2">
      <c r="B3" s="252"/>
      <c r="C3" s="253"/>
      <c r="D3" s="248" t="s">
        <v>126</v>
      </c>
      <c r="E3" s="231"/>
      <c r="F3" s="231"/>
      <c r="G3" s="231"/>
      <c r="H3" s="231"/>
      <c r="I3" s="231"/>
      <c r="J3" s="231"/>
      <c r="K3" s="90"/>
      <c r="L3" s="90"/>
      <c r="M3" s="245" t="str">
        <f>Proyecto!K3</f>
        <v>Fecha: 17 de septiembre de 2014</v>
      </c>
      <c r="N3" s="181"/>
      <c r="O3" s="181"/>
      <c r="P3" s="224"/>
      <c r="R3" s="11"/>
      <c r="S3" s="11"/>
      <c r="T3" s="11"/>
      <c r="U3" s="15"/>
      <c r="AE3" s="16"/>
    </row>
    <row r="4" spans="2:31" s="12" customFormat="1" ht="24" customHeight="1" x14ac:dyDescent="0.2">
      <c r="B4" s="252"/>
      <c r="C4" s="253"/>
      <c r="D4" s="248" t="s">
        <v>127</v>
      </c>
      <c r="E4" s="231"/>
      <c r="F4" s="231"/>
      <c r="G4" s="231"/>
      <c r="H4" s="231"/>
      <c r="I4" s="231"/>
      <c r="J4" s="231"/>
      <c r="K4" s="90"/>
      <c r="L4" s="90"/>
      <c r="M4" s="245" t="str">
        <f>Proyecto!K4</f>
        <v>Version 001</v>
      </c>
      <c r="N4" s="181"/>
      <c r="O4" s="181"/>
      <c r="P4" s="224"/>
      <c r="R4" s="11"/>
      <c r="U4" s="15"/>
      <c r="AE4" s="16"/>
    </row>
    <row r="5" spans="2:31" s="12" customFormat="1" ht="22.5" customHeight="1" thickBot="1" x14ac:dyDescent="0.25">
      <c r="B5" s="254"/>
      <c r="C5" s="255"/>
      <c r="D5" s="249" t="s">
        <v>129</v>
      </c>
      <c r="E5" s="234"/>
      <c r="F5" s="234"/>
      <c r="G5" s="234"/>
      <c r="H5" s="234"/>
      <c r="I5" s="234"/>
      <c r="J5" s="234"/>
      <c r="K5" s="92"/>
      <c r="L5" s="92"/>
      <c r="M5" s="246" t="s">
        <v>130</v>
      </c>
      <c r="N5" s="225"/>
      <c r="O5" s="225"/>
      <c r="P5" s="226"/>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6" t="s">
        <v>0</v>
      </c>
      <c r="C7" s="126"/>
      <c r="D7" s="128" t="str">
        <f>Proyecto!$E$7</f>
        <v xml:space="preserve">Gobierno de la Información - Fase II </v>
      </c>
      <c r="E7" s="128"/>
      <c r="F7" s="128"/>
      <c r="G7" s="128"/>
      <c r="H7" s="128"/>
      <c r="I7" s="128"/>
      <c r="J7" s="128"/>
      <c r="K7" s="128"/>
      <c r="L7" s="128"/>
      <c r="M7" s="128"/>
      <c r="N7" s="128"/>
      <c r="O7" s="128"/>
      <c r="P7" s="128"/>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80" t="s">
        <v>22</v>
      </c>
      <c r="C10" s="180"/>
      <c r="D10" s="180"/>
      <c r="E10" s="180"/>
      <c r="F10" s="180"/>
      <c r="G10" s="180"/>
      <c r="H10" s="180"/>
      <c r="I10" s="180"/>
      <c r="J10" s="180"/>
      <c r="K10" s="180"/>
      <c r="L10" s="180"/>
      <c r="M10" s="180"/>
      <c r="N10" s="180"/>
      <c r="O10" s="180"/>
      <c r="P10" s="180"/>
    </row>
    <row r="11" spans="2:31" ht="21.95" customHeight="1" x14ac:dyDescent="0.2">
      <c r="B11" s="157" t="s">
        <v>23</v>
      </c>
      <c r="C11" s="157"/>
      <c r="D11" s="157"/>
      <c r="E11" s="157"/>
      <c r="F11" s="157"/>
      <c r="G11" s="157"/>
      <c r="H11" s="157"/>
      <c r="I11" s="157"/>
      <c r="J11" s="157"/>
      <c r="K11" s="157"/>
      <c r="L11" s="157"/>
      <c r="M11" s="157"/>
      <c r="N11" s="157"/>
      <c r="O11" s="157"/>
      <c r="P11" s="157"/>
    </row>
    <row r="13" spans="2:31" ht="21.95" customHeight="1" x14ac:dyDescent="0.2">
      <c r="B13" s="180" t="s">
        <v>24</v>
      </c>
      <c r="C13" s="180"/>
      <c r="D13" s="180"/>
      <c r="E13" s="180"/>
      <c r="F13" s="180"/>
      <c r="G13" s="180"/>
      <c r="H13" s="180"/>
      <c r="I13" s="180"/>
      <c r="J13" s="180"/>
      <c r="K13" s="180"/>
      <c r="L13" s="180"/>
      <c r="M13" s="180"/>
      <c r="N13" s="180"/>
      <c r="O13" s="180"/>
      <c r="P13" s="180"/>
    </row>
    <row r="14" spans="2:31" ht="21.95" customHeight="1" x14ac:dyDescent="0.2">
      <c r="B14" s="157" t="s">
        <v>25</v>
      </c>
      <c r="C14" s="157"/>
      <c r="D14" s="157"/>
      <c r="E14" s="157"/>
      <c r="F14" s="157"/>
      <c r="G14" s="157"/>
      <c r="H14" s="157"/>
      <c r="I14" s="157"/>
      <c r="J14" s="157"/>
      <c r="K14" s="157"/>
      <c r="L14" s="157"/>
      <c r="M14" s="157"/>
      <c r="N14" s="157"/>
      <c r="O14" s="157"/>
      <c r="P14" s="157"/>
    </row>
  </sheetData>
  <mergeCells count="15">
    <mergeCell ref="D2:J2"/>
    <mergeCell ref="D3:J3"/>
    <mergeCell ref="D4:J4"/>
    <mergeCell ref="D5:J5"/>
    <mergeCell ref="B10:P10"/>
    <mergeCell ref="B2:C5"/>
    <mergeCell ref="M2:P2"/>
    <mergeCell ref="M3:P3"/>
    <mergeCell ref="M4:P4"/>
    <mergeCell ref="M5:P5"/>
    <mergeCell ref="B11:P11"/>
    <mergeCell ref="B13:P13"/>
    <mergeCell ref="B14:P14"/>
    <mergeCell ref="B7:C7"/>
    <mergeCell ref="D7:P7"/>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107</v>
      </c>
      <c r="C4" s="28" t="s">
        <v>58</v>
      </c>
      <c r="E4" s="28" t="s">
        <v>59</v>
      </c>
      <c r="G4" s="28" t="s">
        <v>60</v>
      </c>
      <c r="I4" s="28" t="s">
        <v>66</v>
      </c>
      <c r="K4" s="28" t="s">
        <v>67</v>
      </c>
      <c r="M4" s="28"/>
      <c r="O4" s="28" t="s">
        <v>99</v>
      </c>
      <c r="Q4" s="28" t="s">
        <v>110</v>
      </c>
    </row>
    <row r="5" spans="1:17" x14ac:dyDescent="0.2">
      <c r="A5" t="s">
        <v>108</v>
      </c>
      <c r="C5" s="27" t="s">
        <v>53</v>
      </c>
      <c r="E5" s="27" t="s">
        <v>54</v>
      </c>
      <c r="G5" s="27" t="s">
        <v>61</v>
      </c>
      <c r="I5" s="27" t="s">
        <v>96</v>
      </c>
      <c r="K5" s="27" t="s">
        <v>68</v>
      </c>
      <c r="M5" t="s">
        <v>87</v>
      </c>
      <c r="O5" s="27" t="s">
        <v>100</v>
      </c>
      <c r="Q5" t="s">
        <v>113</v>
      </c>
    </row>
    <row r="6" spans="1:17" x14ac:dyDescent="0.2">
      <c r="A6" t="s">
        <v>109</v>
      </c>
      <c r="C6" s="27" t="s">
        <v>56</v>
      </c>
      <c r="E6" s="27" t="s">
        <v>57</v>
      </c>
      <c r="G6" s="27" t="s">
        <v>62</v>
      </c>
      <c r="I6" s="27" t="s">
        <v>97</v>
      </c>
      <c r="K6" s="27" t="s">
        <v>69</v>
      </c>
      <c r="M6" t="s">
        <v>95</v>
      </c>
      <c r="O6" s="27" t="s">
        <v>101</v>
      </c>
      <c r="Q6" t="s">
        <v>114</v>
      </c>
    </row>
    <row r="7" spans="1:17" x14ac:dyDescent="0.2">
      <c r="C7" s="27" t="s">
        <v>55</v>
      </c>
      <c r="G7" s="27" t="s">
        <v>63</v>
      </c>
      <c r="K7" s="30" t="s">
        <v>70</v>
      </c>
      <c r="O7" s="30" t="s">
        <v>102</v>
      </c>
      <c r="Q7" t="s">
        <v>115</v>
      </c>
    </row>
    <row r="8" spans="1:17" x14ac:dyDescent="0.2">
      <c r="O8" s="30" t="s">
        <v>103</v>
      </c>
      <c r="Q8" t="s">
        <v>116</v>
      </c>
    </row>
    <row r="9" spans="1:17" x14ac:dyDescent="0.2">
      <c r="O9" s="30" t="s">
        <v>104</v>
      </c>
      <c r="Q9" t="s">
        <v>117</v>
      </c>
    </row>
    <row r="10" spans="1:17" x14ac:dyDescent="0.2">
      <c r="O10" s="30" t="s">
        <v>105</v>
      </c>
      <c r="Q10" t="s">
        <v>118</v>
      </c>
    </row>
    <row r="11" spans="1:17" x14ac:dyDescent="0.2">
      <c r="O11" s="30" t="s">
        <v>78</v>
      </c>
      <c r="Q11" t="s">
        <v>119</v>
      </c>
    </row>
    <row r="12" spans="1:17" x14ac:dyDescent="0.2">
      <c r="Q12" t="s">
        <v>120</v>
      </c>
    </row>
    <row r="14" spans="1:17" x14ac:dyDescent="0.2">
      <c r="Q14" s="28"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7" zoomScale="90" zoomScaleNormal="90" workbookViewId="0">
      <selection activeCell="D14" sqref="D14"/>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9"/>
      <c r="C2" s="140"/>
      <c r="D2" s="141" t="s">
        <v>124</v>
      </c>
      <c r="E2" s="142"/>
      <c r="F2" s="142"/>
      <c r="G2" s="142"/>
      <c r="H2" s="142"/>
      <c r="I2" s="142"/>
      <c r="J2" s="143"/>
      <c r="K2" s="129" t="s">
        <v>125</v>
      </c>
      <c r="L2" s="162"/>
      <c r="M2" s="129" t="str">
        <f>Proyecto!K2</f>
        <v>Codigo: GC-F-015</v>
      </c>
      <c r="N2" s="153"/>
      <c r="O2" s="153"/>
      <c r="P2" s="130"/>
      <c r="R2" s="11"/>
      <c r="S2" s="11"/>
      <c r="T2" s="11"/>
      <c r="U2" s="15"/>
      <c r="AE2" s="16"/>
    </row>
    <row r="3" spans="2:31" s="12" customFormat="1" ht="23.25" customHeight="1" x14ac:dyDescent="0.2">
      <c r="B3" s="135"/>
      <c r="C3" s="136"/>
      <c r="D3" s="144" t="s">
        <v>126</v>
      </c>
      <c r="E3" s="145"/>
      <c r="F3" s="145"/>
      <c r="G3" s="145"/>
      <c r="H3" s="145"/>
      <c r="I3" s="145"/>
      <c r="J3" s="146"/>
      <c r="K3" s="131" t="s">
        <v>131</v>
      </c>
      <c r="L3" s="163"/>
      <c r="M3" s="154" t="str">
        <f>Proyecto!K3</f>
        <v>Fecha: 17 de septiembre de 2014</v>
      </c>
      <c r="N3" s="155"/>
      <c r="O3" s="155"/>
      <c r="P3" s="156"/>
      <c r="R3" s="11"/>
      <c r="S3" s="11"/>
      <c r="T3" s="11"/>
      <c r="U3" s="15"/>
      <c r="AE3" s="16"/>
    </row>
    <row r="4" spans="2:31" s="12" customFormat="1" ht="24" customHeight="1" x14ac:dyDescent="0.2">
      <c r="B4" s="135"/>
      <c r="C4" s="136"/>
      <c r="D4" s="144" t="s">
        <v>127</v>
      </c>
      <c r="E4" s="145"/>
      <c r="F4" s="145"/>
      <c r="G4" s="145"/>
      <c r="H4" s="145"/>
      <c r="I4" s="145"/>
      <c r="J4" s="146"/>
      <c r="K4" s="131" t="s">
        <v>128</v>
      </c>
      <c r="L4" s="163"/>
      <c r="M4" s="131" t="str">
        <f>Proyecto!K4</f>
        <v>Version 001</v>
      </c>
      <c r="N4" s="157"/>
      <c r="O4" s="157"/>
      <c r="P4" s="132"/>
      <c r="R4" s="11"/>
      <c r="U4" s="15"/>
      <c r="AE4" s="16"/>
    </row>
    <row r="5" spans="2:31" s="12" customFormat="1" ht="22.5" customHeight="1" thickBot="1" x14ac:dyDescent="0.25">
      <c r="B5" s="137"/>
      <c r="C5" s="138"/>
      <c r="D5" s="147" t="s">
        <v>129</v>
      </c>
      <c r="E5" s="148"/>
      <c r="F5" s="148"/>
      <c r="G5" s="148"/>
      <c r="H5" s="148"/>
      <c r="I5" s="148"/>
      <c r="J5" s="149"/>
      <c r="K5" s="133" t="s">
        <v>130</v>
      </c>
      <c r="L5" s="164"/>
      <c r="M5" s="158" t="s">
        <v>130</v>
      </c>
      <c r="N5" s="159"/>
      <c r="O5" s="159"/>
      <c r="P5" s="160"/>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6" t="s">
        <v>0</v>
      </c>
      <c r="C7" s="126"/>
      <c r="D7" s="161" t="str">
        <f>Proyecto!$E$7</f>
        <v xml:space="preserve">Gobierno de la Información - Fase II </v>
      </c>
      <c r="E7" s="161"/>
      <c r="F7" s="161"/>
      <c r="G7" s="161"/>
      <c r="H7" s="161"/>
      <c r="I7" s="161"/>
      <c r="J7" s="161"/>
      <c r="K7" s="161"/>
      <c r="L7" s="161"/>
      <c r="M7" s="161"/>
      <c r="N7" s="161"/>
      <c r="O7" s="161"/>
      <c r="P7" s="161"/>
      <c r="AE7" s="1"/>
    </row>
    <row r="8" spans="2:31" ht="6.75" customHeight="1" x14ac:dyDescent="0.2">
      <c r="B8" s="8"/>
      <c r="C8" s="8"/>
      <c r="D8" s="9"/>
      <c r="E8" s="9"/>
      <c r="F8" s="9"/>
      <c r="G8" s="9"/>
      <c r="H8" s="9"/>
      <c r="I8" s="9"/>
      <c r="J8" s="9"/>
      <c r="K8" s="9"/>
      <c r="L8" s="9"/>
      <c r="M8" s="9"/>
      <c r="N8" s="9"/>
      <c r="O8" s="9"/>
      <c r="P8" s="9"/>
      <c r="AE8" s="1"/>
    </row>
    <row r="9" spans="2:31" ht="39.75" customHeight="1" x14ac:dyDescent="0.2">
      <c r="B9" s="168" t="s">
        <v>26</v>
      </c>
      <c r="C9" s="169"/>
      <c r="D9" s="165" t="s">
        <v>132</v>
      </c>
      <c r="E9" s="166"/>
      <c r="F9" s="166"/>
      <c r="G9" s="166"/>
      <c r="H9" s="166"/>
      <c r="I9" s="166"/>
      <c r="J9" s="166"/>
      <c r="K9" s="166"/>
      <c r="L9" s="166"/>
      <c r="M9" s="166"/>
      <c r="N9" s="166"/>
      <c r="O9" s="166"/>
      <c r="P9" s="167"/>
      <c r="AE9" s="1"/>
    </row>
    <row r="10" spans="2:31" customFormat="1" ht="7.5" customHeight="1" x14ac:dyDescent="0.2"/>
    <row r="11" spans="2:31" ht="39.75" customHeight="1" x14ac:dyDescent="0.2">
      <c r="B11" s="168" t="s">
        <v>27</v>
      </c>
      <c r="C11" s="169"/>
      <c r="D11" s="150" t="s">
        <v>161</v>
      </c>
      <c r="E11" s="150"/>
      <c r="F11" s="150"/>
      <c r="G11" s="150"/>
      <c r="H11" s="150"/>
      <c r="I11" s="150"/>
      <c r="J11" s="150"/>
      <c r="K11" s="150"/>
      <c r="L11" s="150"/>
      <c r="M11" s="150"/>
      <c r="N11" s="150"/>
      <c r="O11" s="150"/>
      <c r="P11" s="150"/>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1" t="s">
        <v>106</v>
      </c>
      <c r="C13" s="151"/>
      <c r="D13" s="50" t="s">
        <v>1</v>
      </c>
      <c r="E13" s="150" t="s">
        <v>133</v>
      </c>
      <c r="F13" s="150"/>
      <c r="G13" s="150"/>
      <c r="H13" s="150"/>
      <c r="I13" s="150"/>
      <c r="J13" s="150"/>
      <c r="K13" s="150"/>
      <c r="L13" s="150"/>
      <c r="M13" s="150"/>
      <c r="N13" s="150"/>
      <c r="O13" s="150"/>
      <c r="P13" s="150"/>
      <c r="AE13" s="1"/>
    </row>
    <row r="14" spans="2:31" s="53" customFormat="1" ht="21" customHeight="1" x14ac:dyDescent="0.2">
      <c r="B14" s="152"/>
      <c r="C14" s="152"/>
      <c r="D14" s="51"/>
      <c r="E14" s="150"/>
      <c r="F14" s="150"/>
      <c r="G14" s="150"/>
      <c r="H14" s="150"/>
      <c r="I14" s="150"/>
      <c r="J14" s="150"/>
      <c r="K14" s="150"/>
      <c r="L14" s="150"/>
      <c r="M14" s="150"/>
      <c r="N14" s="150"/>
      <c r="O14" s="150"/>
      <c r="P14" s="150"/>
      <c r="R14" s="11"/>
      <c r="U14" s="11"/>
    </row>
    <row r="15" spans="2:31" s="53" customFormat="1" ht="5.25" customHeight="1" x14ac:dyDescent="0.2">
      <c r="B15" s="10"/>
      <c r="C15" s="10"/>
      <c r="D15" s="52"/>
      <c r="E15" s="98"/>
      <c r="F15" s="98"/>
      <c r="G15" s="98"/>
      <c r="H15" s="98"/>
      <c r="I15" s="98"/>
      <c r="J15" s="98"/>
      <c r="K15" s="98"/>
      <c r="L15" s="98"/>
      <c r="M15" s="98"/>
      <c r="N15" s="98"/>
      <c r="O15" s="98"/>
      <c r="P15" s="98"/>
      <c r="R15" s="11"/>
      <c r="U15" s="11"/>
    </row>
    <row r="16" spans="2:31" ht="22.5" customHeight="1" x14ac:dyDescent="0.2">
      <c r="B16" s="151" t="s">
        <v>106</v>
      </c>
      <c r="C16" s="151"/>
      <c r="D16" s="54" t="s">
        <v>1</v>
      </c>
      <c r="E16" s="150" t="s">
        <v>134</v>
      </c>
      <c r="F16" s="150"/>
      <c r="G16" s="150"/>
      <c r="H16" s="150"/>
      <c r="I16" s="150"/>
      <c r="J16" s="150"/>
      <c r="K16" s="150"/>
      <c r="L16" s="150"/>
      <c r="M16" s="150"/>
      <c r="N16" s="150"/>
      <c r="O16" s="150"/>
      <c r="P16" s="150"/>
      <c r="AE16" s="1"/>
    </row>
    <row r="17" spans="2:31" s="57" customFormat="1" ht="21" customHeight="1" x14ac:dyDescent="0.2">
      <c r="B17" s="152"/>
      <c r="C17" s="152"/>
      <c r="D17" s="55"/>
      <c r="E17" s="150"/>
      <c r="F17" s="150"/>
      <c r="G17" s="150"/>
      <c r="H17" s="150"/>
      <c r="I17" s="150"/>
      <c r="J17" s="150"/>
      <c r="K17" s="150"/>
      <c r="L17" s="150"/>
      <c r="M17" s="150"/>
      <c r="N17" s="150"/>
      <c r="O17" s="150"/>
      <c r="P17" s="150"/>
      <c r="R17" s="11"/>
      <c r="U17" s="11"/>
    </row>
    <row r="18" spans="2:31" s="57" customFormat="1" ht="5.25" customHeight="1" x14ac:dyDescent="0.2">
      <c r="B18" s="10"/>
      <c r="C18" s="10"/>
      <c r="D18" s="56"/>
      <c r="E18" s="98"/>
      <c r="F18" s="98"/>
      <c r="G18" s="98"/>
      <c r="H18" s="98"/>
      <c r="I18" s="98"/>
      <c r="J18" s="98"/>
      <c r="K18" s="98"/>
      <c r="L18" s="98"/>
      <c r="M18" s="98"/>
      <c r="N18" s="98"/>
      <c r="O18" s="98"/>
      <c r="P18" s="98"/>
      <c r="R18" s="11"/>
      <c r="U18" s="11"/>
    </row>
    <row r="19" spans="2:31" ht="22.5" customHeight="1" x14ac:dyDescent="0.2">
      <c r="B19" s="151" t="s">
        <v>106</v>
      </c>
      <c r="C19" s="151"/>
      <c r="D19" s="54" t="s">
        <v>1</v>
      </c>
      <c r="E19" s="150" t="s">
        <v>135</v>
      </c>
      <c r="F19" s="150"/>
      <c r="G19" s="150"/>
      <c r="H19" s="150"/>
      <c r="I19" s="150"/>
      <c r="J19" s="150"/>
      <c r="K19" s="150"/>
      <c r="L19" s="150"/>
      <c r="M19" s="150"/>
      <c r="N19" s="150"/>
      <c r="O19" s="150"/>
      <c r="P19" s="150"/>
      <c r="AE19" s="1"/>
    </row>
    <row r="20" spans="2:31" s="57" customFormat="1" ht="21" customHeight="1" x14ac:dyDescent="0.2">
      <c r="B20" s="152"/>
      <c r="C20" s="152"/>
      <c r="D20" s="55"/>
      <c r="E20" s="150"/>
      <c r="F20" s="150"/>
      <c r="G20" s="150"/>
      <c r="H20" s="150"/>
      <c r="I20" s="150"/>
      <c r="J20" s="150"/>
      <c r="K20" s="150"/>
      <c r="L20" s="150"/>
      <c r="M20" s="150"/>
      <c r="N20" s="150"/>
      <c r="O20" s="150"/>
      <c r="P20" s="150"/>
      <c r="R20" s="11"/>
      <c r="U20" s="11"/>
    </row>
    <row r="21" spans="2:31" s="57" customFormat="1" ht="5.25" customHeight="1" x14ac:dyDescent="0.2">
      <c r="B21" s="10"/>
      <c r="C21" s="10"/>
      <c r="D21" s="56"/>
      <c r="E21" s="98"/>
      <c r="F21" s="98"/>
      <c r="G21" s="98"/>
      <c r="H21" s="98"/>
      <c r="I21" s="98"/>
      <c r="J21" s="98"/>
      <c r="K21" s="98"/>
      <c r="L21" s="98"/>
      <c r="M21" s="98"/>
      <c r="N21" s="98"/>
      <c r="O21" s="98"/>
      <c r="P21" s="98"/>
      <c r="R21" s="11"/>
      <c r="U21" s="11"/>
    </row>
    <row r="22" spans="2:31" ht="22.5" customHeight="1" x14ac:dyDescent="0.2">
      <c r="B22" s="151" t="s">
        <v>106</v>
      </c>
      <c r="C22" s="151"/>
      <c r="D22" s="54" t="s">
        <v>1</v>
      </c>
      <c r="E22" s="150"/>
      <c r="F22" s="150"/>
      <c r="G22" s="150"/>
      <c r="H22" s="150"/>
      <c r="I22" s="150"/>
      <c r="J22" s="150"/>
      <c r="K22" s="150"/>
      <c r="L22" s="150"/>
      <c r="M22" s="150"/>
      <c r="N22" s="150"/>
      <c r="O22" s="150"/>
      <c r="P22" s="150"/>
      <c r="AE22" s="1"/>
    </row>
    <row r="23" spans="2:31" s="57" customFormat="1" ht="21" customHeight="1" x14ac:dyDescent="0.2">
      <c r="B23" s="152"/>
      <c r="C23" s="152"/>
      <c r="D23" s="55"/>
      <c r="E23" s="150"/>
      <c r="F23" s="150"/>
      <c r="G23" s="150"/>
      <c r="H23" s="150"/>
      <c r="I23" s="150"/>
      <c r="J23" s="150"/>
      <c r="K23" s="150"/>
      <c r="L23" s="150"/>
      <c r="M23" s="150"/>
      <c r="N23" s="150"/>
      <c r="O23" s="150"/>
      <c r="P23" s="150"/>
      <c r="R23" s="11"/>
      <c r="U23" s="11"/>
    </row>
  </sheetData>
  <mergeCells count="30">
    <mergeCell ref="D5:J5"/>
    <mergeCell ref="K5:L5"/>
    <mergeCell ref="D11:P11"/>
    <mergeCell ref="D9:P9"/>
    <mergeCell ref="B7:C7"/>
    <mergeCell ref="B11:C11"/>
    <mergeCell ref="B9:C9"/>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E22:P23"/>
    <mergeCell ref="E13:P14"/>
    <mergeCell ref="B16:C17"/>
    <mergeCell ref="E16:P17"/>
    <mergeCell ref="B19:C20"/>
    <mergeCell ref="E19:P20"/>
    <mergeCell ref="B13:C14"/>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7"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F19" sqref="F19"/>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9"/>
      <c r="C2" s="140"/>
      <c r="D2" s="170" t="s">
        <v>124</v>
      </c>
      <c r="E2" s="171"/>
      <c r="F2" s="171"/>
      <c r="G2" s="171"/>
      <c r="H2" s="172"/>
      <c r="I2" s="70" t="str">
        <f>Proyecto!K2</f>
        <v>Codigo: GC-F-015</v>
      </c>
      <c r="J2" s="25"/>
      <c r="K2" s="25"/>
      <c r="L2" s="25"/>
      <c r="M2" s="69"/>
      <c r="N2" s="69"/>
      <c r="T2" s="16"/>
    </row>
    <row r="3" spans="2:24" s="21" customFormat="1" ht="23.25" customHeight="1" thickBot="1" x14ac:dyDescent="0.25">
      <c r="B3" s="135"/>
      <c r="C3" s="136"/>
      <c r="D3" s="170" t="s">
        <v>126</v>
      </c>
      <c r="E3" s="171"/>
      <c r="F3" s="171"/>
      <c r="G3" s="171"/>
      <c r="H3" s="172"/>
      <c r="I3" s="71" t="str">
        <f>Proyecto!K3</f>
        <v>Fecha: 17 de septiembre de 2014</v>
      </c>
      <c r="J3" s="25"/>
      <c r="K3" s="25"/>
      <c r="L3" s="25"/>
      <c r="M3" s="69"/>
      <c r="N3" s="69"/>
      <c r="T3" s="16"/>
    </row>
    <row r="4" spans="2:24" s="21" customFormat="1" ht="24" customHeight="1" thickBot="1" x14ac:dyDescent="0.25">
      <c r="B4" s="135"/>
      <c r="C4" s="136"/>
      <c r="D4" s="170" t="s">
        <v>127</v>
      </c>
      <c r="E4" s="171"/>
      <c r="F4" s="171"/>
      <c r="G4" s="171"/>
      <c r="H4" s="172"/>
      <c r="I4" s="71" t="str">
        <f>Proyecto!K4</f>
        <v>Version 001</v>
      </c>
      <c r="J4" s="25"/>
      <c r="K4" s="25"/>
      <c r="L4" s="25"/>
      <c r="M4" s="69"/>
      <c r="N4" s="69"/>
      <c r="T4" s="16"/>
    </row>
    <row r="5" spans="2:24" s="21" customFormat="1" ht="22.5" customHeight="1" thickBot="1" x14ac:dyDescent="0.25">
      <c r="B5" s="137"/>
      <c r="C5" s="138"/>
      <c r="D5" s="173" t="s">
        <v>129</v>
      </c>
      <c r="E5" s="174"/>
      <c r="F5" s="174"/>
      <c r="G5" s="174"/>
      <c r="H5" s="175"/>
      <c r="I5" s="72" t="s">
        <v>130</v>
      </c>
      <c r="J5" s="25"/>
      <c r="K5" s="25"/>
      <c r="L5" s="25"/>
      <c r="M5" s="69"/>
      <c r="N5" s="69"/>
      <c r="T5" s="16"/>
    </row>
    <row r="6" spans="2:24" ht="5.25" customHeight="1" x14ac:dyDescent="0.2">
      <c r="B6" s="20"/>
      <c r="C6" s="20"/>
      <c r="D6" s="20"/>
      <c r="E6" s="20"/>
      <c r="F6" s="20"/>
      <c r="G6" s="49"/>
      <c r="H6" s="20"/>
      <c r="I6" s="20"/>
    </row>
    <row r="7" spans="2:24" ht="29.25" customHeight="1" x14ac:dyDescent="0.2">
      <c r="B7" s="126" t="s">
        <v>0</v>
      </c>
      <c r="C7" s="126"/>
      <c r="D7" s="128" t="str">
        <f>Proyecto!$E$7</f>
        <v xml:space="preserve">Gobierno de la Información - Fase II </v>
      </c>
      <c r="E7" s="128"/>
      <c r="F7" s="128"/>
      <c r="G7" s="128"/>
      <c r="H7" s="128"/>
      <c r="I7" s="128"/>
      <c r="X7" s="1"/>
    </row>
    <row r="8" spans="2:24" s="21" customFormat="1" ht="10.5" customHeight="1" x14ac:dyDescent="0.2">
      <c r="B8" s="10"/>
      <c r="C8" s="10"/>
      <c r="D8" s="6"/>
      <c r="E8" s="6"/>
      <c r="F8" s="6"/>
      <c r="G8" s="6"/>
      <c r="H8" s="6"/>
      <c r="I8" s="6"/>
      <c r="N8" s="25"/>
    </row>
    <row r="9" spans="2:24" ht="18.75" customHeight="1" x14ac:dyDescent="0.2">
      <c r="B9" s="180" t="s">
        <v>112</v>
      </c>
      <c r="C9" s="180"/>
      <c r="D9" s="180"/>
      <c r="E9" s="180"/>
      <c r="F9" s="180"/>
      <c r="G9" s="180"/>
      <c r="H9" s="180"/>
      <c r="I9" s="180"/>
      <c r="X9" s="1"/>
    </row>
    <row r="10" spans="2:24" ht="137.25" customHeight="1" x14ac:dyDescent="0.2">
      <c r="B10" s="176" t="s">
        <v>28</v>
      </c>
      <c r="C10" s="176"/>
      <c r="D10" s="181" t="s">
        <v>232</v>
      </c>
      <c r="E10" s="181"/>
      <c r="F10" s="181"/>
      <c r="G10" s="181"/>
      <c r="H10" s="181"/>
      <c r="I10" s="181"/>
      <c r="X10" s="1"/>
    </row>
    <row r="11" spans="2:24" ht="22.5" customHeight="1" x14ac:dyDescent="0.2">
      <c r="B11" s="176" t="s">
        <v>1</v>
      </c>
      <c r="C11" s="176"/>
      <c r="D11" s="176" t="s">
        <v>2</v>
      </c>
      <c r="E11" s="176"/>
      <c r="F11" s="34" t="s">
        <v>3</v>
      </c>
      <c r="G11" s="50" t="s">
        <v>110</v>
      </c>
      <c r="H11" s="50" t="s">
        <v>4</v>
      </c>
      <c r="I11" s="50" t="s">
        <v>111</v>
      </c>
      <c r="X11" s="1"/>
    </row>
    <row r="12" spans="2:24" ht="36" x14ac:dyDescent="0.2">
      <c r="B12" s="178" t="s">
        <v>53</v>
      </c>
      <c r="C12" s="179"/>
      <c r="D12" s="177" t="s">
        <v>174</v>
      </c>
      <c r="E12" s="177"/>
      <c r="F12" s="116">
        <v>1</v>
      </c>
      <c r="G12" s="112" t="s">
        <v>114</v>
      </c>
      <c r="H12" s="112" t="s">
        <v>57</v>
      </c>
      <c r="I12" s="112" t="s">
        <v>175</v>
      </c>
      <c r="X12" s="1"/>
    </row>
    <row r="13" spans="2:24" ht="24.75" customHeight="1" x14ac:dyDescent="0.2">
      <c r="B13" s="176" t="s">
        <v>5</v>
      </c>
      <c r="C13" s="176"/>
      <c r="D13" s="177"/>
      <c r="E13" s="177"/>
      <c r="F13" s="177"/>
      <c r="G13" s="177"/>
      <c r="H13" s="177"/>
      <c r="I13" s="177"/>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pageMargins left="0.39370078740157483" right="0.39370078740157483" top="0.74803149606299213" bottom="0.74803149606299213" header="0.31496062992125984" footer="0.31496062992125984"/>
  <pageSetup scale="78"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1"/>
  <sheetViews>
    <sheetView showGridLines="0" topLeftCell="A10" zoomScale="90" zoomScaleNormal="90" workbookViewId="0">
      <selection activeCell="D14" sqref="D14"/>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3"/>
      <c r="C2" s="173" t="s">
        <v>124</v>
      </c>
      <c r="D2" s="174"/>
      <c r="E2" s="174"/>
      <c r="F2" s="175"/>
      <c r="G2" s="70" t="str">
        <f>Proyecto!K2</f>
        <v>Codigo: GC-F-015</v>
      </c>
      <c r="H2" s="11"/>
      <c r="I2" s="11"/>
      <c r="J2" s="15"/>
      <c r="T2" s="16"/>
    </row>
    <row r="3" spans="2:22" s="12" customFormat="1" ht="23.25" customHeight="1" thickBot="1" x14ac:dyDescent="0.25">
      <c r="B3" s="74"/>
      <c r="C3" s="173" t="s">
        <v>126</v>
      </c>
      <c r="D3" s="174"/>
      <c r="E3" s="174"/>
      <c r="F3" s="175"/>
      <c r="G3" s="71" t="str">
        <f>Proyecto!K3</f>
        <v>Fecha: 17 de septiembre de 2014</v>
      </c>
      <c r="H3" s="11"/>
      <c r="I3" s="11"/>
      <c r="J3" s="15"/>
      <c r="T3" s="16"/>
    </row>
    <row r="4" spans="2:22" s="12" customFormat="1" ht="24" customHeight="1" thickBot="1" x14ac:dyDescent="0.25">
      <c r="B4" s="74"/>
      <c r="C4" s="173" t="s">
        <v>127</v>
      </c>
      <c r="D4" s="174"/>
      <c r="E4" s="174"/>
      <c r="F4" s="175"/>
      <c r="G4" s="71" t="str">
        <f>Proyecto!K4</f>
        <v>Version 001</v>
      </c>
      <c r="J4" s="15"/>
      <c r="T4" s="16"/>
    </row>
    <row r="5" spans="2:22" s="12" customFormat="1" ht="22.5" customHeight="1" thickBot="1" x14ac:dyDescent="0.25">
      <c r="B5" s="75"/>
      <c r="C5" s="173" t="s">
        <v>129</v>
      </c>
      <c r="D5" s="174"/>
      <c r="E5" s="174"/>
      <c r="F5" s="175"/>
      <c r="G5" s="72" t="s">
        <v>130</v>
      </c>
      <c r="J5" s="11"/>
      <c r="T5" s="16"/>
    </row>
    <row r="6" spans="2:22" ht="5.25" customHeight="1" x14ac:dyDescent="0.2">
      <c r="B6" s="5"/>
      <c r="C6" s="20"/>
      <c r="D6" s="5"/>
      <c r="E6" s="5"/>
      <c r="F6" s="5"/>
      <c r="G6" s="5"/>
    </row>
    <row r="7" spans="2:22" ht="29.25" customHeight="1" x14ac:dyDescent="0.2">
      <c r="B7" s="40" t="s">
        <v>0</v>
      </c>
      <c r="C7" s="128" t="str">
        <f>Proyecto!$E$7</f>
        <v xml:space="preserve">Gobierno de la Información - Fase II </v>
      </c>
      <c r="D7" s="128"/>
      <c r="E7" s="128"/>
      <c r="F7" s="128"/>
      <c r="G7" s="128"/>
      <c r="V7" s="1"/>
    </row>
    <row r="9" spans="2:22" ht="18" customHeight="1" x14ac:dyDescent="0.2">
      <c r="B9" s="180" t="s">
        <v>44</v>
      </c>
      <c r="C9" s="180"/>
      <c r="D9" s="180"/>
      <c r="E9" s="180"/>
      <c r="F9" s="180"/>
      <c r="G9" s="180"/>
    </row>
    <row r="10" spans="2:22" customFormat="1" ht="15" customHeight="1" x14ac:dyDescent="0.2"/>
    <row r="11" spans="2:22" ht="20.25" customHeight="1" x14ac:dyDescent="0.2">
      <c r="B11" s="34" t="s">
        <v>75</v>
      </c>
      <c r="C11" s="34" t="s">
        <v>6</v>
      </c>
      <c r="D11" s="34" t="s">
        <v>14</v>
      </c>
      <c r="E11" s="34" t="s">
        <v>43</v>
      </c>
      <c r="F11" s="180" t="s">
        <v>15</v>
      </c>
      <c r="G11" s="180"/>
    </row>
    <row r="12" spans="2:22" ht="99.75" x14ac:dyDescent="0.2">
      <c r="B12" s="33" t="s">
        <v>61</v>
      </c>
      <c r="C12" s="99" t="s">
        <v>136</v>
      </c>
      <c r="D12" s="100" t="s">
        <v>64</v>
      </c>
      <c r="E12" s="22" t="s">
        <v>96</v>
      </c>
      <c r="F12" s="182" t="s">
        <v>87</v>
      </c>
      <c r="G12" s="182"/>
    </row>
    <row r="13" spans="2:22" ht="199.5" x14ac:dyDescent="0.2">
      <c r="B13" s="33" t="s">
        <v>62</v>
      </c>
      <c r="C13" s="99" t="s">
        <v>162</v>
      </c>
      <c r="D13" s="100" t="s">
        <v>159</v>
      </c>
      <c r="E13" s="22" t="s">
        <v>96</v>
      </c>
      <c r="F13" s="182" t="s">
        <v>87</v>
      </c>
      <c r="G13" s="182"/>
    </row>
    <row r="14" spans="2:22" ht="99.75" x14ac:dyDescent="0.2">
      <c r="B14" s="33" t="s">
        <v>63</v>
      </c>
      <c r="C14" s="99" t="s">
        <v>214</v>
      </c>
      <c r="D14" s="100" t="s">
        <v>65</v>
      </c>
      <c r="E14" s="22" t="s">
        <v>96</v>
      </c>
      <c r="F14" s="182" t="s">
        <v>87</v>
      </c>
      <c r="G14" s="182"/>
    </row>
    <row r="15" spans="2:22" ht="18" customHeight="1" x14ac:dyDescent="0.2">
      <c r="B15" s="33" t="s">
        <v>63</v>
      </c>
      <c r="C15" s="99" t="s">
        <v>163</v>
      </c>
      <c r="D15" s="33"/>
      <c r="E15" s="22"/>
      <c r="F15" s="182"/>
      <c r="G15" s="182"/>
    </row>
    <row r="16" spans="2:22" ht="18" customHeight="1" x14ac:dyDescent="0.2">
      <c r="B16" s="33"/>
      <c r="C16" s="33"/>
      <c r="D16" s="33"/>
      <c r="E16" s="22"/>
      <c r="F16" s="182"/>
      <c r="G16" s="182"/>
    </row>
    <row r="17" spans="2:7" ht="18" customHeight="1" x14ac:dyDescent="0.2">
      <c r="B17" s="33"/>
      <c r="C17" s="33"/>
      <c r="D17" s="33"/>
      <c r="E17" s="22"/>
      <c r="F17" s="182"/>
      <c r="G17" s="182"/>
    </row>
    <row r="18" spans="2:7" ht="18" customHeight="1" x14ac:dyDescent="0.2">
      <c r="B18" s="33"/>
      <c r="C18" s="33"/>
      <c r="D18" s="33"/>
      <c r="E18" s="22"/>
      <c r="F18" s="182"/>
      <c r="G18" s="182"/>
    </row>
    <row r="19" spans="2:7" ht="18" customHeight="1" x14ac:dyDescent="0.2">
      <c r="B19" s="33"/>
      <c r="C19" s="33"/>
      <c r="D19" s="33"/>
      <c r="E19" s="22"/>
      <c r="F19" s="182"/>
      <c r="G19" s="182"/>
    </row>
    <row r="20" spans="2:7" ht="18" customHeight="1" x14ac:dyDescent="0.2">
      <c r="B20" s="33"/>
      <c r="C20" s="33"/>
      <c r="D20" s="33"/>
      <c r="E20" s="22"/>
      <c r="F20" s="182"/>
      <c r="G20" s="182"/>
    </row>
    <row r="21" spans="2:7" ht="18" customHeight="1" x14ac:dyDescent="0.2">
      <c r="B21" s="33"/>
      <c r="C21" s="33"/>
      <c r="D21" s="33"/>
      <c r="E21" s="22"/>
      <c r="F21" s="182"/>
      <c r="G21" s="182"/>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E8:G8 H8:L21 E21 N8:T65486 E22:L65486">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2"/>
  <sheetViews>
    <sheetView topLeftCell="A7" zoomScale="115" zoomScaleNormal="115" workbookViewId="0">
      <selection activeCell="A19" sqref="A19"/>
    </sheetView>
  </sheetViews>
  <sheetFormatPr baseColWidth="10" defaultRowHeight="12.75" x14ac:dyDescent="0.2"/>
  <cols>
    <col min="1" max="1" width="5" style="76" customWidth="1"/>
    <col min="2" max="2" width="30.28515625" style="76" customWidth="1"/>
    <col min="3" max="3" width="25" style="76" customWidth="1"/>
    <col min="4" max="4" width="11.42578125" style="76"/>
    <col min="5" max="5" width="33" style="76" customWidth="1"/>
    <col min="6" max="6" width="20.7109375" style="76" customWidth="1"/>
    <col min="7" max="7" width="25.5703125" style="76" customWidth="1"/>
    <col min="8" max="8" width="15" style="76" customWidth="1"/>
    <col min="9" max="16384" width="11.42578125" style="76"/>
  </cols>
  <sheetData>
    <row r="1" spans="2:8" ht="13.5" thickBot="1" x14ac:dyDescent="0.25"/>
    <row r="2" spans="2:8" ht="18" customHeight="1" thickBot="1" x14ac:dyDescent="0.25">
      <c r="B2" s="81"/>
      <c r="C2" s="194" t="s">
        <v>124</v>
      </c>
      <c r="D2" s="195"/>
      <c r="E2" s="195"/>
      <c r="F2" s="195"/>
      <c r="G2" s="188" t="str">
        <f>Proyecto!K2</f>
        <v>Codigo: GC-F-015</v>
      </c>
      <c r="H2" s="189"/>
    </row>
    <row r="3" spans="2:8" ht="19.5" customHeight="1" thickBot="1" x14ac:dyDescent="0.25">
      <c r="B3" s="83"/>
      <c r="C3" s="194" t="s">
        <v>126</v>
      </c>
      <c r="D3" s="195"/>
      <c r="E3" s="195"/>
      <c r="F3" s="195"/>
      <c r="G3" s="190" t="str">
        <f>Proyecto!K3</f>
        <v>Fecha: 17 de septiembre de 2014</v>
      </c>
      <c r="H3" s="191"/>
    </row>
    <row r="4" spans="2:8" ht="19.5" customHeight="1" thickBot="1" x14ac:dyDescent="0.25">
      <c r="B4" s="83"/>
      <c r="C4" s="194" t="s">
        <v>127</v>
      </c>
      <c r="D4" s="195"/>
      <c r="E4" s="195"/>
      <c r="F4" s="195"/>
      <c r="G4" s="192" t="str">
        <f>Proyecto!K4</f>
        <v>Version 001</v>
      </c>
      <c r="H4" s="193"/>
    </row>
    <row r="5" spans="2:8" ht="21.75" customHeight="1" thickBot="1" x14ac:dyDescent="0.25">
      <c r="B5" s="85"/>
      <c r="C5" s="194" t="s">
        <v>129</v>
      </c>
      <c r="D5" s="195"/>
      <c r="E5" s="195"/>
      <c r="F5" s="195"/>
      <c r="G5" s="190" t="s">
        <v>130</v>
      </c>
      <c r="H5" s="191"/>
    </row>
    <row r="6" spans="2:8" ht="21" customHeight="1" x14ac:dyDescent="0.2"/>
    <row r="7" spans="2:8" ht="22.5" customHeight="1" x14ac:dyDescent="0.2">
      <c r="B7" s="183" t="s">
        <v>77</v>
      </c>
      <c r="C7" s="184"/>
      <c r="D7" s="184"/>
      <c r="E7" s="184"/>
      <c r="F7" s="184"/>
      <c r="G7" s="184"/>
      <c r="H7" s="184"/>
    </row>
    <row r="8" spans="2:8" ht="45" customHeight="1" x14ac:dyDescent="0.2">
      <c r="B8" s="185"/>
      <c r="C8" s="185"/>
      <c r="D8" s="185"/>
      <c r="E8" s="185"/>
      <c r="F8" s="185"/>
      <c r="G8" s="185"/>
      <c r="H8" s="185"/>
    </row>
    <row r="9" spans="2:8" x14ac:dyDescent="0.2">
      <c r="B9" s="77"/>
    </row>
    <row r="11" spans="2:8" ht="22.5" customHeight="1" x14ac:dyDescent="0.2">
      <c r="B11" s="186" t="s">
        <v>74</v>
      </c>
      <c r="C11" s="187"/>
      <c r="E11" s="183" t="s">
        <v>76</v>
      </c>
      <c r="F11" s="184"/>
      <c r="G11" s="184"/>
      <c r="H11" s="184"/>
    </row>
    <row r="13" spans="2:8" ht="20.25" customHeight="1" x14ac:dyDescent="0.2">
      <c r="B13" s="41" t="s">
        <v>6</v>
      </c>
      <c r="C13" s="41" t="s">
        <v>75</v>
      </c>
      <c r="D13" s="78"/>
      <c r="E13" s="41" t="s">
        <v>6</v>
      </c>
      <c r="F13" s="41" t="s">
        <v>75</v>
      </c>
      <c r="G13" s="41" t="s">
        <v>73</v>
      </c>
      <c r="H13" s="41" t="s">
        <v>91</v>
      </c>
    </row>
    <row r="14" spans="2:8" ht="21.95" customHeight="1" x14ac:dyDescent="0.2">
      <c r="B14" s="102" t="s">
        <v>136</v>
      </c>
      <c r="C14" s="103" t="s">
        <v>61</v>
      </c>
      <c r="E14" s="79" t="s">
        <v>216</v>
      </c>
      <c r="F14" s="79" t="s">
        <v>217</v>
      </c>
      <c r="G14" s="123" t="s">
        <v>226</v>
      </c>
      <c r="H14" s="79"/>
    </row>
    <row r="15" spans="2:8" ht="21.95" customHeight="1" x14ac:dyDescent="0.2">
      <c r="B15" s="102" t="s">
        <v>162</v>
      </c>
      <c r="C15" s="103" t="s">
        <v>62</v>
      </c>
      <c r="E15" s="79" t="s">
        <v>218</v>
      </c>
      <c r="F15" s="79" t="s">
        <v>219</v>
      </c>
      <c r="G15" s="123" t="s">
        <v>224</v>
      </c>
      <c r="H15" s="79"/>
    </row>
    <row r="16" spans="2:8" ht="21.95" customHeight="1" x14ac:dyDescent="0.2">
      <c r="B16" s="102" t="s">
        <v>215</v>
      </c>
      <c r="C16" s="103" t="s">
        <v>153</v>
      </c>
      <c r="E16" s="79" t="s">
        <v>228</v>
      </c>
      <c r="F16" s="79" t="s">
        <v>229</v>
      </c>
      <c r="G16" s="124" t="s">
        <v>230</v>
      </c>
      <c r="H16" s="79"/>
    </row>
    <row r="17" spans="2:8" ht="21.95" customHeight="1" x14ac:dyDescent="0.2">
      <c r="B17" s="101" t="s">
        <v>140</v>
      </c>
      <c r="C17" s="103" t="s">
        <v>154</v>
      </c>
      <c r="E17" s="79" t="s">
        <v>220</v>
      </c>
      <c r="F17" s="79" t="s">
        <v>221</v>
      </c>
      <c r="G17" s="123" t="s">
        <v>227</v>
      </c>
      <c r="H17" s="79"/>
    </row>
    <row r="18" spans="2:8" ht="21.95" customHeight="1" x14ac:dyDescent="0.2">
      <c r="B18" s="79"/>
      <c r="C18" s="79"/>
      <c r="E18" s="79" t="s">
        <v>222</v>
      </c>
      <c r="F18" s="79" t="s">
        <v>223</v>
      </c>
      <c r="G18" s="123" t="s">
        <v>225</v>
      </c>
      <c r="H18" s="79"/>
    </row>
    <row r="19" spans="2:8" ht="21.95" customHeight="1" x14ac:dyDescent="0.2">
      <c r="B19" s="79"/>
      <c r="C19" s="79"/>
      <c r="E19" s="79"/>
      <c r="F19" s="79"/>
      <c r="G19" s="79"/>
      <c r="H19" s="79"/>
    </row>
    <row r="20" spans="2:8" ht="21.95" customHeight="1" x14ac:dyDescent="0.2">
      <c r="B20" s="79"/>
      <c r="C20" s="79"/>
      <c r="D20" s="80"/>
      <c r="E20" s="79"/>
      <c r="F20" s="79"/>
      <c r="G20" s="79"/>
      <c r="H20" s="79"/>
    </row>
    <row r="21" spans="2:8" ht="21.95" customHeight="1" x14ac:dyDescent="0.2">
      <c r="B21" s="79"/>
      <c r="C21" s="79"/>
      <c r="E21" s="79"/>
      <c r="F21" s="79"/>
      <c r="G21" s="79"/>
      <c r="H21" s="79"/>
    </row>
    <row r="22" spans="2:8" ht="21.95" customHeight="1" x14ac:dyDescent="0.2">
      <c r="B22" s="79"/>
      <c r="C22" s="79"/>
      <c r="E22" s="79"/>
      <c r="F22" s="79"/>
      <c r="G22" s="79"/>
      <c r="H22" s="79"/>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8" r:id="rId1"/>
    <hyperlink ref="G15" r:id="rId2"/>
    <hyperlink ref="G14" r:id="rId3"/>
    <hyperlink ref="G17" r:id="rId4"/>
    <hyperlink ref="G16" r:id="rId5" display="Maribel.diaz@co.pwc.com_x000a_"/>
  </hyperlinks>
  <pageMargins left="0.7" right="0.7" top="0.75" bottom="0.75" header="0.3" footer="0.3"/>
  <pageSetup paperSize="119" orientation="portrait" r:id="rId6"/>
  <drawing r:id="rId7"/>
  <legacy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opLeftCell="A7" zoomScale="90" zoomScaleNormal="90" workbookViewId="0">
      <selection activeCell="C23" sqref="C23"/>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1"/>
      <c r="C2" s="194" t="s">
        <v>124</v>
      </c>
      <c r="D2" s="195"/>
      <c r="E2" s="195"/>
      <c r="F2" s="195"/>
      <c r="G2" s="188" t="str">
        <f>Proyecto!K2</f>
        <v>Codigo: GC-F-015</v>
      </c>
      <c r="H2" s="196"/>
      <c r="I2" s="196"/>
      <c r="J2" s="196"/>
      <c r="K2" s="196"/>
      <c r="L2" s="189"/>
      <c r="U2" s="16"/>
    </row>
    <row r="3" spans="1:21" s="18" customFormat="1" ht="23.25" customHeight="1" thickBot="1" x14ac:dyDescent="0.25">
      <c r="B3" s="83"/>
      <c r="C3" s="194" t="s">
        <v>126</v>
      </c>
      <c r="D3" s="195"/>
      <c r="E3" s="195"/>
      <c r="F3" s="195"/>
      <c r="G3" s="190" t="str">
        <f>Proyecto!K3</f>
        <v>Fecha: 17 de septiembre de 2014</v>
      </c>
      <c r="H3" s="197"/>
      <c r="I3" s="197"/>
      <c r="J3" s="197"/>
      <c r="K3" s="197"/>
      <c r="L3" s="191"/>
      <c r="U3" s="16"/>
    </row>
    <row r="4" spans="1:21" s="18" customFormat="1" ht="24" customHeight="1" thickBot="1" x14ac:dyDescent="0.25">
      <c r="B4" s="83"/>
      <c r="C4" s="194" t="s">
        <v>127</v>
      </c>
      <c r="D4" s="195"/>
      <c r="E4" s="195"/>
      <c r="F4" s="195"/>
      <c r="G4" s="192" t="str">
        <f>Proyecto!K4</f>
        <v>Version 001</v>
      </c>
      <c r="H4" s="198"/>
      <c r="I4" s="198"/>
      <c r="J4" s="198"/>
      <c r="K4" s="198"/>
      <c r="L4" s="193"/>
      <c r="U4" s="16"/>
    </row>
    <row r="5" spans="1:21" s="18" customFormat="1" ht="22.5" customHeight="1" thickBot="1" x14ac:dyDescent="0.25">
      <c r="B5" s="85"/>
      <c r="C5" s="194" t="s">
        <v>129</v>
      </c>
      <c r="D5" s="195"/>
      <c r="E5" s="195"/>
      <c r="F5" s="195"/>
      <c r="G5" s="190" t="s">
        <v>130</v>
      </c>
      <c r="H5" s="197"/>
      <c r="I5" s="197"/>
      <c r="J5" s="197"/>
      <c r="K5" s="197"/>
      <c r="L5" s="191"/>
      <c r="U5" s="16"/>
    </row>
    <row r="6" spans="1:21" ht="5.25" customHeight="1" x14ac:dyDescent="0.2">
      <c r="A6" s="7" t="str">
        <f>Proyecto!$E$7</f>
        <v xml:space="preserve">Gobierno de la Información - Fase II </v>
      </c>
      <c r="B6" s="17"/>
      <c r="C6" s="17"/>
      <c r="D6" s="17"/>
      <c r="E6" s="17"/>
      <c r="F6" s="17"/>
    </row>
    <row r="7" spans="1:21" ht="29.25" customHeight="1" x14ac:dyDescent="0.2">
      <c r="B7" s="40" t="s">
        <v>0</v>
      </c>
      <c r="C7" s="128" t="str">
        <f>Proyecto!$E$7</f>
        <v xml:space="preserve">Gobierno de la Información - Fase II </v>
      </c>
      <c r="D7" s="128"/>
      <c r="E7" s="128"/>
      <c r="F7" s="128"/>
      <c r="U7" s="1"/>
    </row>
    <row r="8" spans="1:21" x14ac:dyDescent="0.2">
      <c r="B8" s="18"/>
    </row>
    <row r="10" spans="1:21" ht="18" customHeight="1" x14ac:dyDescent="0.2">
      <c r="B10" s="40" t="s">
        <v>88</v>
      </c>
      <c r="C10" s="24" t="s">
        <v>95</v>
      </c>
    </row>
    <row r="11" spans="1:21" ht="6" customHeight="1" x14ac:dyDescent="0.2"/>
    <row r="12" spans="1:21" ht="18" customHeight="1" x14ac:dyDescent="0.2">
      <c r="B12" s="40" t="s">
        <v>48</v>
      </c>
      <c r="C12" s="125">
        <v>48215</v>
      </c>
    </row>
    <row r="13" spans="1:21" ht="6" customHeight="1" x14ac:dyDescent="0.2"/>
    <row r="14" spans="1:21" ht="18" customHeight="1" x14ac:dyDescent="0.2">
      <c r="B14" s="40" t="s">
        <v>49</v>
      </c>
      <c r="C14" s="23">
        <v>666309000</v>
      </c>
    </row>
    <row r="15" spans="1:21" ht="6" customHeight="1" x14ac:dyDescent="0.2"/>
    <row r="16" spans="1:21" ht="18" customHeight="1" x14ac:dyDescent="0.2">
      <c r="B16" s="40" t="s">
        <v>45</v>
      </c>
      <c r="C16" s="23">
        <v>666309000</v>
      </c>
    </row>
    <row r="17" spans="2:3" ht="6" customHeight="1" x14ac:dyDescent="0.2"/>
    <row r="18" spans="2:3" ht="18" customHeight="1" x14ac:dyDescent="0.2">
      <c r="B18" s="40" t="s">
        <v>46</v>
      </c>
      <c r="C18" s="23">
        <v>666309000</v>
      </c>
    </row>
    <row r="19" spans="2:3" ht="6" customHeight="1" x14ac:dyDescent="0.2"/>
    <row r="20" spans="2:3" ht="18" customHeight="1" x14ac:dyDescent="0.2">
      <c r="B20" s="40" t="s">
        <v>47</v>
      </c>
      <c r="C20" s="23">
        <v>666309000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B14" sqref="B14:C14"/>
    </sheetView>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11"/>
      <c r="C2" s="212"/>
      <c r="D2" s="202" t="s">
        <v>124</v>
      </c>
      <c r="E2" s="203"/>
      <c r="F2" s="203"/>
      <c r="G2" s="204"/>
      <c r="H2" s="82" t="str">
        <f>Proyecto!K2</f>
        <v>Codigo: GC-F-015</v>
      </c>
      <c r="P2" s="16"/>
    </row>
    <row r="3" spans="2:16" s="12" customFormat="1" ht="23.25" customHeight="1" thickBot="1" x14ac:dyDescent="0.25">
      <c r="B3" s="213"/>
      <c r="C3" s="201"/>
      <c r="D3" s="205" t="s">
        <v>126</v>
      </c>
      <c r="E3" s="206"/>
      <c r="F3" s="206"/>
      <c r="G3" s="207"/>
      <c r="H3" s="86" t="str">
        <f>Proyecto!K3</f>
        <v>Fecha: 17 de septiembre de 2014</v>
      </c>
      <c r="P3" s="16"/>
    </row>
    <row r="4" spans="2:16" s="12" customFormat="1" ht="24" customHeight="1" thickBot="1" x14ac:dyDescent="0.25">
      <c r="B4" s="213"/>
      <c r="C4" s="201"/>
      <c r="D4" s="208" t="s">
        <v>127</v>
      </c>
      <c r="E4" s="209"/>
      <c r="F4" s="209"/>
      <c r="G4" s="210"/>
      <c r="H4" s="84" t="str">
        <f>Proyecto!K4</f>
        <v>Version 001</v>
      </c>
      <c r="P4" s="16"/>
    </row>
    <row r="5" spans="2:16" s="12" customFormat="1" ht="22.5" customHeight="1" thickBot="1" x14ac:dyDescent="0.25">
      <c r="B5" s="214"/>
      <c r="C5" s="215"/>
      <c r="D5" s="205" t="s">
        <v>129</v>
      </c>
      <c r="E5" s="206"/>
      <c r="F5" s="206"/>
      <c r="G5" s="207"/>
      <c r="H5" s="86" t="s">
        <v>130</v>
      </c>
      <c r="P5" s="16"/>
    </row>
    <row r="6" spans="2:16" ht="5.25" customHeight="1" x14ac:dyDescent="0.2">
      <c r="B6" s="5"/>
      <c r="C6" s="5"/>
      <c r="D6" s="5"/>
      <c r="E6" s="5"/>
      <c r="F6" s="20"/>
      <c r="G6" s="5"/>
      <c r="H6" s="5"/>
    </row>
    <row r="7" spans="2:16" ht="29.25" customHeight="1" x14ac:dyDescent="0.2">
      <c r="B7" s="126" t="s">
        <v>0</v>
      </c>
      <c r="C7" s="126"/>
      <c r="D7" s="128" t="str">
        <f>Proyecto!$E$7</f>
        <v xml:space="preserve">Gobierno de la Información - Fase II </v>
      </c>
      <c r="E7" s="128"/>
      <c r="F7" s="128"/>
      <c r="G7" s="128"/>
      <c r="H7" s="128"/>
      <c r="P7" s="1"/>
    </row>
    <row r="8" spans="2:16" customFormat="1" ht="19.5" customHeight="1" x14ac:dyDescent="0.2"/>
    <row r="9" spans="2:16" ht="30" customHeight="1" x14ac:dyDescent="0.2">
      <c r="B9" s="199" t="s">
        <v>38</v>
      </c>
      <c r="C9" s="200"/>
      <c r="D9" s="200"/>
      <c r="E9" s="200"/>
      <c r="F9" s="200"/>
      <c r="G9" s="200"/>
      <c r="H9" s="200"/>
    </row>
    <row r="10" spans="2:16" ht="9.75" customHeight="1" x14ac:dyDescent="0.2">
      <c r="B10" s="201"/>
      <c r="C10" s="201"/>
      <c r="D10" s="201"/>
      <c r="E10" s="201"/>
      <c r="F10" s="201"/>
      <c r="G10" s="201"/>
      <c r="H10" s="201"/>
      <c r="P10" s="1"/>
    </row>
    <row r="11" spans="2:16" ht="25.5" customHeight="1" x14ac:dyDescent="0.2">
      <c r="B11" s="176" t="s">
        <v>6</v>
      </c>
      <c r="C11" s="176"/>
      <c r="D11" s="34" t="s">
        <v>7</v>
      </c>
      <c r="E11" s="36" t="s">
        <v>71</v>
      </c>
      <c r="F11" s="34" t="s">
        <v>11</v>
      </c>
      <c r="G11" s="34" t="s">
        <v>98</v>
      </c>
      <c r="H11" s="34" t="s">
        <v>8</v>
      </c>
      <c r="P11" s="1"/>
    </row>
    <row r="12" spans="2:16" ht="21.95" customHeight="1" x14ac:dyDescent="0.2">
      <c r="B12" s="181" t="s">
        <v>136</v>
      </c>
      <c r="C12" s="181"/>
      <c r="D12" s="37" t="s">
        <v>137</v>
      </c>
      <c r="E12" s="38"/>
      <c r="F12" s="38" t="s">
        <v>138</v>
      </c>
      <c r="G12" s="55" t="s">
        <v>96</v>
      </c>
      <c r="H12" s="32" t="s">
        <v>68</v>
      </c>
      <c r="P12" s="1"/>
    </row>
    <row r="13" spans="2:16" ht="21.95" customHeight="1" x14ac:dyDescent="0.2">
      <c r="B13" s="181" t="s">
        <v>170</v>
      </c>
      <c r="C13" s="181"/>
      <c r="D13" s="32" t="s">
        <v>139</v>
      </c>
      <c r="E13" s="32"/>
      <c r="F13" s="32"/>
      <c r="G13" s="32" t="s">
        <v>96</v>
      </c>
      <c r="H13" s="32" t="s">
        <v>69</v>
      </c>
      <c r="P13" s="1"/>
    </row>
    <row r="14" spans="2:16" ht="21.95" customHeight="1" x14ac:dyDescent="0.2">
      <c r="B14" s="181" t="s">
        <v>140</v>
      </c>
      <c r="C14" s="181"/>
      <c r="D14" s="32" t="s">
        <v>141</v>
      </c>
      <c r="E14" s="32"/>
      <c r="F14" s="38" t="s">
        <v>142</v>
      </c>
      <c r="G14" s="32" t="s">
        <v>96</v>
      </c>
      <c r="H14" s="32" t="s">
        <v>68</v>
      </c>
      <c r="P14" s="1"/>
    </row>
    <row r="15" spans="2:16" ht="21.95" customHeight="1" x14ac:dyDescent="0.2">
      <c r="B15" s="181" t="s">
        <v>145</v>
      </c>
      <c r="C15" s="181"/>
      <c r="D15" s="33" t="s">
        <v>144</v>
      </c>
      <c r="E15" s="33"/>
      <c r="F15" s="97" t="s">
        <v>143</v>
      </c>
      <c r="G15" s="32" t="s">
        <v>96</v>
      </c>
      <c r="H15" s="32" t="s">
        <v>68</v>
      </c>
      <c r="O15" s="2"/>
      <c r="P15" s="1"/>
    </row>
    <row r="16" spans="2:16" ht="21.95" customHeight="1" x14ac:dyDescent="0.2">
      <c r="B16" s="181" t="s">
        <v>146</v>
      </c>
      <c r="C16" s="181"/>
      <c r="D16" s="32" t="s">
        <v>147</v>
      </c>
      <c r="E16" s="32"/>
      <c r="F16" s="38" t="s">
        <v>148</v>
      </c>
      <c r="G16" s="32" t="s">
        <v>96</v>
      </c>
      <c r="H16" s="32" t="s">
        <v>68</v>
      </c>
      <c r="P16" s="1"/>
    </row>
    <row r="17" spans="2:16" ht="21.95" customHeight="1" x14ac:dyDescent="0.2">
      <c r="B17" s="181"/>
      <c r="C17" s="181"/>
      <c r="D17" s="32" t="s">
        <v>152</v>
      </c>
      <c r="E17" s="32"/>
      <c r="F17" s="32"/>
      <c r="G17" s="32"/>
      <c r="H17" s="32"/>
      <c r="O17" s="2"/>
      <c r="P17" s="1"/>
    </row>
    <row r="18" spans="2:16" ht="21.95" customHeight="1" x14ac:dyDescent="0.2">
      <c r="B18" s="181"/>
      <c r="C18" s="181"/>
      <c r="D18" s="33"/>
      <c r="E18" s="33"/>
      <c r="F18" s="33"/>
      <c r="G18" s="32"/>
      <c r="H18" s="32"/>
      <c r="P18" s="1"/>
    </row>
    <row r="19" spans="2:16" ht="21.95" customHeight="1" x14ac:dyDescent="0.2">
      <c r="B19" s="181"/>
      <c r="C19" s="181"/>
      <c r="D19" s="32"/>
      <c r="E19" s="32"/>
      <c r="F19" s="32"/>
      <c r="G19" s="32"/>
      <c r="H19" s="32"/>
      <c r="O19" s="2"/>
      <c r="P19" s="1"/>
    </row>
    <row r="20" spans="2:16" ht="21.95" customHeight="1" x14ac:dyDescent="0.2">
      <c r="B20" s="181"/>
      <c r="C20" s="181"/>
      <c r="D20" s="32"/>
      <c r="E20" s="32"/>
      <c r="F20" s="32"/>
      <c r="G20" s="32"/>
      <c r="H20" s="32"/>
      <c r="P20" s="1"/>
    </row>
    <row r="21" spans="2:16" ht="21.95" customHeight="1" x14ac:dyDescent="0.2">
      <c r="B21" s="181"/>
      <c r="C21" s="181"/>
      <c r="D21" s="32"/>
      <c r="E21" s="32"/>
      <c r="F21" s="32"/>
      <c r="G21" s="32"/>
      <c r="H21" s="32"/>
      <c r="O21" s="2"/>
      <c r="P21" s="1"/>
    </row>
    <row r="22" spans="2:16" ht="21.95" customHeight="1" x14ac:dyDescent="0.2">
      <c r="B22" s="181"/>
      <c r="C22" s="181"/>
      <c r="D22" s="32"/>
      <c r="E22" s="32"/>
      <c r="F22" s="32"/>
      <c r="G22" s="32"/>
      <c r="H22" s="32"/>
      <c r="O22" s="2"/>
      <c r="P22" s="1"/>
    </row>
  </sheetData>
  <mergeCells count="21">
    <mergeCell ref="D2:G2"/>
    <mergeCell ref="D3:G3"/>
    <mergeCell ref="D4:G4"/>
    <mergeCell ref="D5:G5"/>
    <mergeCell ref="B2:C5"/>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s>
  <conditionalFormatting sqref="D19:D22 D11:D12 D14">
    <cfRule type="cellIs" dxfId="11" priority="13" stopIfTrue="1" operator="equal">
      <formula>"Alto"</formula>
    </cfRule>
    <cfRule type="cellIs" dxfId="10" priority="14" stopIfTrue="1" operator="equal">
      <formula>"Medio"</formula>
    </cfRule>
    <cfRule type="cellIs" dxfId="9" priority="15" stopIfTrue="1" operator="equal">
      <formula>"Bajo"</formula>
    </cfRule>
  </conditionalFormatting>
  <conditionalFormatting sqref="D16:D17">
    <cfRule type="cellIs" dxfId="8" priority="4" stopIfTrue="1" operator="equal">
      <formula>"Alto"</formula>
    </cfRule>
    <cfRule type="cellIs" dxfId="7" priority="5" stopIfTrue="1" operator="equal">
      <formula>"Medio"</formula>
    </cfRule>
    <cfRule type="cellIs" dxfId="6" priority="6" stopIfTrue="1" operator="equal">
      <formula>"Bajo"</formula>
    </cfRule>
  </conditionalFormatting>
  <conditionalFormatting sqref="D13">
    <cfRule type="cellIs" dxfId="5" priority="1" stopIfTrue="1" operator="equal">
      <formula>"Alto"</formula>
    </cfRule>
    <cfRule type="cellIs" dxfId="4" priority="2" stopIfTrue="1" operator="equal">
      <formula>"Medio"</formula>
    </cfRule>
    <cfRule type="cellIs" dxfId="3" priority="3" stopIfTrue="1" operator="equal">
      <formula>"Bajo"</formula>
    </cfRule>
  </conditionalFormatting>
  <dataValidations count="1">
    <dataValidation type="whole" allowBlank="1" showInputMessage="1" showErrorMessage="1" sqref="E22:F22 F23:N65500 I9:N9">
      <formula1>1</formula1>
      <formula2>5</formula2>
    </dataValidation>
  </dataValidations>
  <hyperlinks>
    <hyperlink ref="F12" r:id="rId1"/>
    <hyperlink ref="F14" r:id="rId2"/>
    <hyperlink ref="F15" r:id="rId3"/>
    <hyperlink ref="F16" r:id="rId4"/>
  </hyperlinks>
  <pageMargins left="0.39370078740157483" right="0.39370078740157483" top="0.74803149606299213" bottom="0.74803149606299213" header="0.31496062992125984" footer="0.31496062992125984"/>
  <pageSetup scale="84" fitToHeight="0" orientation="landscape" r:id="rId5"/>
  <drawing r:id="rId6"/>
  <legacyDrawing r:id="rId7"/>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election activeCell="C16" sqref="C16"/>
    </sheetView>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1"/>
      <c r="C2" s="194" t="s">
        <v>124</v>
      </c>
      <c r="D2" s="195"/>
      <c r="E2" s="195"/>
      <c r="F2" s="195"/>
      <c r="G2" s="88" t="str">
        <f>Proyecto!K2</f>
        <v>Codigo: GC-F-015</v>
      </c>
      <c r="H2" s="87"/>
      <c r="P2" s="16"/>
    </row>
    <row r="3" spans="2:16" s="12" customFormat="1" ht="23.25" customHeight="1" thickBot="1" x14ac:dyDescent="0.25">
      <c r="B3" s="83"/>
      <c r="C3" s="194" t="s">
        <v>126</v>
      </c>
      <c r="D3" s="195"/>
      <c r="E3" s="195"/>
      <c r="F3" s="195"/>
      <c r="G3" s="86" t="str">
        <f>Proyecto!K3</f>
        <v>Fecha: 17 de septiembre de 2014</v>
      </c>
      <c r="H3" s="87"/>
      <c r="P3" s="16"/>
    </row>
    <row r="4" spans="2:16" s="12" customFormat="1" ht="24" customHeight="1" thickBot="1" x14ac:dyDescent="0.25">
      <c r="B4" s="83"/>
      <c r="C4" s="194" t="s">
        <v>127</v>
      </c>
      <c r="D4" s="195"/>
      <c r="E4" s="195"/>
      <c r="F4" s="195"/>
      <c r="G4" s="86" t="str">
        <f>Proyecto!K4</f>
        <v>Version 001</v>
      </c>
      <c r="H4" s="87"/>
      <c r="P4" s="16"/>
    </row>
    <row r="5" spans="2:16" s="12" customFormat="1" ht="22.5" customHeight="1" thickBot="1" x14ac:dyDescent="0.25">
      <c r="B5" s="85"/>
      <c r="C5" s="194" t="s">
        <v>129</v>
      </c>
      <c r="D5" s="195"/>
      <c r="E5" s="195"/>
      <c r="F5" s="195"/>
      <c r="G5" s="89" t="s">
        <v>130</v>
      </c>
      <c r="H5" s="87"/>
      <c r="P5" s="16"/>
    </row>
    <row r="6" spans="2:16" ht="5.25" customHeight="1" x14ac:dyDescent="0.2">
      <c r="B6" s="5"/>
      <c r="C6" s="5"/>
      <c r="D6" s="20"/>
      <c r="E6" s="5"/>
      <c r="F6" s="5"/>
    </row>
    <row r="7" spans="2:16" ht="29.25" customHeight="1" x14ac:dyDescent="0.2">
      <c r="B7" s="40" t="s">
        <v>0</v>
      </c>
      <c r="C7" s="219" t="str">
        <f>Proyecto!$E$7</f>
        <v xml:space="preserve">Gobierno de la Información - Fase II </v>
      </c>
      <c r="D7" s="219"/>
      <c r="E7" s="219"/>
      <c r="F7" s="219"/>
      <c r="G7" s="29"/>
      <c r="P7" s="1"/>
    </row>
    <row r="8" spans="2:16" ht="6.75" customHeight="1" x14ac:dyDescent="0.2">
      <c r="B8" s="8"/>
      <c r="C8" s="9"/>
      <c r="D8" s="9"/>
      <c r="E8" s="9"/>
      <c r="F8" s="9"/>
      <c r="P8" s="1"/>
    </row>
    <row r="9" spans="2:16" x14ac:dyDescent="0.2">
      <c r="B9" s="136"/>
      <c r="C9" s="136"/>
    </row>
    <row r="10" spans="2:16" ht="20.25" customHeight="1" x14ac:dyDescent="0.2">
      <c r="B10" s="216" t="s">
        <v>16</v>
      </c>
      <c r="C10" s="217"/>
      <c r="D10" s="217"/>
      <c r="E10" s="217"/>
      <c r="F10" s="217"/>
      <c r="G10" s="218"/>
    </row>
    <row r="11" spans="2:16" customFormat="1" ht="15" customHeight="1" x14ac:dyDescent="0.2"/>
    <row r="12" spans="2:16" ht="24.75" customHeight="1" x14ac:dyDescent="0.2">
      <c r="B12" s="35" t="s">
        <v>89</v>
      </c>
      <c r="C12" s="39" t="s">
        <v>17</v>
      </c>
      <c r="D12" s="39" t="s">
        <v>18</v>
      </c>
      <c r="E12" s="39" t="s">
        <v>19</v>
      </c>
      <c r="F12" s="39" t="s">
        <v>20</v>
      </c>
      <c r="G12" s="39" t="s">
        <v>21</v>
      </c>
    </row>
    <row r="13" spans="2:16" ht="21.95" customHeight="1" x14ac:dyDescent="0.2">
      <c r="B13" s="119" t="s">
        <v>179</v>
      </c>
      <c r="C13" s="117" t="s">
        <v>103</v>
      </c>
      <c r="D13" s="117" t="s">
        <v>180</v>
      </c>
      <c r="E13" s="117" t="s">
        <v>116</v>
      </c>
      <c r="F13" s="22"/>
      <c r="G13" s="117" t="s">
        <v>181</v>
      </c>
    </row>
    <row r="14" spans="2:16" ht="21.95" customHeight="1" x14ac:dyDescent="0.2">
      <c r="B14" s="119" t="s">
        <v>182</v>
      </c>
      <c r="C14" s="117" t="s">
        <v>100</v>
      </c>
      <c r="D14" s="117" t="s">
        <v>209</v>
      </c>
      <c r="E14" s="117" t="s">
        <v>183</v>
      </c>
      <c r="F14" s="22"/>
      <c r="G14" s="117" t="s">
        <v>184</v>
      </c>
    </row>
    <row r="15" spans="2:16" ht="21.95" customHeight="1" x14ac:dyDescent="0.2">
      <c r="B15" s="119" t="s">
        <v>191</v>
      </c>
      <c r="C15" s="117" t="s">
        <v>190</v>
      </c>
      <c r="D15" s="117" t="s">
        <v>192</v>
      </c>
      <c r="E15" s="117" t="s">
        <v>183</v>
      </c>
      <c r="F15" s="22"/>
      <c r="G15" s="117" t="s">
        <v>187</v>
      </c>
    </row>
    <row r="16" spans="2:16" ht="21.95" customHeight="1" x14ac:dyDescent="0.2">
      <c r="B16" s="119" t="s">
        <v>185</v>
      </c>
      <c r="C16" s="117" t="s">
        <v>78</v>
      </c>
      <c r="D16" s="117" t="s">
        <v>188</v>
      </c>
      <c r="E16" s="117" t="s">
        <v>186</v>
      </c>
      <c r="F16" s="22"/>
      <c r="G16" s="117" t="s">
        <v>189</v>
      </c>
    </row>
    <row r="17" spans="2:7" ht="21.95" customHeight="1" x14ac:dyDescent="0.2">
      <c r="B17" s="110"/>
      <c r="C17" s="109"/>
      <c r="D17" s="109"/>
      <c r="E17" s="109"/>
      <c r="F17" s="110"/>
      <c r="G17" s="109"/>
    </row>
    <row r="18" spans="2:7" ht="21.95" customHeight="1" x14ac:dyDescent="0.2">
      <c r="B18" s="110"/>
      <c r="C18" s="109"/>
      <c r="D18" s="110"/>
      <c r="E18" s="110"/>
      <c r="F18" s="110"/>
      <c r="G18" s="110"/>
    </row>
    <row r="19" spans="2:7" ht="21.95" customHeight="1" x14ac:dyDescent="0.2">
      <c r="B19" s="110"/>
      <c r="C19" s="109"/>
      <c r="D19" s="110"/>
      <c r="E19" s="110"/>
      <c r="F19" s="110"/>
      <c r="G19" s="110"/>
    </row>
    <row r="21" spans="2:7" ht="12.75" x14ac:dyDescent="0.2">
      <c r="C21" s="27"/>
    </row>
    <row r="22" spans="2:7" ht="12.75" x14ac:dyDescent="0.2">
      <c r="C22" s="27"/>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pageMargins left="0.39370078740157483" right="0.39370078740157483" top="0.74803149606299213" bottom="0.74803149606299213" header="0.31496062992125984" footer="0.31496062992125984"/>
  <pageSetup scale="91"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topLeftCell="A4" zoomScale="90" zoomScaleNormal="90" workbookViewId="0">
      <selection activeCell="D12" sqref="D12"/>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41" style="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1"/>
      <c r="C2" s="194" t="s">
        <v>124</v>
      </c>
      <c r="D2" s="195"/>
      <c r="E2" s="195"/>
      <c r="F2" s="195"/>
      <c r="G2" s="188" t="str">
        <f>Proyecto!K2</f>
        <v>Codigo: GC-F-015</v>
      </c>
      <c r="H2" s="189"/>
      <c r="J2" s="11"/>
      <c r="K2" s="11"/>
      <c r="L2" s="11"/>
      <c r="M2" s="15"/>
      <c r="W2" s="16"/>
    </row>
    <row r="3" spans="2:23" s="12" customFormat="1" ht="23.25" customHeight="1" thickBot="1" x14ac:dyDescent="0.25">
      <c r="B3" s="83"/>
      <c r="C3" s="194" t="s">
        <v>126</v>
      </c>
      <c r="D3" s="195"/>
      <c r="E3" s="195"/>
      <c r="F3" s="195"/>
      <c r="G3" s="190" t="str">
        <f>Proyecto!K3</f>
        <v>Fecha: 17 de septiembre de 2014</v>
      </c>
      <c r="H3" s="191"/>
      <c r="J3" s="11"/>
      <c r="K3" s="11"/>
      <c r="L3" s="11"/>
      <c r="M3" s="15"/>
      <c r="W3" s="16"/>
    </row>
    <row r="4" spans="2:23" s="12" customFormat="1" ht="24" customHeight="1" thickBot="1" x14ac:dyDescent="0.25">
      <c r="B4" s="83"/>
      <c r="C4" s="194" t="s">
        <v>127</v>
      </c>
      <c r="D4" s="195"/>
      <c r="E4" s="195"/>
      <c r="F4" s="195"/>
      <c r="G4" s="192" t="str">
        <f>Proyecto!K4</f>
        <v>Version 001</v>
      </c>
      <c r="H4" s="193"/>
      <c r="J4" s="11"/>
      <c r="M4" s="15"/>
      <c r="W4" s="16"/>
    </row>
    <row r="5" spans="2:23" s="12" customFormat="1" ht="22.5" customHeight="1" thickBot="1" x14ac:dyDescent="0.25">
      <c r="B5" s="85"/>
      <c r="C5" s="194" t="s">
        <v>129</v>
      </c>
      <c r="D5" s="195"/>
      <c r="E5" s="195"/>
      <c r="F5" s="195"/>
      <c r="G5" s="190" t="s">
        <v>130</v>
      </c>
      <c r="H5" s="191"/>
      <c r="J5" s="11"/>
      <c r="M5" s="11"/>
      <c r="W5" s="16"/>
    </row>
    <row r="6" spans="2:23" ht="5.25" customHeight="1" x14ac:dyDescent="0.2">
      <c r="B6" s="5"/>
      <c r="C6" s="5"/>
      <c r="D6" s="5"/>
      <c r="E6" s="5"/>
      <c r="F6" s="5"/>
      <c r="G6" s="5"/>
      <c r="H6" s="5"/>
    </row>
    <row r="7" spans="2:23" ht="29.25" customHeight="1" x14ac:dyDescent="0.2">
      <c r="B7" s="43" t="s">
        <v>0</v>
      </c>
      <c r="C7" s="128" t="str">
        <f>Proyecto!$E$7</f>
        <v xml:space="preserve">Gobierno de la Información - Fase II </v>
      </c>
      <c r="D7" s="128"/>
      <c r="E7" s="128"/>
      <c r="F7" s="128"/>
      <c r="G7" s="128"/>
      <c r="H7" s="128"/>
      <c r="W7" s="1"/>
    </row>
    <row r="9" spans="2:23" ht="15" customHeight="1" x14ac:dyDescent="0.2">
      <c r="B9" s="180" t="s">
        <v>9</v>
      </c>
      <c r="C9" s="180"/>
      <c r="D9" s="180"/>
      <c r="E9" s="180"/>
      <c r="F9" s="180"/>
      <c r="G9" s="180"/>
      <c r="H9" s="180"/>
    </row>
    <row r="10" spans="2:23" customFormat="1" ht="15" customHeight="1" x14ac:dyDescent="0.2"/>
    <row r="11" spans="2:23" ht="33.75" customHeight="1" x14ac:dyDescent="0.2">
      <c r="B11" s="176" t="s">
        <v>90</v>
      </c>
      <c r="C11" s="176"/>
      <c r="D11" s="34" t="s">
        <v>29</v>
      </c>
      <c r="E11" s="34" t="s">
        <v>10</v>
      </c>
      <c r="F11" s="48" t="s">
        <v>12</v>
      </c>
      <c r="G11" s="34" t="s">
        <v>13</v>
      </c>
      <c r="H11" s="34" t="s">
        <v>123</v>
      </c>
    </row>
    <row r="12" spans="2:23" ht="20.25" customHeight="1" x14ac:dyDescent="0.2">
      <c r="B12" s="181" t="s">
        <v>204</v>
      </c>
      <c r="C12" s="181"/>
      <c r="D12" s="32" t="s">
        <v>195</v>
      </c>
      <c r="E12" s="31" t="s">
        <v>203</v>
      </c>
      <c r="F12" s="31"/>
      <c r="G12" s="42">
        <v>42356</v>
      </c>
      <c r="H12" s="31" t="s">
        <v>205</v>
      </c>
    </row>
    <row r="13" spans="2:23" ht="21.75" customHeight="1" x14ac:dyDescent="0.2">
      <c r="B13" s="181" t="s">
        <v>193</v>
      </c>
      <c r="C13" s="181"/>
      <c r="D13" s="118" t="s">
        <v>196</v>
      </c>
      <c r="E13" s="120" t="s">
        <v>203</v>
      </c>
      <c r="F13" s="31"/>
      <c r="G13" s="42">
        <v>42356</v>
      </c>
      <c r="H13" s="120" t="s">
        <v>205</v>
      </c>
    </row>
    <row r="14" spans="2:23" ht="26.25" customHeight="1" x14ac:dyDescent="0.2">
      <c r="B14" s="181" t="s">
        <v>206</v>
      </c>
      <c r="C14" s="181"/>
      <c r="D14" s="118" t="s">
        <v>197</v>
      </c>
      <c r="E14" s="120" t="s">
        <v>203</v>
      </c>
      <c r="F14" s="31"/>
      <c r="G14" s="42">
        <v>42356</v>
      </c>
      <c r="H14" s="120" t="s">
        <v>205</v>
      </c>
    </row>
    <row r="15" spans="2:23" ht="18" customHeight="1" x14ac:dyDescent="0.2">
      <c r="B15" s="181" t="s">
        <v>194</v>
      </c>
      <c r="C15" s="181"/>
      <c r="D15" s="118" t="s">
        <v>198</v>
      </c>
      <c r="E15" s="120" t="s">
        <v>203</v>
      </c>
      <c r="F15" s="31"/>
      <c r="G15" s="42">
        <v>42356</v>
      </c>
      <c r="H15" s="120" t="s">
        <v>205</v>
      </c>
    </row>
    <row r="16" spans="2:23" ht="18" customHeight="1" x14ac:dyDescent="0.2">
      <c r="B16" s="181" t="s">
        <v>202</v>
      </c>
      <c r="C16" s="181"/>
      <c r="D16" s="118" t="s">
        <v>199</v>
      </c>
      <c r="E16" s="120" t="s">
        <v>203</v>
      </c>
      <c r="F16" s="31"/>
      <c r="G16" s="42">
        <v>42356</v>
      </c>
      <c r="H16" s="120" t="s">
        <v>205</v>
      </c>
    </row>
    <row r="17" spans="2:8" ht="35.25" customHeight="1" x14ac:dyDescent="0.2">
      <c r="B17" s="181" t="s">
        <v>207</v>
      </c>
      <c r="C17" s="181"/>
      <c r="D17" s="118" t="s">
        <v>200</v>
      </c>
      <c r="E17" s="120" t="s">
        <v>203</v>
      </c>
      <c r="F17" s="31"/>
      <c r="G17" s="42">
        <v>42356</v>
      </c>
      <c r="H17" s="120" t="s">
        <v>205</v>
      </c>
    </row>
    <row r="18" spans="2:8" ht="48" x14ac:dyDescent="0.2">
      <c r="B18" s="181" t="s">
        <v>208</v>
      </c>
      <c r="C18" s="181"/>
      <c r="D18" s="118" t="s">
        <v>201</v>
      </c>
      <c r="E18" s="120" t="s">
        <v>203</v>
      </c>
      <c r="F18" s="31"/>
      <c r="G18" s="42">
        <v>42356</v>
      </c>
      <c r="H18" s="120" t="s">
        <v>205</v>
      </c>
    </row>
    <row r="19" spans="2:8" ht="18" customHeight="1" x14ac:dyDescent="0.2">
      <c r="B19" s="220"/>
      <c r="C19" s="221"/>
      <c r="D19" s="32"/>
      <c r="E19" s="32"/>
      <c r="F19" s="31"/>
      <c r="G19" s="42"/>
      <c r="H19" s="32"/>
    </row>
    <row r="20" spans="2:8" ht="18" customHeight="1" x14ac:dyDescent="0.2">
      <c r="B20" s="220"/>
      <c r="C20" s="221"/>
      <c r="D20" s="32"/>
      <c r="E20" s="32"/>
      <c r="F20" s="31"/>
      <c r="G20" s="42"/>
      <c r="H20" s="32"/>
    </row>
    <row r="21" spans="2:8" ht="18" customHeight="1" x14ac:dyDescent="0.2">
      <c r="B21" s="181"/>
      <c r="C21" s="181"/>
      <c r="D21" s="32"/>
      <c r="E21" s="32"/>
      <c r="F21" s="31"/>
      <c r="G21" s="42"/>
      <c r="H21" s="32"/>
    </row>
    <row r="22" spans="2:8" ht="18" customHeight="1" x14ac:dyDescent="0.2">
      <c r="B22" s="181"/>
      <c r="C22" s="181"/>
      <c r="D22" s="32"/>
      <c r="E22" s="32"/>
      <c r="F22" s="31"/>
      <c r="G22" s="42"/>
      <c r="H22" s="32"/>
    </row>
  </sheetData>
  <mergeCells count="22">
    <mergeCell ref="B22:C22"/>
    <mergeCell ref="B20:C20"/>
    <mergeCell ref="B21:C21"/>
    <mergeCell ref="B12:C12"/>
    <mergeCell ref="B19:C19"/>
    <mergeCell ref="B16:C16"/>
    <mergeCell ref="B17:C17"/>
    <mergeCell ref="B18:C18"/>
    <mergeCell ref="B13:C13"/>
    <mergeCell ref="B14:C14"/>
    <mergeCell ref="B15:C15"/>
    <mergeCell ref="B9:H9"/>
    <mergeCell ref="B11:C11"/>
    <mergeCell ref="C7:H7"/>
    <mergeCell ref="C2:F2"/>
    <mergeCell ref="G2:H2"/>
    <mergeCell ref="C3:F3"/>
    <mergeCell ref="G3:H3"/>
    <mergeCell ref="C4:F4"/>
    <mergeCell ref="G4:H4"/>
    <mergeCell ref="C5:F5"/>
    <mergeCell ref="G5:H5"/>
  </mergeCells>
  <conditionalFormatting sqref="E12:E22">
    <cfRule type="cellIs" dxfId="2" priority="7" stopIfTrue="1" operator="equal">
      <formula>"Alto"</formula>
    </cfRule>
    <cfRule type="cellIs" dxfId="1" priority="8" stopIfTrue="1" operator="equal">
      <formula>"Medio"</formula>
    </cfRule>
    <cfRule type="cellIs" dxfId="0" priority="9"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8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verageRating xmlns="http://schemas.microsoft.com/sharepoint/v3" xsi:nil="true"/>
  </documentManagement>
</p: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CD46FF-15CE-4B87-962F-49D7241576E1}">
  <ds:schemaRefs>
    <ds:schemaRef ds:uri="http://schemas.microsoft.com/office/2006/metadata/properties"/>
    <ds:schemaRef ds:uri="http://schemas.microsoft.com/office/2006/documentManagement/types"/>
    <ds:schemaRef ds:uri="http://schemas.microsoft.com/sharepoint/v3"/>
    <ds:schemaRef ds:uri="http://schemas.microsoft.com/sharepoint/v4"/>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AE93228-70C0-4530-A4D5-FE8CD5A38864}">
  <ds:schemaRefs>
    <ds:schemaRef ds:uri="http://schemas.microsoft.com/office/2006/metadata/customXsn"/>
  </ds:schemaRefs>
</ds:datastoreItem>
</file>

<file path=customXml/itemProps3.xml><?xml version="1.0" encoding="utf-8"?>
<ds:datastoreItem xmlns:ds="http://schemas.openxmlformats.org/officeDocument/2006/customXml" ds:itemID="{B8465A77-2C4C-412D-8283-C4591E2637AE}">
  <ds:schemaRefs>
    <ds:schemaRef ds:uri="office.server.policy"/>
  </ds:schemaRefs>
</ds:datastoreItem>
</file>

<file path=customXml/itemProps4.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5.xml><?xml version="1.0" encoding="utf-8"?>
<ds:datastoreItem xmlns:ds="http://schemas.openxmlformats.org/officeDocument/2006/customXml" ds:itemID="{EFE07222-1E3F-4F29-A360-9F135120C8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ies>
</file>