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300" windowWidth="15360" windowHeight="7656" tabRatio="80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Indicadores!$B$2:$I$12</definedName>
    <definedName name="_xlnm.Print_Area" localSheetId="6">Interesados!$B$2:$H$22</definedName>
    <definedName name="_xlnm.Print_Area" localSheetId="1">'Justificación - Objetivo'!$B$2:$P$13</definedName>
    <definedName name="_xlnm.Print_Area" localSheetId="7">'Plan de comunicaciones'!$B$2:$H$22</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Requerimientos!$B$2:$H$25</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4" i="11" l="1"/>
  <c r="L15" i="11"/>
  <c r="L21" i="11"/>
  <c r="I17" i="11" l="1"/>
  <c r="E21" i="11"/>
  <c r="E15" i="11"/>
  <c r="E22" i="11" l="1"/>
  <c r="I20" i="11"/>
  <c r="I19" i="11"/>
  <c r="I18" i="11"/>
  <c r="I13" i="11"/>
  <c r="I12" i="11"/>
  <c r="I11"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 r="L22" i="11"/>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 ref="B25" authorId="0">
      <text>
        <r>
          <rPr>
            <b/>
            <sz val="9"/>
            <color indexed="81"/>
            <rFont val="Tahoma"/>
            <family val="2"/>
          </rPr>
          <t>OBJETIVOS DE PROYECTO:</t>
        </r>
        <r>
          <rPr>
            <sz val="9"/>
            <color indexed="81"/>
            <rFont val="Tahoma"/>
            <family val="2"/>
          </rPr>
          <t xml:space="preserve">
Incluir los objetivos que debe cumplir el proyecto
</t>
        </r>
      </text>
    </comment>
    <comment ref="D25" authorId="0">
      <text>
        <r>
          <rPr>
            <b/>
            <sz val="9"/>
            <color indexed="81"/>
            <rFont val="Tahoma"/>
            <family val="2"/>
          </rPr>
          <t>TIPO:</t>
        </r>
        <r>
          <rPr>
            <sz val="9"/>
            <color indexed="81"/>
            <rFont val="Tahoma"/>
            <family val="2"/>
          </rPr>
          <t xml:space="preserve">
Definir si el objetivo es general o específico</t>
        </r>
      </text>
    </comment>
    <comment ref="B28" authorId="0">
      <text>
        <r>
          <rPr>
            <b/>
            <sz val="9"/>
            <color indexed="81"/>
            <rFont val="Tahoma"/>
            <family val="2"/>
          </rPr>
          <t>OBJETIVOS DE PROYECTO:</t>
        </r>
        <r>
          <rPr>
            <sz val="9"/>
            <color indexed="81"/>
            <rFont val="Tahoma"/>
            <family val="2"/>
          </rPr>
          <t xml:space="preserve">
Incluir los objetivos que debe cumplir el proyecto
</t>
        </r>
      </text>
    </comment>
    <comment ref="D28" authorId="0">
      <text>
        <r>
          <rPr>
            <b/>
            <sz val="9"/>
            <color indexed="81"/>
            <rFont val="Tahoma"/>
            <family val="2"/>
          </rPr>
          <t>TIPO:</t>
        </r>
        <r>
          <rPr>
            <sz val="9"/>
            <color indexed="81"/>
            <rFont val="Tahoma"/>
            <family val="2"/>
          </rPr>
          <t xml:space="preserve">
Definir si el objetivo es general o específico</t>
        </r>
      </text>
    </comment>
    <comment ref="B31" authorId="0">
      <text>
        <r>
          <rPr>
            <b/>
            <sz val="9"/>
            <color indexed="81"/>
            <rFont val="Tahoma"/>
            <family val="2"/>
          </rPr>
          <t>OBJETIVOS DE PROYECTO:</t>
        </r>
        <r>
          <rPr>
            <sz val="9"/>
            <color indexed="81"/>
            <rFont val="Tahoma"/>
            <family val="2"/>
          </rPr>
          <t xml:space="preserve">
Incluir los objetivos que debe cumplir el proyecto
</t>
        </r>
      </text>
    </comment>
    <comment ref="D31"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<sst xmlns="http://schemas.openxmlformats.org/spreadsheetml/2006/main" count="515" uniqueCount="257">
  <si>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</si>
  <si>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</si>
  <si>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</si>
  <si>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</si>
  <si>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</si>
  <si>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</si>
  <si>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</si>
  <si>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</si>
  <si>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</si>
  <si>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</si>
  <si>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</si>
  <si>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</si>
  <si>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</si>
  <si>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</si>
  <si>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</si>
  <si>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</si>
  <si>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</si>
  <si>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</si>
  <si>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</si>
  <si>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</si>
  <si>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</si>
  <si>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</si>
  <si>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</si>
  <si>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</si>
  <si>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</si>
  <si>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</si>
  <si>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</si>
  <si>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</si>
  <si>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</si>
  <si>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</si>
  <si>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</si>
  <si>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</si>
  <si>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</si>
  <si>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</si>
  <si>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</si>
  <si>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</si>
  <si>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</si>
  <si>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</si>
  <si>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</si>
  <si>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</si>
  <si>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</si>
  <si>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</si>
  <si>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</si>
  <si>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</si>
  <si>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</si>
  <si>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</si>
  <si>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</si>
  <si>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</si>
  <si>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</si>
  <si>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</si>
  <si>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</si>
  <si>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</si>
  <si>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</si>
  <si>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</si>
  <si>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</si>
  <si>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</si>
  <si>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</si>
  <si>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</si>
  <si>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</si>
  <si>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</si>
  <si>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</si>
  <si>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</si>
  <si>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</si>
  <si>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</si>
  <si>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</si>
  <si>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</si>
  <si>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</si>
  <si>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</si>
  <si>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</si>
  <si>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</si>
  <si>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</si>
  <si>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</si>
  <si>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</si>
  <si>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</si>
  <si>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</si>
  <si>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</si>
  <si>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</si>
  <si>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</si>
  <si>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</si>
  <si>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</si>
  <si>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</si>
  <si>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</si>
  <si>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</si>
  <si>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</si>
  <si>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</si>
  <si>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</si>
  <si>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</si>
  <si>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</si>
  <si>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</si>
  <si>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</si>
  <si>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</si>
  <si>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</si>
  <si>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</si>
  <si>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</si>
  <si>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</si>
  <si>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</si>
  <si>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</si>
  <si>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</si>
  <si>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</si>
  <si>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</si>
  <si>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</si>
  <si>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</si>
  <si>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</si>
  <si>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</si>
  <si>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</si>
  <si>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</si>
  <si>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</si>
  <si>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</si>
  <si>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</si>
  <si>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</si>
  <si>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</si>
  <si>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</si>
  <si>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</si>
  <si>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</si>
  <si>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</si>
  <si>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</si>
  <si>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</si>
  <si>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</si>
  <si>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</si>
  <si>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</si>
  <si>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</si>
  <si>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</si>
  <si>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</si>
  <si>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</si>
  <si>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</si>
  <si>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</si>
  <si>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</si>
  <si>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</si>
  <si>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</si>
  <si>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</si>
  <si>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</si>
  <si>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</si>
  <si>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</si>
  <si>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</si>
  <si>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</si>
  <si>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</si>
  <si>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</si>
  <si>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</si>
  <si>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</si>
  <si>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</si>
  <si>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 xml:space="preserve">Agilizar los procesos, para cuyo efecto se utilizarán las tecnologías de la información que sean necesarias para facilitar la gestión de la entidad 
</t>
  </si>
  <si>
    <t xml:space="preserve"> Identificar los trámites o procedimientos internos objeto de racionalización en la Delegatura de Inspección, Vigilancia y Control y en la Delegatura de  Insolvencia.</t>
  </si>
  <si>
    <t>Estudio de los trámites o procedimientos internos para identificar las acciones de racionalización tales como depuración, optimización, estándarización, reducción de pasos o de tiempo</t>
  </si>
  <si>
    <t>Documentar las acciones de racionalización implementadas en los trámites o procedimientos internos y enviar para revisión.</t>
  </si>
  <si>
    <t xml:space="preserve">Solicitar la revisión o publicación del trámite o procedimiento interno racionalizado e implementar la mejora al interior de las dependencias. </t>
  </si>
  <si>
    <t xml:space="preserve">Oportunidad en la entrega de la información para consolidar el reporte de avance trimestral </t>
  </si>
  <si>
    <t>procentaje</t>
  </si>
  <si>
    <t>informes entregados en el plazo establecido
-------------------------------------------------------
total informes de avance a reportar</t>
  </si>
  <si>
    <t>Jefe Oficina Asesora de Planeación</t>
  </si>
  <si>
    <t xml:space="preserve">Elaborar informes de seguimiento trimestral sobre el avance de los 6 trámites incluidos en la estrategia de racionalización ante el DAFP: 1) Sistematización del Proceso de Liquidaciones; 2) Sistematización del Proceso de Intervenidas; 3) Sistematización del Proceso de Reorganización; 4) Sistematización del Proceso de solicitudes de aprobación de cálculos actuariales; 5) Eliminación de los campos que no se requieran para la recepción de información financiera de las sociedades de los informes empresariales No. 30, 28 y 16; 6) Optimización del procedimiento de cobro persuasivo y coactivo de la entidad para permitir la trazabilidad.    </t>
  </si>
  <si>
    <t xml:space="preserve"> =(1/6 avance acumulado de la Sistematización del Proceso de Liquidaciones) + (1/6 avance acumulado de la Sistematización del Proceso de Intervenidas ) + (1/6 avance acumulado de la Sistematización del Proceso de Reorganización) + (1/6 avance acumulado de la Sistematización del Proceso de solicitudes de aprobación de cálculos actuariales) + (1/6 avance acumulado de la racionalización de los informes empresariales No. 30, 28 y 16, por  eliminación de los campos que no se requerían para la recepción de información financiera de las sociedades) + (1/6 avance acumulado  Optimización del procedimiento de cobro persuasivo y coactivo de la entidad para permitir la trazabilidad)    </t>
  </si>
  <si>
    <t xml:space="preserve">Dr. Francisco Reyes Villamizar - Superintendente de Sociedades
</t>
  </si>
  <si>
    <t>Francisco Reyes Villamizar
Superintendente de Sociedades</t>
  </si>
  <si>
    <t xml:space="preserve">Delegado procedimientos para insolvencia, delegado para procedimientos mercantiles, delegado inspección, vigilancia y control, delegado de asuntos económicos y contables, Secretaria General  y Jefe oficina asesora de planeación
</t>
  </si>
  <si>
    <t>Coordinadores de los grupos de las delegaturas de procedimientos de insolvencia, procedimientos mercantiles, inspección, vigilancia y control, asuntos económicos y contables, secretaría general y funcionario oficina asesora de planeación</t>
  </si>
  <si>
    <t>Líder funcional</t>
  </si>
  <si>
    <t>Ligia Stella Rodríguez</t>
  </si>
  <si>
    <t>Gerente General Programa Arquitectura Empresrial</t>
  </si>
  <si>
    <t>Hoslander Adlai Sáenz Barrera</t>
  </si>
  <si>
    <t>Gerente Funcional Programa de Arquitectura Empresraial</t>
  </si>
  <si>
    <t>Gerente Proyecto - Jefe Oficina Asesora de Planeación</t>
  </si>
  <si>
    <t>Nelson Román Navarrete</t>
  </si>
  <si>
    <t>Lider Proyecto - Profesional Oficina de Planeación</t>
  </si>
  <si>
    <t>Giovanny Chamorro</t>
  </si>
  <si>
    <t>Jefe Oficina de Control Interno del MINCIT</t>
  </si>
  <si>
    <t>Luz Marina Veru</t>
  </si>
  <si>
    <t>Profesional Oficina de Control Interno MINCIT</t>
  </si>
  <si>
    <t>Libia Gómez de Galeano</t>
  </si>
  <si>
    <t>Coordindora Grupo de Atención al Ciudadano MINCIT y Lider estrategia de Racionalización de Trámites del Sector.</t>
  </si>
  <si>
    <t>Lider Funcional Proyecto 1)  Sistematización del Proceso de Liquidaciones</t>
  </si>
  <si>
    <t>Lider Funcional Proyecto 2) Sistematización del Proceso de Intervenidas</t>
  </si>
  <si>
    <t>Lider Funcional Proyecto 3) Sistematización del Proceso de Reorganización</t>
  </si>
  <si>
    <t xml:space="preserve">Lider Funcional Proyecto 6) Optimización del procedimiento de cobro persuasivo y coactivo de la entidad para permitir la trazabilidad.     </t>
  </si>
  <si>
    <t>Lider Funcional Proyecto 4) Sistematización del Proceso de solicitudes de aprobación de cálculos actuariales</t>
  </si>
  <si>
    <t xml:space="preserve"> 'Lider Funcional Proyecto 5) Eliminación de los campos que no se requieran para la recepción de información financiera de las sociedades de los informes empresariales No. 30, 28 y 16</t>
  </si>
  <si>
    <t>Delegado procedimientos de insolvencia</t>
  </si>
  <si>
    <t>Delegado para IVC</t>
  </si>
  <si>
    <t>Delegado AEC</t>
  </si>
  <si>
    <t>Secretaria General</t>
  </si>
  <si>
    <t>Jefe OAP</t>
  </si>
  <si>
    <t>Funcionario OAP</t>
  </si>
  <si>
    <t>Validar modificaciones al cronogrmam de tramites a aracionalizar</t>
  </si>
  <si>
    <t>Acta</t>
  </si>
  <si>
    <t>Lider Funcional</t>
  </si>
  <si>
    <t>Avance trimestral del proyecto diligenciado en el Share Point</t>
  </si>
  <si>
    <t>Consolidar y elaborar la programación y el  informe de Seguimiento trimestral de los avances a los 4 trámites objeto de racionalización, al MINCIT; así como de las evidencias en caso de requerirse.</t>
  </si>
  <si>
    <t>Solicitar diligenciamiento del avance de la  Sistematización del Proceso de Liquidaciones</t>
  </si>
  <si>
    <t>Validar modificaciones al cronograma de tramites a aracionalizar</t>
  </si>
  <si>
    <t>Solicitar diligenciamiento del avance de la   Sistematización del Proceso de Intervenidas</t>
  </si>
  <si>
    <t>Solicitar diligenciamiento del avance de la  Sistematización del Proceso de Reorganización</t>
  </si>
  <si>
    <t>Solicitar diligenciamiento del avance de la   Sistematización del Proceso de solicitudes de aprobación de cálculos actuariales</t>
  </si>
  <si>
    <t>Solicitar diligenciamiento del avance de la eliminación de los campos que no se requieran para la recepción de información financiera de las sociedades de los informes empresariales No. 30, 28 y 16</t>
  </si>
  <si>
    <t xml:space="preserve">Solicitar diligenciamiento del avance de la optimización del procedimiento de cobro persuasivo y coactivo de la entidad para permitir la trazabilidad.     </t>
  </si>
  <si>
    <t>Validar y remitir la programación y el Informe de Seguimiento trimestral de los avances a los 6 tramites objeto de racionalización, al MINCIT</t>
  </si>
  <si>
    <t>Recibir, aprobar y remitir al DAFP la programación y el Informe de Seguimiento triemstral a los avances de los 6 trámites objeto de racionalización en la Superintendencia de Sociedades.</t>
  </si>
  <si>
    <t>Revisar, verificar y evaluar la programación y el informe de seguimiento al avance de los 6 tramites remitidos por la Superintendencia de Sociedades.</t>
  </si>
  <si>
    <t>Revisar, verificar y evaluar la progrmación y el informe de seguimiento al avance de los 6 tramites remitidos por la Superintendencia de Sociedades.</t>
  </si>
  <si>
    <t>Hoslander Adlai Saenz Barrera</t>
  </si>
  <si>
    <t>Remisión del documento o diligenciamiento en el aplicativo del MINCIT o en el medio de envío solicitado por MINCIT, los seguimientos a los 6 trámites objeto de racionalización.</t>
  </si>
  <si>
    <t>Consolidación y remisión al Jefe de OAP del documento o diligenciamiento en el aplicativo del MINCIT o en el medio de envío solicitado por MINCIT, de los seguimientos a los 6 trámites objeto de racionalización.</t>
  </si>
  <si>
    <t>Remisión y envío al DAFP del documento o a través de un aplicativo,  de los seguimientos a los 6 trámites objeto de racionalización, enviados por la Supersociedades.</t>
  </si>
  <si>
    <t>Consolidación y revisión del documento o a través de un aplicativo, de los seguimientos a los 6 trámites objeto de racionalización, enviados por la Supersociedades</t>
  </si>
  <si>
    <t>Validar modificaciones al cronogrmam de tramites a racionalizar</t>
  </si>
  <si>
    <t>Validar modificaciones al cronograma de tramites a racionalizar</t>
  </si>
  <si>
    <t>Debidamente justificada la modificación y que contenga nuevos plazos de racionalización ajuastada</t>
  </si>
  <si>
    <t>Reporte en los plazos establecidos</t>
  </si>
  <si>
    <t>Validación y reporte en los plazos establecidos</t>
  </si>
  <si>
    <t xml:space="preserve">Consolidación, elaboración y presentación de evidencias en los plazos establecidos </t>
  </si>
  <si>
    <t>Revisión, aprobación y remisión al DAFP del Informe en los plazos establecidos</t>
  </si>
  <si>
    <t>Revisión y verificación del informe de seguimiento y de las evidencias en los plazos estabelcidpos</t>
  </si>
  <si>
    <t>Que los avances en los trámites racionalizados esten soportados en el seguimiento a los proyectos.</t>
  </si>
  <si>
    <t>Los avances e incumplimientos en la racionalización de los trámites son objeto de análisis en las diferentes reuniones de los Comités de Arquitectura Empresarial que sobre la ejecución de estos 6 proyectos específicos, se tienen programados, en la vigencia 2016.</t>
  </si>
  <si>
    <t>Si por determinación de la Gerencia General y de la Gerencia Funcional del Programa de Arquitectura Empresarial se modifiquen las prioridades de los 6 trámites objeto de racionalización, se deberá solicitar aplazamiento del cronograma de racionalización, soportado en el Acta que sobre la modificación se levante por parte del Comité.</t>
  </si>
  <si>
    <t>1) Que los gerentes de los 6 trámites objeto de racionalización, soliciten y los líderes efectúen el diligenciamiento oportuno en el share point con el seguimiento trimestral de los avances.</t>
  </si>
  <si>
    <t>1. Fase de Programación</t>
  </si>
  <si>
    <t>SUBTOTAL FASE I</t>
  </si>
  <si>
    <t>Informe de Seguimiento cuatrimestral al avance de los 6 trámites objeto de racionalización</t>
  </si>
  <si>
    <t>Inventario de trámites a racionalizar</t>
  </si>
  <si>
    <t>Documento con Trámites o procedimientos internos objeto de racionalización.</t>
  </si>
  <si>
    <t>2. identificación de oportunidades de mejora para cada trámite o procedimiento</t>
  </si>
  <si>
    <t>3. Elaboración del plan de trabajo</t>
  </si>
  <si>
    <t>Cronograma de actividades</t>
  </si>
  <si>
    <t xml:space="preserve">Plan de trabajo ejecutado </t>
  </si>
  <si>
    <t>SUBTOTAL FASE II</t>
  </si>
  <si>
    <t>1. Selección de los procesos y procedimientos a racionalizar</t>
  </si>
  <si>
    <t xml:space="preserve">Realizar seguimiento semanal al avance del proceso
</t>
  </si>
  <si>
    <t>Gerentes de proyecto</t>
  </si>
  <si>
    <t xml:space="preserve">Incumplimiento del cronograma de actividades conducente a racionalizar los 6 trámites.
</t>
  </si>
  <si>
    <t>Racionalizar 6 trámites y procedimientos internos y efectuar la programación y los informes de seguimiento trimestral a la Estrategia de Racionalización de Trámites de la entidad, ante el Departamento Administrativo de la Función Pública DAFP y el Ministerio de Comrecio, Industri a y Turismo MINCIT y 3 trámites jurisdiccionales.</t>
  </si>
  <si>
    <t xml:space="preserve">Programar la Estrategia de Racionalización de Trámites de la Superintendencia de Sociedades ante el DAFP y el MINCIT, de los siguientes 6 trámites administrativos inscritos en el SUIT: 1) Sistematización del Proceso de Liquidaciones; 2) Sistematización del Proceso de Intervenidas; 3) Sistematización del Proceso de Reorganización; 4) Sistematización del Proceso de solicitudes de aprobación de cálculos actuariales; 5) Eliminación de los campos que no se requieran para la recepción de información financiera de las sociedades de los informes empresariales No. 30, 28 y 16; 6) Optimización del procedimiento de cobro persuasivo y coactivo de la entidad para permitir la trazabilidad.    </t>
  </si>
  <si>
    <t>FASE I - RACIONALIZACIÓN DE TRÁMITES O PROCEDIMIENTOS ADMINISTRATIVOS INSCRITOS EN EL SUIT</t>
  </si>
  <si>
    <t>5. Ejecución y seguimiento del plan de trabajo y verificación de la puesta en marcha.</t>
  </si>
  <si>
    <t>TOTAL FASES I y II</t>
  </si>
  <si>
    <t xml:space="preserve">Documento con definición de los trámites administrativos a racionalizar. </t>
  </si>
  <si>
    <t xml:space="preserve">2. Fase de Asesoría Metodológica para la identificación de las acciones de racionalización para los 6 trámites objeto de racionalización: 1) Autorización de posesión de representantes legales de sociedades administradoras de planes de autofinanciamiento comercial; 2) Aprobación de los estudios actuariales por pensiones de jubilación; 
3) Fusión de sociedades comerciales; 4) Escisión de sociedades comerciales; 5) Envió de Información Financiera; 6 Conciliación.
Publicación de la matriz de trámites a racionalizar en la página web de la entidad.
</t>
  </si>
  <si>
    <t>Gerente del Proyecto</t>
  </si>
  <si>
    <t>Gerente del Proyecto/Lider Funcional</t>
  </si>
  <si>
    <t xml:space="preserve"> = No. Tramites o procedimientos jurisdiccionales racionalizados / 3</t>
  </si>
  <si>
    <t xml:space="preserve">Delegado procedimientos para insolvencia, delegado para procedimientos mercantiles, delegado inspección, vigilancia y control, delegado de asuntos económicos y contables.
</t>
  </si>
  <si>
    <t xml:space="preserve">Coordinadores de los grupos de las delegaturas de procedimientos de insolvencia, procedimientos mercantiles, inspección, vigilancia y control, asuntos económicos y contables y funcionario oficina asesora de planeación
</t>
  </si>
  <si>
    <t xml:space="preserve">Matriz con la estrategia de  racionalización de trámites elaborada y publicada </t>
  </si>
  <si>
    <t xml:space="preserve">En reunión con los Gerentes del proyecto, el Jefe de la OAP y los líderes funcionales, efectuada el día 11 de marzo, el lider funcional expuso en una presentación el marco teórico de la racionalización de trámites y solicitó que se definieran cuales trámites administrativos, se requería racionalizar. Se determinó racionalizar los siguientes 6 trámites administrativos: 1) Autorización de posesión de representantes legales de sociedades administradoras de planes de autofinanciamiento comercial. 2) Aprobación de los estudios actuariales por pensiones de jubilación. 3) Fusión de sociedades comerciales. 4) Escisión de sociedades comerciales. 5) Envío de información financiera. 6) Conciliación. </t>
  </si>
  <si>
    <t xml:space="preserve">El proyecto tiene 2 Fases: I) RACIONALIZACIÓN DE TRÁMITES ADMINISTRATIVOS INSCRITOS EN EL SUIT, cuyo alcance se orienta a efectuar asesoría metodológica y seguimiento para efectos de consolidar, elaborar y remitir al MINCIT en los plazos establecidos la programación y los informes de seguimiento cuatrimestral de los siguientes 6 trámites admiistrativos inscritos en el SUIT: 1) Autorización de posesión de representantes legales de sociedades administradoras de planes de autofinanciamiento comercial. 2) Aprobación de los estudios actuariales por pensiones de jubilación. 3) Fusión de sociedades comerciales. 4) Escisión de sociedades comerciales. 5) Envió de Información Financiera. 6) Conciliación
II) RACIONALIZACIÓN DE TRÁMITES JURISDICCIONALES, cuyo alcance se orienta a selección de trámites a racionalizar, identificación de oportunidades de mejora, elaboración del plan de trabajo, ejecución y seguimiento del mismo, para los siguientes 3 trámites: 1) Liquidación. 2) Reorganización. 3) Intervención.
</t>
  </si>
  <si>
    <t xml:space="preserve">1) Matriz de Programación de la Estrategia de Racionalización de Trámites
2) Informes de avance de las acciones de racionalización puestas en marcha de los trámites administrativos objeto de racionalización ante el DAFP. 
3) Actualización en el SUIT de los trámites administrativos racionalizados.
 4) Verificación de los trámites jurisdiccionales racionalizados puestos en marcha.
</t>
  </si>
  <si>
    <t>FASE II - RACIONALIZACIÓN DE TRÁMITES JURISDICCIONALES Y DE APOYO</t>
  </si>
  <si>
    <t xml:space="preserve">Dentro de las reuniones efectuadas por funcionarios de la OAP y los líderes de proceso, para definir que proyectos debían formar parte de la planeación estratégica 2016, se incluyó una sección para sensibilizar a los líderes de proceso sobre la importrancia de incluir dentro de sus proyectos, acciones de racionalización y se llevó el listado de proyectos de arquitectura empresarial que iban a ser objeto de sistematización durante la vigencia 2016; se determinó incluir los siguientes 3 proyectos jurisdiccionales: 1) Liquidación. 2) Reorganización. 3) Intervención. Adicionalmente se determinó incluir un  proyecto de apoyo denominado 4) Gestión de cartera y facturación.  
 </t>
  </si>
  <si>
    <t>A continuación se describen las acciones de racionalización de los trámites jurisdiccionales: 1) Sistematización del Proceso de Liquidaciones que permite reducir duración total de los procesos; mejoras en el seguimiento y la gestión de los procesos y que los ciudadanos puedan tener un acceso real y oportuno a la justicia.
2) Sistematización del Proceso de Intervenidas que permite reducir duración total de los procesos; mejoras en el seguimiento y la gestión de los procesos y que los ciudadanos puedan tener un acceso real y oportuno a la justicia. 
3) Sistematización del Proceso de Reorganización que permite reducir duración total de los procesos; mejoras en el seguimiento y la gestión de los procesos y que los ciudadanos puedan tener un acceso real y oportuno a la justicia. 
4) Gestión de cartera y facturación cuyo alcance va desde el levantamiento de los requerimientos hasta la automatización del proceso (puesta en producción).</t>
  </si>
  <si>
    <t>Se incluyeron las acciones de racionalización de los 3 trámites  jurisdiccionales y de 1 trámite de apoyo como proyectos estratégicos en el Share Point, donde se describen los planes de trabajo en el EDT de los 4 proyectos.</t>
  </si>
  <si>
    <t>3. Fase  para el levantamiento de la información y seguimiento cuatrimestral al avance de los 6 trámites objeto de racionalización: 1) Autorización de posesión de representantes legales de sociedades administradoras de planes de autofinanciamiento comercial; 2) Aprobación de los estudios actuariales por pensiones de jubilación; 
3) Fusión de sociedades comerciales; 4) Escisión de sociedades comerciales; 5) Envió de Información Financiera; 6 Conciliación, y envío o actualización de los Reportes cuatrimestrales de avance.</t>
  </si>
  <si>
    <t xml:space="preserve">Fortalecer los canales de interacción con los usuarios con el fin de impactar de manera positiva el acceso a la información, trámites y servicios que presta la superintendencia </t>
  </si>
  <si>
    <t>Racionalización de trámites fase II</t>
  </si>
  <si>
    <t xml:space="preserve">Las siguientes son las acciones de racionalización de los 3 trámites jurisdiccionales y del de Gestión de cartera: 1) Sistematización del Proceso de Liquidaciones: Se cuenta con el diagrama BPMN del proceso de liquidación judicial en sus diferentes etapas y con los formularios ajustados.   2) Sistematización del Proceso de Intervenidas: Se cuenta con el diagrama BPMN para el plan de desmonte y para la toma de posesión. 
3) Sistematización del Proceso de Reorganización: Se cuenta con el diagrama BPMN de cda una de las etapas de reorganización y con los formularios ajustados.  
4) Gestión de cartera y facturación: Se cuenta con el modelamiento del proceso y con una vesrión preliminar del diagrama del proceso. </t>
  </si>
  <si>
    <t xml:space="preserve">Se elaboró el primer seguimiento cuatrimestral a la estrategia de racionalización de los trámites con el siguiente resultado: 
1) Autorización de posesión de representantes legales de sociedades administradoras de planes de autofinanciamiento comercial: Se está estudiando la normatividad para justificar la eliminación del trámite ante el DAFP. 
2) Aprobación de los estudios actuariales por pensiones de jubilación: El proyecto se encuentra en la etapa de levantamiento de los requerimientos funcionales, y se diseñaron las plantillas 
correspondiente al trámite. 
3) Fusión de sociedades comerciales: Se elaboró y publicó la guía y el formulario para que el ciudadano realice el trámite de solicitud 
de una fusión. 
4) Escisión de sociedades comerciales: Se elaboró y publicó la guía y el formulario para que el ciudadano realice el trámite de solicitud de una escisión.
5) Envío de información financiera: Se eliminó totalmente el uso de firma digital para el envio de documentos adiconales y se sustituyó 
por el envio de documento escaneado del original, lo cual contribuyó a la reducción de llamadas para este soporte. Adicionalmente se efectuó a) Ajuste del módulo  de documentos adicionales eliminando una autenticación del usuario para hacer el procedimiento más ágil; b) Se recibieron los documentos adicionales de los informes 01 y 07 en STORM. c) Se crearon los trámites y se parametrizó el sistema para recibir la información relacionada con el grupo 1 NIIF, bajo XBRL.
6) Conciliación: Se habilitó la herramienta tecnológica y para el 
periodo se han realizado 9 audiencias, aprovechando el uso de esta tecnología. 
Se elaboró el segundo seguimiento cuatrimestral a la estrategia de racionalización de los trámites con el siguiente resultado: 
1) Autorización de posesión de representantes legales de sociedades administradoras de planes de autofinanciamiento comercial: Se está estudiando la normatividad para justificar la eliminación del trámite ante el DAFP. 
2) Aprobación de los estudios actuariales por pensiones de jubilación: El proyecto se encuentra en la etapa de levantamiento de los requerimientos funcionales, y se diseñaron las plantillas correspondiente al trámite. 
3) Fusión de sociedades comerciales: Se elaboró y publicó la guía y el formulario para que el ciudadano realice el trámite de solicitud 
de una fusión. Avance del 100%
4) Escisión de sociedades comerciales: Se elaboró y publicó la guía y el formulario para que el ciudadano realice el trámite de solicitud de una escisión. 
5) Envío de información financiera: Se eliminó totalmente el uso de firma digital para el envio de documentos adiconales y se sustituyó 
por el envio de documento escaneado del original, lo cual contribuyó a la reducción de llamadas para este soporte. Adicionalmente se habilitó el medio de envío de documentos adicionales por medio electrónico, a través del:  i)Ajuste del módulo  de documentos adicionales eliminando una autenticación del usuario para hacer el procedimiento más ágil. ii) Se recibieron los documentos adicionales de los informes 01 y 07 en STORM. iii)Se crearon los trámites y se parametrizó el sistema para recibir la información relacionada con el grupo 1 NIIF, bajo XBRL. iv)Se recibió la documentación por el módulo de documentos adicionales vía internet, sin ningún problema manifiesto por los usuarios ver forma de envío por nuentra pagina en la sección de Informes Empresariales.
6) Conciliación: Se habilitó la herramienta tecnológica y para el 
periodo se han realizado 9 audiencias, aprovechando el uso de esta tecnología. 
Se elaboró el tercer segundo cuatrimestral a la estrategia de racionalización de los trámites con el siguiente resultado: 
1) Autorización de posesión de representantes legales de sociedades administradoras de planes de autofinanciamiento comercial: Se recibió por parte del SUIT en la que se reporta que el trámite fue eliminado cumplienodose el 100%..
2) Aprobación de los estudios actuariales por pensiones de jubilación: El proyecto se encuentra en la etapa de validación de los requerimientos funcionales y en el modelamiento del proceso. Avanve del 45%. 
3) Fusión de sociedades comerciales: Se elaboró y publicó la guía y el formulario para que el ciudadano realice el trámite de solicitud 
de una fusión.
4) Escisión de sociedades comerciales: Se elaboró y publicó la guía y el formulario para que el ciudadano realice el trámite de solicitud de una escisión.
5) Envío de información financiera: Se eliminó totalmente el uso de firma digital para el envio de documentos adiconales y se sustituyó 
por el envio de documento escaneado del original, lo cual contribuyó a la reducción de llamadas para este soporte. Adicionalmente se habilitó el medio de envío de documentos adicionales por medio electrónico, a través del:  i)Ajuste del módulo  de documentos adicionales eliminando una autenticación del usuario para hacer el procedimiento más ágil. ii) Se recibieron los documentos adicionales de los informes 01 y 07 en STORM. iii)Se crearon los trámites y se parametrizó el sistema para recibir la información relacionada con el grupo 1 NIIF, bajo XBRL. iv)Se recibió la documentación por el módulo de documentos adicionales vía internet, sin ningún problema manifiesto por los usuarios ver forma de envío por nuentra pagina en la sección de Informes Empresariales.
6) Conciliación: Se habilitó la herramienta tecnológica y para el 
periodo se han realizado 9 audiencias, aprovechando el uso de esta tecnología. </t>
  </si>
  <si>
    <t>4. Actualización de la estrategia de racionalización en la matriz del DAFP de los trámites administrativos racionalizados.</t>
  </si>
  <si>
    <t>Se diligencio el avace de la estrategia de racionalización de trámites en la matriz diseñada para el efecto por el DAFP dentro del plan anticorrupción y atención al ciudadano.</t>
  </si>
  <si>
    <t>Trámites racionalizados en la matriz del DAFP para que sea subida por DAFP al SUIT</t>
  </si>
  <si>
    <r>
      <rPr>
        <sz val="8"/>
        <rFont val="Arial"/>
        <family val="2"/>
      </rPr>
      <t xml:space="preserve">En reunión con los Gerentes del proyecto, el Jefe de la OAP y los lídres funcionales, se determinó adelantar las siguientes acciones de racionalización para dad uno de los 6 trámites administrativos: 1)  Autorización de posesión de representantes legales de sociedades administradoras de planes de autofinanciamiento comercial: Solicitar eliminar el trámite por cuanto la Entidad perdió competencia para adelantarlo. 2) Aprobación de los estudios actuariales por pensiones de jubilación: Se habilitará la opción para que el ciudadano radique la solicitud y todos sus anexos vía internet de tal manera que se capturará la información necesaria para revisar el cálculo actuarial de manera más rápida. 3) Fusión de sociedades comerciales: Diseño y publicación en la pagina WEB de la guia para garantizar que el ciudadano realice el trámite de la maneara adecuada y estandarizada. 4) Escisión de sociedades comerciales: Diseño y publicación en la pagina WEB de la guia para garantizar que el ciudadano realice el trámite de la maneara adecuada y estandarizada. 5) Envió de Información Financiera: Eliminar la firma digital, permitiendo el envio de la certificación por medio electrónico, escaneado del original y Habilitar medio de envío de documentos adicionales por medio electrónico. 6) Conciliación: Utlización de videoconferencias para aquellas conciliaciones en que una de las partes se encuentre en un sitio diferente al que se realiza la conciliación. Estas video conferencias se llevarán a cabo en las salas de audiencias de las Siete Intendencias Regionales, en enlace con la Sede Bogotá, desde la que preside el conciliador. Así mismo se publicó en la página web de la entidad en la sección plan anticorrupción la Matriz de con la estrategia de Racionalización de Trámites, el día 30 de marzo de 2016. 
En el siguiente link se encuentra la evidencia del entregable No. 2 con la publicación en la página web de la entidad de la Matriz de la Estrategia de Racionalización de Trámites. Link:
</t>
    </r>
    <r>
      <rPr>
        <u/>
        <sz val="8"/>
        <color theme="10"/>
        <rFont val="Arial"/>
        <family val="2"/>
      </rPr>
      <t xml:space="preserve">
http://www.supersociedades.gov.co/superintendencia/Plan-Anticorrupcion-y-de-Atencion-al-Ciudadano/Paginas/Plan-Anticorrupci%C3%B3n-y-Atenci%C3%B3n-al-ciudadano-2016.aspx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</si>
</sst>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8"/>
      <name val="Arial"/>
      <family val="2"/>
    </font>
    <font>
      <b/>
      <sz val="8"/>
      <color indexed="9"/>
      <name val="Arial"/>
      <family val="2"/>
    </font>
    <font>
      <sz val="7"/>
      <name val="Arial"/>
      <family val="2"/>
    </font>
    <font>
      <u/>
      <sz val="8"/>
      <color theme="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6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14" fontId="0" fillId="0" borderId="2" xfId="0" applyNumberFormat="1" applyBorder="1"/>
    <xf numFmtId="14"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applyAlignment="1">
      <alignment horizontal="center" vertical="top" wrapText="1"/>
    </xf>
    <xf numFmtId="0" fontId="4" fillId="0" borderId="3" xfId="0" applyFont="1" applyBorder="1" applyAlignment="1">
      <alignment horizontal="left" vertical="center" wrapText="1"/>
    </xf>
    <xf numFmtId="0" fontId="4" fillId="4" borderId="2" xfId="0" applyFont="1" applyFill="1" applyBorder="1" applyAlignment="1">
      <alignment vertical="center" wrapText="1"/>
    </xf>
    <xf numFmtId="4" fontId="4" fillId="0" borderId="2" xfId="0" applyNumberFormat="1" applyFont="1" applyBorder="1" applyAlignment="1">
      <alignment horizontal="center" vertical="center" wrapText="1"/>
    </xf>
    <xf numFmtId="0" fontId="2" fillId="0" borderId="2" xfId="0" applyFont="1" applyBorder="1" applyAlignment="1">
      <alignment vertical="center" wrapText="1"/>
    </xf>
    <xf numFmtId="14" fontId="0" fillId="0" borderId="2" xfId="0" applyNumberFormat="1" applyBorder="1" applyAlignment="1">
      <alignment vertical="center"/>
    </xf>
    <xf numFmtId="2" fontId="0" fillId="0" borderId="2" xfId="0" applyNumberFormat="1" applyBorder="1" applyAlignment="1">
      <alignment horizontal="center" vertical="center"/>
    </xf>
    <xf numFmtId="14" fontId="0" fillId="0" borderId="2" xfId="0" applyNumberFormat="1" applyBorder="1" applyAlignment="1">
      <alignment vertical="top" wrapText="1"/>
    </xf>
    <xf numFmtId="0" fontId="17" fillId="0" borderId="2" xfId="0" applyFont="1" applyBorder="1" applyAlignment="1">
      <alignment vertical="top"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justify" wrapText="1"/>
    </xf>
    <xf numFmtId="0" fontId="4" fillId="0" borderId="4" xfId="0" applyFont="1" applyBorder="1" applyAlignment="1">
      <alignment horizontal="center" vertical="center" wrapText="1"/>
    </xf>
    <xf numFmtId="0" fontId="17" fillId="0" borderId="0" xfId="0" applyFont="1" applyAlignment="1">
      <alignment horizontal="center" vertical="center" wrapText="1"/>
    </xf>
    <xf numFmtId="9" fontId="18" fillId="7" borderId="2" xfId="0" applyNumberFormat="1" applyFont="1" applyFill="1" applyBorder="1" applyAlignment="1" applyProtection="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9" fillId="0" borderId="2" xfId="0" applyFont="1" applyBorder="1" applyAlignment="1">
      <alignment vertical="top"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6" fillId="7" borderId="5" xfId="0" applyFont="1" applyFill="1" applyBorder="1" applyAlignment="1" applyProtection="1">
      <alignment horizontal="left" vertical="center" wrapText="1"/>
    </xf>
    <xf numFmtId="0" fontId="16" fillId="7" borderId="4" xfId="0" applyFont="1" applyFill="1" applyBorder="1" applyAlignment="1" applyProtection="1">
      <alignment horizontal="left" vertical="center" wrapText="1"/>
    </xf>
    <xf numFmtId="0" fontId="16" fillId="7" borderId="3" xfId="0" applyFont="1" applyFill="1" applyBorder="1" applyAlignment="1" applyProtection="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20" fillId="0" borderId="2" xfId="4" applyFont="1" applyBorder="1" applyAlignment="1">
      <alignment vertical="top"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55">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10</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22</xdr:row>
      <xdr:rowOff>116417</xdr:rowOff>
    </xdr:from>
    <xdr:to>
      <xdr:col>3</xdr:col>
      <xdr:colOff>1524623</xdr:colOff>
      <xdr:row>30</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20NelsonN\Nelson%20Archivos\GRUPO%20Y%20OFICINA%20PLANEACION\Planeacion%20Estrategiac%20Instutucional%202016\OAP\Material%20de%20apoyo\Proyecto%20Estrategia%20Racionalizaci&#243;n%20Tramites%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oldsite.supersociedades.gov.co/superintendencia/Plan-Anticorrupcion-y-de-Atencion-al-Ciudadano/Paginas/Plan-Anticorrupci%C3%B3n-y-Atenci%C3%B3n-al-ciudadano-2016.asp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election activeCell="C11" sqref="C11"/>
    </sheetView>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8"/>
      <c r="B2" s="152"/>
      <c r="C2" s="153"/>
      <c r="D2" s="154" t="s">
        <v>124</v>
      </c>
      <c r="E2" s="155"/>
      <c r="F2" s="155"/>
      <c r="G2" s="155"/>
      <c r="H2" s="155"/>
      <c r="I2" s="155"/>
      <c r="J2" s="156"/>
      <c r="K2" s="142" t="s">
        <v>125</v>
      </c>
      <c r="L2" s="143"/>
      <c r="S2" s="16"/>
    </row>
    <row r="3" spans="1:19" s="13" customFormat="1" ht="23.25" customHeight="1" x14ac:dyDescent="0.2">
      <c r="A3" s="58"/>
      <c r="B3" s="148"/>
      <c r="C3" s="149"/>
      <c r="D3" s="157" t="s">
        <v>126</v>
      </c>
      <c r="E3" s="158"/>
      <c r="F3" s="158"/>
      <c r="G3" s="158"/>
      <c r="H3" s="158"/>
      <c r="I3" s="158"/>
      <c r="J3" s="159"/>
      <c r="K3" s="144" t="s">
        <v>131</v>
      </c>
      <c r="L3" s="145"/>
      <c r="S3" s="16"/>
    </row>
    <row r="4" spans="1:19" s="13" customFormat="1" ht="24" customHeight="1" x14ac:dyDescent="0.2">
      <c r="A4" s="58"/>
      <c r="B4" s="148"/>
      <c r="C4" s="149"/>
      <c r="D4" s="157" t="s">
        <v>127</v>
      </c>
      <c r="E4" s="158"/>
      <c r="F4" s="158"/>
      <c r="G4" s="158"/>
      <c r="H4" s="158"/>
      <c r="I4" s="158"/>
      <c r="J4" s="159"/>
      <c r="K4" s="144" t="s">
        <v>128</v>
      </c>
      <c r="L4" s="145"/>
      <c r="S4" s="16"/>
    </row>
    <row r="5" spans="1:19" s="13" customFormat="1" ht="22.5" customHeight="1" thickBot="1" x14ac:dyDescent="0.25">
      <c r="A5" s="58"/>
      <c r="B5" s="150"/>
      <c r="C5" s="151"/>
      <c r="D5" s="160" t="s">
        <v>129</v>
      </c>
      <c r="E5" s="161"/>
      <c r="F5" s="161"/>
      <c r="G5" s="161"/>
      <c r="H5" s="161"/>
      <c r="I5" s="161"/>
      <c r="J5" s="162"/>
      <c r="K5" s="146" t="s">
        <v>130</v>
      </c>
      <c r="L5" s="147"/>
      <c r="S5" s="16"/>
    </row>
    <row r="6" spans="1:19" ht="5.25" customHeight="1" x14ac:dyDescent="0.2">
      <c r="C6" s="14"/>
      <c r="D6" s="14"/>
      <c r="E6" s="14"/>
      <c r="F6" s="14"/>
      <c r="G6" s="14"/>
      <c r="H6" s="14"/>
      <c r="I6" s="14"/>
    </row>
    <row r="7" spans="1:19" ht="29.25" customHeight="1" x14ac:dyDescent="0.25">
      <c r="C7" s="139" t="s">
        <v>0</v>
      </c>
      <c r="D7" s="139"/>
      <c r="E7" s="140" t="s">
        <v>250</v>
      </c>
      <c r="F7" s="141"/>
      <c r="G7" s="141"/>
      <c r="H7" s="141"/>
      <c r="I7" s="141"/>
      <c r="J7" s="141"/>
      <c r="K7" s="141"/>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9"/>
      <c r="C10" s="60"/>
      <c r="D10" s="60"/>
      <c r="E10" s="60"/>
      <c r="F10" s="60"/>
      <c r="G10" s="60"/>
      <c r="H10" s="60"/>
      <c r="I10" s="60"/>
      <c r="J10" s="60"/>
      <c r="K10" s="60"/>
      <c r="L10" s="61"/>
    </row>
    <row r="11" spans="1:19" ht="39.9"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1" zoomScale="90" zoomScaleNormal="90" workbookViewId="0">
      <selection activeCell="D20" sqref="D20:P20"/>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18"/>
      <c r="C2" s="219"/>
      <c r="D2" s="237" t="s">
        <v>124</v>
      </c>
      <c r="E2" s="238"/>
      <c r="F2" s="238"/>
      <c r="G2" s="238"/>
      <c r="H2" s="238"/>
      <c r="I2" s="238"/>
      <c r="J2" s="239"/>
      <c r="K2" s="97"/>
      <c r="L2" s="95"/>
      <c r="M2" s="232" t="str">
        <f>Proyecto!K2</f>
        <v>Codigo: GC-F-015</v>
      </c>
      <c r="N2" s="232"/>
      <c r="O2" s="232"/>
      <c r="P2" s="233"/>
      <c r="R2" s="11"/>
      <c r="S2" s="11"/>
      <c r="T2" s="11"/>
      <c r="U2" s="15"/>
      <c r="AE2" s="16"/>
    </row>
    <row r="3" spans="2:31" s="12" customFormat="1" ht="23.25" customHeight="1" x14ac:dyDescent="0.2">
      <c r="B3" s="220"/>
      <c r="C3" s="221"/>
      <c r="D3" s="240" t="s">
        <v>126</v>
      </c>
      <c r="E3" s="241"/>
      <c r="F3" s="241"/>
      <c r="G3" s="241"/>
      <c r="H3" s="241"/>
      <c r="I3" s="241"/>
      <c r="J3" s="242"/>
      <c r="K3" s="29"/>
      <c r="L3" s="68"/>
      <c r="M3" s="164" t="str">
        <f>Proyecto!K3</f>
        <v>Fecha: 17 de septiembre de 2014</v>
      </c>
      <c r="N3" s="164"/>
      <c r="O3" s="164"/>
      <c r="P3" s="234"/>
      <c r="R3" s="11"/>
      <c r="S3" s="11"/>
      <c r="T3" s="11"/>
      <c r="U3" s="15"/>
      <c r="AE3" s="16"/>
    </row>
    <row r="4" spans="2:31" s="12" customFormat="1" ht="24" customHeight="1" x14ac:dyDescent="0.2">
      <c r="B4" s="220"/>
      <c r="C4" s="221"/>
      <c r="D4" s="240" t="s">
        <v>127</v>
      </c>
      <c r="E4" s="241"/>
      <c r="F4" s="241"/>
      <c r="G4" s="241"/>
      <c r="H4" s="241"/>
      <c r="I4" s="241"/>
      <c r="J4" s="242"/>
      <c r="K4" s="29"/>
      <c r="L4" s="68"/>
      <c r="M4" s="164" t="str">
        <f>Proyecto!K4</f>
        <v>Version 001</v>
      </c>
      <c r="N4" s="164"/>
      <c r="O4" s="164"/>
      <c r="P4" s="234"/>
      <c r="R4" s="11"/>
      <c r="U4" s="15"/>
      <c r="AE4" s="16"/>
    </row>
    <row r="5" spans="2:31" s="12" customFormat="1" ht="22.5" customHeight="1" thickBot="1" x14ac:dyDescent="0.25">
      <c r="B5" s="222"/>
      <c r="C5" s="223"/>
      <c r="D5" s="243" t="s">
        <v>129</v>
      </c>
      <c r="E5" s="244"/>
      <c r="F5" s="244"/>
      <c r="G5" s="244"/>
      <c r="H5" s="244"/>
      <c r="I5" s="244"/>
      <c r="J5" s="245"/>
      <c r="K5" s="98"/>
      <c r="L5" s="96"/>
      <c r="M5" s="235" t="s">
        <v>130</v>
      </c>
      <c r="N5" s="235"/>
      <c r="O5" s="235"/>
      <c r="P5" s="23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39" t="s">
        <v>0</v>
      </c>
      <c r="C7" s="139"/>
      <c r="D7" s="141" t="str">
        <f>Proyecto!$E$7</f>
        <v>Racionalización de trámites fase II</v>
      </c>
      <c r="E7" s="141"/>
      <c r="F7" s="141"/>
      <c r="G7" s="141"/>
      <c r="H7" s="141"/>
      <c r="I7" s="141"/>
      <c r="J7" s="141"/>
      <c r="K7" s="141"/>
      <c r="L7" s="141"/>
      <c r="M7" s="141"/>
      <c r="N7" s="141"/>
      <c r="O7" s="141"/>
      <c r="P7" s="141"/>
      <c r="AE7" s="1"/>
    </row>
    <row r="8" spans="2:31" ht="6.75" customHeight="1" x14ac:dyDescent="0.25">
      <c r="B8" s="8"/>
      <c r="C8" s="8"/>
      <c r="D8" s="9"/>
      <c r="E8" s="9"/>
      <c r="F8" s="9"/>
      <c r="G8" s="9"/>
      <c r="H8" s="9"/>
      <c r="I8" s="9"/>
      <c r="J8" s="9"/>
      <c r="K8" s="9"/>
      <c r="L8" s="9"/>
      <c r="M8" s="9"/>
      <c r="N8" s="9"/>
      <c r="O8" s="9"/>
      <c r="P8" s="9"/>
      <c r="AE8" s="1"/>
    </row>
    <row r="10" spans="2:31" ht="94.95" customHeight="1" x14ac:dyDescent="0.25">
      <c r="B10" s="139" t="s">
        <v>29</v>
      </c>
      <c r="C10" s="139"/>
      <c r="D10" s="140" t="s">
        <v>242</v>
      </c>
      <c r="E10" s="141"/>
      <c r="F10" s="141"/>
      <c r="G10" s="141"/>
      <c r="H10" s="141"/>
      <c r="I10" s="141"/>
      <c r="J10" s="141"/>
      <c r="K10" s="141"/>
      <c r="L10" s="141"/>
      <c r="M10" s="141"/>
      <c r="N10" s="141"/>
      <c r="O10" s="141"/>
      <c r="P10" s="141"/>
      <c r="AE10" s="1"/>
    </row>
    <row r="12" spans="2:31" ht="30" customHeight="1" x14ac:dyDescent="0.2">
      <c r="B12" s="139" t="s">
        <v>30</v>
      </c>
      <c r="C12" s="139"/>
      <c r="D12" s="140" t="s">
        <v>211</v>
      </c>
      <c r="E12" s="140"/>
      <c r="F12" s="140"/>
      <c r="G12" s="140"/>
      <c r="H12" s="140"/>
      <c r="I12" s="140"/>
      <c r="J12" s="140"/>
      <c r="K12" s="140"/>
      <c r="L12" s="140"/>
      <c r="M12" s="140"/>
      <c r="N12" s="140"/>
      <c r="O12" s="140"/>
      <c r="P12" s="140"/>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39" t="s">
        <v>31</v>
      </c>
      <c r="C14" s="139"/>
      <c r="D14" s="140" t="s">
        <v>212</v>
      </c>
      <c r="E14" s="140"/>
      <c r="F14" s="140"/>
      <c r="G14" s="140"/>
      <c r="H14" s="140"/>
      <c r="I14" s="140"/>
      <c r="J14" s="140"/>
      <c r="K14" s="140"/>
      <c r="L14" s="140"/>
      <c r="M14" s="140"/>
      <c r="N14" s="140"/>
      <c r="O14" s="140"/>
      <c r="P14" s="140"/>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39" t="s">
        <v>32</v>
      </c>
      <c r="C16" s="139"/>
      <c r="D16" s="140" t="s">
        <v>213</v>
      </c>
      <c r="E16" s="140"/>
      <c r="F16" s="140"/>
      <c r="G16" s="140"/>
      <c r="H16" s="140"/>
      <c r="I16" s="140"/>
      <c r="J16" s="140"/>
      <c r="K16" s="140"/>
      <c r="L16" s="140"/>
      <c r="M16" s="140"/>
      <c r="N16" s="140"/>
      <c r="O16" s="140"/>
      <c r="P16" s="140"/>
    </row>
    <row r="17" spans="2:31" ht="6.75" customHeight="1" x14ac:dyDescent="0.25">
      <c r="B17" s="8"/>
      <c r="C17" s="8"/>
      <c r="D17" s="9"/>
      <c r="E17" s="9"/>
      <c r="F17" s="9"/>
      <c r="G17" s="9"/>
      <c r="H17" s="9"/>
      <c r="I17" s="9"/>
      <c r="J17" s="9"/>
      <c r="K17" s="9"/>
      <c r="L17" s="9"/>
      <c r="M17" s="9"/>
      <c r="N17" s="9"/>
      <c r="O17" s="9"/>
      <c r="P17" s="9"/>
      <c r="AE17" s="1"/>
    </row>
    <row r="18" spans="2:31" ht="65.400000000000006" customHeight="1" x14ac:dyDescent="0.2">
      <c r="B18" s="139" t="s">
        <v>33</v>
      </c>
      <c r="C18" s="139"/>
      <c r="D18" s="140" t="s">
        <v>243</v>
      </c>
      <c r="E18" s="140"/>
      <c r="F18" s="140"/>
      <c r="G18" s="140"/>
      <c r="H18" s="140"/>
      <c r="I18" s="140"/>
      <c r="J18" s="140"/>
      <c r="K18" s="140"/>
      <c r="L18" s="140"/>
      <c r="M18" s="140"/>
      <c r="N18" s="140"/>
      <c r="O18" s="140"/>
      <c r="P18" s="140"/>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39" t="s">
        <v>34</v>
      </c>
      <c r="C20" s="139"/>
      <c r="D20" s="140" t="s">
        <v>210</v>
      </c>
      <c r="E20" s="140"/>
      <c r="F20" s="140"/>
      <c r="G20" s="140"/>
      <c r="H20" s="140"/>
      <c r="I20" s="140"/>
      <c r="J20" s="140"/>
      <c r="K20" s="140"/>
      <c r="L20" s="140"/>
      <c r="M20" s="140"/>
      <c r="N20" s="140"/>
      <c r="O20" s="140"/>
      <c r="P20" s="140"/>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9:U9 G9:M9 W9:AC9 W18:AC18 G11:M12 W14:AC14 O14:U14 O16:U16 W16:AC16 W11:AC12 O18:U18 O11:U12 G14:M14 G16:M16 G18:M18 O20:U65480 W20:AC65480 G20:M6548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4"/>
  <sheetViews>
    <sheetView showGridLines="0" tabSelected="1" topLeftCell="A13" zoomScale="60" zoomScaleNormal="60" workbookViewId="0">
      <selection activeCell="E13" sqref="E13"/>
    </sheetView>
  </sheetViews>
  <sheetFormatPr baseColWidth="10" defaultColWidth="11.44140625" defaultRowHeight="11.4" x14ac:dyDescent="0.2"/>
  <cols>
    <col min="1" max="1" width="2.44140625" style="1" customWidth="1"/>
    <col min="2" max="2" width="38" style="1" customWidth="1"/>
    <col min="3" max="3" width="26" style="1" customWidth="1"/>
    <col min="4" max="4" width="14.109375" style="1" customWidth="1"/>
    <col min="5" max="5" width="17.77734375" style="1" customWidth="1"/>
    <col min="6" max="6" width="23.5546875" style="1" customWidth="1"/>
    <col min="7" max="9" width="17.5546875" style="1" customWidth="1"/>
    <col min="10" max="10" width="85.44140625" style="129"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50"/>
      <c r="C2" s="249" t="s">
        <v>124</v>
      </c>
      <c r="D2" s="249"/>
      <c r="E2" s="249"/>
      <c r="F2" s="249"/>
      <c r="G2" s="249"/>
      <c r="H2" s="249"/>
      <c r="I2" s="249"/>
      <c r="J2" s="249"/>
      <c r="K2" s="255" t="str">
        <f>Proyecto!K2</f>
        <v>Codigo: GC-F-015</v>
      </c>
      <c r="L2" s="233"/>
      <c r="M2" s="89"/>
      <c r="N2" s="89"/>
    </row>
    <row r="3" spans="2:14" s="18" customFormat="1" ht="23.25" customHeight="1" x14ac:dyDescent="0.25">
      <c r="B3" s="251"/>
      <c r="C3" s="253" t="s">
        <v>126</v>
      </c>
      <c r="D3" s="253"/>
      <c r="E3" s="253"/>
      <c r="F3" s="253"/>
      <c r="G3" s="253"/>
      <c r="H3" s="253"/>
      <c r="I3" s="253"/>
      <c r="J3" s="253"/>
      <c r="K3" s="256" t="str">
        <f>Proyecto!K3</f>
        <v>Fecha: 17 de septiembre de 2014</v>
      </c>
      <c r="L3" s="234"/>
      <c r="M3" s="89"/>
      <c r="N3" s="89"/>
    </row>
    <row r="4" spans="2:14" s="18" customFormat="1" ht="24" customHeight="1" x14ac:dyDescent="0.25">
      <c r="B4" s="251"/>
      <c r="C4" s="253" t="s">
        <v>127</v>
      </c>
      <c r="D4" s="253"/>
      <c r="E4" s="253"/>
      <c r="F4" s="253"/>
      <c r="G4" s="253"/>
      <c r="H4" s="253"/>
      <c r="I4" s="253"/>
      <c r="J4" s="253"/>
      <c r="K4" s="256" t="str">
        <f>Proyecto!K4</f>
        <v>Version 001</v>
      </c>
      <c r="L4" s="234"/>
      <c r="M4" s="89"/>
      <c r="N4" s="89"/>
    </row>
    <row r="5" spans="2:14" s="18" customFormat="1" ht="22.5" customHeight="1" thickBot="1" x14ac:dyDescent="0.3">
      <c r="B5" s="252"/>
      <c r="C5" s="254" t="s">
        <v>129</v>
      </c>
      <c r="D5" s="254"/>
      <c r="E5" s="254"/>
      <c r="F5" s="254"/>
      <c r="G5" s="254"/>
      <c r="H5" s="254"/>
      <c r="I5" s="254"/>
      <c r="J5" s="254"/>
      <c r="K5" s="257" t="s">
        <v>130</v>
      </c>
      <c r="L5" s="236"/>
      <c r="M5" s="89"/>
      <c r="N5" s="89"/>
    </row>
    <row r="6" spans="2:14" ht="5.25" customHeight="1" x14ac:dyDescent="0.2">
      <c r="B6" s="17"/>
      <c r="C6" s="17"/>
      <c r="D6" s="17"/>
      <c r="E6" s="17"/>
    </row>
    <row r="7" spans="2:14" ht="29.25" customHeight="1" x14ac:dyDescent="0.25">
      <c r="B7" s="139" t="s">
        <v>0</v>
      </c>
      <c r="C7" s="139"/>
      <c r="D7" s="141" t="str">
        <f>Proyecto!$E$7</f>
        <v>Racionalización de trámites fase II</v>
      </c>
      <c r="E7" s="141"/>
      <c r="F7" s="141"/>
      <c r="G7" s="141"/>
      <c r="H7" s="141"/>
      <c r="I7" s="141"/>
      <c r="J7" s="141"/>
      <c r="K7" s="141"/>
      <c r="L7" s="141"/>
      <c r="M7" s="1"/>
    </row>
    <row r="9" spans="2:14" ht="51.75" customHeight="1" x14ac:dyDescent="0.2">
      <c r="B9" s="44" t="s">
        <v>79</v>
      </c>
      <c r="C9" s="44" t="s">
        <v>80</v>
      </c>
      <c r="D9" s="44" t="s">
        <v>81</v>
      </c>
      <c r="E9" s="45" t="s">
        <v>82</v>
      </c>
      <c r="F9" s="44" t="s">
        <v>83</v>
      </c>
      <c r="G9" s="46" t="s">
        <v>92</v>
      </c>
      <c r="H9" s="46" t="s">
        <v>93</v>
      </c>
      <c r="I9" s="46" t="s">
        <v>94</v>
      </c>
      <c r="J9" s="130" t="s">
        <v>84</v>
      </c>
      <c r="K9" s="47" t="s">
        <v>85</v>
      </c>
      <c r="L9" s="47" t="s">
        <v>86</v>
      </c>
    </row>
    <row r="10" spans="2:14" ht="31.2" customHeight="1" x14ac:dyDescent="0.2">
      <c r="B10" s="246" t="s">
        <v>230</v>
      </c>
      <c r="C10" s="247"/>
      <c r="D10" s="247"/>
      <c r="E10" s="247"/>
      <c r="F10" s="247"/>
      <c r="G10" s="247"/>
      <c r="H10" s="247"/>
      <c r="I10" s="247"/>
      <c r="J10" s="247"/>
      <c r="K10" s="247"/>
      <c r="L10" s="248"/>
    </row>
    <row r="11" spans="2:14" ht="113.4" customHeight="1" x14ac:dyDescent="0.2">
      <c r="B11" s="112" t="s">
        <v>214</v>
      </c>
      <c r="C11" s="115" t="s">
        <v>233</v>
      </c>
      <c r="D11" s="115">
        <v>1</v>
      </c>
      <c r="E11" s="119">
        <v>5</v>
      </c>
      <c r="F11" s="120" t="s">
        <v>235</v>
      </c>
      <c r="G11" s="121">
        <v>42430</v>
      </c>
      <c r="H11" s="121">
        <v>42444</v>
      </c>
      <c r="I11" s="122">
        <f>(H11-G11)/7</f>
        <v>2</v>
      </c>
      <c r="J11" s="124" t="s">
        <v>241</v>
      </c>
      <c r="K11" s="121">
        <v>42444</v>
      </c>
      <c r="L11" s="119">
        <v>5</v>
      </c>
    </row>
    <row r="12" spans="2:14" ht="292.2" customHeight="1" x14ac:dyDescent="0.2">
      <c r="B12" s="125" t="s">
        <v>234</v>
      </c>
      <c r="C12" s="115" t="s">
        <v>240</v>
      </c>
      <c r="D12" s="115">
        <v>1</v>
      </c>
      <c r="E12" s="119">
        <v>10</v>
      </c>
      <c r="F12" s="120" t="s">
        <v>235</v>
      </c>
      <c r="G12" s="121">
        <v>42445</v>
      </c>
      <c r="H12" s="121">
        <v>42460</v>
      </c>
      <c r="I12" s="122">
        <f>(H12-G12)/7</f>
        <v>2.1428571428571428</v>
      </c>
      <c r="J12" s="267" t="s">
        <v>256</v>
      </c>
      <c r="K12" s="121">
        <v>42459</v>
      </c>
      <c r="L12" s="119">
        <v>10</v>
      </c>
    </row>
    <row r="13" spans="2:14" ht="409.2" customHeight="1" x14ac:dyDescent="0.25">
      <c r="B13" s="112" t="s">
        <v>248</v>
      </c>
      <c r="C13" s="115" t="s">
        <v>216</v>
      </c>
      <c r="D13" s="115">
        <v>3</v>
      </c>
      <c r="E13" s="119">
        <v>40</v>
      </c>
      <c r="F13" s="120" t="s">
        <v>183</v>
      </c>
      <c r="G13" s="121">
        <v>42461</v>
      </c>
      <c r="H13" s="121">
        <v>42734</v>
      </c>
      <c r="I13" s="122">
        <f>(H13-G13)/7</f>
        <v>39</v>
      </c>
      <c r="J13" s="133" t="s">
        <v>252</v>
      </c>
      <c r="K13" s="99"/>
      <c r="L13" s="119">
        <v>40</v>
      </c>
    </row>
    <row r="14" spans="2:14" ht="34.200000000000003" x14ac:dyDescent="0.2">
      <c r="B14" s="127" t="s">
        <v>253</v>
      </c>
      <c r="C14" s="115" t="s">
        <v>255</v>
      </c>
      <c r="D14" s="115">
        <v>6</v>
      </c>
      <c r="E14" s="119">
        <v>5</v>
      </c>
      <c r="F14" s="120" t="s">
        <v>183</v>
      </c>
      <c r="G14" s="121">
        <v>42705</v>
      </c>
      <c r="H14" s="121">
        <v>42734</v>
      </c>
      <c r="I14" s="122">
        <f>(H14-G14)/7</f>
        <v>4.1428571428571432</v>
      </c>
      <c r="J14" s="22" t="s">
        <v>254</v>
      </c>
      <c r="K14" s="115"/>
      <c r="L14" s="119">
        <v>5</v>
      </c>
    </row>
    <row r="15" spans="2:14" x14ac:dyDescent="0.2">
      <c r="B15" s="126" t="s">
        <v>215</v>
      </c>
      <c r="C15" s="128"/>
      <c r="D15" s="128"/>
      <c r="E15" s="119">
        <f>SUM(E11:E14)</f>
        <v>60</v>
      </c>
      <c r="F15" s="128"/>
      <c r="G15" s="128"/>
      <c r="H15" s="128"/>
      <c r="I15" s="128"/>
      <c r="J15" s="132"/>
      <c r="K15" s="128"/>
      <c r="L15" s="119">
        <f>SUM(L11:L14)</f>
        <v>60</v>
      </c>
    </row>
    <row r="16" spans="2:14" ht="12" x14ac:dyDescent="0.2">
      <c r="B16" s="246" t="s">
        <v>244</v>
      </c>
      <c r="C16" s="247"/>
      <c r="D16" s="247"/>
      <c r="E16" s="247"/>
      <c r="F16" s="247"/>
      <c r="G16" s="247"/>
      <c r="H16" s="247"/>
      <c r="I16" s="247"/>
      <c r="J16" s="247"/>
      <c r="K16" s="247"/>
      <c r="L16" s="248"/>
    </row>
    <row r="17" spans="2:12" ht="123.6" customHeight="1" x14ac:dyDescent="0.2">
      <c r="B17" s="112" t="s">
        <v>224</v>
      </c>
      <c r="C17" s="126" t="s">
        <v>217</v>
      </c>
      <c r="D17" s="115">
        <v>1</v>
      </c>
      <c r="E17" s="115">
        <v>5</v>
      </c>
      <c r="F17" s="120" t="s">
        <v>235</v>
      </c>
      <c r="G17" s="121">
        <v>42430</v>
      </c>
      <c r="H17" s="121">
        <v>42444</v>
      </c>
      <c r="I17" s="122">
        <f>(H17-G17)/7</f>
        <v>2</v>
      </c>
      <c r="J17" s="124" t="s">
        <v>245</v>
      </c>
      <c r="K17" s="123"/>
      <c r="L17" s="126">
        <v>5</v>
      </c>
    </row>
    <row r="18" spans="2:12" ht="162.6" customHeight="1" x14ac:dyDescent="0.2">
      <c r="B18" s="112" t="s">
        <v>219</v>
      </c>
      <c r="C18" s="115" t="s">
        <v>218</v>
      </c>
      <c r="D18" s="115">
        <v>1</v>
      </c>
      <c r="E18" s="119">
        <v>10</v>
      </c>
      <c r="F18" s="120" t="s">
        <v>235</v>
      </c>
      <c r="G18" s="121">
        <v>42445</v>
      </c>
      <c r="H18" s="121">
        <v>42460</v>
      </c>
      <c r="I18" s="122">
        <f>(H18-G18)/7</f>
        <v>2.1428571428571428</v>
      </c>
      <c r="J18" s="124" t="s">
        <v>246</v>
      </c>
      <c r="K18" s="121"/>
      <c r="L18" s="119">
        <v>10</v>
      </c>
    </row>
    <row r="19" spans="2:12" ht="39.6" customHeight="1" x14ac:dyDescent="0.2">
      <c r="B19" s="112" t="s">
        <v>220</v>
      </c>
      <c r="C19" s="115" t="s">
        <v>221</v>
      </c>
      <c r="D19" s="115">
        <v>1</v>
      </c>
      <c r="E19" s="119">
        <v>10</v>
      </c>
      <c r="F19" s="120" t="s">
        <v>235</v>
      </c>
      <c r="G19" s="100">
        <v>42464</v>
      </c>
      <c r="H19" s="100">
        <v>42489</v>
      </c>
      <c r="I19" s="122">
        <f>(H19-G19)/7</f>
        <v>3.5714285714285716</v>
      </c>
      <c r="J19" s="124" t="s">
        <v>247</v>
      </c>
      <c r="K19" s="121"/>
      <c r="L19" s="119">
        <v>10</v>
      </c>
    </row>
    <row r="20" spans="2:12" ht="104.4" customHeight="1" x14ac:dyDescent="0.2">
      <c r="B20" s="112" t="s">
        <v>231</v>
      </c>
      <c r="C20" s="115" t="s">
        <v>222</v>
      </c>
      <c r="D20" s="115">
        <v>1</v>
      </c>
      <c r="E20" s="119">
        <v>15</v>
      </c>
      <c r="F20" s="120" t="s">
        <v>236</v>
      </c>
      <c r="G20" s="100">
        <v>42492</v>
      </c>
      <c r="H20" s="100">
        <v>42720</v>
      </c>
      <c r="I20" s="122">
        <f>(H20-G20)/7</f>
        <v>32.571428571428569</v>
      </c>
      <c r="J20" s="124" t="s">
        <v>251</v>
      </c>
      <c r="K20" s="121"/>
      <c r="L20" s="138">
        <v>15</v>
      </c>
    </row>
    <row r="21" spans="2:12" ht="13.8" thickBot="1" x14ac:dyDescent="0.25">
      <c r="B21" s="115" t="s">
        <v>223</v>
      </c>
      <c r="C21" s="115"/>
      <c r="D21" s="115"/>
      <c r="E21" s="119">
        <f>SUM(E17:E20)</f>
        <v>40</v>
      </c>
      <c r="F21" s="115"/>
      <c r="G21" s="100">
        <v>42722</v>
      </c>
      <c r="H21" s="100">
        <v>42734</v>
      </c>
      <c r="I21" s="115"/>
      <c r="J21" s="131"/>
      <c r="K21" s="115"/>
      <c r="L21" s="136">
        <f>SUM(L17:L20)</f>
        <v>40</v>
      </c>
    </row>
    <row r="22" spans="2:12" ht="12" thickBot="1" x14ac:dyDescent="0.25">
      <c r="B22" s="126" t="s">
        <v>232</v>
      </c>
      <c r="C22" s="126"/>
      <c r="D22" s="126"/>
      <c r="E22" s="119">
        <f>(E21+E15)</f>
        <v>100</v>
      </c>
      <c r="F22" s="126"/>
      <c r="G22" s="126"/>
      <c r="H22" s="126"/>
      <c r="I22" s="126"/>
      <c r="J22" s="131"/>
      <c r="K22" s="135"/>
      <c r="L22" s="137">
        <f>(L21+L15)</f>
        <v>100</v>
      </c>
    </row>
    <row r="24" spans="2:12" x14ac:dyDescent="0.2">
      <c r="L24" s="134"/>
    </row>
  </sheetData>
  <mergeCells count="13">
    <mergeCell ref="B16:L16"/>
    <mergeCell ref="B7:C7"/>
    <mergeCell ref="D7:L7"/>
    <mergeCell ref="C2:J2"/>
    <mergeCell ref="B2:B5"/>
    <mergeCell ref="C3:J3"/>
    <mergeCell ref="C4:J4"/>
    <mergeCell ref="C5:J5"/>
    <mergeCell ref="K2:L2"/>
    <mergeCell ref="K3:L3"/>
    <mergeCell ref="K4:L4"/>
    <mergeCell ref="K5:L5"/>
    <mergeCell ref="B10:L10"/>
  </mergeCells>
  <dataValidations count="1">
    <dataValidation type="whole" allowBlank="1" showInputMessage="1" showErrorMessage="1" sqref="F8:K8 G22:H65456 F21:F65456 I21:K65456 K14:K15 F15:J15">
      <formula1>1</formula1>
      <formula2>5</formula2>
    </dataValidation>
  </dataValidations>
  <hyperlinks>
    <hyperlink ref="J12" r:id="rId1" display="http://www.supersociedades.gov.co/superintendencia/Plan-Anticorrupcion-y-de-Atencion-al-Ciudadano/Paginas/Plan-Anticorrupci%C3%B3n-y-Atenci%C3%B3n-al-ciudadano-2016.aspx_x000a_"/>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B14" sqref="B14:E14"/>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61"/>
      <c r="C2" s="262"/>
      <c r="D2" s="258" t="s">
        <v>124</v>
      </c>
      <c r="E2" s="238"/>
      <c r="F2" s="238"/>
      <c r="G2" s="238"/>
      <c r="H2" s="238"/>
      <c r="I2" s="238"/>
      <c r="J2" s="238"/>
      <c r="K2" s="93"/>
      <c r="L2" s="93"/>
      <c r="M2" s="255" t="str">
        <f>Proyecto!K2</f>
        <v>Codigo: GC-F-015</v>
      </c>
      <c r="N2" s="232"/>
      <c r="O2" s="232"/>
      <c r="P2" s="233"/>
      <c r="R2" s="11"/>
      <c r="S2" s="11"/>
      <c r="T2" s="11" t="s">
        <v>136</v>
      </c>
      <c r="U2" s="15"/>
      <c r="AE2" s="16"/>
    </row>
    <row r="3" spans="2:31" s="12" customFormat="1" ht="23.25" customHeight="1" x14ac:dyDescent="0.2">
      <c r="B3" s="263"/>
      <c r="C3" s="264"/>
      <c r="D3" s="259" t="s">
        <v>126</v>
      </c>
      <c r="E3" s="241"/>
      <c r="F3" s="241"/>
      <c r="G3" s="241"/>
      <c r="H3" s="241"/>
      <c r="I3" s="241"/>
      <c r="J3" s="241"/>
      <c r="K3" s="92"/>
      <c r="L3" s="92"/>
      <c r="M3" s="256" t="str">
        <f>Proyecto!K3</f>
        <v>Fecha: 17 de septiembre de 2014</v>
      </c>
      <c r="N3" s="164"/>
      <c r="O3" s="164"/>
      <c r="P3" s="234"/>
      <c r="R3" s="11"/>
      <c r="S3" s="11"/>
      <c r="T3" s="11" t="s">
        <v>137</v>
      </c>
      <c r="U3" s="15"/>
      <c r="AE3" s="16"/>
    </row>
    <row r="4" spans="2:31" s="12" customFormat="1" ht="24" customHeight="1" x14ac:dyDescent="0.2">
      <c r="B4" s="263"/>
      <c r="C4" s="264"/>
      <c r="D4" s="259" t="s">
        <v>127</v>
      </c>
      <c r="E4" s="241"/>
      <c r="F4" s="241"/>
      <c r="G4" s="241"/>
      <c r="H4" s="241"/>
      <c r="I4" s="241"/>
      <c r="J4" s="241"/>
      <c r="K4" s="92"/>
      <c r="L4" s="92"/>
      <c r="M4" s="256" t="str">
        <f>Proyecto!K4</f>
        <v>Version 001</v>
      </c>
      <c r="N4" s="164"/>
      <c r="O4" s="164"/>
      <c r="P4" s="234"/>
      <c r="R4" s="11"/>
      <c r="T4" s="11" t="s">
        <v>138</v>
      </c>
      <c r="U4" s="15"/>
      <c r="AE4" s="16"/>
    </row>
    <row r="5" spans="2:31" s="12" customFormat="1" ht="22.5" customHeight="1" thickBot="1" x14ac:dyDescent="0.25">
      <c r="B5" s="265"/>
      <c r="C5" s="266"/>
      <c r="D5" s="260" t="s">
        <v>129</v>
      </c>
      <c r="E5" s="244"/>
      <c r="F5" s="244"/>
      <c r="G5" s="244"/>
      <c r="H5" s="244"/>
      <c r="I5" s="244"/>
      <c r="J5" s="244"/>
      <c r="K5" s="94"/>
      <c r="L5" s="94"/>
      <c r="M5" s="257" t="s">
        <v>130</v>
      </c>
      <c r="N5" s="235"/>
      <c r="O5" s="235"/>
      <c r="P5" s="236"/>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5">
      <c r="B7" s="139" t="s">
        <v>0</v>
      </c>
      <c r="C7" s="139"/>
      <c r="D7" s="141" t="str">
        <f>Proyecto!$E$7</f>
        <v>Racionalización de trámites fase II</v>
      </c>
      <c r="E7" s="141"/>
      <c r="F7" s="141"/>
      <c r="G7" s="141"/>
      <c r="H7" s="141"/>
      <c r="I7" s="141"/>
      <c r="J7" s="141"/>
      <c r="K7" s="141"/>
      <c r="L7" s="141"/>
      <c r="M7" s="141"/>
      <c r="N7" s="141"/>
      <c r="O7" s="141"/>
      <c r="P7" s="141"/>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83" t="s">
        <v>22</v>
      </c>
      <c r="C10" s="183"/>
      <c r="D10" s="183"/>
      <c r="E10" s="183"/>
      <c r="F10" s="183"/>
      <c r="G10" s="183"/>
      <c r="H10" s="183"/>
      <c r="I10" s="183"/>
      <c r="J10" s="183"/>
      <c r="K10" s="183"/>
      <c r="L10" s="183"/>
      <c r="M10" s="183"/>
      <c r="N10" s="183"/>
      <c r="O10" s="183"/>
      <c r="P10" s="183"/>
    </row>
    <row r="11" spans="2:31" ht="21.9" customHeight="1" x14ac:dyDescent="0.2">
      <c r="B11" s="182" t="s">
        <v>132</v>
      </c>
      <c r="C11" s="182"/>
      <c r="D11" s="182"/>
      <c r="E11" s="182"/>
      <c r="F11" s="101" t="s">
        <v>133</v>
      </c>
      <c r="G11" s="182" t="s">
        <v>134</v>
      </c>
      <c r="H11" s="182"/>
      <c r="I11" s="182"/>
      <c r="J11" s="182"/>
      <c r="K11" s="103"/>
      <c r="L11" s="103"/>
      <c r="M11" s="182" t="s">
        <v>135</v>
      </c>
      <c r="N11" s="182"/>
      <c r="O11" s="182"/>
      <c r="P11" s="182"/>
    </row>
    <row r="12" spans="2:31" ht="32.25" customHeight="1" x14ac:dyDescent="0.2">
      <c r="B12" s="192" t="s">
        <v>227</v>
      </c>
      <c r="C12" s="192"/>
      <c r="D12" s="192"/>
      <c r="E12" s="192"/>
      <c r="F12" s="102" t="s">
        <v>137</v>
      </c>
      <c r="G12" s="192" t="s">
        <v>225</v>
      </c>
      <c r="H12" s="192"/>
      <c r="I12" s="192"/>
      <c r="J12" s="192"/>
      <c r="K12" s="22"/>
      <c r="L12" s="22"/>
      <c r="M12" s="192" t="s">
        <v>226</v>
      </c>
      <c r="N12" s="192"/>
      <c r="O12" s="192"/>
      <c r="P12" s="192"/>
    </row>
    <row r="13" spans="2:31" ht="21.9" customHeight="1" x14ac:dyDescent="0.2">
      <c r="B13" s="192"/>
      <c r="C13" s="192"/>
      <c r="D13" s="192"/>
      <c r="E13" s="192"/>
      <c r="F13" s="102"/>
      <c r="G13" s="192"/>
      <c r="H13" s="192"/>
      <c r="I13" s="192"/>
      <c r="J13" s="192"/>
      <c r="K13" s="22"/>
      <c r="L13" s="22"/>
      <c r="M13" s="192"/>
      <c r="N13" s="192"/>
      <c r="O13" s="192"/>
      <c r="P13" s="192"/>
    </row>
    <row r="14" spans="2:31" ht="21.9" customHeight="1" x14ac:dyDescent="0.2">
      <c r="B14" s="192"/>
      <c r="C14" s="192"/>
      <c r="D14" s="192"/>
      <c r="E14" s="192"/>
      <c r="F14" s="102"/>
      <c r="G14" s="192"/>
      <c r="H14" s="192"/>
      <c r="I14" s="192"/>
      <c r="J14" s="192"/>
      <c r="K14" s="22"/>
      <c r="L14" s="22"/>
      <c r="M14" s="192"/>
      <c r="N14" s="192"/>
      <c r="O14" s="192"/>
      <c r="P14" s="192"/>
    </row>
    <row r="15" spans="2:31" ht="21.9" customHeight="1" x14ac:dyDescent="0.2">
      <c r="B15" s="192"/>
      <c r="C15" s="192"/>
      <c r="D15" s="192"/>
      <c r="E15" s="192"/>
      <c r="F15" s="102"/>
      <c r="G15" s="192"/>
      <c r="H15" s="192"/>
      <c r="I15" s="192"/>
      <c r="J15" s="192"/>
      <c r="K15" s="22"/>
      <c r="L15" s="22"/>
      <c r="M15" s="192"/>
      <c r="N15" s="192"/>
      <c r="O15" s="192"/>
      <c r="P15" s="192"/>
    </row>
    <row r="16" spans="2:31" ht="21.9" customHeight="1" x14ac:dyDescent="0.2">
      <c r="B16" s="192"/>
      <c r="C16" s="192"/>
      <c r="D16" s="192"/>
      <c r="E16" s="192"/>
      <c r="F16" s="102"/>
      <c r="G16" s="192"/>
      <c r="H16" s="192"/>
      <c r="I16" s="192"/>
      <c r="J16" s="192"/>
      <c r="K16" s="22"/>
      <c r="L16" s="22"/>
      <c r="M16" s="192"/>
      <c r="N16" s="192"/>
      <c r="O16" s="192"/>
      <c r="P16" s="192"/>
    </row>
    <row r="18" spans="2:16" ht="21.9" customHeight="1" x14ac:dyDescent="0.2">
      <c r="B18" s="183" t="s">
        <v>23</v>
      </c>
      <c r="C18" s="183"/>
      <c r="D18" s="183"/>
      <c r="E18" s="183"/>
      <c r="F18" s="183"/>
      <c r="G18" s="183"/>
      <c r="H18" s="183"/>
      <c r="I18" s="183"/>
      <c r="J18" s="183"/>
      <c r="K18" s="183"/>
      <c r="L18" s="183"/>
      <c r="M18" s="183"/>
      <c r="N18" s="183"/>
      <c r="O18" s="183"/>
      <c r="P18" s="183"/>
    </row>
    <row r="19" spans="2:16" ht="21.9" customHeight="1" x14ac:dyDescent="0.2">
      <c r="B19" s="140" t="s">
        <v>24</v>
      </c>
      <c r="C19" s="140"/>
      <c r="D19" s="140"/>
      <c r="E19" s="140"/>
      <c r="F19" s="140"/>
      <c r="G19" s="140"/>
      <c r="H19" s="140"/>
      <c r="I19" s="140"/>
      <c r="J19" s="140"/>
      <c r="K19" s="140"/>
      <c r="L19" s="140"/>
      <c r="M19" s="140"/>
      <c r="N19" s="140"/>
      <c r="O19" s="140"/>
      <c r="P19" s="140"/>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107</v>
      </c>
      <c r="C4" s="28" t="s">
        <v>57</v>
      </c>
      <c r="E4" s="28" t="s">
        <v>58</v>
      </c>
      <c r="G4" s="28" t="s">
        <v>59</v>
      </c>
      <c r="I4" s="28" t="s">
        <v>66</v>
      </c>
      <c r="K4" s="28" t="s">
        <v>67</v>
      </c>
      <c r="M4" s="28"/>
      <c r="O4" s="28" t="s">
        <v>99</v>
      </c>
      <c r="Q4" s="28" t="s">
        <v>110</v>
      </c>
    </row>
    <row r="5" spans="1:17" x14ac:dyDescent="0.25">
      <c r="A5" t="s">
        <v>108</v>
      </c>
      <c r="C5" s="27" t="s">
        <v>52</v>
      </c>
      <c r="E5" s="27" t="s">
        <v>53</v>
      </c>
      <c r="G5" s="27" t="s">
        <v>60</v>
      </c>
      <c r="I5" s="27" t="s">
        <v>96</v>
      </c>
      <c r="K5" s="27" t="s">
        <v>68</v>
      </c>
      <c r="M5" t="s">
        <v>87</v>
      </c>
      <c r="O5" s="27" t="s">
        <v>100</v>
      </c>
      <c r="Q5" t="s">
        <v>113</v>
      </c>
    </row>
    <row r="6" spans="1:17" x14ac:dyDescent="0.25">
      <c r="A6" t="s">
        <v>109</v>
      </c>
      <c r="C6" s="27" t="s">
        <v>55</v>
      </c>
      <c r="E6" s="27" t="s">
        <v>56</v>
      </c>
      <c r="G6" s="27" t="s">
        <v>61</v>
      </c>
      <c r="I6" s="27" t="s">
        <v>97</v>
      </c>
      <c r="K6" s="27" t="s">
        <v>69</v>
      </c>
      <c r="M6" t="s">
        <v>95</v>
      </c>
      <c r="O6" s="27" t="s">
        <v>101</v>
      </c>
      <c r="Q6" t="s">
        <v>114</v>
      </c>
    </row>
    <row r="7" spans="1:17" x14ac:dyDescent="0.25">
      <c r="C7" s="27" t="s">
        <v>54</v>
      </c>
      <c r="G7" s="27" t="s">
        <v>62</v>
      </c>
      <c r="K7" s="30" t="s">
        <v>70</v>
      </c>
      <c r="O7" s="30" t="s">
        <v>102</v>
      </c>
      <c r="Q7" t="s">
        <v>115</v>
      </c>
    </row>
    <row r="8" spans="1:17" x14ac:dyDescent="0.25">
      <c r="O8" s="30" t="s">
        <v>103</v>
      </c>
      <c r="Q8" t="s">
        <v>116</v>
      </c>
    </row>
    <row r="9" spans="1:17" x14ac:dyDescent="0.25">
      <c r="O9" s="30" t="s">
        <v>104</v>
      </c>
      <c r="Q9" t="s">
        <v>117</v>
      </c>
    </row>
    <row r="10" spans="1:17" x14ac:dyDescent="0.25">
      <c r="O10" s="30" t="s">
        <v>105</v>
      </c>
      <c r="Q10" t="s">
        <v>118</v>
      </c>
    </row>
    <row r="11" spans="1:17" x14ac:dyDescent="0.25">
      <c r="O11" s="30" t="s">
        <v>78</v>
      </c>
      <c r="Q11" t="s">
        <v>119</v>
      </c>
    </row>
    <row r="12" spans="1:17" x14ac:dyDescent="0.25">
      <c r="Q12" t="s">
        <v>120</v>
      </c>
    </row>
    <row r="14" spans="1:17" x14ac:dyDescent="0.25">
      <c r="Q14" s="28" t="s">
        <v>121</v>
      </c>
    </row>
    <row r="15" spans="1:17" x14ac:dyDescent="0.25">
      <c r="Q15" t="s">
        <v>113</v>
      </c>
    </row>
    <row r="16" spans="1:17" x14ac:dyDescent="0.25">
      <c r="Q16" t="s">
        <v>114</v>
      </c>
    </row>
    <row r="17" spans="17:17" x14ac:dyDescent="0.25">
      <c r="Q17" t="s">
        <v>115</v>
      </c>
    </row>
    <row r="18" spans="17:17" x14ac:dyDescent="0.25">
      <c r="Q18" t="s">
        <v>116</v>
      </c>
    </row>
    <row r="19" spans="17:17" x14ac:dyDescent="0.25">
      <c r="Q19" t="s">
        <v>117</v>
      </c>
    </row>
    <row r="20" spans="17:17" x14ac:dyDescent="0.25">
      <c r="Q20" t="s">
        <v>118</v>
      </c>
    </row>
    <row r="21" spans="17:17" x14ac:dyDescent="0.25">
      <c r="Q21" t="s">
        <v>119</v>
      </c>
    </row>
    <row r="22" spans="17:17" x14ac:dyDescent="0.25">
      <c r="Q22" t="s">
        <v>120</v>
      </c>
    </row>
    <row r="23" spans="17:17" x14ac:dyDescent="0.25">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2"/>
  <sheetViews>
    <sheetView showGridLines="0" zoomScale="90" zoomScaleNormal="90" workbookViewId="0">
      <selection activeCell="D11" sqref="D11:P1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52"/>
      <c r="C2" s="153"/>
      <c r="D2" s="154" t="s">
        <v>124</v>
      </c>
      <c r="E2" s="155"/>
      <c r="F2" s="155"/>
      <c r="G2" s="155"/>
      <c r="H2" s="155"/>
      <c r="I2" s="155"/>
      <c r="J2" s="156"/>
      <c r="K2" s="142" t="s">
        <v>125</v>
      </c>
      <c r="L2" s="177"/>
      <c r="M2" s="142" t="str">
        <f>Proyecto!K2</f>
        <v>Codigo: GC-F-015</v>
      </c>
      <c r="N2" s="173"/>
      <c r="O2" s="173"/>
      <c r="P2" s="143"/>
      <c r="R2" s="11"/>
      <c r="S2" s="11"/>
      <c r="T2" s="11"/>
      <c r="U2" s="15"/>
      <c r="AE2" s="16"/>
    </row>
    <row r="3" spans="2:31" s="12" customFormat="1" ht="23.25" customHeight="1" x14ac:dyDescent="0.2">
      <c r="B3" s="148"/>
      <c r="C3" s="149"/>
      <c r="D3" s="157" t="s">
        <v>126</v>
      </c>
      <c r="E3" s="158"/>
      <c r="F3" s="158"/>
      <c r="G3" s="158"/>
      <c r="H3" s="158"/>
      <c r="I3" s="158"/>
      <c r="J3" s="159"/>
      <c r="K3" s="144" t="s">
        <v>131</v>
      </c>
      <c r="L3" s="178"/>
      <c r="M3" s="174" t="str">
        <f>Proyecto!K3</f>
        <v>Fecha: 17 de septiembre de 2014</v>
      </c>
      <c r="N3" s="175"/>
      <c r="O3" s="175"/>
      <c r="P3" s="176"/>
      <c r="R3" s="11"/>
      <c r="S3" s="11"/>
      <c r="T3" s="11"/>
      <c r="U3" s="15"/>
      <c r="AE3" s="16"/>
    </row>
    <row r="4" spans="2:31" s="12" customFormat="1" ht="24" customHeight="1" x14ac:dyDescent="0.2">
      <c r="B4" s="148"/>
      <c r="C4" s="149"/>
      <c r="D4" s="157" t="s">
        <v>127</v>
      </c>
      <c r="E4" s="158"/>
      <c r="F4" s="158"/>
      <c r="G4" s="158"/>
      <c r="H4" s="158"/>
      <c r="I4" s="158"/>
      <c r="J4" s="159"/>
      <c r="K4" s="144" t="s">
        <v>128</v>
      </c>
      <c r="L4" s="178"/>
      <c r="M4" s="144" t="str">
        <f>Proyecto!K4</f>
        <v>Version 001</v>
      </c>
      <c r="N4" s="140"/>
      <c r="O4" s="140"/>
      <c r="P4" s="145"/>
      <c r="R4" s="11"/>
      <c r="U4" s="15"/>
      <c r="AE4" s="16"/>
    </row>
    <row r="5" spans="2:31" s="12" customFormat="1" ht="22.5" customHeight="1" thickBot="1" x14ac:dyDescent="0.25">
      <c r="B5" s="150"/>
      <c r="C5" s="151"/>
      <c r="D5" s="160" t="s">
        <v>129</v>
      </c>
      <c r="E5" s="161"/>
      <c r="F5" s="161"/>
      <c r="G5" s="161"/>
      <c r="H5" s="161"/>
      <c r="I5" s="161"/>
      <c r="J5" s="162"/>
      <c r="K5" s="146" t="s">
        <v>130</v>
      </c>
      <c r="L5" s="163"/>
      <c r="M5" s="170" t="s">
        <v>130</v>
      </c>
      <c r="N5" s="171"/>
      <c r="O5" s="171"/>
      <c r="P5" s="17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39" t="s">
        <v>0</v>
      </c>
      <c r="C7" s="139"/>
      <c r="D7" s="141" t="str">
        <f>Proyecto!$E$7</f>
        <v>Racionalización de trámites fase II</v>
      </c>
      <c r="E7" s="141"/>
      <c r="F7" s="141"/>
      <c r="G7" s="141"/>
      <c r="H7" s="141"/>
      <c r="I7" s="141"/>
      <c r="J7" s="141"/>
      <c r="K7" s="141"/>
      <c r="L7" s="141"/>
      <c r="M7" s="141"/>
      <c r="N7" s="141"/>
      <c r="O7" s="141"/>
      <c r="P7" s="141"/>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68" t="s">
        <v>25</v>
      </c>
      <c r="C9" s="169"/>
      <c r="D9" s="165" t="s">
        <v>140</v>
      </c>
      <c r="E9" s="166"/>
      <c r="F9" s="166"/>
      <c r="G9" s="166"/>
      <c r="H9" s="166"/>
      <c r="I9" s="166"/>
      <c r="J9" s="166"/>
      <c r="K9" s="166"/>
      <c r="L9" s="166"/>
      <c r="M9" s="166"/>
      <c r="N9" s="166"/>
      <c r="O9" s="166"/>
      <c r="P9" s="167"/>
      <c r="AE9" s="1"/>
    </row>
    <row r="10" spans="2:31" customFormat="1" ht="7.5" customHeight="1" x14ac:dyDescent="0.25"/>
    <row r="11" spans="2:31" ht="39.75" customHeight="1" x14ac:dyDescent="0.25">
      <c r="B11" s="168" t="s">
        <v>26</v>
      </c>
      <c r="C11" s="169"/>
      <c r="D11" s="164" t="s">
        <v>249</v>
      </c>
      <c r="E11" s="164"/>
      <c r="F11" s="164"/>
      <c r="G11" s="164"/>
      <c r="H11" s="164"/>
      <c r="I11" s="164"/>
      <c r="J11" s="164"/>
      <c r="K11" s="164"/>
      <c r="L11" s="164"/>
      <c r="M11" s="164"/>
      <c r="N11" s="164"/>
      <c r="O11" s="164"/>
      <c r="P11" s="164"/>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79" t="s">
        <v>106</v>
      </c>
      <c r="C13" s="179"/>
      <c r="D13" s="50" t="s">
        <v>1</v>
      </c>
      <c r="E13" s="164" t="s">
        <v>228</v>
      </c>
      <c r="F13" s="164"/>
      <c r="G13" s="164"/>
      <c r="H13" s="164"/>
      <c r="I13" s="164"/>
      <c r="J13" s="164"/>
      <c r="K13" s="164"/>
      <c r="L13" s="164"/>
      <c r="M13" s="164"/>
      <c r="N13" s="164"/>
      <c r="O13" s="164"/>
      <c r="P13" s="164"/>
      <c r="AE13" s="1"/>
    </row>
    <row r="14" spans="2:31" s="53" customFormat="1" ht="21" customHeight="1" x14ac:dyDescent="0.25">
      <c r="B14" s="180"/>
      <c r="C14" s="180"/>
      <c r="D14" s="51" t="s">
        <v>108</v>
      </c>
      <c r="E14" s="164"/>
      <c r="F14" s="164"/>
      <c r="G14" s="164"/>
      <c r="H14" s="164"/>
      <c r="I14" s="164"/>
      <c r="J14" s="164"/>
      <c r="K14" s="164"/>
      <c r="L14" s="164"/>
      <c r="M14" s="164"/>
      <c r="N14" s="164"/>
      <c r="O14" s="164"/>
      <c r="P14" s="164"/>
      <c r="R14" s="11"/>
      <c r="U14" s="11"/>
    </row>
    <row r="15" spans="2:31" s="53" customFormat="1" ht="5.25" customHeight="1" x14ac:dyDescent="0.25">
      <c r="B15" s="10"/>
      <c r="C15" s="10"/>
      <c r="D15" s="52"/>
      <c r="E15" s="52"/>
      <c r="F15" s="52"/>
      <c r="G15" s="52"/>
      <c r="H15" s="52"/>
      <c r="I15" s="52"/>
      <c r="J15" s="52"/>
      <c r="K15" s="52"/>
      <c r="L15" s="52"/>
      <c r="M15" s="52"/>
      <c r="N15" s="52"/>
      <c r="O15" s="52"/>
      <c r="P15" s="52"/>
      <c r="R15" s="11"/>
      <c r="U15" s="11"/>
    </row>
    <row r="16" spans="2:31" ht="34.950000000000003" customHeight="1" x14ac:dyDescent="0.25">
      <c r="B16" s="179" t="s">
        <v>106</v>
      </c>
      <c r="C16" s="179"/>
      <c r="D16" s="54" t="s">
        <v>1</v>
      </c>
      <c r="E16" s="164" t="s">
        <v>229</v>
      </c>
      <c r="F16" s="164"/>
      <c r="G16" s="164"/>
      <c r="H16" s="164"/>
      <c r="I16" s="164"/>
      <c r="J16" s="164"/>
      <c r="K16" s="164"/>
      <c r="L16" s="164"/>
      <c r="M16" s="164"/>
      <c r="N16" s="164"/>
      <c r="O16" s="164"/>
      <c r="P16" s="164"/>
      <c r="AE16" s="1"/>
    </row>
    <row r="17" spans="2:31" s="57" customFormat="1" ht="24.6" customHeight="1" x14ac:dyDescent="0.25">
      <c r="B17" s="180"/>
      <c r="C17" s="180"/>
      <c r="D17" s="55" t="s">
        <v>109</v>
      </c>
      <c r="E17" s="164"/>
      <c r="F17" s="164"/>
      <c r="G17" s="164"/>
      <c r="H17" s="164"/>
      <c r="I17" s="164"/>
      <c r="J17" s="164"/>
      <c r="K17" s="164"/>
      <c r="L17" s="164"/>
      <c r="M17" s="164"/>
      <c r="N17" s="164"/>
      <c r="O17" s="164"/>
      <c r="P17" s="164"/>
      <c r="R17" s="11"/>
      <c r="U17" s="11"/>
    </row>
    <row r="18" spans="2:31" s="57" customFormat="1" ht="5.25" customHeight="1" x14ac:dyDescent="0.25">
      <c r="B18" s="10"/>
      <c r="C18" s="10"/>
      <c r="D18" s="56"/>
      <c r="E18" s="56"/>
      <c r="F18" s="56"/>
      <c r="G18" s="56"/>
      <c r="H18" s="56"/>
      <c r="I18" s="56"/>
      <c r="J18" s="56"/>
      <c r="K18" s="56"/>
      <c r="L18" s="56"/>
      <c r="M18" s="56"/>
      <c r="N18" s="56"/>
      <c r="O18" s="56"/>
      <c r="P18" s="56"/>
      <c r="R18" s="11"/>
      <c r="U18" s="11"/>
    </row>
    <row r="19" spans="2:31" ht="22.5" customHeight="1" x14ac:dyDescent="0.25">
      <c r="B19" s="179" t="s">
        <v>106</v>
      </c>
      <c r="C19" s="179"/>
      <c r="D19" s="54" t="s">
        <v>1</v>
      </c>
      <c r="E19" s="164" t="s">
        <v>149</v>
      </c>
      <c r="F19" s="164"/>
      <c r="G19" s="164"/>
      <c r="H19" s="164"/>
      <c r="I19" s="164"/>
      <c r="J19" s="164"/>
      <c r="K19" s="164"/>
      <c r="L19" s="164"/>
      <c r="M19" s="164"/>
      <c r="N19" s="164"/>
      <c r="O19" s="164"/>
      <c r="P19" s="164"/>
      <c r="AE19" s="1"/>
    </row>
    <row r="20" spans="2:31" s="57" customFormat="1" ht="21" customHeight="1" x14ac:dyDescent="0.25">
      <c r="B20" s="180"/>
      <c r="C20" s="180"/>
      <c r="D20" s="55" t="s">
        <v>109</v>
      </c>
      <c r="E20" s="164"/>
      <c r="F20" s="164"/>
      <c r="G20" s="164"/>
      <c r="H20" s="164"/>
      <c r="I20" s="164"/>
      <c r="J20" s="164"/>
      <c r="K20" s="164"/>
      <c r="L20" s="164"/>
      <c r="M20" s="164"/>
      <c r="N20" s="164"/>
      <c r="O20" s="164"/>
      <c r="P20" s="164"/>
      <c r="R20" s="11"/>
      <c r="U20" s="11"/>
    </row>
    <row r="21" spans="2:31" s="57" customFormat="1" ht="5.25" customHeight="1" x14ac:dyDescent="0.25">
      <c r="B21" s="10"/>
      <c r="C21" s="10"/>
      <c r="D21" s="56"/>
      <c r="E21" s="56"/>
      <c r="F21" s="56"/>
      <c r="G21" s="56"/>
      <c r="H21" s="56"/>
      <c r="I21" s="56"/>
      <c r="J21" s="56"/>
      <c r="K21" s="56"/>
      <c r="L21" s="56"/>
      <c r="M21" s="56"/>
      <c r="N21" s="56"/>
      <c r="O21" s="56"/>
      <c r="P21" s="56"/>
      <c r="R21" s="11"/>
      <c r="U21" s="11"/>
    </row>
    <row r="22" spans="2:31" ht="12" x14ac:dyDescent="0.2">
      <c r="B22" s="179" t="s">
        <v>106</v>
      </c>
      <c r="C22" s="179"/>
      <c r="D22" s="104" t="s">
        <v>1</v>
      </c>
      <c r="E22" s="164" t="s">
        <v>141</v>
      </c>
      <c r="F22" s="164"/>
      <c r="G22" s="164"/>
      <c r="H22" s="164"/>
      <c r="I22" s="164"/>
      <c r="J22" s="164"/>
      <c r="K22" s="164"/>
      <c r="L22" s="164"/>
      <c r="M22" s="164"/>
      <c r="N22" s="164"/>
      <c r="O22" s="164"/>
      <c r="P22" s="164"/>
    </row>
    <row r="23" spans="2:31" x14ac:dyDescent="0.2">
      <c r="B23" s="180"/>
      <c r="C23" s="180"/>
      <c r="D23" s="105" t="s">
        <v>109</v>
      </c>
      <c r="E23" s="164"/>
      <c r="F23" s="164"/>
      <c r="G23" s="164"/>
      <c r="H23" s="164"/>
      <c r="I23" s="164"/>
      <c r="J23" s="164"/>
      <c r="K23" s="164"/>
      <c r="L23" s="164"/>
      <c r="M23" s="164"/>
      <c r="N23" s="164"/>
      <c r="O23" s="164"/>
      <c r="P23" s="164"/>
    </row>
    <row r="24" spans="2:31" x14ac:dyDescent="0.2">
      <c r="B24" s="10"/>
      <c r="C24" s="10"/>
      <c r="D24" s="106"/>
      <c r="E24" s="106"/>
      <c r="F24" s="106"/>
      <c r="G24" s="106"/>
      <c r="H24" s="106"/>
      <c r="I24" s="106"/>
      <c r="J24" s="106"/>
      <c r="K24" s="106"/>
      <c r="L24" s="106"/>
      <c r="M24" s="106"/>
      <c r="N24" s="106"/>
      <c r="O24" s="106"/>
      <c r="P24" s="106"/>
    </row>
    <row r="25" spans="2:31" ht="12" x14ac:dyDescent="0.2">
      <c r="B25" s="179" t="s">
        <v>106</v>
      </c>
      <c r="C25" s="179"/>
      <c r="D25" s="104" t="s">
        <v>1</v>
      </c>
      <c r="E25" s="164" t="s">
        <v>142</v>
      </c>
      <c r="F25" s="164"/>
      <c r="G25" s="164"/>
      <c r="H25" s="164"/>
      <c r="I25" s="164"/>
      <c r="J25" s="164"/>
      <c r="K25" s="164"/>
      <c r="L25" s="164"/>
      <c r="M25" s="164"/>
      <c r="N25" s="164"/>
      <c r="O25" s="164"/>
      <c r="P25" s="164"/>
    </row>
    <row r="26" spans="2:31" x14ac:dyDescent="0.2">
      <c r="B26" s="180"/>
      <c r="C26" s="180"/>
      <c r="D26" s="105" t="s">
        <v>109</v>
      </c>
      <c r="E26" s="164"/>
      <c r="F26" s="164"/>
      <c r="G26" s="164"/>
      <c r="H26" s="164"/>
      <c r="I26" s="164"/>
      <c r="J26" s="164"/>
      <c r="K26" s="164"/>
      <c r="L26" s="164"/>
      <c r="M26" s="164"/>
      <c r="N26" s="164"/>
      <c r="O26" s="164"/>
      <c r="P26" s="164"/>
    </row>
    <row r="27" spans="2:31" x14ac:dyDescent="0.2">
      <c r="B27" s="10"/>
      <c r="C27" s="10"/>
      <c r="D27" s="106"/>
      <c r="E27" s="106"/>
      <c r="F27" s="106"/>
      <c r="G27" s="106"/>
      <c r="H27" s="106"/>
      <c r="I27" s="106"/>
      <c r="J27" s="106"/>
      <c r="K27" s="106"/>
      <c r="L27" s="106"/>
      <c r="M27" s="106"/>
      <c r="N27" s="106"/>
      <c r="O27" s="106"/>
      <c r="P27" s="106"/>
    </row>
    <row r="28" spans="2:31" ht="12" x14ac:dyDescent="0.2">
      <c r="B28" s="179" t="s">
        <v>106</v>
      </c>
      <c r="C28" s="179"/>
      <c r="D28" s="104" t="s">
        <v>1</v>
      </c>
      <c r="E28" s="164" t="s">
        <v>143</v>
      </c>
      <c r="F28" s="164"/>
      <c r="G28" s="164"/>
      <c r="H28" s="164"/>
      <c r="I28" s="164"/>
      <c r="J28" s="164"/>
      <c r="K28" s="164"/>
      <c r="L28" s="164"/>
      <c r="M28" s="164"/>
      <c r="N28" s="164"/>
      <c r="O28" s="164"/>
      <c r="P28" s="164"/>
    </row>
    <row r="29" spans="2:31" x14ac:dyDescent="0.2">
      <c r="B29" s="180"/>
      <c r="C29" s="180"/>
      <c r="D29" s="105" t="s">
        <v>109</v>
      </c>
      <c r="E29" s="164"/>
      <c r="F29" s="164"/>
      <c r="G29" s="164"/>
      <c r="H29" s="164"/>
      <c r="I29" s="164"/>
      <c r="J29" s="164"/>
      <c r="K29" s="164"/>
      <c r="L29" s="164"/>
      <c r="M29" s="164"/>
      <c r="N29" s="164"/>
      <c r="O29" s="164"/>
      <c r="P29" s="164"/>
    </row>
    <row r="31" spans="2:31" ht="12" x14ac:dyDescent="0.2">
      <c r="B31" s="179" t="s">
        <v>106</v>
      </c>
      <c r="C31" s="179"/>
      <c r="D31" s="104" t="s">
        <v>1</v>
      </c>
      <c r="E31" s="164" t="s">
        <v>144</v>
      </c>
      <c r="F31" s="164"/>
      <c r="G31" s="164"/>
      <c r="H31" s="164"/>
      <c r="I31" s="164"/>
      <c r="J31" s="164"/>
      <c r="K31" s="164"/>
      <c r="L31" s="164"/>
      <c r="M31" s="164"/>
      <c r="N31" s="164"/>
      <c r="O31" s="164"/>
      <c r="P31" s="164"/>
    </row>
    <row r="32" spans="2:31" x14ac:dyDescent="0.2">
      <c r="B32" s="180"/>
      <c r="C32" s="180"/>
      <c r="D32" s="105" t="s">
        <v>109</v>
      </c>
      <c r="E32" s="164"/>
      <c r="F32" s="164"/>
      <c r="G32" s="164"/>
      <c r="H32" s="164"/>
      <c r="I32" s="164"/>
      <c r="J32" s="164"/>
      <c r="K32" s="164"/>
      <c r="L32" s="164"/>
      <c r="M32" s="164"/>
      <c r="N32" s="164"/>
      <c r="O32" s="164"/>
      <c r="P32" s="164"/>
    </row>
  </sheetData>
  <mergeCells count="36">
    <mergeCell ref="B31:C32"/>
    <mergeCell ref="E31:P32"/>
    <mergeCell ref="B22:C23"/>
    <mergeCell ref="E22:P23"/>
    <mergeCell ref="B25:C26"/>
    <mergeCell ref="E25:P26"/>
    <mergeCell ref="B28:C29"/>
    <mergeCell ref="E28:P29"/>
    <mergeCell ref="E13:P14"/>
    <mergeCell ref="B16:C17"/>
    <mergeCell ref="E16:P17"/>
    <mergeCell ref="B19:C20"/>
    <mergeCell ref="E19:P20"/>
    <mergeCell ref="B13:C14"/>
    <mergeCell ref="B2:C2"/>
    <mergeCell ref="B3:C3"/>
    <mergeCell ref="B4:C4"/>
    <mergeCell ref="M2:P2"/>
    <mergeCell ref="M3:P3"/>
    <mergeCell ref="M4:P4"/>
    <mergeCell ref="D2:J2"/>
    <mergeCell ref="K2:L2"/>
    <mergeCell ref="D3:J3"/>
    <mergeCell ref="K3:L3"/>
    <mergeCell ref="D4:J4"/>
    <mergeCell ref="K4:L4"/>
    <mergeCell ref="B5:C5"/>
    <mergeCell ref="D5:J5"/>
    <mergeCell ref="K5:L5"/>
    <mergeCell ref="D11:P11"/>
    <mergeCell ref="D9:P9"/>
    <mergeCell ref="B7:C7"/>
    <mergeCell ref="B11:C11"/>
    <mergeCell ref="B9:C9"/>
    <mergeCell ref="M5:P5"/>
    <mergeCell ref="D7:P7"/>
  </mergeCells>
  <dataValidations count="1">
    <dataValidation type="whole" allowBlank="1" showInputMessage="1" showErrorMessage="1" sqref="G33:M65479 O33:P65479 O30:P30 G30:M30 Q22:U65479 W22:AC65479">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tocar'!$A$5:$A$6</xm:f>
          </x14:formula1>
          <xm:sqref>D14 D17 D20</xm:sqref>
        </x14:dataValidation>
        <x14:dataValidation type="list" allowBlank="1" showInputMessage="1" showErrorMessage="1">
          <x14:formula1>
            <xm:f>'[1]No tocar'!#REF!</xm:f>
          </x14:formula1>
          <xm:sqref>D23 D26 D29 D32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topLeftCell="C11" zoomScale="90" zoomScaleNormal="90" workbookViewId="0">
      <selection activeCell="B18" sqref="B18"/>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52"/>
      <c r="C2" s="153"/>
      <c r="D2" s="184" t="s">
        <v>124</v>
      </c>
      <c r="E2" s="185"/>
      <c r="F2" s="185"/>
      <c r="G2" s="185"/>
      <c r="H2" s="186"/>
      <c r="I2" s="70" t="str">
        <f>Proyecto!K2</f>
        <v>Codigo: GC-F-015</v>
      </c>
      <c r="J2" s="25"/>
      <c r="K2" s="25"/>
      <c r="L2" s="25"/>
      <c r="M2" s="69"/>
      <c r="N2" s="69"/>
      <c r="T2" s="16"/>
    </row>
    <row r="3" spans="2:24" s="21" customFormat="1" ht="23.25" customHeight="1" thickBot="1" x14ac:dyDescent="0.25">
      <c r="B3" s="148"/>
      <c r="C3" s="149"/>
      <c r="D3" s="184" t="s">
        <v>126</v>
      </c>
      <c r="E3" s="185"/>
      <c r="F3" s="185"/>
      <c r="G3" s="185"/>
      <c r="H3" s="186"/>
      <c r="I3" s="71" t="str">
        <f>Proyecto!K3</f>
        <v>Fecha: 17 de septiembre de 2014</v>
      </c>
      <c r="J3" s="25"/>
      <c r="K3" s="25"/>
      <c r="L3" s="25"/>
      <c r="M3" s="69"/>
      <c r="N3" s="69"/>
      <c r="T3" s="16"/>
    </row>
    <row r="4" spans="2:24" s="21" customFormat="1" ht="24" customHeight="1" thickBot="1" x14ac:dyDescent="0.25">
      <c r="B4" s="148"/>
      <c r="C4" s="149"/>
      <c r="D4" s="184" t="s">
        <v>127</v>
      </c>
      <c r="E4" s="185"/>
      <c r="F4" s="185"/>
      <c r="G4" s="185"/>
      <c r="H4" s="186"/>
      <c r="I4" s="71" t="str">
        <f>Proyecto!K4</f>
        <v>Version 001</v>
      </c>
      <c r="J4" s="25"/>
      <c r="K4" s="25"/>
      <c r="L4" s="25"/>
      <c r="M4" s="69"/>
      <c r="N4" s="69"/>
      <c r="T4" s="16"/>
    </row>
    <row r="5" spans="2:24" s="21" customFormat="1" ht="22.5" customHeight="1" thickBot="1" x14ac:dyDescent="0.25">
      <c r="B5" s="150"/>
      <c r="C5" s="151"/>
      <c r="D5" s="187" t="s">
        <v>129</v>
      </c>
      <c r="E5" s="188"/>
      <c r="F5" s="188"/>
      <c r="G5" s="188"/>
      <c r="H5" s="189"/>
      <c r="I5" s="72" t="s">
        <v>130</v>
      </c>
      <c r="J5" s="25"/>
      <c r="K5" s="25"/>
      <c r="L5" s="25"/>
      <c r="M5" s="69"/>
      <c r="N5" s="69"/>
      <c r="T5" s="16"/>
    </row>
    <row r="6" spans="2:24" ht="5.25" customHeight="1" x14ac:dyDescent="0.2">
      <c r="B6" s="20"/>
      <c r="C6" s="20"/>
      <c r="D6" s="20"/>
      <c r="E6" s="20"/>
      <c r="F6" s="20"/>
      <c r="G6" s="49"/>
      <c r="H6" s="20"/>
      <c r="I6" s="20"/>
    </row>
    <row r="7" spans="2:24" ht="29.25" customHeight="1" x14ac:dyDescent="0.25">
      <c r="B7" s="139" t="s">
        <v>0</v>
      </c>
      <c r="C7" s="139"/>
      <c r="D7" s="141" t="str">
        <f>Proyecto!$E$7</f>
        <v>Racionalización de trámites fase II</v>
      </c>
      <c r="E7" s="141"/>
      <c r="F7" s="141"/>
      <c r="G7" s="141"/>
      <c r="H7" s="141"/>
      <c r="I7" s="141"/>
      <c r="X7" s="1"/>
    </row>
    <row r="8" spans="2:24" s="21" customFormat="1" ht="10.5" customHeight="1" x14ac:dyDescent="0.25">
      <c r="B8" s="10"/>
      <c r="C8" s="10"/>
      <c r="D8" s="6"/>
      <c r="E8" s="6"/>
      <c r="F8" s="6"/>
      <c r="G8" s="6"/>
      <c r="H8" s="6"/>
      <c r="I8" s="6"/>
      <c r="N8" s="25"/>
    </row>
    <row r="9" spans="2:24" ht="18.75" customHeight="1" x14ac:dyDescent="0.25">
      <c r="B9" s="183" t="s">
        <v>112</v>
      </c>
      <c r="C9" s="183"/>
      <c r="D9" s="183"/>
      <c r="E9" s="183"/>
      <c r="F9" s="183"/>
      <c r="G9" s="183"/>
      <c r="H9" s="183"/>
      <c r="I9" s="183"/>
      <c r="X9" s="1"/>
    </row>
    <row r="10" spans="2:24" ht="22.5" customHeight="1" x14ac:dyDescent="0.25">
      <c r="B10" s="182" t="s">
        <v>27</v>
      </c>
      <c r="C10" s="182"/>
      <c r="D10" s="181" t="s">
        <v>145</v>
      </c>
      <c r="E10" s="181"/>
      <c r="F10" s="181"/>
      <c r="G10" s="181"/>
      <c r="H10" s="181"/>
      <c r="I10" s="181"/>
      <c r="X10" s="1"/>
    </row>
    <row r="11" spans="2:24" ht="25.5" customHeight="1" x14ac:dyDescent="0.25">
      <c r="B11" s="182" t="s">
        <v>1</v>
      </c>
      <c r="C11" s="182"/>
      <c r="D11" s="182" t="s">
        <v>2</v>
      </c>
      <c r="E11" s="182"/>
      <c r="F11" s="104" t="s">
        <v>3</v>
      </c>
      <c r="G11" s="104" t="s">
        <v>110</v>
      </c>
      <c r="H11" s="104" t="s">
        <v>4</v>
      </c>
      <c r="I11" s="104" t="s">
        <v>111</v>
      </c>
      <c r="X11" s="1"/>
    </row>
    <row r="12" spans="2:24" ht="69.599999999999994" customHeight="1" x14ac:dyDescent="0.25">
      <c r="B12" s="181" t="s">
        <v>52</v>
      </c>
      <c r="C12" s="181"/>
      <c r="D12" s="181" t="s">
        <v>146</v>
      </c>
      <c r="E12" s="181"/>
      <c r="F12" s="111">
        <v>1</v>
      </c>
      <c r="G12" s="105" t="s">
        <v>118</v>
      </c>
      <c r="H12" s="105" t="s">
        <v>53</v>
      </c>
      <c r="I12" s="105" t="s">
        <v>147</v>
      </c>
      <c r="X12" s="1"/>
    </row>
    <row r="13" spans="2:24" ht="200.4" customHeight="1" x14ac:dyDescent="0.2">
      <c r="B13" s="181" t="s">
        <v>54</v>
      </c>
      <c r="C13" s="181"/>
      <c r="D13" s="190" t="s">
        <v>146</v>
      </c>
      <c r="E13" s="191"/>
      <c r="F13" s="111">
        <v>1</v>
      </c>
      <c r="G13" s="105" t="s">
        <v>118</v>
      </c>
      <c r="H13" s="105" t="s">
        <v>53</v>
      </c>
      <c r="I13" s="105" t="s">
        <v>150</v>
      </c>
    </row>
    <row r="14" spans="2:24" ht="27" customHeight="1" x14ac:dyDescent="0.2">
      <c r="B14" s="181" t="s">
        <v>54</v>
      </c>
      <c r="C14" s="181"/>
      <c r="D14" s="190" t="s">
        <v>146</v>
      </c>
      <c r="E14" s="191"/>
      <c r="F14" s="111">
        <v>1</v>
      </c>
      <c r="G14" s="105" t="s">
        <v>120</v>
      </c>
      <c r="H14" s="105" t="s">
        <v>53</v>
      </c>
      <c r="I14" s="105" t="s">
        <v>237</v>
      </c>
    </row>
    <row r="15" spans="2:24" ht="12" x14ac:dyDescent="0.2">
      <c r="B15" s="182" t="s">
        <v>5</v>
      </c>
      <c r="C15" s="182"/>
      <c r="D15" s="181" t="s">
        <v>148</v>
      </c>
      <c r="E15" s="181"/>
      <c r="F15" s="181"/>
      <c r="G15" s="181"/>
      <c r="H15" s="181"/>
      <c r="I15" s="181"/>
    </row>
  </sheetData>
  <mergeCells count="23">
    <mergeCell ref="B13:C13"/>
    <mergeCell ref="D13:E13"/>
    <mergeCell ref="B14:C14"/>
    <mergeCell ref="D14:E14"/>
    <mergeCell ref="B15:C15"/>
    <mergeCell ref="D15:I15"/>
    <mergeCell ref="D2:H2"/>
    <mergeCell ref="D3:H3"/>
    <mergeCell ref="D4:H4"/>
    <mergeCell ref="D5:H5"/>
    <mergeCell ref="B2:C2"/>
    <mergeCell ref="B4:C4"/>
    <mergeCell ref="B5:C5"/>
    <mergeCell ref="B3:C3"/>
    <mergeCell ref="B7:C7"/>
    <mergeCell ref="D7:I7"/>
    <mergeCell ref="B12:C12"/>
    <mergeCell ref="B11:C11"/>
    <mergeCell ref="D11:E11"/>
    <mergeCell ref="B9:I9"/>
    <mergeCell ref="B10:C10"/>
    <mergeCell ref="D10:I10"/>
    <mergeCell ref="D12:E12"/>
  </mergeCells>
  <dataValidations count="1">
    <dataValidation type="whole" allowBlank="1" showInputMessage="1" showErrorMessage="1" sqref="P13:V65492 J13:N65492 H16:H6549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G12:G14</xm:sqref>
        </x14:dataValidation>
        <x14:dataValidation type="list" allowBlank="1" showInputMessage="1" showErrorMessage="1">
          <x14:formula1>
            <xm:f>'[1]No tocar'!#REF!</xm:f>
          </x14:formula1>
          <xm:sqref>B12:C14</xm:sqref>
        </x14:dataValidation>
        <x14:dataValidation type="list" allowBlank="1" showInputMessage="1" showErrorMessage="1">
          <x14:formula1>
            <xm:f>'[1]No tocar'!#REF!</xm:f>
          </x14:formula1>
          <xm:sqref>H12:H14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7" zoomScale="90" zoomScaleNormal="90" workbookViewId="0">
      <selection activeCell="B14" sqref="B14"/>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3"/>
      <c r="C2" s="187" t="s">
        <v>124</v>
      </c>
      <c r="D2" s="188"/>
      <c r="E2" s="188"/>
      <c r="F2" s="189"/>
      <c r="G2" s="70" t="str">
        <f>Proyecto!K2</f>
        <v>Codigo: GC-F-015</v>
      </c>
      <c r="H2" s="11"/>
      <c r="I2" s="11"/>
      <c r="J2" s="15"/>
      <c r="T2" s="16"/>
    </row>
    <row r="3" spans="2:22" s="12" customFormat="1" ht="23.25" customHeight="1" thickBot="1" x14ac:dyDescent="0.25">
      <c r="B3" s="74"/>
      <c r="C3" s="187" t="s">
        <v>126</v>
      </c>
      <c r="D3" s="188"/>
      <c r="E3" s="188"/>
      <c r="F3" s="189"/>
      <c r="G3" s="71" t="str">
        <f>Proyecto!K3</f>
        <v>Fecha: 17 de septiembre de 2014</v>
      </c>
      <c r="H3" s="11"/>
      <c r="I3" s="11"/>
      <c r="J3" s="15"/>
      <c r="T3" s="16"/>
    </row>
    <row r="4" spans="2:22" s="12" customFormat="1" ht="24" customHeight="1" thickBot="1" x14ac:dyDescent="0.25">
      <c r="B4" s="74"/>
      <c r="C4" s="187" t="s">
        <v>127</v>
      </c>
      <c r="D4" s="188"/>
      <c r="E4" s="188"/>
      <c r="F4" s="189"/>
      <c r="G4" s="71" t="str">
        <f>Proyecto!K4</f>
        <v>Version 001</v>
      </c>
      <c r="J4" s="15"/>
      <c r="T4" s="16"/>
    </row>
    <row r="5" spans="2:22" s="12" customFormat="1" ht="22.5" customHeight="1" thickBot="1" x14ac:dyDescent="0.25">
      <c r="B5" s="75"/>
      <c r="C5" s="187" t="s">
        <v>129</v>
      </c>
      <c r="D5" s="188"/>
      <c r="E5" s="188"/>
      <c r="F5" s="189"/>
      <c r="G5" s="72" t="s">
        <v>130</v>
      </c>
      <c r="J5" s="11"/>
      <c r="T5" s="16"/>
    </row>
    <row r="6" spans="2:22" ht="5.25" customHeight="1" x14ac:dyDescent="0.2">
      <c r="B6" s="5"/>
      <c r="C6" s="20"/>
      <c r="D6" s="5"/>
      <c r="E6" s="5"/>
      <c r="F6" s="5"/>
      <c r="G6" s="5"/>
    </row>
    <row r="7" spans="2:22" ht="29.25" customHeight="1" x14ac:dyDescent="0.25">
      <c r="B7" s="40" t="s">
        <v>0</v>
      </c>
      <c r="C7" s="141" t="str">
        <f>Proyecto!$E$7</f>
        <v>Racionalización de trámites fase II</v>
      </c>
      <c r="D7" s="141"/>
      <c r="E7" s="141"/>
      <c r="F7" s="141"/>
      <c r="G7" s="141"/>
      <c r="V7" s="1"/>
    </row>
    <row r="9" spans="2:22" ht="18" customHeight="1" x14ac:dyDescent="0.2">
      <c r="B9" s="183" t="s">
        <v>43</v>
      </c>
      <c r="C9" s="183"/>
      <c r="D9" s="183"/>
      <c r="E9" s="183"/>
      <c r="F9" s="183"/>
      <c r="G9" s="183"/>
    </row>
    <row r="10" spans="2:22" customFormat="1" ht="15" customHeight="1" x14ac:dyDescent="0.25"/>
    <row r="11" spans="2:22" ht="20.25" customHeight="1" x14ac:dyDescent="0.2">
      <c r="B11" s="34" t="s">
        <v>75</v>
      </c>
      <c r="C11" s="34" t="s">
        <v>6</v>
      </c>
      <c r="D11" s="34" t="s">
        <v>14</v>
      </c>
      <c r="E11" s="34" t="s">
        <v>42</v>
      </c>
      <c r="F11" s="183" t="s">
        <v>15</v>
      </c>
      <c r="G11" s="183"/>
    </row>
    <row r="12" spans="2:22" ht="57" x14ac:dyDescent="0.2">
      <c r="B12" s="33" t="s">
        <v>60</v>
      </c>
      <c r="C12" s="33" t="s">
        <v>151</v>
      </c>
      <c r="D12" s="32" t="s">
        <v>63</v>
      </c>
      <c r="E12" s="22" t="s">
        <v>96</v>
      </c>
      <c r="F12" s="192"/>
      <c r="G12" s="192"/>
    </row>
    <row r="13" spans="2:22" ht="125.4" x14ac:dyDescent="0.2">
      <c r="B13" s="33" t="s">
        <v>61</v>
      </c>
      <c r="C13" s="33" t="s">
        <v>238</v>
      </c>
      <c r="D13" s="32" t="s">
        <v>64</v>
      </c>
      <c r="E13" s="22" t="s">
        <v>96</v>
      </c>
      <c r="F13" s="192"/>
      <c r="G13" s="192"/>
    </row>
    <row r="14" spans="2:22" ht="90" customHeight="1" x14ac:dyDescent="0.2">
      <c r="B14" s="33" t="s">
        <v>62</v>
      </c>
      <c r="C14" s="33" t="s">
        <v>239</v>
      </c>
      <c r="D14" s="32" t="s">
        <v>65</v>
      </c>
      <c r="E14" s="22" t="s">
        <v>96</v>
      </c>
      <c r="F14" s="192"/>
      <c r="G14" s="192"/>
    </row>
    <row r="15" spans="2:22" ht="18" customHeight="1" x14ac:dyDescent="0.2">
      <c r="B15" s="33"/>
      <c r="C15" s="33"/>
      <c r="D15" s="33"/>
      <c r="E15" s="22"/>
      <c r="F15" s="192"/>
      <c r="G15" s="192"/>
    </row>
    <row r="16" spans="2:22" ht="18" customHeight="1" x14ac:dyDescent="0.2">
      <c r="B16" s="33"/>
      <c r="C16" s="33"/>
      <c r="D16" s="33"/>
      <c r="E16" s="22"/>
      <c r="F16" s="192"/>
      <c r="G16" s="192"/>
    </row>
    <row r="17" spans="2:7" ht="18" customHeight="1" x14ac:dyDescent="0.2">
      <c r="B17" s="33"/>
      <c r="C17" s="33"/>
      <c r="D17" s="33"/>
      <c r="E17" s="22"/>
      <c r="F17" s="192"/>
      <c r="G17" s="192"/>
    </row>
    <row r="18" spans="2:7" ht="18" customHeight="1" x14ac:dyDescent="0.2">
      <c r="B18" s="33"/>
      <c r="C18" s="33"/>
      <c r="D18" s="33"/>
      <c r="E18" s="22"/>
      <c r="F18" s="192"/>
      <c r="G18" s="192"/>
    </row>
    <row r="19" spans="2:7" ht="18" customHeight="1" x14ac:dyDescent="0.2">
      <c r="B19" s="33"/>
      <c r="C19" s="33"/>
      <c r="D19" s="33"/>
      <c r="E19" s="22"/>
      <c r="F19" s="192"/>
      <c r="G19" s="192"/>
    </row>
    <row r="20" spans="2:7" ht="18" customHeight="1" x14ac:dyDescent="0.2">
      <c r="B20" s="33"/>
      <c r="C20" s="33"/>
      <c r="D20" s="33"/>
      <c r="E20" s="22"/>
      <c r="F20" s="192"/>
      <c r="G20" s="192"/>
    </row>
    <row r="21" spans="2:7" ht="18" customHeight="1" x14ac:dyDescent="0.2">
      <c r="B21" s="33"/>
      <c r="C21" s="33"/>
      <c r="D21" s="33"/>
      <c r="E21" s="22"/>
      <c r="F21" s="192"/>
      <c r="G21" s="192"/>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8" zoomScale="115" zoomScaleNormal="115" workbookViewId="0">
      <selection activeCell="C16" sqref="C16"/>
    </sheetView>
  </sheetViews>
  <sheetFormatPr baseColWidth="10" defaultColWidth="11.44140625" defaultRowHeight="13.2" x14ac:dyDescent="0.25"/>
  <cols>
    <col min="1" max="1" width="5" style="76" customWidth="1"/>
    <col min="2" max="2" width="30.33203125" style="76" customWidth="1"/>
    <col min="3" max="3" width="25" style="76" customWidth="1"/>
    <col min="4" max="4" width="11.44140625" style="76"/>
    <col min="5" max="5" width="33" style="76" customWidth="1"/>
    <col min="6" max="6" width="20.6640625" style="76" customWidth="1"/>
    <col min="7" max="7" width="25.5546875" style="76" customWidth="1"/>
    <col min="8" max="8" width="15" style="76" customWidth="1"/>
    <col min="9" max="16384" width="11.44140625" style="76"/>
  </cols>
  <sheetData>
    <row r="1" spans="2:8" ht="13.8" thickBot="1" x14ac:dyDescent="0.3"/>
    <row r="2" spans="2:8" ht="18" customHeight="1" thickBot="1" x14ac:dyDescent="0.3">
      <c r="B2" s="83"/>
      <c r="C2" s="204" t="s">
        <v>124</v>
      </c>
      <c r="D2" s="205"/>
      <c r="E2" s="205"/>
      <c r="F2" s="205"/>
      <c r="G2" s="198" t="str">
        <f>Proyecto!K2</f>
        <v>Codigo: GC-F-015</v>
      </c>
      <c r="H2" s="199"/>
    </row>
    <row r="3" spans="2:8" ht="19.5" customHeight="1" thickBot="1" x14ac:dyDescent="0.3">
      <c r="B3" s="85"/>
      <c r="C3" s="204" t="s">
        <v>126</v>
      </c>
      <c r="D3" s="205"/>
      <c r="E3" s="205"/>
      <c r="F3" s="205"/>
      <c r="G3" s="200" t="str">
        <f>Proyecto!K3</f>
        <v>Fecha: 17 de septiembre de 2014</v>
      </c>
      <c r="H3" s="201"/>
    </row>
    <row r="4" spans="2:8" ht="19.5" customHeight="1" thickBot="1" x14ac:dyDescent="0.3">
      <c r="B4" s="85"/>
      <c r="C4" s="204" t="s">
        <v>127</v>
      </c>
      <c r="D4" s="205"/>
      <c r="E4" s="205"/>
      <c r="F4" s="205"/>
      <c r="G4" s="202" t="str">
        <f>Proyecto!K4</f>
        <v>Version 001</v>
      </c>
      <c r="H4" s="203"/>
    </row>
    <row r="5" spans="2:8" ht="21.75" customHeight="1" thickBot="1" x14ac:dyDescent="0.3">
      <c r="B5" s="87"/>
      <c r="C5" s="204" t="s">
        <v>129</v>
      </c>
      <c r="D5" s="205"/>
      <c r="E5" s="205"/>
      <c r="F5" s="205"/>
      <c r="G5" s="200" t="s">
        <v>130</v>
      </c>
      <c r="H5" s="201"/>
    </row>
    <row r="6" spans="2:8" ht="21" customHeight="1" x14ac:dyDescent="0.25"/>
    <row r="7" spans="2:8" ht="22.5" customHeight="1" x14ac:dyDescent="0.25">
      <c r="B7" s="193" t="s">
        <v>77</v>
      </c>
      <c r="C7" s="194"/>
      <c r="D7" s="194"/>
      <c r="E7" s="194"/>
      <c r="F7" s="194"/>
      <c r="G7" s="194"/>
      <c r="H7" s="194"/>
    </row>
    <row r="8" spans="2:8" ht="45" customHeight="1" x14ac:dyDescent="0.25">
      <c r="B8" s="195"/>
      <c r="C8" s="195"/>
      <c r="D8" s="195"/>
      <c r="E8" s="195"/>
      <c r="F8" s="195"/>
      <c r="G8" s="195"/>
      <c r="H8" s="195"/>
    </row>
    <row r="9" spans="2:8" x14ac:dyDescent="0.25">
      <c r="B9" s="77"/>
    </row>
    <row r="11" spans="2:8" ht="22.5" customHeight="1" x14ac:dyDescent="0.25">
      <c r="B11" s="196" t="s">
        <v>74</v>
      </c>
      <c r="C11" s="197"/>
      <c r="E11" s="193" t="s">
        <v>76</v>
      </c>
      <c r="F11" s="194"/>
      <c r="G11" s="194"/>
      <c r="H11" s="194"/>
    </row>
    <row r="13" spans="2:8" ht="20.25" customHeight="1" x14ac:dyDescent="0.25">
      <c r="B13" s="41" t="s">
        <v>6</v>
      </c>
      <c r="C13" s="41" t="s">
        <v>75</v>
      </c>
      <c r="D13" s="78"/>
      <c r="E13" s="41" t="s">
        <v>6</v>
      </c>
      <c r="F13" s="41" t="s">
        <v>75</v>
      </c>
      <c r="G13" s="41" t="s">
        <v>73</v>
      </c>
      <c r="H13" s="41" t="s">
        <v>91</v>
      </c>
    </row>
    <row r="14" spans="2:8" ht="21.9" customHeight="1" x14ac:dyDescent="0.25">
      <c r="B14" s="110" t="s">
        <v>152</v>
      </c>
      <c r="C14" s="116" t="s">
        <v>60</v>
      </c>
      <c r="E14" s="81"/>
      <c r="F14" s="81"/>
      <c r="G14" s="81"/>
      <c r="H14" s="81"/>
    </row>
    <row r="15" spans="2:8" ht="91.5" customHeight="1" x14ac:dyDescent="0.25">
      <c r="B15" s="110" t="s">
        <v>153</v>
      </c>
      <c r="C15" s="116" t="s">
        <v>61</v>
      </c>
      <c r="E15" s="81"/>
      <c r="F15" s="81"/>
      <c r="G15" s="81"/>
      <c r="H15" s="81"/>
    </row>
    <row r="16" spans="2:8" ht="102" customHeight="1" x14ac:dyDescent="0.25">
      <c r="B16" s="79" t="s">
        <v>154</v>
      </c>
      <c r="C16" s="80" t="s">
        <v>155</v>
      </c>
      <c r="E16" s="81"/>
      <c r="F16" s="81"/>
      <c r="G16" s="81"/>
      <c r="H16" s="81"/>
    </row>
    <row r="17" spans="2:8" ht="21.9" customHeight="1" x14ac:dyDescent="0.25">
      <c r="B17" s="81"/>
      <c r="C17" s="81"/>
      <c r="E17" s="81"/>
      <c r="F17" s="81"/>
      <c r="G17" s="81"/>
      <c r="H17" s="81"/>
    </row>
    <row r="18" spans="2:8" ht="21.9" customHeight="1" x14ac:dyDescent="0.25">
      <c r="B18" s="81"/>
      <c r="C18" s="81"/>
      <c r="E18" s="81"/>
      <c r="F18" s="81"/>
      <c r="G18" s="81"/>
      <c r="H18" s="81"/>
    </row>
    <row r="19" spans="2:8" ht="21.9" customHeight="1" x14ac:dyDescent="0.25">
      <c r="B19" s="81"/>
      <c r="C19" s="81"/>
      <c r="E19" s="81"/>
      <c r="F19" s="81"/>
      <c r="G19" s="81"/>
      <c r="H19" s="81"/>
    </row>
    <row r="20" spans="2:8" ht="21.9" customHeight="1" x14ac:dyDescent="0.25">
      <c r="B20" s="81"/>
      <c r="C20" s="81"/>
      <c r="D20" s="82"/>
      <c r="E20" s="81"/>
      <c r="F20" s="81"/>
      <c r="G20" s="81"/>
      <c r="H20" s="81"/>
    </row>
    <row r="21" spans="2:8" ht="21.9" customHeight="1" x14ac:dyDescent="0.25">
      <c r="B21" s="81"/>
      <c r="C21" s="81"/>
      <c r="E21" s="81"/>
      <c r="F21" s="81"/>
      <c r="G21" s="81"/>
      <c r="H21" s="81"/>
    </row>
    <row r="22" spans="2:8" ht="21.9" customHeight="1" x14ac:dyDescent="0.25">
      <c r="B22" s="81"/>
      <c r="C22" s="81"/>
      <c r="E22" s="81"/>
      <c r="F22" s="81"/>
      <c r="G22" s="81"/>
      <c r="H22" s="81"/>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3"/>
      <c r="C2" s="204" t="s">
        <v>124</v>
      </c>
      <c r="D2" s="205"/>
      <c r="E2" s="205"/>
      <c r="F2" s="205"/>
      <c r="G2" s="198" t="str">
        <f>Proyecto!K2</f>
        <v>Codigo: GC-F-015</v>
      </c>
      <c r="H2" s="206"/>
      <c r="I2" s="206"/>
      <c r="J2" s="206"/>
      <c r="K2" s="206"/>
      <c r="L2" s="199"/>
      <c r="U2" s="16"/>
    </row>
    <row r="3" spans="1:21" s="18" customFormat="1" ht="23.25" customHeight="1" thickBot="1" x14ac:dyDescent="0.25">
      <c r="B3" s="85"/>
      <c r="C3" s="204" t="s">
        <v>126</v>
      </c>
      <c r="D3" s="205"/>
      <c r="E3" s="205"/>
      <c r="F3" s="205"/>
      <c r="G3" s="200" t="str">
        <f>Proyecto!K3</f>
        <v>Fecha: 17 de septiembre de 2014</v>
      </c>
      <c r="H3" s="207"/>
      <c r="I3" s="207"/>
      <c r="J3" s="207"/>
      <c r="K3" s="207"/>
      <c r="L3" s="201"/>
      <c r="U3" s="16"/>
    </row>
    <row r="4" spans="1:21" s="18" customFormat="1" ht="24" customHeight="1" thickBot="1" x14ac:dyDescent="0.25">
      <c r="B4" s="85"/>
      <c r="C4" s="204" t="s">
        <v>127</v>
      </c>
      <c r="D4" s="205"/>
      <c r="E4" s="205"/>
      <c r="F4" s="205"/>
      <c r="G4" s="202" t="str">
        <f>Proyecto!K4</f>
        <v>Version 001</v>
      </c>
      <c r="H4" s="208"/>
      <c r="I4" s="208"/>
      <c r="J4" s="208"/>
      <c r="K4" s="208"/>
      <c r="L4" s="203"/>
      <c r="U4" s="16"/>
    </row>
    <row r="5" spans="1:21" s="18" customFormat="1" ht="22.5" customHeight="1" thickBot="1" x14ac:dyDescent="0.25">
      <c r="B5" s="87"/>
      <c r="C5" s="204" t="s">
        <v>129</v>
      </c>
      <c r="D5" s="205"/>
      <c r="E5" s="205"/>
      <c r="F5" s="205"/>
      <c r="G5" s="200" t="s">
        <v>130</v>
      </c>
      <c r="H5" s="207"/>
      <c r="I5" s="207"/>
      <c r="J5" s="207"/>
      <c r="K5" s="207"/>
      <c r="L5" s="201"/>
      <c r="U5" s="16"/>
    </row>
    <row r="6" spans="1:21" ht="5.25" customHeight="1" x14ac:dyDescent="0.2">
      <c r="A6" s="7" t="str">
        <f>Proyecto!$E$7</f>
        <v>Racionalización de trámites fase II</v>
      </c>
      <c r="B6" s="17"/>
      <c r="C6" s="17"/>
      <c r="D6" s="17"/>
      <c r="E6" s="17"/>
      <c r="F6" s="17"/>
    </row>
    <row r="7" spans="1:21" ht="29.25" customHeight="1" x14ac:dyDescent="0.25">
      <c r="B7" s="40" t="s">
        <v>0</v>
      </c>
      <c r="C7" s="141" t="str">
        <f>Proyecto!$E$7</f>
        <v>Racionalización de trámites fase II</v>
      </c>
      <c r="D7" s="141"/>
      <c r="E7" s="141"/>
      <c r="F7" s="141"/>
      <c r="U7" s="1"/>
    </row>
    <row r="8" spans="1:21" x14ac:dyDescent="0.2">
      <c r="B8" s="18"/>
    </row>
    <row r="10" spans="1:21" ht="18" customHeight="1" x14ac:dyDescent="0.2">
      <c r="B10" s="40" t="s">
        <v>88</v>
      </c>
      <c r="C10" s="24"/>
    </row>
    <row r="11" spans="1:21" ht="6" customHeight="1" x14ac:dyDescent="0.2"/>
    <row r="12" spans="1:21" ht="18" customHeight="1" x14ac:dyDescent="0.2">
      <c r="B12" s="40" t="s">
        <v>47</v>
      </c>
      <c r="C12" s="24"/>
    </row>
    <row r="13" spans="1:21" ht="6" customHeight="1" x14ac:dyDescent="0.2"/>
    <row r="14" spans="1:21" ht="18" customHeight="1" x14ac:dyDescent="0.2">
      <c r="B14" s="40" t="s">
        <v>48</v>
      </c>
      <c r="C14" s="24"/>
    </row>
    <row r="15" spans="1:21" ht="6" customHeight="1" x14ac:dyDescent="0.2"/>
    <row r="16" spans="1:21" ht="18" customHeight="1" x14ac:dyDescent="0.2">
      <c r="B16" s="40" t="s">
        <v>44</v>
      </c>
      <c r="C16" s="23">
        <v>0</v>
      </c>
    </row>
    <row r="17" spans="2:3" ht="6" customHeight="1" x14ac:dyDescent="0.2"/>
    <row r="18" spans="2:3" ht="18" customHeight="1" x14ac:dyDescent="0.2">
      <c r="B18" s="40" t="s">
        <v>45</v>
      </c>
      <c r="C18" s="23">
        <v>0</v>
      </c>
    </row>
    <row r="19" spans="2:3" ht="6" customHeight="1" x14ac:dyDescent="0.2"/>
    <row r="20" spans="2:3" ht="18" customHeight="1" x14ac:dyDescent="0.2">
      <c r="B20" s="40"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4"/>
  <sheetViews>
    <sheetView showGridLines="0" topLeftCell="A13" zoomScale="90" zoomScaleNormal="90" workbookViewId="0">
      <selection activeCell="B14" sqref="B14:C19"/>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20.886718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218"/>
      <c r="C2" s="219"/>
      <c r="D2" s="209" t="s">
        <v>124</v>
      </c>
      <c r="E2" s="210"/>
      <c r="F2" s="210"/>
      <c r="G2" s="211"/>
      <c r="H2" s="84" t="str">
        <f>Proyecto!K2</f>
        <v>Codigo: GC-F-015</v>
      </c>
      <c r="P2" s="16"/>
    </row>
    <row r="3" spans="2:16" s="12" customFormat="1" ht="23.25" customHeight="1" thickBot="1" x14ac:dyDescent="0.25">
      <c r="B3" s="220"/>
      <c r="C3" s="221"/>
      <c r="D3" s="212" t="s">
        <v>126</v>
      </c>
      <c r="E3" s="213"/>
      <c r="F3" s="213"/>
      <c r="G3" s="214"/>
      <c r="H3" s="88" t="str">
        <f>Proyecto!K3</f>
        <v>Fecha: 17 de septiembre de 2014</v>
      </c>
      <c r="P3" s="16"/>
    </row>
    <row r="4" spans="2:16" s="12" customFormat="1" ht="24" customHeight="1" thickBot="1" x14ac:dyDescent="0.25">
      <c r="B4" s="220"/>
      <c r="C4" s="221"/>
      <c r="D4" s="215" t="s">
        <v>127</v>
      </c>
      <c r="E4" s="216"/>
      <c r="F4" s="216"/>
      <c r="G4" s="217"/>
      <c r="H4" s="86" t="str">
        <f>Proyecto!K4</f>
        <v>Version 001</v>
      </c>
      <c r="P4" s="16"/>
    </row>
    <row r="5" spans="2:16" s="12" customFormat="1" ht="22.5" customHeight="1" thickBot="1" x14ac:dyDescent="0.25">
      <c r="B5" s="222"/>
      <c r="C5" s="223"/>
      <c r="D5" s="212" t="s">
        <v>129</v>
      </c>
      <c r="E5" s="213"/>
      <c r="F5" s="213"/>
      <c r="G5" s="214"/>
      <c r="H5" s="88" t="s">
        <v>130</v>
      </c>
      <c r="P5" s="16"/>
    </row>
    <row r="6" spans="2:16" ht="5.25" customHeight="1" x14ac:dyDescent="0.2">
      <c r="B6" s="5"/>
      <c r="C6" s="5"/>
      <c r="D6" s="5"/>
      <c r="E6" s="5"/>
      <c r="F6" s="20"/>
      <c r="G6" s="5"/>
      <c r="H6" s="5"/>
    </row>
    <row r="7" spans="2:16" ht="29.25" customHeight="1" x14ac:dyDescent="0.25">
      <c r="B7" s="139" t="s">
        <v>0</v>
      </c>
      <c r="C7" s="139"/>
      <c r="D7" s="141" t="str">
        <f>Proyecto!$E$7</f>
        <v>Racionalización de trámites fase II</v>
      </c>
      <c r="E7" s="141"/>
      <c r="F7" s="141"/>
      <c r="G7" s="141"/>
      <c r="H7" s="141"/>
      <c r="P7" s="1"/>
    </row>
    <row r="8" spans="2:16" customFormat="1" ht="19.5" customHeight="1" x14ac:dyDescent="0.25"/>
    <row r="9" spans="2:16" ht="30" customHeight="1" x14ac:dyDescent="0.2">
      <c r="B9" s="224" t="s">
        <v>37</v>
      </c>
      <c r="C9" s="225"/>
      <c r="D9" s="225"/>
      <c r="E9" s="225"/>
      <c r="F9" s="225"/>
      <c r="G9" s="225"/>
      <c r="H9" s="225"/>
    </row>
    <row r="10" spans="2:16" ht="9.75" customHeight="1" x14ac:dyDescent="0.25">
      <c r="B10" s="221"/>
      <c r="C10" s="221"/>
      <c r="D10" s="221"/>
      <c r="E10" s="221"/>
      <c r="F10" s="221"/>
      <c r="G10" s="221"/>
      <c r="H10" s="221"/>
      <c r="P10" s="1"/>
    </row>
    <row r="11" spans="2:16" ht="25.5" customHeight="1" x14ac:dyDescent="0.25">
      <c r="B11" s="182" t="s">
        <v>6</v>
      </c>
      <c r="C11" s="182"/>
      <c r="D11" s="34" t="s">
        <v>7</v>
      </c>
      <c r="E11" s="36" t="s">
        <v>71</v>
      </c>
      <c r="F11" s="34" t="s">
        <v>11</v>
      </c>
      <c r="G11" s="34" t="s">
        <v>98</v>
      </c>
      <c r="H11" s="34" t="s">
        <v>8</v>
      </c>
      <c r="P11" s="1"/>
    </row>
    <row r="12" spans="2:16" ht="21.9" customHeight="1" x14ac:dyDescent="0.25">
      <c r="B12" s="190" t="s">
        <v>156</v>
      </c>
      <c r="C12" s="191"/>
      <c r="D12" s="109" t="s">
        <v>157</v>
      </c>
      <c r="E12" s="109"/>
      <c r="F12" s="109"/>
      <c r="G12" s="109" t="s">
        <v>96</v>
      </c>
      <c r="H12" s="109" t="s">
        <v>68</v>
      </c>
      <c r="P12" s="1"/>
    </row>
    <row r="13" spans="2:16" ht="21.9" customHeight="1" x14ac:dyDescent="0.25">
      <c r="B13" s="190" t="s">
        <v>158</v>
      </c>
      <c r="C13" s="191"/>
      <c r="D13" s="109" t="s">
        <v>159</v>
      </c>
      <c r="E13" s="109"/>
      <c r="F13" s="109"/>
      <c r="G13" s="109" t="s">
        <v>96</v>
      </c>
      <c r="H13" s="109" t="s">
        <v>68</v>
      </c>
      <c r="P13" s="1"/>
    </row>
    <row r="14" spans="2:16" ht="32.25" customHeight="1" x14ac:dyDescent="0.25">
      <c r="B14" s="190" t="s">
        <v>175</v>
      </c>
      <c r="C14" s="191"/>
      <c r="D14" s="109" t="s">
        <v>169</v>
      </c>
      <c r="E14" s="109"/>
      <c r="F14" s="109"/>
      <c r="G14" s="109" t="s">
        <v>96</v>
      </c>
      <c r="H14" s="109" t="s">
        <v>68</v>
      </c>
      <c r="P14" s="1"/>
    </row>
    <row r="15" spans="2:16" ht="38.25" customHeight="1" x14ac:dyDescent="0.2">
      <c r="B15" s="190" t="s">
        <v>175</v>
      </c>
      <c r="C15" s="191"/>
      <c r="D15" s="37" t="s">
        <v>170</v>
      </c>
      <c r="E15" s="38"/>
      <c r="F15" s="38"/>
      <c r="G15" s="109" t="s">
        <v>96</v>
      </c>
      <c r="H15" s="109" t="s">
        <v>68</v>
      </c>
      <c r="O15" s="2"/>
      <c r="P15" s="1"/>
    </row>
    <row r="16" spans="2:16" ht="37.5" customHeight="1" x14ac:dyDescent="0.25">
      <c r="B16" s="190" t="s">
        <v>175</v>
      </c>
      <c r="C16" s="191"/>
      <c r="D16" s="37" t="s">
        <v>171</v>
      </c>
      <c r="E16" s="109"/>
      <c r="F16" s="109"/>
      <c r="G16" s="109" t="s">
        <v>96</v>
      </c>
      <c r="H16" s="109" t="s">
        <v>68</v>
      </c>
      <c r="P16" s="1"/>
    </row>
    <row r="17" spans="2:16" ht="44.25" customHeight="1" x14ac:dyDescent="0.2">
      <c r="B17" s="190" t="s">
        <v>176</v>
      </c>
      <c r="C17" s="191"/>
      <c r="D17" s="37" t="s">
        <v>173</v>
      </c>
      <c r="E17" s="109"/>
      <c r="F17" s="109"/>
      <c r="G17" s="109" t="s">
        <v>96</v>
      </c>
      <c r="H17" s="109" t="s">
        <v>68</v>
      </c>
      <c r="O17" s="2"/>
      <c r="P17" s="1"/>
    </row>
    <row r="18" spans="2:16" ht="85.5" customHeight="1" x14ac:dyDescent="0.2">
      <c r="B18" s="190" t="s">
        <v>177</v>
      </c>
      <c r="C18" s="191"/>
      <c r="D18" s="37" t="s">
        <v>174</v>
      </c>
      <c r="E18" s="109"/>
      <c r="F18" s="109"/>
      <c r="G18" s="109" t="s">
        <v>96</v>
      </c>
      <c r="H18" s="109" t="s">
        <v>68</v>
      </c>
      <c r="O18" s="2"/>
      <c r="P18" s="1"/>
    </row>
    <row r="19" spans="2:16" ht="51" customHeight="1" x14ac:dyDescent="0.2">
      <c r="B19" s="190" t="s">
        <v>178</v>
      </c>
      <c r="C19" s="191"/>
      <c r="D19" s="37" t="s">
        <v>172</v>
      </c>
      <c r="E19" s="109"/>
      <c r="F19" s="109"/>
      <c r="G19" s="109" t="s">
        <v>96</v>
      </c>
      <c r="H19" s="109" t="s">
        <v>68</v>
      </c>
      <c r="O19" s="2"/>
      <c r="P19" s="1"/>
    </row>
    <row r="20" spans="2:16" ht="21.9" customHeight="1" x14ac:dyDescent="0.25">
      <c r="B20" s="190" t="s">
        <v>179</v>
      </c>
      <c r="C20" s="191"/>
      <c r="D20" s="37" t="s">
        <v>160</v>
      </c>
      <c r="E20" s="110"/>
      <c r="F20" s="110"/>
      <c r="G20" s="109" t="s">
        <v>96</v>
      </c>
      <c r="H20" s="109" t="s">
        <v>68</v>
      </c>
      <c r="P20" s="1"/>
    </row>
    <row r="21" spans="2:16" ht="21.9" customHeight="1" x14ac:dyDescent="0.2">
      <c r="B21" s="181" t="s">
        <v>180</v>
      </c>
      <c r="C21" s="181"/>
      <c r="D21" s="37" t="s">
        <v>162</v>
      </c>
      <c r="E21" s="109"/>
      <c r="F21" s="109"/>
      <c r="G21" s="109" t="s">
        <v>96</v>
      </c>
      <c r="H21" s="109" t="s">
        <v>68</v>
      </c>
      <c r="O21" s="2"/>
      <c r="P21" s="1"/>
    </row>
    <row r="22" spans="2:16" ht="21.9" customHeight="1" x14ac:dyDescent="0.2">
      <c r="B22" s="181" t="s">
        <v>163</v>
      </c>
      <c r="C22" s="181"/>
      <c r="D22" s="109" t="s">
        <v>164</v>
      </c>
      <c r="E22" s="109"/>
      <c r="F22" s="109"/>
      <c r="G22" s="109" t="s">
        <v>97</v>
      </c>
      <c r="H22" s="109" t="s">
        <v>68</v>
      </c>
      <c r="O22" s="2"/>
      <c r="P22" s="1"/>
    </row>
    <row r="23" spans="2:16" ht="22.8" x14ac:dyDescent="0.2">
      <c r="B23" s="190" t="s">
        <v>165</v>
      </c>
      <c r="C23" s="191"/>
      <c r="D23" s="109" t="s">
        <v>166</v>
      </c>
      <c r="E23" s="109"/>
      <c r="F23" s="109"/>
      <c r="G23" s="109" t="s">
        <v>97</v>
      </c>
      <c r="H23" s="109" t="s">
        <v>68</v>
      </c>
    </row>
    <row r="24" spans="2:16" ht="34.200000000000003" x14ac:dyDescent="0.2">
      <c r="B24" s="190" t="s">
        <v>167</v>
      </c>
      <c r="C24" s="191"/>
      <c r="D24" s="109" t="s">
        <v>168</v>
      </c>
      <c r="E24" s="109"/>
      <c r="F24" s="109"/>
      <c r="G24" s="109" t="s">
        <v>97</v>
      </c>
      <c r="H24" s="109" t="s">
        <v>68</v>
      </c>
    </row>
  </sheetData>
  <mergeCells count="23">
    <mergeCell ref="B20:C20"/>
    <mergeCell ref="B11:C11"/>
    <mergeCell ref="B12:C12"/>
    <mergeCell ref="B10:H10"/>
    <mergeCell ref="B13:C13"/>
    <mergeCell ref="B16:C16"/>
    <mergeCell ref="B15:C15"/>
    <mergeCell ref="B23:C23"/>
    <mergeCell ref="B24:C24"/>
    <mergeCell ref="B18:C18"/>
    <mergeCell ref="B19:C19"/>
    <mergeCell ref="D2:G2"/>
    <mergeCell ref="D3:G3"/>
    <mergeCell ref="D4:G4"/>
    <mergeCell ref="D5:G5"/>
    <mergeCell ref="B2:C5"/>
    <mergeCell ref="B7:C7"/>
    <mergeCell ref="D7:H7"/>
    <mergeCell ref="B9:H9"/>
    <mergeCell ref="B21:C21"/>
    <mergeCell ref="B22:C22"/>
    <mergeCell ref="B14:C14"/>
    <mergeCell ref="B17:C17"/>
  </mergeCells>
  <conditionalFormatting sqref="D11">
    <cfRule type="cellIs" dxfId="54" priority="43" stopIfTrue="1" operator="equal">
      <formula>"Alto"</formula>
    </cfRule>
    <cfRule type="cellIs" dxfId="53" priority="44" stopIfTrue="1" operator="equal">
      <formula>"Medio"</formula>
    </cfRule>
    <cfRule type="cellIs" dxfId="52" priority="45" stopIfTrue="1" operator="equal">
      <formula>"Bajo"</formula>
    </cfRule>
  </conditionalFormatting>
  <conditionalFormatting sqref="D15">
    <cfRule type="cellIs" dxfId="51" priority="4" stopIfTrue="1" operator="equal">
      <formula>"Alto"</formula>
    </cfRule>
    <cfRule type="cellIs" dxfId="50" priority="5" stopIfTrue="1" operator="equal">
      <formula>"Medio"</formula>
    </cfRule>
    <cfRule type="cellIs" dxfId="49" priority="6" stopIfTrue="1" operator="equal">
      <formula>"Bajo"</formula>
    </cfRule>
  </conditionalFormatting>
  <conditionalFormatting sqref="D12:D14">
    <cfRule type="cellIs" dxfId="48" priority="1" stopIfTrue="1" operator="equal">
      <formula>"Alto"</formula>
    </cfRule>
    <cfRule type="cellIs" dxfId="47" priority="2" stopIfTrue="1" operator="equal">
      <formula>"Medio"</formula>
    </cfRule>
    <cfRule type="cellIs" dxfId="46" priority="3" stopIfTrue="1" operator="equal">
      <formula>"Bajo"</formula>
    </cfRule>
  </conditionalFormatting>
  <conditionalFormatting sqref="D21:D24">
    <cfRule type="cellIs" dxfId="45" priority="25" stopIfTrue="1" operator="equal">
      <formula>"Alto"</formula>
    </cfRule>
    <cfRule type="cellIs" dxfId="44" priority="26" stopIfTrue="1" operator="equal">
      <formula>"Medio"</formula>
    </cfRule>
    <cfRule type="cellIs" dxfId="43" priority="27" stopIfTrue="1" operator="equal">
      <formula>"Bajo"</formula>
    </cfRule>
  </conditionalFormatting>
  <conditionalFormatting sqref="D16">
    <cfRule type="cellIs" dxfId="42" priority="22" stopIfTrue="1" operator="equal">
      <formula>"Alto"</formula>
    </cfRule>
    <cfRule type="cellIs" dxfId="41" priority="23" stopIfTrue="1" operator="equal">
      <formula>"Medio"</formula>
    </cfRule>
    <cfRule type="cellIs" dxfId="40" priority="24" stopIfTrue="1" operator="equal">
      <formula>"Bajo"</formula>
    </cfRule>
  </conditionalFormatting>
  <conditionalFormatting sqref="D20">
    <cfRule type="cellIs" dxfId="39" priority="19" stopIfTrue="1" operator="equal">
      <formula>"Alto"</formula>
    </cfRule>
    <cfRule type="cellIs" dxfId="38" priority="20" stopIfTrue="1" operator="equal">
      <formula>"Medio"</formula>
    </cfRule>
    <cfRule type="cellIs" dxfId="37" priority="21" stopIfTrue="1" operator="equal">
      <formula>"Bajo"</formula>
    </cfRule>
  </conditionalFormatting>
  <conditionalFormatting sqref="D20">
    <cfRule type="cellIs" dxfId="36" priority="16" stopIfTrue="1" operator="equal">
      <formula>"Alto"</formula>
    </cfRule>
    <cfRule type="cellIs" dxfId="35" priority="17" stopIfTrue="1" operator="equal">
      <formula>"Medio"</formula>
    </cfRule>
    <cfRule type="cellIs" dxfId="34" priority="18" stopIfTrue="1" operator="equal">
      <formula>"Bajo"</formula>
    </cfRule>
  </conditionalFormatting>
  <conditionalFormatting sqref="D21">
    <cfRule type="cellIs" dxfId="33" priority="13" stopIfTrue="1" operator="equal">
      <formula>"Alto"</formula>
    </cfRule>
    <cfRule type="cellIs" dxfId="32" priority="14" stopIfTrue="1" operator="equal">
      <formula>"Medio"</formula>
    </cfRule>
    <cfRule type="cellIs" dxfId="31" priority="15" stopIfTrue="1" operator="equal">
      <formula>"Bajo"</formula>
    </cfRule>
  </conditionalFormatting>
  <conditionalFormatting sqref="D17:D19">
    <cfRule type="cellIs" dxfId="30" priority="10" stopIfTrue="1" operator="equal">
      <formula>"Alto"</formula>
    </cfRule>
    <cfRule type="cellIs" dxfId="29" priority="11" stopIfTrue="1" operator="equal">
      <formula>"Medio"</formula>
    </cfRule>
    <cfRule type="cellIs" dxfId="28" priority="12" stopIfTrue="1" operator="equal">
      <formula>"Bajo"</formula>
    </cfRule>
  </conditionalFormatting>
  <conditionalFormatting sqref="D17:D19">
    <cfRule type="cellIs" dxfId="27" priority="7" stopIfTrue="1" operator="equal">
      <formula>"Alto"</formula>
    </cfRule>
    <cfRule type="cellIs" dxfId="26" priority="8" stopIfTrue="1" operator="equal">
      <formula>"Medio"</formula>
    </cfRule>
    <cfRule type="cellIs" dxfId="25" priority="9" stopIfTrue="1" operator="equal">
      <formula>"Bajo"</formula>
    </cfRule>
  </conditionalFormatting>
  <dataValidations count="1">
    <dataValidation type="whole" allowBlank="1" showInputMessage="1" showErrorMessage="1" sqref="F25:H65500 I9:N9 I23:N65500">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G12:G24</xm:sqref>
        </x14:dataValidation>
        <x14:dataValidation type="list" allowBlank="1" showInputMessage="1" showErrorMessage="1">
          <x14:formula1>
            <xm:f>'[1]No tocar'!#REF!</xm:f>
          </x14:formula1>
          <xm:sqref>H12:H24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zoomScale="90" zoomScaleNormal="90" workbookViewId="0">
      <selection activeCell="G13" sqref="G13:G25"/>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3"/>
      <c r="C2" s="204" t="s">
        <v>124</v>
      </c>
      <c r="D2" s="205"/>
      <c r="E2" s="205"/>
      <c r="F2" s="205"/>
      <c r="G2" s="90" t="str">
        <f>Proyecto!K2</f>
        <v>Codigo: GC-F-015</v>
      </c>
      <c r="H2" s="89"/>
      <c r="P2" s="16"/>
    </row>
    <row r="3" spans="2:16" s="12" customFormat="1" ht="23.25" customHeight="1" thickBot="1" x14ac:dyDescent="0.25">
      <c r="B3" s="85"/>
      <c r="C3" s="204" t="s">
        <v>126</v>
      </c>
      <c r="D3" s="205"/>
      <c r="E3" s="205"/>
      <c r="F3" s="205"/>
      <c r="G3" s="88" t="str">
        <f>Proyecto!K3</f>
        <v>Fecha: 17 de septiembre de 2014</v>
      </c>
      <c r="H3" s="89"/>
      <c r="P3" s="16"/>
    </row>
    <row r="4" spans="2:16" s="12" customFormat="1" ht="24" customHeight="1" thickBot="1" x14ac:dyDescent="0.25">
      <c r="B4" s="85"/>
      <c r="C4" s="204" t="s">
        <v>127</v>
      </c>
      <c r="D4" s="205"/>
      <c r="E4" s="205"/>
      <c r="F4" s="205"/>
      <c r="G4" s="88" t="str">
        <f>Proyecto!K4</f>
        <v>Version 001</v>
      </c>
      <c r="H4" s="89"/>
      <c r="P4" s="16"/>
    </row>
    <row r="5" spans="2:16" s="12" customFormat="1" ht="22.5" customHeight="1" thickBot="1" x14ac:dyDescent="0.25">
      <c r="B5" s="87"/>
      <c r="C5" s="204" t="s">
        <v>129</v>
      </c>
      <c r="D5" s="205"/>
      <c r="E5" s="205"/>
      <c r="F5" s="205"/>
      <c r="G5" s="91" t="s">
        <v>130</v>
      </c>
      <c r="H5" s="89"/>
      <c r="P5" s="16"/>
    </row>
    <row r="6" spans="2:16" ht="5.25" customHeight="1" x14ac:dyDescent="0.2">
      <c r="B6" s="5"/>
      <c r="C6" s="5"/>
      <c r="D6" s="20"/>
      <c r="E6" s="5"/>
      <c r="F6" s="5"/>
    </row>
    <row r="7" spans="2:16" ht="29.25" customHeight="1" x14ac:dyDescent="0.25">
      <c r="B7" s="40" t="s">
        <v>0</v>
      </c>
      <c r="C7" s="229" t="str">
        <f>Proyecto!$E$7</f>
        <v>Racionalización de trámites fase II</v>
      </c>
      <c r="D7" s="229"/>
      <c r="E7" s="229"/>
      <c r="F7" s="229"/>
      <c r="G7" s="29"/>
      <c r="P7" s="1"/>
    </row>
    <row r="8" spans="2:16" ht="6.75" customHeight="1" x14ac:dyDescent="0.25">
      <c r="B8" s="8"/>
      <c r="C8" s="9"/>
      <c r="D8" s="9"/>
      <c r="E8" s="9"/>
      <c r="F8" s="9"/>
      <c r="P8" s="1"/>
    </row>
    <row r="9" spans="2:16" x14ac:dyDescent="0.2">
      <c r="B9" s="149"/>
      <c r="C9" s="149"/>
    </row>
    <row r="10" spans="2:16" ht="20.25" customHeight="1" x14ac:dyDescent="0.2">
      <c r="B10" s="226" t="s">
        <v>16</v>
      </c>
      <c r="C10" s="227"/>
      <c r="D10" s="227"/>
      <c r="E10" s="227"/>
      <c r="F10" s="227"/>
      <c r="G10" s="228"/>
    </row>
    <row r="11" spans="2:16" customFormat="1" ht="15" customHeight="1" x14ac:dyDescent="0.25"/>
    <row r="12" spans="2:16" ht="24.75" customHeight="1" x14ac:dyDescent="0.2">
      <c r="B12" s="35" t="s">
        <v>89</v>
      </c>
      <c r="C12" s="39" t="s">
        <v>17</v>
      </c>
      <c r="D12" s="39" t="s">
        <v>18</v>
      </c>
      <c r="E12" s="39" t="s">
        <v>19</v>
      </c>
      <c r="F12" s="39" t="s">
        <v>20</v>
      </c>
      <c r="G12" s="39" t="s">
        <v>21</v>
      </c>
    </row>
    <row r="13" spans="2:16" ht="21.9" customHeight="1" x14ac:dyDescent="0.2">
      <c r="B13" s="107" t="s">
        <v>156</v>
      </c>
      <c r="C13" s="107" t="s">
        <v>103</v>
      </c>
      <c r="D13" s="107" t="s">
        <v>181</v>
      </c>
      <c r="E13" s="107" t="s">
        <v>122</v>
      </c>
      <c r="F13" s="110" t="s">
        <v>61</v>
      </c>
      <c r="G13" s="107" t="s">
        <v>182</v>
      </c>
    </row>
    <row r="14" spans="2:16" ht="21.9" customHeight="1" x14ac:dyDescent="0.2">
      <c r="B14" s="108" t="s">
        <v>158</v>
      </c>
      <c r="C14" s="107" t="s">
        <v>100</v>
      </c>
      <c r="D14" s="107" t="s">
        <v>187</v>
      </c>
      <c r="E14" s="107" t="s">
        <v>122</v>
      </c>
      <c r="F14" s="110" t="s">
        <v>61</v>
      </c>
      <c r="G14" s="107" t="s">
        <v>182</v>
      </c>
    </row>
    <row r="15" spans="2:16" ht="21.9" customHeight="1" x14ac:dyDescent="0.2">
      <c r="B15" s="118" t="s">
        <v>175</v>
      </c>
      <c r="C15" s="107" t="s">
        <v>100</v>
      </c>
      <c r="D15" s="109" t="s">
        <v>186</v>
      </c>
      <c r="E15" s="107" t="s">
        <v>118</v>
      </c>
      <c r="F15" s="110" t="s">
        <v>61</v>
      </c>
      <c r="G15" s="107" t="s">
        <v>184</v>
      </c>
    </row>
    <row r="16" spans="2:16" ht="21.9" customHeight="1" x14ac:dyDescent="0.2">
      <c r="B16" s="118" t="s">
        <v>175</v>
      </c>
      <c r="C16" s="107" t="s">
        <v>100</v>
      </c>
      <c r="D16" s="37" t="s">
        <v>188</v>
      </c>
      <c r="E16" s="107" t="s">
        <v>118</v>
      </c>
      <c r="F16" s="110" t="s">
        <v>61</v>
      </c>
      <c r="G16" s="107" t="s">
        <v>184</v>
      </c>
    </row>
    <row r="17" spans="2:7" ht="21.9" customHeight="1" x14ac:dyDescent="0.2">
      <c r="B17" s="118" t="s">
        <v>175</v>
      </c>
      <c r="C17" s="107" t="s">
        <v>100</v>
      </c>
      <c r="D17" s="37" t="s">
        <v>189</v>
      </c>
      <c r="E17" s="107" t="s">
        <v>118</v>
      </c>
      <c r="F17" s="110" t="s">
        <v>61</v>
      </c>
      <c r="G17" s="107" t="s">
        <v>184</v>
      </c>
    </row>
    <row r="18" spans="2:7" ht="21.9" customHeight="1" x14ac:dyDescent="0.2">
      <c r="B18" s="118" t="s">
        <v>176</v>
      </c>
      <c r="C18" s="107" t="s">
        <v>100</v>
      </c>
      <c r="D18" s="37" t="s">
        <v>190</v>
      </c>
      <c r="E18" s="107" t="s">
        <v>118</v>
      </c>
      <c r="F18" s="110" t="s">
        <v>61</v>
      </c>
      <c r="G18" s="107" t="s">
        <v>184</v>
      </c>
    </row>
    <row r="19" spans="2:7" ht="43.5" customHeight="1" x14ac:dyDescent="0.2">
      <c r="B19" s="118" t="s">
        <v>177</v>
      </c>
      <c r="C19" s="107" t="s">
        <v>100</v>
      </c>
      <c r="D19" s="37" t="s">
        <v>191</v>
      </c>
      <c r="E19" s="112" t="s">
        <v>118</v>
      </c>
      <c r="F19" s="110" t="s">
        <v>61</v>
      </c>
      <c r="G19" s="112" t="s">
        <v>184</v>
      </c>
    </row>
    <row r="20" spans="2:7" ht="34.5" customHeight="1" x14ac:dyDescent="0.2">
      <c r="B20" s="118" t="s">
        <v>178</v>
      </c>
      <c r="C20" s="107" t="s">
        <v>100</v>
      </c>
      <c r="D20" s="37" t="s">
        <v>192</v>
      </c>
      <c r="E20" s="112" t="s">
        <v>118</v>
      </c>
      <c r="F20" s="110" t="s">
        <v>61</v>
      </c>
      <c r="G20" s="112" t="s">
        <v>184</v>
      </c>
    </row>
    <row r="21" spans="2:7" ht="64.5" customHeight="1" x14ac:dyDescent="0.2">
      <c r="B21" s="107" t="s">
        <v>197</v>
      </c>
      <c r="C21" s="117" t="s">
        <v>103</v>
      </c>
      <c r="D21" s="107" t="s">
        <v>193</v>
      </c>
      <c r="E21" s="107" t="s">
        <v>118</v>
      </c>
      <c r="F21" s="110" t="s">
        <v>61</v>
      </c>
      <c r="G21" s="107" t="s">
        <v>198</v>
      </c>
    </row>
    <row r="22" spans="2:7" ht="57" x14ac:dyDescent="0.2">
      <c r="B22" s="107" t="s">
        <v>161</v>
      </c>
      <c r="C22" s="107" t="s">
        <v>100</v>
      </c>
      <c r="D22" s="107" t="s">
        <v>185</v>
      </c>
      <c r="E22" s="107" t="s">
        <v>118</v>
      </c>
      <c r="F22" s="110" t="s">
        <v>183</v>
      </c>
      <c r="G22" s="112" t="s">
        <v>199</v>
      </c>
    </row>
    <row r="23" spans="2:7" ht="57" x14ac:dyDescent="0.2">
      <c r="B23" s="108" t="s">
        <v>163</v>
      </c>
      <c r="C23" s="107" t="s">
        <v>103</v>
      </c>
      <c r="D23" s="107" t="s">
        <v>194</v>
      </c>
      <c r="E23" s="107" t="s">
        <v>118</v>
      </c>
      <c r="F23" s="110" t="s">
        <v>61</v>
      </c>
      <c r="G23" s="112" t="s">
        <v>200</v>
      </c>
    </row>
    <row r="24" spans="2:7" ht="45.6" x14ac:dyDescent="0.2">
      <c r="B24" s="108" t="s">
        <v>165</v>
      </c>
      <c r="C24" s="107" t="s">
        <v>100</v>
      </c>
      <c r="D24" s="107" t="s">
        <v>195</v>
      </c>
      <c r="E24" s="107" t="s">
        <v>118</v>
      </c>
      <c r="F24" s="110" t="s">
        <v>183</v>
      </c>
      <c r="G24" s="112" t="s">
        <v>201</v>
      </c>
    </row>
    <row r="25" spans="2:7" ht="45.6" x14ac:dyDescent="0.2">
      <c r="B25" s="108" t="s">
        <v>167</v>
      </c>
      <c r="C25" s="107" t="s">
        <v>100</v>
      </c>
      <c r="D25" s="107" t="s">
        <v>196</v>
      </c>
      <c r="E25" s="107" t="s">
        <v>118</v>
      </c>
      <c r="F25" s="110" t="s">
        <v>183</v>
      </c>
      <c r="G25" s="112" t="s">
        <v>201</v>
      </c>
    </row>
    <row r="26" spans="2:7" ht="13.2" x14ac:dyDescent="0.25">
      <c r="C26" s="30"/>
    </row>
    <row r="27" spans="2:7" ht="13.2" x14ac:dyDescent="0.25">
      <c r="C27" s="30"/>
    </row>
    <row r="28" spans="2:7" ht="13.2" x14ac:dyDescent="0.25">
      <c r="C28" s="30"/>
    </row>
    <row r="29" spans="2:7" ht="13.2" x14ac:dyDescent="0.25">
      <c r="C29" s="30"/>
    </row>
  </sheetData>
  <mergeCells count="7">
    <mergeCell ref="B10:G10"/>
    <mergeCell ref="B9:C9"/>
    <mergeCell ref="C7:F7"/>
    <mergeCell ref="C2:F2"/>
    <mergeCell ref="C3:F3"/>
    <mergeCell ref="C4:F4"/>
    <mergeCell ref="C5:F5"/>
  </mergeCells>
  <conditionalFormatting sqref="B14">
    <cfRule type="cellIs" dxfId="24" priority="34" stopIfTrue="1" operator="equal">
      <formula>"Alto"</formula>
    </cfRule>
    <cfRule type="cellIs" dxfId="23" priority="35" stopIfTrue="1" operator="equal">
      <formula>"Medio"</formula>
    </cfRule>
    <cfRule type="cellIs" dxfId="22" priority="36" stopIfTrue="1" operator="equal">
      <formula>"Bajo"</formula>
    </cfRule>
  </conditionalFormatting>
  <conditionalFormatting sqref="B23:B25">
    <cfRule type="cellIs" dxfId="21" priority="31" stopIfTrue="1" operator="equal">
      <formula>"Alto"</formula>
    </cfRule>
    <cfRule type="cellIs" dxfId="20" priority="32" stopIfTrue="1" operator="equal">
      <formula>"Medio"</formula>
    </cfRule>
    <cfRule type="cellIs" dxfId="19" priority="33" stopIfTrue="1" operator="equal">
      <formula>"Bajo"</formula>
    </cfRule>
  </conditionalFormatting>
  <conditionalFormatting sqref="D16">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5">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conditionalFormatting sqref="D17">
    <cfRule type="cellIs" dxfId="12" priority="13" stopIfTrue="1" operator="equal">
      <formula>"Alto"</formula>
    </cfRule>
    <cfRule type="cellIs" dxfId="11" priority="14" stopIfTrue="1" operator="equal">
      <formula>"Medio"</formula>
    </cfRule>
    <cfRule type="cellIs" dxfId="10" priority="15" stopIfTrue="1" operator="equal">
      <formula>"Bajo"</formula>
    </cfRule>
  </conditionalFormatting>
  <conditionalFormatting sqref="D18:D20">
    <cfRule type="cellIs" dxfId="9" priority="10" stopIfTrue="1" operator="equal">
      <formula>"Alto"</formula>
    </cfRule>
    <cfRule type="cellIs" dxfId="8" priority="11" stopIfTrue="1" operator="equal">
      <formula>"Medio"</formula>
    </cfRule>
    <cfRule type="cellIs" dxfId="7" priority="12" stopIfTrue="1" operator="equal">
      <formula>"Bajo"</formula>
    </cfRule>
  </conditionalFormatting>
  <conditionalFormatting sqref="D18:D20">
    <cfRule type="cellIs" dxfId="6" priority="7" stopIfTrue="1" operator="equal">
      <formula>"Alto"</formula>
    </cfRule>
    <cfRule type="cellIs" dxfId="5" priority="8" stopIfTrue="1" operator="equal">
      <formula>"Medio"</formula>
    </cfRule>
    <cfRule type="cellIs" dxfId="4" priority="9" stopIfTrue="1" operator="equal">
      <formula>"Bajo"</formula>
    </cfRule>
  </conditionalFormatting>
  <dataValidations count="1">
    <dataValidation type="whole" allowBlank="1" showInputMessage="1" showErrorMessage="1" sqref="H9:N65507 E9 G26:G65507 G9 G11 E26:E65507">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'[1]No tocar'!#REF!</xm:f>
          </x14:formula1>
          <xm:sqref>E13:E25</xm:sqref>
        </x14:dataValidation>
        <x14:dataValidation type="list" allowBlank="1" showInputMessage="1" showErrorMessage="1">
          <x14:formula1>
            <xm:f>'[1]No tocar'!#REF!</xm:f>
          </x14:formula1>
          <xm:sqref>C13:C25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4"/>
  <sheetViews>
    <sheetView showGridLines="0" topLeftCell="C9" zoomScale="90" zoomScaleNormal="90" workbookViewId="0">
      <selection activeCell="J24" sqref="J24"/>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3"/>
      <c r="C2" s="204" t="s">
        <v>124</v>
      </c>
      <c r="D2" s="205"/>
      <c r="E2" s="205"/>
      <c r="F2" s="205"/>
      <c r="G2" s="198" t="str">
        <f>Proyecto!K2</f>
        <v>Codigo: GC-F-015</v>
      </c>
      <c r="H2" s="199"/>
      <c r="J2" s="11"/>
      <c r="K2" s="11"/>
      <c r="L2" s="11"/>
      <c r="M2" s="15"/>
      <c r="W2" s="16"/>
    </row>
    <row r="3" spans="2:23" s="12" customFormat="1" ht="23.25" customHeight="1" thickBot="1" x14ac:dyDescent="0.25">
      <c r="B3" s="85"/>
      <c r="C3" s="204" t="s">
        <v>126</v>
      </c>
      <c r="D3" s="205"/>
      <c r="E3" s="205"/>
      <c r="F3" s="205"/>
      <c r="G3" s="200" t="str">
        <f>Proyecto!K3</f>
        <v>Fecha: 17 de septiembre de 2014</v>
      </c>
      <c r="H3" s="201"/>
      <c r="J3" s="11"/>
      <c r="K3" s="11"/>
      <c r="L3" s="11"/>
      <c r="M3" s="15"/>
      <c r="W3" s="16"/>
    </row>
    <row r="4" spans="2:23" s="12" customFormat="1" ht="24" customHeight="1" thickBot="1" x14ac:dyDescent="0.25">
      <c r="B4" s="85"/>
      <c r="C4" s="204" t="s">
        <v>127</v>
      </c>
      <c r="D4" s="205"/>
      <c r="E4" s="205"/>
      <c r="F4" s="205"/>
      <c r="G4" s="202" t="str">
        <f>Proyecto!K4</f>
        <v>Version 001</v>
      </c>
      <c r="H4" s="203"/>
      <c r="J4" s="11"/>
      <c r="M4" s="15"/>
      <c r="W4" s="16"/>
    </row>
    <row r="5" spans="2:23" s="12" customFormat="1" ht="22.5" customHeight="1" thickBot="1" x14ac:dyDescent="0.25">
      <c r="B5" s="87"/>
      <c r="C5" s="204" t="s">
        <v>129</v>
      </c>
      <c r="D5" s="205"/>
      <c r="E5" s="205"/>
      <c r="F5" s="205"/>
      <c r="G5" s="200" t="s">
        <v>130</v>
      </c>
      <c r="H5" s="201"/>
      <c r="J5" s="11"/>
      <c r="M5" s="11"/>
      <c r="W5" s="16"/>
    </row>
    <row r="6" spans="2:23" ht="5.25" customHeight="1" x14ac:dyDescent="0.2">
      <c r="B6" s="5"/>
      <c r="C6" s="5"/>
      <c r="D6" s="5"/>
      <c r="E6" s="5"/>
      <c r="F6" s="5"/>
      <c r="G6" s="5"/>
      <c r="H6" s="5"/>
    </row>
    <row r="7" spans="2:23" ht="29.25" customHeight="1" x14ac:dyDescent="0.25">
      <c r="B7" s="43" t="s">
        <v>0</v>
      </c>
      <c r="C7" s="141" t="str">
        <f>Proyecto!$E$7</f>
        <v>Racionalización de trámites fase II</v>
      </c>
      <c r="D7" s="141"/>
      <c r="E7" s="141"/>
      <c r="F7" s="141"/>
      <c r="G7" s="141"/>
      <c r="H7" s="141"/>
      <c r="W7" s="1"/>
    </row>
    <row r="9" spans="2:23" ht="15" customHeight="1" x14ac:dyDescent="0.2">
      <c r="B9" s="183" t="s">
        <v>9</v>
      </c>
      <c r="C9" s="183"/>
      <c r="D9" s="183"/>
      <c r="E9" s="183"/>
      <c r="F9" s="183"/>
      <c r="G9" s="183"/>
      <c r="H9" s="183"/>
    </row>
    <row r="10" spans="2:23" customFormat="1" ht="15" customHeight="1" x14ac:dyDescent="0.25"/>
    <row r="11" spans="2:23" ht="33.75" customHeight="1" x14ac:dyDescent="0.2">
      <c r="B11" s="182" t="s">
        <v>90</v>
      </c>
      <c r="C11" s="182"/>
      <c r="D11" s="34" t="s">
        <v>28</v>
      </c>
      <c r="E11" s="34" t="s">
        <v>10</v>
      </c>
      <c r="F11" s="48" t="s">
        <v>12</v>
      </c>
      <c r="G11" s="34" t="s">
        <v>13</v>
      </c>
      <c r="H11" s="34" t="s">
        <v>123</v>
      </c>
    </row>
    <row r="12" spans="2:23" ht="28.5" customHeight="1" x14ac:dyDescent="0.2">
      <c r="B12" s="230" t="s">
        <v>202</v>
      </c>
      <c r="C12" s="231"/>
      <c r="D12" s="31"/>
      <c r="E12" s="115" t="s">
        <v>61</v>
      </c>
      <c r="F12" s="112" t="s">
        <v>182</v>
      </c>
      <c r="G12" s="42"/>
      <c r="H12" s="113" t="s">
        <v>204</v>
      </c>
    </row>
    <row r="13" spans="2:23" ht="23.25" customHeight="1" x14ac:dyDescent="0.2">
      <c r="B13" s="230" t="s">
        <v>203</v>
      </c>
      <c r="C13" s="231"/>
      <c r="D13" s="31"/>
      <c r="E13" s="115" t="s">
        <v>61</v>
      </c>
      <c r="F13" s="112" t="s">
        <v>182</v>
      </c>
      <c r="G13" s="42"/>
      <c r="H13" s="113" t="s">
        <v>204</v>
      </c>
    </row>
    <row r="14" spans="2:23" ht="28.5" customHeight="1" x14ac:dyDescent="0.2">
      <c r="B14" s="230" t="s">
        <v>186</v>
      </c>
      <c r="C14" s="231"/>
      <c r="D14" s="31"/>
      <c r="E14" s="115" t="s">
        <v>61</v>
      </c>
      <c r="F14" s="112" t="s">
        <v>184</v>
      </c>
      <c r="G14" s="42"/>
      <c r="H14" s="113" t="s">
        <v>205</v>
      </c>
    </row>
    <row r="15" spans="2:23" ht="22.5" customHeight="1" x14ac:dyDescent="0.2">
      <c r="B15" s="230" t="s">
        <v>188</v>
      </c>
      <c r="C15" s="231"/>
      <c r="D15" s="31"/>
      <c r="E15" s="115" t="s">
        <v>61</v>
      </c>
      <c r="F15" s="112" t="s">
        <v>184</v>
      </c>
      <c r="G15" s="42"/>
      <c r="H15" s="113" t="s">
        <v>205</v>
      </c>
    </row>
    <row r="16" spans="2:23" ht="24.75" customHeight="1" x14ac:dyDescent="0.2">
      <c r="B16" s="230" t="s">
        <v>189</v>
      </c>
      <c r="C16" s="231"/>
      <c r="D16" s="31"/>
      <c r="E16" s="115" t="s">
        <v>61</v>
      </c>
      <c r="F16" s="112" t="s">
        <v>184</v>
      </c>
      <c r="G16" s="42"/>
      <c r="H16" s="113" t="s">
        <v>205</v>
      </c>
    </row>
    <row r="17" spans="2:8" ht="32.25" customHeight="1" x14ac:dyDescent="0.2">
      <c r="B17" s="230" t="s">
        <v>190</v>
      </c>
      <c r="C17" s="231"/>
      <c r="D17" s="31"/>
      <c r="E17" s="115" t="s">
        <v>61</v>
      </c>
      <c r="F17" s="112" t="s">
        <v>184</v>
      </c>
      <c r="G17" s="42"/>
      <c r="H17" s="113" t="s">
        <v>205</v>
      </c>
    </row>
    <row r="18" spans="2:8" ht="45" customHeight="1" x14ac:dyDescent="0.2">
      <c r="B18" s="230" t="s">
        <v>191</v>
      </c>
      <c r="C18" s="231"/>
      <c r="D18" s="31"/>
      <c r="E18" s="115" t="s">
        <v>61</v>
      </c>
      <c r="F18" s="112" t="s">
        <v>184</v>
      </c>
      <c r="G18" s="42"/>
      <c r="H18" s="113" t="s">
        <v>205</v>
      </c>
    </row>
    <row r="19" spans="2:8" ht="38.25" customHeight="1" x14ac:dyDescent="0.2">
      <c r="B19" s="230" t="s">
        <v>192</v>
      </c>
      <c r="C19" s="231"/>
      <c r="D19" s="31"/>
      <c r="E19" s="115" t="s">
        <v>61</v>
      </c>
      <c r="F19" s="112" t="s">
        <v>184</v>
      </c>
      <c r="G19" s="42"/>
      <c r="H19" s="113" t="s">
        <v>205</v>
      </c>
    </row>
    <row r="20" spans="2:8" ht="45" customHeight="1" x14ac:dyDescent="0.2">
      <c r="B20" s="230" t="s">
        <v>193</v>
      </c>
      <c r="C20" s="231"/>
      <c r="D20" s="31"/>
      <c r="E20" s="115" t="s">
        <v>61</v>
      </c>
      <c r="F20" s="112" t="s">
        <v>198</v>
      </c>
      <c r="G20" s="42"/>
      <c r="H20" s="113" t="s">
        <v>206</v>
      </c>
    </row>
    <row r="21" spans="2:8" ht="73.5" customHeight="1" x14ac:dyDescent="0.2">
      <c r="B21" s="230" t="s">
        <v>185</v>
      </c>
      <c r="C21" s="231"/>
      <c r="D21" s="114"/>
      <c r="E21" s="115" t="s">
        <v>183</v>
      </c>
      <c r="F21" s="112" t="s">
        <v>199</v>
      </c>
      <c r="G21" s="42"/>
      <c r="H21" s="113" t="s">
        <v>207</v>
      </c>
    </row>
    <row r="22" spans="2:8" ht="66.75" customHeight="1" x14ac:dyDescent="0.2">
      <c r="B22" s="230" t="s">
        <v>194</v>
      </c>
      <c r="C22" s="231"/>
      <c r="D22" s="114"/>
      <c r="E22" s="115" t="s">
        <v>61</v>
      </c>
      <c r="F22" s="112" t="s">
        <v>200</v>
      </c>
      <c r="G22" s="42"/>
      <c r="H22" s="113" t="s">
        <v>208</v>
      </c>
    </row>
    <row r="23" spans="2:8" ht="78" customHeight="1" x14ac:dyDescent="0.2">
      <c r="B23" s="230" t="s">
        <v>195</v>
      </c>
      <c r="C23" s="231"/>
      <c r="D23" s="31"/>
      <c r="E23" s="115" t="s">
        <v>183</v>
      </c>
      <c r="F23" s="112" t="s">
        <v>201</v>
      </c>
      <c r="G23" s="42"/>
      <c r="H23" s="113" t="s">
        <v>209</v>
      </c>
    </row>
    <row r="24" spans="2:8" ht="54.75" customHeight="1" x14ac:dyDescent="0.2">
      <c r="B24" s="230" t="s">
        <v>196</v>
      </c>
      <c r="C24" s="231"/>
      <c r="D24" s="31"/>
      <c r="E24" s="115" t="s">
        <v>183</v>
      </c>
      <c r="F24" s="112" t="s">
        <v>201</v>
      </c>
      <c r="G24" s="42"/>
      <c r="H24" s="113" t="s">
        <v>209</v>
      </c>
    </row>
  </sheetData>
  <mergeCells count="24">
    <mergeCell ref="B9:H9"/>
    <mergeCell ref="B11:C11"/>
    <mergeCell ref="C7:H7"/>
    <mergeCell ref="C2:F2"/>
    <mergeCell ref="G2:H2"/>
    <mergeCell ref="C3:F3"/>
    <mergeCell ref="G3:H3"/>
    <mergeCell ref="C4:F4"/>
    <mergeCell ref="G4:H4"/>
    <mergeCell ref="C5:F5"/>
    <mergeCell ref="G5:H5"/>
    <mergeCell ref="B24:C24"/>
    <mergeCell ref="B20:C20"/>
    <mergeCell ref="B23:C23"/>
    <mergeCell ref="B12:C12"/>
    <mergeCell ref="B19:C19"/>
    <mergeCell ref="B16:C16"/>
    <mergeCell ref="B17:C17"/>
    <mergeCell ref="B18:C18"/>
    <mergeCell ref="B13:C13"/>
    <mergeCell ref="B14:C14"/>
    <mergeCell ref="B15:C15"/>
    <mergeCell ref="B21:C21"/>
    <mergeCell ref="B22:C22"/>
  </mergeCells>
  <dataValidations count="1">
    <dataValidation type="whole" allowBlank="1" showInputMessage="1" showErrorMessage="1" sqref="I8:M65509 F8:G8 O8:U65509 F25:G65509">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NV5X2DCNMZXR-567313764-84</_dlc_DocId>
    <_dlc_DocIdUrl xmlns="0948c079-19c9-4a36-bb7d-d65ca794eba7">
      <Url>https://www.supersociedades.gov.co/superintendencia/oficina-asesora-de-planeacion/planesdeaccion/_layouts/15/DocIdRedir.aspx?ID=NV5X2DCNMZXR-567313764-84</Url>
      <Description>NV5X2DCNMZXR-567313764-84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2312FD-4C96-426D-9D99-7588EF0FC7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1952A14A-8A3B-4878-B329-EB061F2B72F6}"/>
</file>

<file path=customXml/itemProps6.xml><?xml version="1.0" encoding="utf-8"?>
<ds:datastoreItem xmlns:ds="http://schemas.openxmlformats.org/officeDocument/2006/customXml" ds:itemID="{CBF45572-DE62-44B7-B830-9187FCE06A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Nelson Roman Navarrete Navarrete</cp:lastModifiedBy>
  <cp:lastPrinted>2014-09-04T14:54:30Z</cp:lastPrinted>
  <dcterms:created xsi:type="dcterms:W3CDTF">2009-01-14T13:57:13Z</dcterms:created>
  <dcterms:modified xsi:type="dcterms:W3CDTF">2017-01-24T16:54:13Z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edbd459a-37ef-4ed6-9e0d-e164a792d379</vt:lpwstr>
  </property>
</Properties>
</file>