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180" windowWidth="12000" windowHeight="6030" tabRatio="803" firstSheet="6"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Requerimientos!$B$2:$H$20</definedName>
    <definedName name="_xlnm.Print_Area" localSheetId="11">'Riesgos-Cronograma'!$B$2:$P$19</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0" i="11" l="1"/>
  <c r="I12" i="11"/>
  <c r="I13" i="11"/>
  <c r="I14" i="11"/>
  <c r="I15" i="11"/>
  <c r="I16" i="11"/>
  <c r="I21" i="11"/>
  <c r="I17" i="11"/>
  <c r="I18" i="11"/>
  <c r="I19" i="11"/>
  <c r="I20" i="11"/>
  <c r="I11"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text>
        <r>
          <rPr>
            <b/>
            <sz val="9"/>
            <color indexed="81"/>
            <rFont val="Tahoma"/>
            <family val="2"/>
          </rPr>
          <t>DESCRIPCIÓN:</t>
        </r>
        <r>
          <rPr>
            <sz val="9"/>
            <color indexed="81"/>
            <rFont val="Tahoma"/>
            <family val="2"/>
          </rPr>
          <t xml:space="preserve">
Hacer una descripción de lo que se quiere medir</t>
        </r>
      </text>
    </comment>
    <comment ref="B17"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text>
        <r>
          <rPr>
            <b/>
            <sz val="9"/>
            <color indexed="81"/>
            <rFont val="Tahoma"/>
            <family val="2"/>
          </rPr>
          <t>UNIDAD DE MEDIDA:</t>
        </r>
        <r>
          <rPr>
            <sz val="9"/>
            <color indexed="81"/>
            <rFont val="Tahoma"/>
            <family val="2"/>
          </rPr>
          <t xml:space="preserve">
Indica la escala o métrica a usar (%, procesos, unidades, documentos)</t>
        </r>
      </text>
    </comment>
    <comment ref="F17" authorId="1">
      <text>
        <r>
          <rPr>
            <b/>
            <sz val="9"/>
            <color indexed="81"/>
            <rFont val="Tahoma"/>
            <family val="2"/>
          </rPr>
          <t>META:</t>
        </r>
        <r>
          <rPr>
            <sz val="9"/>
            <color indexed="81"/>
            <rFont val="Tahoma"/>
            <family val="2"/>
          </rPr>
          <t xml:space="preserve">
Valor que se quiere alcanzar (100%, 3 procesos, 5 unidades, 3 documentos)</t>
        </r>
      </text>
    </comment>
    <comment ref="G17" authorId="0">
      <text>
        <r>
          <rPr>
            <b/>
            <sz val="9"/>
            <color indexed="81"/>
            <rFont val="Tahoma"/>
            <family val="2"/>
          </rPr>
          <t>FRECUENCIA DE MEDIDA:</t>
        </r>
        <r>
          <rPr>
            <sz val="9"/>
            <color indexed="81"/>
            <rFont val="Tahoma"/>
            <family val="2"/>
          </rPr>
          <t xml:space="preserve">
Indicar cada cuanto tiempo hay que tomar la medición</t>
        </r>
      </text>
    </comment>
    <comment ref="H17" author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<sst xmlns="http://schemas.openxmlformats.org/spreadsheetml/2006/main" count="495" uniqueCount="263">
  <si>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</si>
  <si>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</si>
  <si>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</si>
  <si>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</si>
  <si>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</si>
  <si>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</si>
  <si>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</si>
  <si>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</si>
  <si>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</si>
  <si>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</si>
  <si>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</si>
  <si>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</si>
  <si>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</si>
  <si>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</si>
  <si>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</si>
  <si>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</si>
  <si>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</si>
  <si>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</si>
  <si>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</si>
  <si>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</si>
  <si>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</si>
  <si>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</si>
  <si>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</si>
  <si>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</si>
  <si>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</si>
  <si>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</si>
  <si>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</si>
  <si>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</si>
  <si>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</si>
  <si>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</si>
  <si>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</si>
  <si>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</si>
  <si>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</si>
  <si>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</si>
  <si>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</si>
  <si>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</si>
  <si>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</si>
  <si>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</si>
  <si>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</si>
  <si>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</si>
  <si>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</si>
  <si>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</si>
  <si>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</si>
  <si>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</si>
  <si>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</si>
  <si>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</si>
  <si>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</si>
  <si>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</si>
  <si>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</si>
  <si>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</si>
  <si>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</si>
  <si>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</si>
  <si>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</si>
  <si>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</si>
  <si>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</si>
  <si>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</si>
  <si>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</si>
  <si>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</si>
  <si>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</si>
  <si>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</si>
  <si>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</si>
  <si>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</si>
  <si>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</si>
  <si>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</si>
  <si>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</si>
  <si>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</si>
  <si>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</si>
  <si>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</si>
  <si>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</si>
  <si>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</si>
  <si>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</si>
  <si>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</si>
  <si>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</si>
  <si>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</si>
  <si>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</si>
  <si>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</si>
  <si>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</si>
  <si>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</si>
  <si>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</si>
  <si>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</si>
  <si>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</si>
  <si>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</si>
  <si>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</si>
  <si>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</si>
  <si>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</si>
  <si>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</si>
  <si>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</si>
  <si>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</si>
  <si>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</si>
  <si>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</si>
  <si>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</si>
  <si>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</si>
  <si>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</si>
  <si>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</si>
  <si>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</si>
  <si>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</si>
  <si>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</si>
  <si>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</si>
  <si>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</si>
  <si>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</si>
  <si>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</si>
  <si>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</si>
  <si>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</si>
  <si>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</si>
  <si>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</si>
  <si>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</si>
  <si>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</si>
  <si>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</si>
  <si>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</si>
  <si>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</si>
  <si>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</si>
  <si>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</si>
  <si>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</si>
  <si>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</si>
  <si>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</si>
  <si>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</si>
  <si>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</si>
  <si>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</si>
  <si>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</si>
  <si>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</si>
  <si>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</si>
  <si>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</si>
  <si>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</si>
  <si>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</si>
  <si>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</si>
  <si>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</si>
  <si>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</si>
  <si>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</si>
  <si>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</si>
  <si>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</si>
  <si>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</si>
  <si>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</si>
  <si>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</si>
  <si>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</si>
  <si>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</si>
  <si>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</si>
  <si>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</si>
  <si>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</si>
  <si>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</si>
  <si>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Conocer el contexto organizacional
Enrutar el proyecto hacia la estrategia corporativa
Apoyar al gerente y al equipo
Autorizar el cierre del proyecto</t>
  </si>
  <si>
    <t>Conocimiento en proyectos
Gestionar recursos
Liderazgo
Seguimiento al avance del proceso
Conocimiento de contratación</t>
  </si>
  <si>
    <t>Seguimiento a cronograma
Conocimiento de los objetivos del proyecto
Revisión de actividades
Documentación del proceso
Revisión de manuales técnicos y funciones.</t>
  </si>
  <si>
    <t>Jorge Gómez</t>
  </si>
  <si>
    <t>Hoslander Sáenz</t>
  </si>
  <si>
    <t>Julio Romero</t>
  </si>
  <si>
    <t>Héctor Guerrero</t>
  </si>
  <si>
    <t>Coordinador de Sistemas y Arquitectura de Tecnología</t>
  </si>
  <si>
    <t>2201000-3029</t>
  </si>
  <si>
    <t>HectorG@SUPERSOCIEDADES.GOV.CO</t>
  </si>
  <si>
    <t>Gerente proyecto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</si>
  <si>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</si>
  <si>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Informe de supervisión y cumplido</t>
  </si>
  <si>
    <t>Actas electrónicas de las reuniones realizadas.</t>
  </si>
  <si>
    <t>R01</t>
  </si>
  <si>
    <t>Concepto del Supervisor</t>
  </si>
  <si>
    <t>R02</t>
  </si>
  <si>
    <t>R03</t>
  </si>
  <si>
    <t>R04</t>
  </si>
  <si>
    <t>R05</t>
  </si>
  <si>
    <t>R06</t>
  </si>
  <si>
    <t>R07</t>
  </si>
  <si>
    <t>R08</t>
  </si>
  <si>
    <t>PESO DE 
LA ACTIVIDAD</t>
  </si>
  <si>
    <t xml:space="preserve">Automatización de procesos de negocio a través de BPM </t>
  </si>
  <si>
    <t>Desarrollar la implementación, instalación, capacitación, pruebas y puesta en producción de la herramienta BPM de la entidad.</t>
  </si>
  <si>
    <t>Realizar las actividades de modelamiento, automatización y puesta en producción de tres (3) procesos planteados por la entidad y realizar el acompañamiento para el modelamiento de un (1) proceso por parte del personal interno de la entidad.</t>
  </si>
  <si>
    <t>Realizar el proceso de transferencia tecnológica y capacitación , que permita incorporar el uso de BPM para la automatización de los procesos de la entidad.</t>
  </si>
  <si>
    <t>Procesos</t>
  </si>
  <si>
    <t>Cantidad de procesos BPM en producción</t>
  </si>
  <si>
    <t>Oficina OAP - Dirección de Informática</t>
  </si>
  <si>
    <t>Número de procesos automatizados y en producción por externos: Se define como el total de procesos modelados a través de la herramienta BPM, sus pruebas y puesta en producción, que han sido desarrollados por parte de proveedores o contratistas de la entidad.</t>
  </si>
  <si>
    <t>Número de procesos automatizados y en producción por internos: Se define como el total de procesos modelados a través de la herramienta BPM, sus pruebas y puesta en producción, que han sido desarrollados por parte de personal interno de la institución.</t>
  </si>
  <si>
    <t>Secretaría General, Delegatura de procedimientos de Insolvencia</t>
  </si>
  <si>
    <t>Jefe Oficina Asesora de Planeación, Asesor TI y Director de informática y Desarrollo</t>
  </si>
  <si>
    <t xml:space="preserve">Coordinador de Arquitectura de Negocio, Coordinación de Innovación, Desarrollo y Arquitectura de aplicaciones.
</t>
  </si>
  <si>
    <t>Ligia Rodríguez</t>
  </si>
  <si>
    <t>Nicolás Polanía</t>
  </si>
  <si>
    <t>Carlos Polanía</t>
  </si>
  <si>
    <t>Funcionario OAP</t>
  </si>
  <si>
    <t>Líder Funcional</t>
  </si>
  <si>
    <t>Francisco Argüello</t>
  </si>
  <si>
    <t>Funcionario Grupo IDAA</t>
  </si>
  <si>
    <t>2201000-3007</t>
  </si>
  <si>
    <t>FranciscoAZ@SUPERSOCIEDADES.GOV.CO</t>
  </si>
  <si>
    <t>Instalación, pruebas y puesta en funcionamiento de la herramienta BPM de la entidad</t>
  </si>
  <si>
    <t>Herramienta BPM operativa y en funcionamiento.</t>
  </si>
  <si>
    <t>Modelamiento de tres (3) procesos en BPM y su puesta en producción</t>
  </si>
  <si>
    <t xml:space="preserve">Documento del  modelamiento de cada proceso </t>
  </si>
  <si>
    <t>Automatización de los tres (3) procesos BPM</t>
  </si>
  <si>
    <t>Documento del  modelamiento del proceso por parte de personal interno</t>
  </si>
  <si>
    <t>Automatización de un proceso (1)  BPM por parte de personal interno</t>
  </si>
  <si>
    <t>Modelamiento de un (1) proceso en BPM y su puesta en producción</t>
  </si>
  <si>
    <t>Capacitación y transferencia tecnológica a funcionarios de la entidad</t>
  </si>
  <si>
    <t>Informe de capacitación y transferencia tecnológica realizado</t>
  </si>
  <si>
    <t>Integración de la herramienta existente a otros procesos de la entidad</t>
  </si>
  <si>
    <t>Informe de integración y automatización con componentes externos</t>
  </si>
  <si>
    <t>Componentes de integración desarrollados</t>
  </si>
  <si>
    <t>Como exclusiones se tienen las siguientes:
* En este proyecto no se migrarán todas las aplicaciones existentes de la entidad
* Este proyecto no incluye aspectos de calidad de datos sobre el dominio de Arquitectura Empresarial</t>
  </si>
  <si>
    <t>Como parte de los entregables se encuentran los siguientes:
1. Plan de proyecto y cronograma de trabajo
2. Manual funcional y técnico de la herramienta BPM
3. Herramienta BPM instalada en producción
4. Entrega de los flujos de proceso en notación BPMN
5. Entrega de procesos automatizados en BPM
6. Plan de pruebas, documentación técnica y funcional de las pruebas realizadas
7. Documentación técnica y funcional ajustada según el periodo de estabilización
8. Garantía y licencias  del software BPM
9. Documentación de las capacitaciones y tareas de transferencia tecnológica desarrolladas</t>
  </si>
  <si>
    <t>Bajo rendimiento de la herramienta BPM instalada y afectación de la calidad del servicio</t>
  </si>
  <si>
    <t>Definición de los requerimientos técnicos de la herramienta y necesidades de desempeño para los procesos automatizados</t>
  </si>
  <si>
    <t>Gerente/Coordinador de Arquitectura de Negocio, Coordinación de Innovación, Desarrollo y Arquitectura de aplicaciones.</t>
  </si>
  <si>
    <t>Mala definición de los procesos de negocio a implementar</t>
  </si>
  <si>
    <t>Revisión de la documentación existente y desarrollo de ajustes según las necesidades actuales de la organización.</t>
  </si>
  <si>
    <t>Falta de integración entre los nuevos flujos desarrollados y desarrollos existentes internamente</t>
  </si>
  <si>
    <t>Seguimiento técnico detallado a la automatización de procesos BPM por parte del proveedor, y revisión de los procesos y documentación existente.</t>
  </si>
  <si>
    <t>Proveedor/Gerente/Coordinador de Arquitectura de Negocio, Coordinación de Innovación, Desarrollo y Arquitectura de aplicaciones.</t>
  </si>
  <si>
    <t>Plan de proyecto
Cronograma de proyecto</t>
  </si>
  <si>
    <t>Herramienta instalada en producción
Documentación técnica y funcional</t>
  </si>
  <si>
    <t>Flujos documentados en BPMN</t>
  </si>
  <si>
    <t>Resultados de las pruebas</t>
  </si>
  <si>
    <t>Resultados estabilización</t>
  </si>
  <si>
    <t>Documentación de capacitaciones y trasnferencias realizadas</t>
  </si>
  <si>
    <t>Acta de liquidación</t>
  </si>
  <si>
    <t>Proveedor/Gerentes</t>
  </si>
  <si>
    <t>Proveedor/Gerentes/Líderes funcionales</t>
  </si>
  <si>
    <t>Agilizar los procesos, para cuyo efecto se utilizarán las tecnologías de la información que sean necesarias para facilitar la gestión de la entidad</t>
  </si>
  <si>
    <t>Prestar los servicios especializados para la automatización de los procesos de negocio de la Superintendencia de Sociedades, a través de una plataforma tecnológica BPM que permita la construcción, implementación y puesta en producción de soluciones informáticas resultantes del análisis y modelamiento de los procesos realizados por el contratista.</t>
  </si>
  <si>
    <t>Francisco Reyes Villamizar</t>
  </si>
  <si>
    <t>Superintendente de Sociedades</t>
  </si>
  <si>
    <t>Secretaria General</t>
  </si>
  <si>
    <t>Delegado Procedimientos de Insolvencia</t>
  </si>
  <si>
    <t>Jefe Oficina Asesora de Planeacion</t>
  </si>
  <si>
    <t>Director Informatica</t>
  </si>
  <si>
    <t>Asesor TI del despacho</t>
  </si>
  <si>
    <t>Coordinador Innovacion, desarrollo y arquitectura de aplicaciones</t>
  </si>
  <si>
    <t>LigiaRH@SUPERSOCIEDADES.GOV.CO</t>
  </si>
  <si>
    <t>NicolasPT@SUPERSOCIEDADES.GOV.CO</t>
  </si>
  <si>
    <t>HoslanderS@SUPERSOCIEDADES.GOV.CO</t>
  </si>
  <si>
    <t>JorgeG@SUPERSOCIEDADES.GOV.CO</t>
  </si>
  <si>
    <t>CarlosPF@SUPERSOCIEDADES.GOV.CO</t>
  </si>
  <si>
    <t>JulioRP@SUPERSOCIEDADES.GOV.CO</t>
  </si>
  <si>
    <t>Informar avance del proyecto</t>
  </si>
  <si>
    <t>Procesos automatizados
Documentación técnica y funcional</t>
  </si>
  <si>
    <t>Documentos precontractuales</t>
  </si>
  <si>
    <t>Adoptar herramientas y buenas practicas que permitan la alineación de las tecnologia de la información con los procesos y necesidades de la Entidad</t>
  </si>
  <si>
    <t>Estudio de conveniencia No. 2016-01-067605
Acta de ajudicación del proceso</t>
  </si>
  <si>
    <t>18/02/2016
22/06/20106</t>
  </si>
  <si>
    <t>Se realiza la reunión de Kick Off el 30/06/2016</t>
  </si>
  <si>
    <t>Correo electrónico de confirmación BPM - LAT confirma creación de los ambientes de producción y pruebas. 26/08/2016</t>
  </si>
  <si>
    <t>Automatizar por parte del proveedor tres (3) procesos de la entidad. Sin embargo, según la propuesta del proveedor se automatizarán once (11) procesos adicionales.</t>
  </si>
  <si>
    <t>Como restricciones se tienen las siguientes:
* Se desarrollará la automatización de tres (3) procesos como mínimo. Sin embargo, según la propuesta del proveedor se automatizarán once (11) procesos adicionales.
* Se tiene como mínimo 200 usuarios licenciados para el uso de la herramienta. El proveedor ofreció 242 licencias adicionales.</t>
  </si>
  <si>
    <t>Como supuestos se tienen los siguientes:
1. Existe la dedicación del personal interno para la ejecución del proyecto y para la automatización de un (1) proceso. Sin embargo, según la propuesta del proveedor se automatizarán once (11) procesos adicionales.
2. El personal al interior de la entidad conoce el estándar BPMN y la herramienta de automatización.
3. Existen los recursos de hardware y software que permiten la instalación de la herramienta BPM</t>
  </si>
  <si>
    <t>Como criterios de aceptación se tienen los siguientes:
1. Concepto y aprobación técnica  por parte de los gerentes del proyecto, y aprobación por parte de los líderes funcionales.
2. Verificación de los resultados de las pruebas para los catorce (14) flujos desarrollados
3. Capacitación y transferencia tecnológica efectiva para el personal de la entidad
4. Documentación técnica y funcional de los desarrollos implementados como parte del proyecto.
5. Entrega de los informes correspondientes por parte del proveedor y su aprobación por parte de los gerentes de proyecto
6. Funcionamiento efectivo de los flujos desarrollados en producción.</t>
  </si>
  <si>
    <t>1. Etapa Precontractual</t>
  </si>
  <si>
    <t>2. Etapa Inicial</t>
  </si>
  <si>
    <t>3. Instalación y Configuración</t>
  </si>
  <si>
    <t>4. Construcción de Flujos</t>
  </si>
  <si>
    <t>5. Diseño, automatización y simulación de 14 flujos</t>
  </si>
  <si>
    <t>6. Pruebas y puesta en producción</t>
  </si>
  <si>
    <t>7. Periodo de estabilización</t>
  </si>
  <si>
    <t>8. Transferencia de Conocimiento</t>
  </si>
  <si>
    <t xml:space="preserve">   8.1. Capacitación técnica</t>
  </si>
  <si>
    <t xml:space="preserve">   8.2. Capacitación de Negocio</t>
  </si>
  <si>
    <t xml:space="preserve">   8.3. Capacitación Funcional</t>
  </si>
  <si>
    <t>9. Cierre proyecto</t>
  </si>
  <si>
    <t>Listado de asistencia</t>
  </si>
  <si>
    <t>Informe de Supervisión radicado No. 2016-01-615890
Informe de Supervisión asociado al segundo pago de transferencia de conocimiento 2016-01-570945</t>
  </si>
  <si>
    <t>Informe del contratista No. 2016-01-626860 e informe de supervisión No. 2016-01-630809</t>
  </si>
  <si>
    <t>Informes de Supervisión y seguimiento:
2016-01-388336
2016-01-567402
2016-01-567420
2016-01-567705
2016-01-567727
Evidencias en el repositorio institucional: actas de levantamiento y flujos BPMN desarrollados ubicados en la URL: http://intranet/DID/DID/PC/bpm/Ejecucin%20de%20Proyecto/Forms/AllItems.aspx?View={51DE82CA-AA0E-4BBF-8BF6-01816B893855}&amp;FilterField1=Fase%5Fx0020%5FMetodolog%5Fx00ed%5Fa&amp;FilterValue1=Fase%201%20Levantamiento
Informe de supervisión tercer pago No. 2016-01-616529
Evidencias detalladas en el repositorio institucional en:
http://intranet/DID/DID/PC/bpm/Ejecucin%20de%20Proyecto/Forms/AllItems.aspx?View={51DE82CA-AA0E-4BBF-8BF6-01816B893855}&amp;FilterClear=1</t>
  </si>
  <si>
    <t>Informe de supervisión del tercer  pago radicado No.2016-01-616529, alcance radicado No. 2016-01-622239  y cuarto pago radicado No. 2016-01-630809
Evidencias detalladas en el repositorio institucional en:
http://intranet/DID/DID/PC/bpm/Ejecucin%20de%20Proyecto/Forms/AllItems.aspx?View={51DE82CA-AA0E-4BBF-8BF6-01816B893855}&amp;FilterClear=1</t>
  </si>
  <si>
    <t>Informe de Supervisión radicado No. 2016-01-615890
Informe de Supervisión asociado al segundo pago de transferencia de conocimiento 2016-01-570945
Evidencias detalladas en el repositorio institucional en:
http://intranet/DID/DID/PC/bpm/Ejecucin%20de%20Proyecto/Forms/AllItems.aspx?View={51DE82CA-AA0E-4BBF-8BF6-01816B893855}&amp;FilterClear=1</t>
  </si>
  <si>
    <t>Observación: Según modificario No.01 se extendió la fecha de finalización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</si>
</sst>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0.0%"/>
  </numFmts>
  <fonts count="24"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sz val="11"/>
      <name val="Arial"/>
      <family val="2"/>
    </font>
    <font>
      <sz val="9"/>
      <color rgb="FFFF0000"/>
      <name val="Arial"/>
      <family val="2"/>
    </font>
    <font>
      <sz val="10"/>
      <color rgb="FFFF0000"/>
      <name val="Arial"/>
      <family val="2"/>
    </font>
    <font>
      <b/>
      <sz val="11"/>
      <color rgb="FF000000"/>
      <name val="Arial"/>
      <family val="2"/>
    </font>
    <font>
      <sz val="11"/>
      <color rgb="FF000000"/>
      <name val="Arial"/>
      <family val="2"/>
    </font>
    <font>
      <b/>
      <sz val="11"/>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6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2" xfId="0" applyBorder="1"/>
    <xf numFmtId="9" fontId="4" fillId="0" borderId="2" xfId="5" applyFont="1" applyBorder="1" applyAlignment="1">
      <alignment horizontal="center" vertical="center" wrapText="1"/>
    </xf>
    <xf numFmtId="0" fontId="2" fillId="0" borderId="2" xfId="0" applyFont="1" applyBorder="1" applyAlignment="1">
      <alignment horizontal="justify" wrapText="1"/>
    </xf>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2" fillId="4" borderId="2" xfId="0" applyFont="1" applyFill="1" applyBorder="1" applyAlignment="1">
      <alignment horizontal="left" wrapText="1"/>
    </xf>
    <xf numFmtId="0" fontId="2" fillId="4" borderId="2" xfId="0" applyFont="1" applyFill="1" applyBorder="1" applyAlignment="1">
      <alignment horizontal="left"/>
    </xf>
    <xf numFmtId="2" fontId="19" fillId="0" borderId="2" xfId="0" applyNumberFormat="1" applyFont="1" applyBorder="1" applyAlignment="1">
      <alignment horizontal="center" vertical="center" wrapText="1"/>
    </xf>
    <xf numFmtId="0" fontId="20" fillId="4" borderId="2" xfId="0" applyFont="1" applyFill="1" applyBorder="1"/>
    <xf numFmtId="9" fontId="6" fillId="0" borderId="2" xfId="5" applyFont="1" applyBorder="1" applyAlignment="1">
      <alignment horizontal="center" vertical="center" wrapText="1"/>
    </xf>
    <xf numFmtId="9" fontId="6" fillId="0" borderId="2" xfId="0" applyNumberFormat="1"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0" fillId="4" borderId="2" xfId="0" applyFill="1" applyBorder="1" applyAlignment="1">
      <alignment horizontal="left"/>
    </xf>
    <xf numFmtId="14" fontId="21" fillId="9" borderId="2" xfId="0" applyNumberFormat="1" applyFont="1" applyFill="1" applyBorder="1" applyAlignment="1">
      <alignment vertical="center" wrapText="1"/>
    </xf>
    <xf numFmtId="14" fontId="22" fillId="9" borderId="2" xfId="0" applyNumberFormat="1" applyFont="1" applyFill="1" applyBorder="1" applyAlignment="1">
      <alignment vertical="center" wrapText="1"/>
    </xf>
    <xf numFmtId="9" fontId="4" fillId="0" borderId="0" xfId="0" applyNumberFormat="1" applyFont="1" applyAlignment="1">
      <alignment horizontal="center" vertical="center" wrapText="1"/>
    </xf>
    <xf numFmtId="0" fontId="6" fillId="0" borderId="0" xfId="2" applyFont="1" applyFill="1" applyBorder="1" applyAlignment="1" applyProtection="1">
      <alignment vertic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1" fillId="0" borderId="2" xfId="4" applyBorder="1" applyAlignment="1">
      <alignment horizontal="center" vertical="center" wrapText="1"/>
    </xf>
    <xf numFmtId="9" fontId="0" fillId="0" borderId="2" xfId="0" applyNumberFormat="1" applyBorder="1" applyAlignment="1">
      <alignment horizontal="center" vertical="center"/>
    </xf>
    <xf numFmtId="14" fontId="0" fillId="0" borderId="2" xfId="0" applyNumberFormat="1" applyBorder="1" applyAlignment="1">
      <alignment vertical="center"/>
    </xf>
    <xf numFmtId="0" fontId="2" fillId="0" borderId="2" xfId="0" applyFont="1" applyBorder="1" applyAlignment="1">
      <alignment vertical="center" wrapText="1"/>
    </xf>
    <xf numFmtId="14" fontId="0" fillId="0" borderId="2" xfId="0" applyNumberFormat="1" applyBorder="1" applyAlignment="1">
      <alignment vertical="center" wrapText="1"/>
    </xf>
    <xf numFmtId="0" fontId="2" fillId="0" borderId="2" xfId="0" applyFont="1" applyFill="1" applyBorder="1" applyAlignment="1">
      <alignment vertical="center" wrapText="1"/>
    </xf>
    <xf numFmtId="167" fontId="0" fillId="0" borderId="2" xfId="0" applyNumberFormat="1" applyBorder="1" applyAlignment="1">
      <alignment horizontal="center" vertical="center"/>
    </xf>
    <xf numFmtId="14" fontId="23" fillId="9" borderId="2" xfId="0" applyNumberFormat="1" applyFont="1" applyFill="1" applyBorder="1" applyAlignment="1">
      <alignmen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18" fillId="0" borderId="2" xfId="0" applyFont="1" applyBorder="1" applyAlignment="1">
      <alignment horizontal="left" vertical="center" wrapText="1"/>
    </xf>
    <xf numFmtId="0" fontId="18"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2" xfId="0" applyFont="1" applyFill="1" applyBorder="1" applyAlignment="1">
      <alignment vertical="center" wrapText="1"/>
    </xf>
    <xf numFmtId="0" fontId="4" fillId="4" borderId="54" xfId="0" applyFont="1" applyFill="1" applyBorder="1" applyAlignment="1">
      <alignment vertical="center" wrapText="1"/>
    </xf>
    <xf numFmtId="0" fontId="4" fillId="4" borderId="55" xfId="0" applyFont="1" applyFill="1" applyBorder="1" applyAlignment="1">
      <alignment vertical="center" wrapText="1"/>
    </xf>
    <xf numFmtId="0" fontId="4" fillId="4" borderId="56" xfId="0" applyFont="1" applyFill="1" applyBorder="1" applyAlignment="1">
      <alignment vertical="center" wrapText="1"/>
    </xf>
    <xf numFmtId="0" fontId="4" fillId="4" borderId="57" xfId="0" applyFont="1" applyFill="1" applyBorder="1" applyAlignment="1">
      <alignment vertical="center" wrapText="1"/>
    </xf>
    <xf numFmtId="0" fontId="4" fillId="4" borderId="54"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6" fillId="7" borderId="2" xfId="0" applyFont="1" applyFill="1" applyBorder="1" applyAlignment="1" applyProtection="1">
      <alignment horizontal="center" vertical="center" wrapText="1"/>
    </xf>
    <xf numFmtId="0" fontId="16" fillId="7" borderId="2" xfId="0" applyFont="1" applyFill="1" applyBorder="1" applyAlignment="1" applyProtection="1">
      <alignment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21" fillId="9" borderId="2" xfId="0" applyFont="1" applyFill="1" applyBorder="1" applyAlignment="1">
      <alignment vertical="center" wrapText="1"/>
    </xf>
    <xf numFmtId="0" fontId="2" fillId="0" borderId="2" xfId="0" applyFont="1" applyBorder="1" applyAlignment="1">
      <alignment horizontal="left" vertical="center" wrapText="1"/>
    </xf>
    <xf numFmtId="0" fontId="22" fillId="9" borderId="2" xfId="0" applyFont="1" applyFill="1" applyBorder="1" applyAlignment="1">
      <alignment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8">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853505</xdr:colOff>
      <xdr:row>1</xdr:row>
      <xdr:rowOff>57151</xdr:rowOff>
    </xdr:from>
    <xdr:to>
      <xdr:col>1</xdr:col>
      <xdr:colOff>1801344</xdr:colOff>
      <xdr:row>4</xdr:row>
      <xdr:rowOff>200026</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5430" y="219076"/>
          <a:ext cx="947839" cy="9715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21</xdr:row>
      <xdr:rowOff>81643</xdr:rowOff>
    </xdr:from>
    <xdr:to>
      <xdr:col>5</xdr:col>
      <xdr:colOff>718777</xdr:colOff>
      <xdr:row>29</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814917</xdr:colOff>
      <xdr:row>25</xdr:row>
      <xdr:rowOff>84667</xdr:rowOff>
    </xdr:from>
    <xdr:to>
      <xdr:col>3</xdr:col>
      <xdr:colOff>1778623</xdr:colOff>
      <xdr:row>34</xdr:row>
      <xdr:rowOff>97120</xdr:rowOff>
    </xdr:to>
    <xdr:sp macro="" textlink="">
      <xdr:nvSpPr>
        <xdr:cNvPr id="3" name="Flecha izquierda 2">
          <a:hlinkClick xmlns:r="http://schemas.openxmlformats.org/officeDocument/2006/relationships" r:id="rId1"/>
        </xdr:cNvPr>
        <xdr:cNvSpPr/>
      </xdr:nvSpPr>
      <xdr:spPr>
        <a:xfrm>
          <a:off x="5312834" y="6011334"/>
          <a:ext cx="963706" cy="13671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oRP@SUPERSOCIEDADES.GOV.CO" TargetMode="External"/><Relationship Id="rId3" Type="http://schemas.openxmlformats.org/officeDocument/2006/relationships/hyperlink" Target="mailto:LigiaRH@SUPERSOCIEDADES.GOV.CO" TargetMode="External"/><Relationship Id="rId7" Type="http://schemas.openxmlformats.org/officeDocument/2006/relationships/hyperlink" Target="mailto:CarlosPF@SUPERSOCIEDADES.GOV.CO" TargetMode="External"/><Relationship Id="rId12" Type="http://schemas.openxmlformats.org/officeDocument/2006/relationships/comments" Target="../comments6.xml"/><Relationship Id="rId2" Type="http://schemas.openxmlformats.org/officeDocument/2006/relationships/hyperlink" Target="mailto:FranciscoAZ@SUPERSOCIEDADES.GOV.CO" TargetMode="External"/><Relationship Id="rId1" Type="http://schemas.openxmlformats.org/officeDocument/2006/relationships/hyperlink" Target="mailto:HectorG@SUPERSOCIEDADES.GOV.CO" TargetMode="External"/><Relationship Id="rId6" Type="http://schemas.openxmlformats.org/officeDocument/2006/relationships/hyperlink" Target="mailto:JorgeG@SUPERSOCIEDADES.GOV.CO" TargetMode="External"/><Relationship Id="rId11" Type="http://schemas.openxmlformats.org/officeDocument/2006/relationships/vmlDrawing" Target="../drawings/vmlDrawing6.vml"/><Relationship Id="rId5" Type="http://schemas.openxmlformats.org/officeDocument/2006/relationships/hyperlink" Target="mailto:HoslanderS@SUPERSOCIEDADES.GOV.CO" TargetMode="External"/><Relationship Id="rId10" Type="http://schemas.openxmlformats.org/officeDocument/2006/relationships/drawing" Target="../drawings/drawing7.xml"/><Relationship Id="rId4" Type="http://schemas.openxmlformats.org/officeDocument/2006/relationships/hyperlink" Target="mailto:NicolasPT@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11" sqref="E11"/>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4"/>
      <c r="B2" s="141"/>
      <c r="C2" s="142"/>
      <c r="D2" s="143" t="s">
        <v>123</v>
      </c>
      <c r="E2" s="144"/>
      <c r="F2" s="144"/>
      <c r="G2" s="144"/>
      <c r="H2" s="144"/>
      <c r="I2" s="144"/>
      <c r="J2" s="145"/>
      <c r="K2" s="131" t="s">
        <v>124</v>
      </c>
      <c r="L2" s="132"/>
      <c r="S2" s="16"/>
    </row>
    <row r="3" spans="1:19" s="13" customFormat="1" ht="23.25" customHeight="1" x14ac:dyDescent="0.2">
      <c r="A3" s="54"/>
      <c r="B3" s="137"/>
      <c r="C3" s="138"/>
      <c r="D3" s="146" t="s">
        <v>125</v>
      </c>
      <c r="E3" s="147"/>
      <c r="F3" s="147"/>
      <c r="G3" s="147"/>
      <c r="H3" s="147"/>
      <c r="I3" s="147"/>
      <c r="J3" s="148"/>
      <c r="K3" s="133" t="s">
        <v>130</v>
      </c>
      <c r="L3" s="134"/>
      <c r="S3" s="16"/>
    </row>
    <row r="4" spans="1:19" s="13" customFormat="1" ht="24" customHeight="1" x14ac:dyDescent="0.2">
      <c r="A4" s="54"/>
      <c r="B4" s="137"/>
      <c r="C4" s="138"/>
      <c r="D4" s="146" t="s">
        <v>126</v>
      </c>
      <c r="E4" s="147"/>
      <c r="F4" s="147"/>
      <c r="G4" s="147"/>
      <c r="H4" s="147"/>
      <c r="I4" s="147"/>
      <c r="J4" s="148"/>
      <c r="K4" s="133" t="s">
        <v>127</v>
      </c>
      <c r="L4" s="134"/>
      <c r="S4" s="16"/>
    </row>
    <row r="5" spans="1:19" s="13" customFormat="1" ht="22.5" customHeight="1" thickBot="1" x14ac:dyDescent="0.25">
      <c r="A5" s="54"/>
      <c r="B5" s="139"/>
      <c r="C5" s="140"/>
      <c r="D5" s="149" t="s">
        <v>128</v>
      </c>
      <c r="E5" s="150"/>
      <c r="F5" s="150"/>
      <c r="G5" s="150"/>
      <c r="H5" s="150"/>
      <c r="I5" s="150"/>
      <c r="J5" s="151"/>
      <c r="K5" s="135" t="s">
        <v>129</v>
      </c>
      <c r="L5" s="136"/>
      <c r="S5" s="16"/>
    </row>
    <row r="6" spans="1:19" ht="5.25" customHeight="1" x14ac:dyDescent="0.2">
      <c r="C6" s="14"/>
      <c r="D6" s="14"/>
      <c r="E6" s="14"/>
      <c r="F6" s="14"/>
      <c r="G6" s="14"/>
      <c r="H6" s="14"/>
      <c r="I6" s="14"/>
    </row>
    <row r="7" spans="1:19" ht="29.25" customHeight="1" x14ac:dyDescent="0.2">
      <c r="C7" s="128" t="s">
        <v>0</v>
      </c>
      <c r="D7" s="128"/>
      <c r="E7" s="129" t="s">
        <v>163</v>
      </c>
      <c r="F7" s="130"/>
      <c r="G7" s="130"/>
      <c r="H7" s="130"/>
      <c r="I7" s="130"/>
      <c r="J7" s="130"/>
      <c r="K7" s="130"/>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5"/>
      <c r="C10" s="56"/>
      <c r="D10" s="56"/>
      <c r="E10" s="56"/>
      <c r="F10" s="56"/>
      <c r="G10" s="56"/>
      <c r="H10" s="56"/>
      <c r="I10" s="56"/>
      <c r="J10" s="56"/>
      <c r="K10" s="56"/>
      <c r="L10" s="57"/>
    </row>
    <row r="11" spans="1:19" ht="39.950000000000003" customHeight="1" thickBot="1" x14ac:dyDescent="0.25">
      <c r="B11" s="58"/>
      <c r="C11" s="19" t="s">
        <v>35</v>
      </c>
      <c r="D11" s="59"/>
      <c r="E11" s="19" t="s">
        <v>36</v>
      </c>
      <c r="F11" s="59"/>
      <c r="G11" s="19" t="s">
        <v>49</v>
      </c>
      <c r="H11" s="59"/>
      <c r="I11" s="19" t="s">
        <v>72</v>
      </c>
      <c r="J11" s="59"/>
      <c r="K11" s="19" t="s">
        <v>50</v>
      </c>
      <c r="L11" s="60"/>
    </row>
    <row r="12" spans="1:19" ht="15" customHeight="1" thickBot="1" x14ac:dyDescent="0.25">
      <c r="B12" s="58"/>
      <c r="C12" s="59"/>
      <c r="D12" s="59"/>
      <c r="E12" s="59"/>
      <c r="F12" s="59"/>
      <c r="G12" s="59"/>
      <c r="H12" s="59"/>
      <c r="I12" s="59"/>
      <c r="J12" s="59"/>
      <c r="K12" s="59"/>
      <c r="L12" s="60"/>
    </row>
    <row r="13" spans="1:19" ht="39.950000000000003" customHeight="1" thickBot="1" x14ac:dyDescent="0.25">
      <c r="B13" s="58"/>
      <c r="C13" s="19" t="s">
        <v>37</v>
      </c>
      <c r="D13" s="59"/>
      <c r="E13" s="19" t="s">
        <v>38</v>
      </c>
      <c r="F13" s="59"/>
      <c r="G13" s="19" t="s">
        <v>39</v>
      </c>
      <c r="H13" s="59"/>
      <c r="I13" s="19" t="s">
        <v>51</v>
      </c>
      <c r="J13" s="59"/>
      <c r="K13" s="19" t="s">
        <v>40</v>
      </c>
      <c r="L13" s="60"/>
    </row>
    <row r="14" spans="1:19" ht="15" customHeight="1" thickBot="1" x14ac:dyDescent="0.25">
      <c r="B14" s="58"/>
      <c r="C14" s="59"/>
      <c r="D14" s="59"/>
      <c r="E14" s="59"/>
      <c r="F14" s="59"/>
      <c r="G14" s="59"/>
      <c r="H14" s="59"/>
      <c r="I14" s="59"/>
      <c r="J14" s="59"/>
      <c r="K14" s="59"/>
      <c r="L14" s="60"/>
    </row>
    <row r="15" spans="1:19" ht="37.5" customHeight="1" thickBot="1" x14ac:dyDescent="0.25">
      <c r="B15" s="58"/>
      <c r="C15" s="59"/>
      <c r="D15" s="59"/>
      <c r="E15" s="59"/>
      <c r="F15" s="59"/>
      <c r="G15" s="19" t="s">
        <v>41</v>
      </c>
      <c r="H15" s="59"/>
      <c r="I15" s="59"/>
      <c r="J15" s="59"/>
      <c r="K15" s="59"/>
      <c r="L15" s="60"/>
    </row>
    <row r="16" spans="1:19" ht="12.75" thickBot="1" x14ac:dyDescent="0.25">
      <c r="B16" s="61"/>
      <c r="C16" s="62"/>
      <c r="D16" s="62"/>
      <c r="E16" s="62"/>
      <c r="F16" s="62"/>
      <c r="G16" s="62"/>
      <c r="H16" s="62"/>
      <c r="I16" s="62"/>
      <c r="J16" s="62"/>
      <c r="K16" s="62"/>
      <c r="L16" s="6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31"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0"/>
      <c r="C2" s="211"/>
      <c r="D2" s="233" t="s">
        <v>123</v>
      </c>
      <c r="E2" s="234"/>
      <c r="F2" s="234"/>
      <c r="G2" s="234"/>
      <c r="H2" s="234"/>
      <c r="I2" s="234"/>
      <c r="J2" s="235"/>
      <c r="K2" s="91"/>
      <c r="L2" s="89"/>
      <c r="M2" s="228" t="str">
        <f>Proyecto!K2</f>
        <v>Codigo: GC-F-015</v>
      </c>
      <c r="N2" s="228"/>
      <c r="O2" s="228"/>
      <c r="P2" s="229"/>
      <c r="R2" s="11"/>
      <c r="S2" s="11"/>
      <c r="T2" s="11"/>
      <c r="U2" s="15"/>
      <c r="AE2" s="16"/>
    </row>
    <row r="3" spans="2:31" s="12" customFormat="1" ht="23.25" customHeight="1" x14ac:dyDescent="0.2">
      <c r="B3" s="212"/>
      <c r="C3" s="200"/>
      <c r="D3" s="236" t="s">
        <v>125</v>
      </c>
      <c r="E3" s="237"/>
      <c r="F3" s="237"/>
      <c r="G3" s="237"/>
      <c r="H3" s="237"/>
      <c r="I3" s="237"/>
      <c r="J3" s="238"/>
      <c r="K3" s="29"/>
      <c r="L3" s="64"/>
      <c r="M3" s="152" t="str">
        <f>Proyecto!K3</f>
        <v>Fecha: 17 de septiembre de 2014</v>
      </c>
      <c r="N3" s="152"/>
      <c r="O3" s="152"/>
      <c r="P3" s="230"/>
      <c r="R3" s="11"/>
      <c r="S3" s="11"/>
      <c r="T3" s="11"/>
      <c r="U3" s="15"/>
      <c r="AE3" s="16"/>
    </row>
    <row r="4" spans="2:31" s="12" customFormat="1" ht="24" customHeight="1" x14ac:dyDescent="0.2">
      <c r="B4" s="212"/>
      <c r="C4" s="200"/>
      <c r="D4" s="236" t="s">
        <v>126</v>
      </c>
      <c r="E4" s="237"/>
      <c r="F4" s="237"/>
      <c r="G4" s="237"/>
      <c r="H4" s="237"/>
      <c r="I4" s="237"/>
      <c r="J4" s="238"/>
      <c r="K4" s="29"/>
      <c r="L4" s="64"/>
      <c r="M4" s="152" t="str">
        <f>Proyecto!K4</f>
        <v>Version 001</v>
      </c>
      <c r="N4" s="152"/>
      <c r="O4" s="152"/>
      <c r="P4" s="230"/>
      <c r="R4" s="11"/>
      <c r="U4" s="15"/>
      <c r="AE4" s="16"/>
    </row>
    <row r="5" spans="2:31" s="12" customFormat="1" ht="22.5" customHeight="1" thickBot="1" x14ac:dyDescent="0.25">
      <c r="B5" s="213"/>
      <c r="C5" s="214"/>
      <c r="D5" s="239" t="s">
        <v>128</v>
      </c>
      <c r="E5" s="240"/>
      <c r="F5" s="240"/>
      <c r="G5" s="240"/>
      <c r="H5" s="240"/>
      <c r="I5" s="240"/>
      <c r="J5" s="241"/>
      <c r="K5" s="92"/>
      <c r="L5" s="90"/>
      <c r="M5" s="231" t="s">
        <v>129</v>
      </c>
      <c r="N5" s="231"/>
      <c r="O5" s="231"/>
      <c r="P5" s="23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8" t="s">
        <v>0</v>
      </c>
      <c r="C7" s="128"/>
      <c r="D7" s="163" t="str">
        <f>Proyecto!$E$7</f>
        <v xml:space="preserve">Automatización de procesos de negocio a través de BPM </v>
      </c>
      <c r="E7" s="163"/>
      <c r="F7" s="163"/>
      <c r="G7" s="163"/>
      <c r="H7" s="163"/>
      <c r="I7" s="163"/>
      <c r="J7" s="163"/>
      <c r="K7" s="163"/>
      <c r="L7" s="163"/>
      <c r="M7" s="163"/>
      <c r="N7" s="163"/>
      <c r="O7" s="163"/>
      <c r="P7" s="163"/>
      <c r="AE7" s="1"/>
    </row>
    <row r="8" spans="2:31" ht="6.75" customHeight="1" x14ac:dyDescent="0.2">
      <c r="B8" s="8"/>
      <c r="C8" s="8"/>
      <c r="D8" s="9"/>
      <c r="E8" s="9"/>
      <c r="F8" s="9"/>
      <c r="G8" s="9"/>
      <c r="H8" s="9"/>
      <c r="I8" s="9"/>
      <c r="J8" s="9"/>
      <c r="K8" s="9"/>
      <c r="L8" s="9"/>
      <c r="M8" s="9"/>
      <c r="N8" s="9"/>
      <c r="O8" s="9"/>
      <c r="P8" s="9"/>
      <c r="AE8" s="1"/>
    </row>
    <row r="10" spans="2:31" ht="48.75" customHeight="1" x14ac:dyDescent="0.2">
      <c r="B10" s="128" t="s">
        <v>29</v>
      </c>
      <c r="C10" s="128"/>
      <c r="D10" s="159" t="s">
        <v>240</v>
      </c>
      <c r="E10" s="163"/>
      <c r="F10" s="163"/>
      <c r="G10" s="163"/>
      <c r="H10" s="163"/>
      <c r="I10" s="163"/>
      <c r="J10" s="163"/>
      <c r="K10" s="163"/>
      <c r="L10" s="163"/>
      <c r="M10" s="163"/>
      <c r="N10" s="163"/>
      <c r="O10" s="163"/>
      <c r="P10" s="163"/>
      <c r="AE10" s="1"/>
    </row>
    <row r="12" spans="2:31" ht="37.5" customHeight="1" x14ac:dyDescent="0.2">
      <c r="B12" s="128" t="s">
        <v>30</v>
      </c>
      <c r="C12" s="128"/>
      <c r="D12" s="159" t="s">
        <v>197</v>
      </c>
      <c r="E12" s="159"/>
      <c r="F12" s="159"/>
      <c r="G12" s="159"/>
      <c r="H12" s="159"/>
      <c r="I12" s="159"/>
      <c r="J12" s="159"/>
      <c r="K12" s="159"/>
      <c r="L12" s="159"/>
      <c r="M12" s="159"/>
      <c r="N12" s="159"/>
      <c r="O12" s="159"/>
      <c r="P12" s="159"/>
    </row>
    <row r="13" spans="2:31" ht="6.75" customHeight="1" x14ac:dyDescent="0.2">
      <c r="B13" s="8"/>
      <c r="C13" s="8"/>
      <c r="D13" s="9"/>
      <c r="E13" s="9"/>
      <c r="F13" s="9"/>
      <c r="G13" s="9"/>
      <c r="H13" s="9"/>
      <c r="I13" s="9"/>
      <c r="J13" s="9"/>
      <c r="K13" s="9"/>
      <c r="L13" s="9"/>
      <c r="M13" s="9"/>
      <c r="N13" s="9"/>
      <c r="O13" s="9"/>
      <c r="P13" s="9"/>
      <c r="AE13" s="1"/>
    </row>
    <row r="14" spans="2:31" ht="36" customHeight="1" x14ac:dyDescent="0.2">
      <c r="B14" s="128" t="s">
        <v>31</v>
      </c>
      <c r="C14" s="128"/>
      <c r="D14" s="159" t="s">
        <v>241</v>
      </c>
      <c r="E14" s="159"/>
      <c r="F14" s="159"/>
      <c r="G14" s="159"/>
      <c r="H14" s="159"/>
      <c r="I14" s="159"/>
      <c r="J14" s="159"/>
      <c r="K14" s="159"/>
      <c r="L14" s="159"/>
      <c r="M14" s="159"/>
      <c r="N14" s="159"/>
      <c r="O14" s="159"/>
      <c r="P14" s="159"/>
    </row>
    <row r="15" spans="2:31" ht="6.75" customHeight="1" x14ac:dyDescent="0.2">
      <c r="B15" s="8"/>
      <c r="C15" s="8"/>
      <c r="D15" s="9"/>
      <c r="E15" s="9"/>
      <c r="F15" s="9"/>
      <c r="G15" s="9"/>
      <c r="H15" s="9"/>
      <c r="I15" s="9"/>
      <c r="J15" s="9"/>
      <c r="K15" s="9"/>
      <c r="L15" s="9"/>
      <c r="M15" s="9"/>
      <c r="N15" s="9"/>
      <c r="O15" s="9"/>
      <c r="P15" s="9"/>
      <c r="AE15" s="1"/>
    </row>
    <row r="16" spans="2:31" ht="63" customHeight="1" x14ac:dyDescent="0.2">
      <c r="B16" s="128" t="s">
        <v>32</v>
      </c>
      <c r="C16" s="128"/>
      <c r="D16" s="159" t="s">
        <v>242</v>
      </c>
      <c r="E16" s="159"/>
      <c r="F16" s="159"/>
      <c r="G16" s="159"/>
      <c r="H16" s="159"/>
      <c r="I16" s="159"/>
      <c r="J16" s="159"/>
      <c r="K16" s="159"/>
      <c r="L16" s="159"/>
      <c r="M16" s="159"/>
      <c r="N16" s="159"/>
      <c r="O16" s="159"/>
      <c r="P16" s="159"/>
    </row>
    <row r="17" spans="2:31" ht="6.75" customHeight="1" x14ac:dyDescent="0.2">
      <c r="B17" s="8"/>
      <c r="C17" s="8"/>
      <c r="D17" s="9"/>
      <c r="E17" s="9"/>
      <c r="F17" s="9"/>
      <c r="G17" s="9"/>
      <c r="H17" s="9"/>
      <c r="I17" s="9"/>
      <c r="J17" s="9"/>
      <c r="K17" s="9"/>
      <c r="L17" s="9"/>
      <c r="M17" s="9"/>
      <c r="N17" s="9"/>
      <c r="O17" s="9"/>
      <c r="P17" s="9"/>
      <c r="AE17" s="1"/>
    </row>
    <row r="18" spans="2:31" ht="122.25" customHeight="1" x14ac:dyDescent="0.2">
      <c r="B18" s="128" t="s">
        <v>33</v>
      </c>
      <c r="C18" s="128"/>
      <c r="D18" s="159" t="s">
        <v>198</v>
      </c>
      <c r="E18" s="159"/>
      <c r="F18" s="159"/>
      <c r="G18" s="159"/>
      <c r="H18" s="159"/>
      <c r="I18" s="159"/>
      <c r="J18" s="159"/>
      <c r="K18" s="159"/>
      <c r="L18" s="159"/>
      <c r="M18" s="159"/>
      <c r="N18" s="159"/>
      <c r="O18" s="159"/>
      <c r="P18" s="159"/>
    </row>
    <row r="19" spans="2:31" ht="6.75" customHeight="1" x14ac:dyDescent="0.2">
      <c r="B19" s="8"/>
      <c r="C19" s="8"/>
      <c r="D19" s="9"/>
      <c r="E19" s="9"/>
      <c r="F19" s="9"/>
      <c r="G19" s="9"/>
      <c r="H19" s="9"/>
      <c r="I19" s="9"/>
      <c r="J19" s="9"/>
      <c r="K19" s="9"/>
      <c r="L19" s="9"/>
      <c r="M19" s="9"/>
      <c r="N19" s="9"/>
      <c r="O19" s="9"/>
      <c r="P19" s="9"/>
      <c r="AE19" s="1"/>
    </row>
    <row r="20" spans="2:31" ht="102" customHeight="1" x14ac:dyDescent="0.2">
      <c r="B20" s="128" t="s">
        <v>34</v>
      </c>
      <c r="C20" s="128"/>
      <c r="D20" s="159" t="s">
        <v>243</v>
      </c>
      <c r="E20" s="159"/>
      <c r="F20" s="159"/>
      <c r="G20" s="159"/>
      <c r="H20" s="159"/>
      <c r="I20" s="159"/>
      <c r="J20" s="159"/>
      <c r="K20" s="159"/>
      <c r="L20" s="159"/>
      <c r="M20" s="159"/>
      <c r="N20" s="159"/>
      <c r="O20" s="159"/>
      <c r="P20" s="159"/>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2"/>
  <sheetViews>
    <sheetView showGridLines="0" tabSelected="1" topLeftCell="A8" zoomScale="85" zoomScaleNormal="85" workbookViewId="0">
      <selection activeCell="L21" sqref="L10:L21"/>
    </sheetView>
  </sheetViews>
  <sheetFormatPr baseColWidth="10" defaultRowHeight="12" x14ac:dyDescent="0.2"/>
  <cols>
    <col min="1" max="1" width="2.42578125" style="1" customWidth="1"/>
    <col min="2" max="2" width="49.7109375" style="1" customWidth="1"/>
    <col min="3" max="3" width="26" style="26" customWidth="1"/>
    <col min="4" max="4" width="18.28515625" style="1" customWidth="1"/>
    <col min="5" max="5" width="12.28515625" style="1" bestFit="1" customWidth="1"/>
    <col min="6" max="6" width="30.85546875" style="1" bestFit="1" customWidth="1"/>
    <col min="7" max="8" width="15.42578125" style="1" bestFit="1" customWidth="1"/>
    <col min="9" max="9" width="14.7109375" style="1" bestFit="1" customWidth="1"/>
    <col min="10" max="10" width="32.7109375" style="1" customWidth="1"/>
    <col min="11" max="11" width="14.4257812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1.75" customHeight="1" x14ac:dyDescent="0.2">
      <c r="B2" s="243"/>
      <c r="C2" s="242" t="s">
        <v>123</v>
      </c>
      <c r="D2" s="242"/>
      <c r="E2" s="242"/>
      <c r="F2" s="242"/>
      <c r="G2" s="242"/>
      <c r="H2" s="242"/>
      <c r="I2" s="242"/>
      <c r="J2" s="242"/>
      <c r="K2" s="248" t="str">
        <f>Proyecto!K2</f>
        <v>Codigo: GC-F-015</v>
      </c>
      <c r="L2" s="229"/>
      <c r="M2" s="83"/>
      <c r="N2" s="83"/>
    </row>
    <row r="3" spans="2:14" s="18" customFormat="1" ht="21.75" customHeight="1" x14ac:dyDescent="0.2">
      <c r="B3" s="244"/>
      <c r="C3" s="246" t="s">
        <v>125</v>
      </c>
      <c r="D3" s="246"/>
      <c r="E3" s="246"/>
      <c r="F3" s="246"/>
      <c r="G3" s="246"/>
      <c r="H3" s="246"/>
      <c r="I3" s="246"/>
      <c r="J3" s="246"/>
      <c r="K3" s="249" t="str">
        <f>Proyecto!K3</f>
        <v>Fecha: 17 de septiembre de 2014</v>
      </c>
      <c r="L3" s="230"/>
      <c r="M3" s="83"/>
      <c r="N3" s="83"/>
    </row>
    <row r="4" spans="2:14" s="18" customFormat="1" ht="21.75" customHeight="1" x14ac:dyDescent="0.2">
      <c r="B4" s="244"/>
      <c r="C4" s="246" t="s">
        <v>126</v>
      </c>
      <c r="D4" s="246"/>
      <c r="E4" s="246"/>
      <c r="F4" s="246"/>
      <c r="G4" s="246"/>
      <c r="H4" s="246"/>
      <c r="I4" s="246"/>
      <c r="J4" s="246"/>
      <c r="K4" s="249" t="str">
        <f>Proyecto!K4</f>
        <v>Version 001</v>
      </c>
      <c r="L4" s="230"/>
      <c r="M4" s="83"/>
      <c r="N4" s="83"/>
    </row>
    <row r="5" spans="2:14" s="18" customFormat="1" ht="21.75" customHeight="1" thickBot="1" x14ac:dyDescent="0.25">
      <c r="B5" s="245"/>
      <c r="C5" s="247" t="s">
        <v>128</v>
      </c>
      <c r="D5" s="247"/>
      <c r="E5" s="247"/>
      <c r="F5" s="247"/>
      <c r="G5" s="247"/>
      <c r="H5" s="247"/>
      <c r="I5" s="247"/>
      <c r="J5" s="247"/>
      <c r="K5" s="250" t="s">
        <v>129</v>
      </c>
      <c r="L5" s="232"/>
      <c r="M5" s="83"/>
      <c r="N5" s="83"/>
    </row>
    <row r="6" spans="2:14" x14ac:dyDescent="0.2">
      <c r="B6" s="17"/>
      <c r="C6" s="115"/>
      <c r="D6" s="17"/>
      <c r="E6" s="17"/>
    </row>
    <row r="7" spans="2:14" ht="21.75" customHeight="1" x14ac:dyDescent="0.2">
      <c r="B7" s="128" t="s">
        <v>0</v>
      </c>
      <c r="C7" s="128"/>
      <c r="D7" s="163" t="str">
        <f>Proyecto!$E$7</f>
        <v xml:space="preserve">Automatización de procesos de negocio a través de BPM </v>
      </c>
      <c r="E7" s="163"/>
      <c r="F7" s="163"/>
      <c r="G7" s="163"/>
      <c r="H7" s="163"/>
      <c r="I7" s="163"/>
      <c r="J7" s="163"/>
      <c r="K7" s="163"/>
      <c r="L7" s="163"/>
      <c r="M7" s="1"/>
    </row>
    <row r="9" spans="2:14" ht="36" x14ac:dyDescent="0.2">
      <c r="B9" s="260" t="s">
        <v>79</v>
      </c>
      <c r="C9" s="261" t="s">
        <v>80</v>
      </c>
      <c r="D9" s="260" t="s">
        <v>81</v>
      </c>
      <c r="E9" s="262" t="s">
        <v>162</v>
      </c>
      <c r="F9" s="260" t="s">
        <v>82</v>
      </c>
      <c r="G9" s="263" t="s">
        <v>91</v>
      </c>
      <c r="H9" s="263" t="s">
        <v>92</v>
      </c>
      <c r="I9" s="263" t="s">
        <v>93</v>
      </c>
      <c r="J9" s="262" t="s">
        <v>83</v>
      </c>
      <c r="K9" s="264" t="s">
        <v>84</v>
      </c>
      <c r="L9" s="264" t="s">
        <v>85</v>
      </c>
    </row>
    <row r="10" spans="2:14" ht="63.75" x14ac:dyDescent="0.2">
      <c r="B10" s="265" t="s">
        <v>244</v>
      </c>
      <c r="C10" s="22" t="s">
        <v>234</v>
      </c>
      <c r="D10" s="127"/>
      <c r="E10" s="106">
        <v>0.05</v>
      </c>
      <c r="F10" s="95" t="s">
        <v>214</v>
      </c>
      <c r="G10" s="112">
        <v>42418</v>
      </c>
      <c r="H10" s="112">
        <v>42451</v>
      </c>
      <c r="I10" s="96">
        <f>(H10-G10)/7</f>
        <v>4.7142857142857144</v>
      </c>
      <c r="J10" s="122" t="s">
        <v>236</v>
      </c>
      <c r="K10" s="123" t="s">
        <v>237</v>
      </c>
      <c r="L10" s="120">
        <v>0.05</v>
      </c>
    </row>
    <row r="11" spans="2:14" ht="25.5" x14ac:dyDescent="0.2">
      <c r="B11" s="265" t="s">
        <v>245</v>
      </c>
      <c r="C11" s="22" t="s">
        <v>207</v>
      </c>
      <c r="D11" s="127">
        <v>2</v>
      </c>
      <c r="E11" s="106">
        <v>0.05</v>
      </c>
      <c r="F11" s="95" t="s">
        <v>214</v>
      </c>
      <c r="G11" s="112">
        <v>42580</v>
      </c>
      <c r="H11" s="112">
        <v>42592</v>
      </c>
      <c r="I11" s="96">
        <f>(H11-G11)/7</f>
        <v>1.7142857142857142</v>
      </c>
      <c r="J11" s="122" t="s">
        <v>238</v>
      </c>
      <c r="K11" s="121">
        <v>42551</v>
      </c>
      <c r="L11" s="120">
        <v>0.05</v>
      </c>
    </row>
    <row r="12" spans="2:14" ht="51" x14ac:dyDescent="0.2">
      <c r="B12" s="265" t="s">
        <v>246</v>
      </c>
      <c r="C12" s="22" t="s">
        <v>208</v>
      </c>
      <c r="D12" s="127">
        <v>1</v>
      </c>
      <c r="E12" s="106">
        <v>0.2</v>
      </c>
      <c r="F12" s="95" t="s">
        <v>214</v>
      </c>
      <c r="G12" s="113">
        <v>42580</v>
      </c>
      <c r="H12" s="113">
        <v>42587</v>
      </c>
      <c r="I12" s="96">
        <f t="shared" ref="I12:I20" si="0">(H12-G12)/7</f>
        <v>1</v>
      </c>
      <c r="J12" s="124" t="s">
        <v>239</v>
      </c>
      <c r="K12" s="121">
        <v>42611</v>
      </c>
      <c r="L12" s="120">
        <v>0.2</v>
      </c>
    </row>
    <row r="13" spans="2:14" ht="255" customHeight="1" x14ac:dyDescent="0.2">
      <c r="B13" s="265" t="s">
        <v>247</v>
      </c>
      <c r="C13" s="22" t="s">
        <v>209</v>
      </c>
      <c r="D13" s="127">
        <v>14</v>
      </c>
      <c r="E13" s="106">
        <v>0.2</v>
      </c>
      <c r="F13" s="95" t="s">
        <v>214</v>
      </c>
      <c r="G13" s="112">
        <v>42580</v>
      </c>
      <c r="H13" s="112">
        <v>42674</v>
      </c>
      <c r="I13" s="96">
        <f t="shared" si="0"/>
        <v>13.428571428571429</v>
      </c>
      <c r="J13" s="266" t="s">
        <v>259</v>
      </c>
      <c r="K13" s="121">
        <v>42674</v>
      </c>
      <c r="L13" s="125">
        <v>0.2</v>
      </c>
    </row>
    <row r="14" spans="2:14" ht="129.75" customHeight="1" x14ac:dyDescent="0.2">
      <c r="B14" s="265" t="s">
        <v>248</v>
      </c>
      <c r="C14" s="22" t="s">
        <v>233</v>
      </c>
      <c r="D14" s="127">
        <v>14</v>
      </c>
      <c r="E14" s="106">
        <v>0.15</v>
      </c>
      <c r="F14" s="95" t="s">
        <v>215</v>
      </c>
      <c r="G14" s="112">
        <v>42580</v>
      </c>
      <c r="H14" s="112">
        <v>42674</v>
      </c>
      <c r="I14" s="96">
        <f t="shared" si="0"/>
        <v>13.428571428571429</v>
      </c>
      <c r="J14" s="266"/>
      <c r="K14" s="121">
        <v>42674</v>
      </c>
      <c r="L14" s="120">
        <v>0.15</v>
      </c>
    </row>
    <row r="15" spans="2:14" ht="49.5" customHeight="1" x14ac:dyDescent="0.2">
      <c r="B15" s="265" t="s">
        <v>249</v>
      </c>
      <c r="C15" s="22" t="s">
        <v>210</v>
      </c>
      <c r="D15" s="127">
        <v>14</v>
      </c>
      <c r="E15" s="107">
        <v>0.1</v>
      </c>
      <c r="F15" s="95" t="s">
        <v>215</v>
      </c>
      <c r="G15" s="113">
        <v>42677</v>
      </c>
      <c r="H15" s="113">
        <v>42684</v>
      </c>
      <c r="I15" s="96">
        <f t="shared" si="0"/>
        <v>1</v>
      </c>
      <c r="J15" s="122" t="s">
        <v>260</v>
      </c>
      <c r="K15" s="121">
        <v>42684</v>
      </c>
      <c r="L15" s="120">
        <v>0.1</v>
      </c>
    </row>
    <row r="16" spans="2:14" ht="153" x14ac:dyDescent="0.2">
      <c r="B16" s="265" t="s">
        <v>250</v>
      </c>
      <c r="C16" s="22" t="s">
        <v>211</v>
      </c>
      <c r="D16" s="127">
        <v>14</v>
      </c>
      <c r="E16" s="107">
        <v>0.05</v>
      </c>
      <c r="F16" s="93"/>
      <c r="G16" s="112">
        <v>42684</v>
      </c>
      <c r="H16" s="126">
        <v>42719</v>
      </c>
      <c r="I16" s="96">
        <f t="shared" si="0"/>
        <v>5</v>
      </c>
      <c r="J16" s="122" t="s">
        <v>260</v>
      </c>
      <c r="K16" s="121">
        <v>42733</v>
      </c>
      <c r="L16" s="120">
        <v>0.05</v>
      </c>
    </row>
    <row r="17" spans="2:12" ht="153" x14ac:dyDescent="0.2">
      <c r="B17" s="265" t="s">
        <v>251</v>
      </c>
      <c r="C17" s="22" t="s">
        <v>212</v>
      </c>
      <c r="D17" s="127">
        <v>3</v>
      </c>
      <c r="E17" s="107">
        <v>0.15</v>
      </c>
      <c r="F17" s="95" t="s">
        <v>215</v>
      </c>
      <c r="G17" s="112">
        <v>42580</v>
      </c>
      <c r="H17" s="112">
        <v>42704</v>
      </c>
      <c r="I17" s="96">
        <f t="shared" si="0"/>
        <v>17.714285714285715</v>
      </c>
      <c r="J17" s="122" t="s">
        <v>261</v>
      </c>
      <c r="K17" s="121">
        <v>42733</v>
      </c>
      <c r="L17" s="120">
        <v>0.15</v>
      </c>
    </row>
    <row r="18" spans="2:12" ht="63.75" x14ac:dyDescent="0.2">
      <c r="B18" s="267" t="s">
        <v>252</v>
      </c>
      <c r="C18" s="22" t="s">
        <v>256</v>
      </c>
      <c r="D18" s="127">
        <v>1</v>
      </c>
      <c r="E18" s="94">
        <v>0.05</v>
      </c>
      <c r="F18" s="95" t="s">
        <v>215</v>
      </c>
      <c r="G18" s="113">
        <v>42580</v>
      </c>
      <c r="H18" s="113">
        <v>42704</v>
      </c>
      <c r="I18" s="96">
        <f t="shared" si="0"/>
        <v>17.714285714285715</v>
      </c>
      <c r="J18" s="122" t="s">
        <v>257</v>
      </c>
      <c r="K18" s="121">
        <v>42704</v>
      </c>
      <c r="L18" s="120"/>
    </row>
    <row r="19" spans="2:12" ht="63.75" x14ac:dyDescent="0.2">
      <c r="B19" s="267" t="s">
        <v>253</v>
      </c>
      <c r="C19" s="22" t="s">
        <v>256</v>
      </c>
      <c r="D19" s="127">
        <v>1</v>
      </c>
      <c r="E19" s="94">
        <v>0.05</v>
      </c>
      <c r="F19" s="95" t="s">
        <v>215</v>
      </c>
      <c r="G19" s="113">
        <v>42580</v>
      </c>
      <c r="H19" s="113">
        <v>42704</v>
      </c>
      <c r="I19" s="96">
        <f t="shared" si="0"/>
        <v>17.714285714285715</v>
      </c>
      <c r="J19" s="122" t="s">
        <v>257</v>
      </c>
      <c r="K19" s="121">
        <v>42704</v>
      </c>
      <c r="L19" s="120"/>
    </row>
    <row r="20" spans="2:12" ht="38.25" x14ac:dyDescent="0.2">
      <c r="B20" s="267" t="s">
        <v>254</v>
      </c>
      <c r="C20" s="22" t="s">
        <v>256</v>
      </c>
      <c r="D20" s="127">
        <v>1</v>
      </c>
      <c r="E20" s="94">
        <v>0.05</v>
      </c>
      <c r="F20" s="95" t="s">
        <v>215</v>
      </c>
      <c r="G20" s="113">
        <v>42580</v>
      </c>
      <c r="H20" s="113">
        <v>42704</v>
      </c>
      <c r="I20" s="96">
        <f t="shared" si="0"/>
        <v>17.714285714285715</v>
      </c>
      <c r="J20" s="122" t="s">
        <v>258</v>
      </c>
      <c r="K20" s="121">
        <v>42733</v>
      </c>
      <c r="L20" s="120"/>
    </row>
    <row r="21" spans="2:12" ht="38.25" x14ac:dyDescent="0.2">
      <c r="B21" s="265" t="s">
        <v>255</v>
      </c>
      <c r="C21" s="22" t="s">
        <v>213</v>
      </c>
      <c r="D21" s="127">
        <v>1</v>
      </c>
      <c r="E21" s="107">
        <v>0.05</v>
      </c>
      <c r="F21" s="95" t="s">
        <v>215</v>
      </c>
      <c r="G21" s="113">
        <v>42705</v>
      </c>
      <c r="H21" s="113">
        <v>42719</v>
      </c>
      <c r="I21" s="96">
        <f>(H21-G21)/7</f>
        <v>2</v>
      </c>
      <c r="J21" s="122" t="s">
        <v>262</v>
      </c>
      <c r="K21" s="121">
        <v>42368</v>
      </c>
      <c r="L21" s="120">
        <v>0.05</v>
      </c>
    </row>
    <row r="22" spans="2:12" x14ac:dyDescent="0.2">
      <c r="E22" s="114"/>
    </row>
  </sheetData>
  <mergeCells count="12">
    <mergeCell ref="J13:J14"/>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2:K6545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4"/>
      <c r="C2" s="255"/>
      <c r="D2" s="251" t="s">
        <v>123</v>
      </c>
      <c r="E2" s="234"/>
      <c r="F2" s="234"/>
      <c r="G2" s="234"/>
      <c r="H2" s="234"/>
      <c r="I2" s="234"/>
      <c r="J2" s="234"/>
      <c r="K2" s="87"/>
      <c r="L2" s="87"/>
      <c r="M2" s="248" t="str">
        <f>Proyecto!K2</f>
        <v>Codigo: GC-F-015</v>
      </c>
      <c r="N2" s="228"/>
      <c r="O2" s="228"/>
      <c r="P2" s="229"/>
      <c r="R2" s="11"/>
      <c r="S2" s="11"/>
      <c r="T2" s="11" t="s">
        <v>135</v>
      </c>
      <c r="U2" s="15"/>
      <c r="AE2" s="16"/>
    </row>
    <row r="3" spans="2:31" s="12" customFormat="1" ht="23.25" customHeight="1" x14ac:dyDescent="0.2">
      <c r="B3" s="256"/>
      <c r="C3" s="257"/>
      <c r="D3" s="252" t="s">
        <v>125</v>
      </c>
      <c r="E3" s="237"/>
      <c r="F3" s="237"/>
      <c r="G3" s="237"/>
      <c r="H3" s="237"/>
      <c r="I3" s="237"/>
      <c r="J3" s="237"/>
      <c r="K3" s="86"/>
      <c r="L3" s="86"/>
      <c r="M3" s="249" t="str">
        <f>Proyecto!K3</f>
        <v>Fecha: 17 de septiembre de 2014</v>
      </c>
      <c r="N3" s="152"/>
      <c r="O3" s="152"/>
      <c r="P3" s="230"/>
      <c r="R3" s="11"/>
      <c r="S3" s="11"/>
      <c r="T3" s="11" t="s">
        <v>136</v>
      </c>
      <c r="U3" s="15"/>
      <c r="AE3" s="16"/>
    </row>
    <row r="4" spans="2:31" s="12" customFormat="1" ht="24" customHeight="1" x14ac:dyDescent="0.2">
      <c r="B4" s="256"/>
      <c r="C4" s="257"/>
      <c r="D4" s="252" t="s">
        <v>126</v>
      </c>
      <c r="E4" s="237"/>
      <c r="F4" s="237"/>
      <c r="G4" s="237"/>
      <c r="H4" s="237"/>
      <c r="I4" s="237"/>
      <c r="J4" s="237"/>
      <c r="K4" s="86"/>
      <c r="L4" s="86"/>
      <c r="M4" s="249" t="str">
        <f>Proyecto!K4</f>
        <v>Version 001</v>
      </c>
      <c r="N4" s="152"/>
      <c r="O4" s="152"/>
      <c r="P4" s="230"/>
      <c r="R4" s="11"/>
      <c r="T4" s="11" t="s">
        <v>137</v>
      </c>
      <c r="U4" s="15"/>
      <c r="AE4" s="16"/>
    </row>
    <row r="5" spans="2:31" s="12" customFormat="1" ht="22.5" customHeight="1" thickBot="1" x14ac:dyDescent="0.25">
      <c r="B5" s="258"/>
      <c r="C5" s="259"/>
      <c r="D5" s="253" t="s">
        <v>128</v>
      </c>
      <c r="E5" s="240"/>
      <c r="F5" s="240"/>
      <c r="G5" s="240"/>
      <c r="H5" s="240"/>
      <c r="I5" s="240"/>
      <c r="J5" s="240"/>
      <c r="K5" s="88"/>
      <c r="L5" s="88"/>
      <c r="M5" s="250" t="s">
        <v>129</v>
      </c>
      <c r="N5" s="231"/>
      <c r="O5" s="231"/>
      <c r="P5" s="232"/>
      <c r="R5" s="11"/>
      <c r="T5" s="11" t="s">
        <v>138</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28" t="s">
        <v>0</v>
      </c>
      <c r="C7" s="128"/>
      <c r="D7" s="163" t="str">
        <f>Proyecto!$E$7</f>
        <v xml:space="preserve">Automatización de procesos de negocio a través de BPM </v>
      </c>
      <c r="E7" s="163"/>
      <c r="F7" s="163"/>
      <c r="G7" s="163"/>
      <c r="H7" s="163"/>
      <c r="I7" s="163"/>
      <c r="J7" s="163"/>
      <c r="K7" s="163"/>
      <c r="L7" s="163"/>
      <c r="M7" s="163"/>
      <c r="N7" s="163"/>
      <c r="O7" s="163"/>
      <c r="P7" s="16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0" t="s">
        <v>22</v>
      </c>
      <c r="C10" s="180"/>
      <c r="D10" s="180"/>
      <c r="E10" s="180"/>
      <c r="F10" s="180"/>
      <c r="G10" s="180"/>
      <c r="H10" s="180"/>
      <c r="I10" s="180"/>
      <c r="J10" s="180"/>
      <c r="K10" s="180"/>
      <c r="L10" s="180"/>
      <c r="M10" s="180"/>
      <c r="N10" s="180"/>
      <c r="O10" s="180"/>
      <c r="P10" s="180"/>
    </row>
    <row r="11" spans="2:31" ht="21.95" customHeight="1" x14ac:dyDescent="0.2">
      <c r="B11" s="178" t="s">
        <v>131</v>
      </c>
      <c r="C11" s="178"/>
      <c r="D11" s="178"/>
      <c r="E11" s="178"/>
      <c r="F11" s="97" t="s">
        <v>132</v>
      </c>
      <c r="G11" s="178" t="s">
        <v>133</v>
      </c>
      <c r="H11" s="178"/>
      <c r="I11" s="178"/>
      <c r="J11" s="178"/>
      <c r="K11" s="101"/>
      <c r="L11" s="101"/>
      <c r="M11" s="178" t="s">
        <v>134</v>
      </c>
      <c r="N11" s="178"/>
      <c r="O11" s="178"/>
      <c r="P11" s="178"/>
    </row>
    <row r="12" spans="2:31" ht="46.5" customHeight="1" x14ac:dyDescent="0.2">
      <c r="B12" s="159" t="s">
        <v>199</v>
      </c>
      <c r="C12" s="159"/>
      <c r="D12" s="159"/>
      <c r="E12" s="159"/>
      <c r="F12" s="98" t="s">
        <v>136</v>
      </c>
      <c r="G12" s="181" t="s">
        <v>200</v>
      </c>
      <c r="H12" s="181"/>
      <c r="I12" s="181"/>
      <c r="J12" s="181"/>
      <c r="K12" s="22"/>
      <c r="L12" s="22"/>
      <c r="M12" s="181" t="s">
        <v>201</v>
      </c>
      <c r="N12" s="181"/>
      <c r="O12" s="181"/>
      <c r="P12" s="181"/>
    </row>
    <row r="13" spans="2:31" ht="43.5" customHeight="1" x14ac:dyDescent="0.2">
      <c r="B13" s="159" t="s">
        <v>202</v>
      </c>
      <c r="C13" s="159"/>
      <c r="D13" s="159"/>
      <c r="E13" s="159"/>
      <c r="F13" s="98" t="s">
        <v>136</v>
      </c>
      <c r="G13" s="181" t="s">
        <v>203</v>
      </c>
      <c r="H13" s="181"/>
      <c r="I13" s="181"/>
      <c r="J13" s="181"/>
      <c r="K13" s="22"/>
      <c r="L13" s="22"/>
      <c r="M13" s="181" t="s">
        <v>201</v>
      </c>
      <c r="N13" s="181"/>
      <c r="O13" s="181"/>
      <c r="P13" s="181"/>
    </row>
    <row r="14" spans="2:31" ht="48" customHeight="1" x14ac:dyDescent="0.2">
      <c r="B14" s="159" t="s">
        <v>204</v>
      </c>
      <c r="C14" s="159"/>
      <c r="D14" s="159"/>
      <c r="E14" s="159"/>
      <c r="F14" s="98" t="s">
        <v>137</v>
      </c>
      <c r="G14" s="181" t="s">
        <v>205</v>
      </c>
      <c r="H14" s="181"/>
      <c r="I14" s="181"/>
      <c r="J14" s="181"/>
      <c r="K14" s="22"/>
      <c r="L14" s="22"/>
      <c r="M14" s="181" t="s">
        <v>206</v>
      </c>
      <c r="N14" s="181"/>
      <c r="O14" s="181"/>
      <c r="P14" s="181"/>
    </row>
    <row r="15" spans="2:31" ht="21.95" customHeight="1" x14ac:dyDescent="0.2">
      <c r="B15" s="181"/>
      <c r="C15" s="181"/>
      <c r="D15" s="181"/>
      <c r="E15" s="181"/>
      <c r="F15" s="98"/>
      <c r="G15" s="181"/>
      <c r="H15" s="181"/>
      <c r="I15" s="181"/>
      <c r="J15" s="181"/>
      <c r="K15" s="22"/>
      <c r="L15" s="22"/>
      <c r="M15" s="181"/>
      <c r="N15" s="181"/>
      <c r="O15" s="181"/>
      <c r="P15" s="181"/>
    </row>
    <row r="17" spans="2:16" ht="21.95" customHeight="1" x14ac:dyDescent="0.2">
      <c r="B17" s="180" t="s">
        <v>23</v>
      </c>
      <c r="C17" s="180"/>
      <c r="D17" s="180"/>
      <c r="E17" s="180"/>
      <c r="F17" s="180"/>
      <c r="G17" s="180"/>
      <c r="H17" s="180"/>
      <c r="I17" s="180"/>
      <c r="J17" s="180"/>
      <c r="K17" s="180"/>
      <c r="L17" s="180"/>
      <c r="M17" s="180"/>
      <c r="N17" s="180"/>
      <c r="O17" s="180"/>
      <c r="P17" s="180"/>
    </row>
    <row r="18" spans="2:16" ht="21.95" customHeight="1" x14ac:dyDescent="0.2">
      <c r="B18" s="159" t="s">
        <v>24</v>
      </c>
      <c r="C18" s="159"/>
      <c r="D18" s="159"/>
      <c r="E18" s="159"/>
      <c r="F18" s="159"/>
      <c r="G18" s="159"/>
      <c r="H18" s="159"/>
      <c r="I18" s="159"/>
      <c r="J18" s="159"/>
      <c r="K18" s="159"/>
      <c r="L18" s="159"/>
      <c r="M18" s="159"/>
      <c r="N18" s="159"/>
      <c r="O18" s="159"/>
      <c r="P18" s="159"/>
    </row>
  </sheetData>
  <mergeCells count="29">
    <mergeCell ref="D2:J2"/>
    <mergeCell ref="D3:J3"/>
    <mergeCell ref="D4:J4"/>
    <mergeCell ref="D5:J5"/>
    <mergeCell ref="B10:P10"/>
    <mergeCell ref="B2:C5"/>
    <mergeCell ref="M2:P2"/>
    <mergeCell ref="M3:P3"/>
    <mergeCell ref="M4:P4"/>
    <mergeCell ref="M5:P5"/>
    <mergeCell ref="B7:C7"/>
    <mergeCell ref="D7:P7"/>
    <mergeCell ref="B11:E11"/>
    <mergeCell ref="G11:J11"/>
    <mergeCell ref="M11:P11"/>
    <mergeCell ref="B14:E14"/>
    <mergeCell ref="G14:J14"/>
    <mergeCell ref="M14:P14"/>
    <mergeCell ref="B12:E12"/>
    <mergeCell ref="G12:J12"/>
    <mergeCell ref="M12:P12"/>
    <mergeCell ref="B13:E13"/>
    <mergeCell ref="G13:J13"/>
    <mergeCell ref="M13:P13"/>
    <mergeCell ref="B17:P17"/>
    <mergeCell ref="B18:P18"/>
    <mergeCell ref="B15:E15"/>
    <mergeCell ref="G15:J15"/>
    <mergeCell ref="M15:P15"/>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6:P16 G16:M16 G19:M65505 G9:M9 W9:AC65505 Q9:U65505">
      <formula1>1</formula1>
      <formula2>5</formula2>
    </dataValidation>
    <dataValidation type="list" allowBlank="1" showInputMessage="1" showErrorMessage="1" sqref="F12:F15">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57</v>
      </c>
      <c r="E4" s="28" t="s">
        <v>58</v>
      </c>
      <c r="G4" s="28" t="s">
        <v>59</v>
      </c>
      <c r="I4" s="28" t="s">
        <v>66</v>
      </c>
      <c r="K4" s="28" t="s">
        <v>67</v>
      </c>
      <c r="M4" s="28"/>
      <c r="O4" s="28" t="s">
        <v>98</v>
      </c>
      <c r="Q4" s="28" t="s">
        <v>109</v>
      </c>
    </row>
    <row r="5" spans="1:17" x14ac:dyDescent="0.2">
      <c r="A5" t="s">
        <v>107</v>
      </c>
      <c r="C5" s="27" t="s">
        <v>52</v>
      </c>
      <c r="E5" s="27" t="s">
        <v>53</v>
      </c>
      <c r="G5" s="27" t="s">
        <v>60</v>
      </c>
      <c r="I5" s="27" t="s">
        <v>95</v>
      </c>
      <c r="K5" s="27" t="s">
        <v>68</v>
      </c>
      <c r="M5" t="s">
        <v>86</v>
      </c>
      <c r="O5" s="27" t="s">
        <v>99</v>
      </c>
      <c r="Q5" t="s">
        <v>112</v>
      </c>
    </row>
    <row r="6" spans="1:17" x14ac:dyDescent="0.2">
      <c r="A6" t="s">
        <v>108</v>
      </c>
      <c r="C6" s="27" t="s">
        <v>55</v>
      </c>
      <c r="E6" s="27" t="s">
        <v>56</v>
      </c>
      <c r="G6" s="27" t="s">
        <v>61</v>
      </c>
      <c r="I6" s="27" t="s">
        <v>96</v>
      </c>
      <c r="K6" s="27" t="s">
        <v>69</v>
      </c>
      <c r="M6" t="s">
        <v>94</v>
      </c>
      <c r="O6" s="27" t="s">
        <v>100</v>
      </c>
      <c r="Q6" t="s">
        <v>113</v>
      </c>
    </row>
    <row r="7" spans="1:17" x14ac:dyDescent="0.2">
      <c r="C7" s="27" t="s">
        <v>54</v>
      </c>
      <c r="G7" s="27" t="s">
        <v>62</v>
      </c>
      <c r="K7" s="30" t="s">
        <v>70</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78</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25" sqref="E25"/>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1"/>
      <c r="C2" s="142"/>
      <c r="D2" s="143" t="s">
        <v>123</v>
      </c>
      <c r="E2" s="144"/>
      <c r="F2" s="144"/>
      <c r="G2" s="144"/>
      <c r="H2" s="144"/>
      <c r="I2" s="144"/>
      <c r="J2" s="145"/>
      <c r="K2" s="131" t="s">
        <v>124</v>
      </c>
      <c r="L2" s="164"/>
      <c r="M2" s="131" t="str">
        <f>Proyecto!K2</f>
        <v>Codigo: GC-F-015</v>
      </c>
      <c r="N2" s="155"/>
      <c r="O2" s="155"/>
      <c r="P2" s="132"/>
      <c r="R2" s="11"/>
      <c r="S2" s="11"/>
      <c r="T2" s="11"/>
      <c r="U2" s="15"/>
      <c r="AE2" s="16"/>
    </row>
    <row r="3" spans="2:31" s="12" customFormat="1" ht="23.25" customHeight="1" x14ac:dyDescent="0.2">
      <c r="B3" s="137"/>
      <c r="C3" s="138"/>
      <c r="D3" s="146" t="s">
        <v>125</v>
      </c>
      <c r="E3" s="147"/>
      <c r="F3" s="147"/>
      <c r="G3" s="147"/>
      <c r="H3" s="147"/>
      <c r="I3" s="147"/>
      <c r="J3" s="148"/>
      <c r="K3" s="133" t="s">
        <v>130</v>
      </c>
      <c r="L3" s="165"/>
      <c r="M3" s="156" t="str">
        <f>Proyecto!K3</f>
        <v>Fecha: 17 de septiembre de 2014</v>
      </c>
      <c r="N3" s="157"/>
      <c r="O3" s="157"/>
      <c r="P3" s="158"/>
      <c r="R3" s="11"/>
      <c r="S3" s="11"/>
      <c r="T3" s="11"/>
      <c r="U3" s="15"/>
      <c r="AE3" s="16"/>
    </row>
    <row r="4" spans="2:31" s="12" customFormat="1" ht="24" customHeight="1" x14ac:dyDescent="0.2">
      <c r="B4" s="137"/>
      <c r="C4" s="138"/>
      <c r="D4" s="146" t="s">
        <v>126</v>
      </c>
      <c r="E4" s="147"/>
      <c r="F4" s="147"/>
      <c r="G4" s="147"/>
      <c r="H4" s="147"/>
      <c r="I4" s="147"/>
      <c r="J4" s="148"/>
      <c r="K4" s="133" t="s">
        <v>127</v>
      </c>
      <c r="L4" s="165"/>
      <c r="M4" s="133" t="str">
        <f>Proyecto!K4</f>
        <v>Version 001</v>
      </c>
      <c r="N4" s="159"/>
      <c r="O4" s="159"/>
      <c r="P4" s="134"/>
      <c r="R4" s="11"/>
      <c r="U4" s="15"/>
      <c r="AE4" s="16"/>
    </row>
    <row r="5" spans="2:31" s="12" customFormat="1" ht="22.5" customHeight="1" thickBot="1" x14ac:dyDescent="0.25">
      <c r="B5" s="139"/>
      <c r="C5" s="140"/>
      <c r="D5" s="149" t="s">
        <v>128</v>
      </c>
      <c r="E5" s="150"/>
      <c r="F5" s="150"/>
      <c r="G5" s="150"/>
      <c r="H5" s="150"/>
      <c r="I5" s="150"/>
      <c r="J5" s="151"/>
      <c r="K5" s="135" t="s">
        <v>129</v>
      </c>
      <c r="L5" s="166"/>
      <c r="M5" s="160" t="s">
        <v>129</v>
      </c>
      <c r="N5" s="161"/>
      <c r="O5" s="161"/>
      <c r="P5" s="162"/>
      <c r="R5" s="11"/>
      <c r="U5" s="11"/>
      <c r="AE5" s="16"/>
    </row>
    <row r="6" spans="2:31" ht="5.25" customHeight="1" x14ac:dyDescent="0.2">
      <c r="B6" s="5"/>
      <c r="C6" s="5"/>
      <c r="D6" s="5"/>
      <c r="E6" s="5"/>
      <c r="F6" s="5"/>
      <c r="G6" s="5"/>
      <c r="H6" s="5"/>
      <c r="I6" s="5"/>
      <c r="J6" s="5"/>
      <c r="K6" s="5"/>
      <c r="L6" s="5"/>
      <c r="M6" s="5"/>
      <c r="N6" s="5"/>
      <c r="O6" s="5"/>
      <c r="P6" s="5"/>
    </row>
    <row r="7" spans="2:31" ht="20.25" customHeight="1" x14ac:dyDescent="0.2">
      <c r="B7" s="128" t="s">
        <v>0</v>
      </c>
      <c r="C7" s="128"/>
      <c r="D7" s="163" t="str">
        <f>Proyecto!$E$7</f>
        <v xml:space="preserve">Automatización de procesos de negocio a través de BPM </v>
      </c>
      <c r="E7" s="163"/>
      <c r="F7" s="163"/>
      <c r="G7" s="163"/>
      <c r="H7" s="163"/>
      <c r="I7" s="163"/>
      <c r="J7" s="163"/>
      <c r="K7" s="163"/>
      <c r="L7" s="163"/>
      <c r="M7" s="163"/>
      <c r="N7" s="163"/>
      <c r="O7" s="163"/>
      <c r="P7" s="163"/>
      <c r="AE7" s="1"/>
    </row>
    <row r="8" spans="2:31" ht="6.75" customHeight="1" x14ac:dyDescent="0.2">
      <c r="B8" s="8"/>
      <c r="C8" s="8"/>
      <c r="D8" s="9"/>
      <c r="E8" s="9"/>
      <c r="F8" s="9"/>
      <c r="G8" s="9"/>
      <c r="H8" s="9"/>
      <c r="I8" s="9"/>
      <c r="J8" s="9"/>
      <c r="K8" s="9"/>
      <c r="L8" s="9"/>
      <c r="M8" s="9"/>
      <c r="N8" s="9"/>
      <c r="O8" s="9"/>
      <c r="P8" s="9"/>
      <c r="AE8" s="1"/>
    </row>
    <row r="9" spans="2:31" ht="20.25" customHeight="1" x14ac:dyDescent="0.2">
      <c r="B9" s="170" t="s">
        <v>25</v>
      </c>
      <c r="C9" s="171"/>
      <c r="D9" s="167" t="s">
        <v>216</v>
      </c>
      <c r="E9" s="168"/>
      <c r="F9" s="168"/>
      <c r="G9" s="168"/>
      <c r="H9" s="168"/>
      <c r="I9" s="168"/>
      <c r="J9" s="168"/>
      <c r="K9" s="168"/>
      <c r="L9" s="168"/>
      <c r="M9" s="168"/>
      <c r="N9" s="168"/>
      <c r="O9" s="168"/>
      <c r="P9" s="169"/>
      <c r="AE9" s="1"/>
    </row>
    <row r="10" spans="2:31" customFormat="1" ht="7.5" customHeight="1" x14ac:dyDescent="0.2"/>
    <row r="11" spans="2:31" ht="39.75" customHeight="1" x14ac:dyDescent="0.2">
      <c r="B11" s="170" t="s">
        <v>26</v>
      </c>
      <c r="C11" s="171"/>
      <c r="D11" s="152" t="s">
        <v>235</v>
      </c>
      <c r="E11" s="152"/>
      <c r="F11" s="152"/>
      <c r="G11" s="152"/>
      <c r="H11" s="152"/>
      <c r="I11" s="152"/>
      <c r="J11" s="152"/>
      <c r="K11" s="152"/>
      <c r="L11" s="152"/>
      <c r="M11" s="152"/>
      <c r="N11" s="152"/>
      <c r="O11" s="152"/>
      <c r="P11" s="152"/>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3" t="s">
        <v>105</v>
      </c>
      <c r="C13" s="153"/>
      <c r="D13" s="46" t="s">
        <v>1</v>
      </c>
      <c r="E13" s="152" t="s">
        <v>217</v>
      </c>
      <c r="F13" s="152"/>
      <c r="G13" s="152"/>
      <c r="H13" s="152"/>
      <c r="I13" s="152"/>
      <c r="J13" s="152"/>
      <c r="K13" s="152"/>
      <c r="L13" s="152"/>
      <c r="M13" s="152"/>
      <c r="N13" s="152"/>
      <c r="O13" s="152"/>
      <c r="P13" s="152"/>
      <c r="AE13" s="1"/>
    </row>
    <row r="14" spans="2:31" s="49" customFormat="1" ht="21" customHeight="1" x14ac:dyDescent="0.2">
      <c r="B14" s="154"/>
      <c r="C14" s="154"/>
      <c r="D14" s="47" t="s">
        <v>107</v>
      </c>
      <c r="E14" s="152"/>
      <c r="F14" s="152"/>
      <c r="G14" s="152"/>
      <c r="H14" s="152"/>
      <c r="I14" s="152"/>
      <c r="J14" s="152"/>
      <c r="K14" s="152"/>
      <c r="L14" s="152"/>
      <c r="M14" s="152"/>
      <c r="N14" s="152"/>
      <c r="O14" s="152"/>
      <c r="P14" s="152"/>
      <c r="R14" s="11"/>
      <c r="U14" s="11"/>
    </row>
    <row r="15" spans="2:31" s="49" customFormat="1" ht="5.25" customHeight="1" x14ac:dyDescent="0.2">
      <c r="B15" s="10"/>
      <c r="C15" s="10"/>
      <c r="D15" s="48"/>
      <c r="E15" s="48"/>
      <c r="F15" s="48"/>
      <c r="G15" s="48"/>
      <c r="H15" s="48"/>
      <c r="I15" s="48"/>
      <c r="J15" s="48"/>
      <c r="K15" s="48"/>
      <c r="L15" s="48"/>
      <c r="M15" s="48"/>
      <c r="N15" s="48"/>
      <c r="O15" s="48"/>
      <c r="P15" s="48"/>
      <c r="R15" s="11"/>
      <c r="U15" s="11"/>
    </row>
    <row r="16" spans="2:31" ht="22.5" customHeight="1" x14ac:dyDescent="0.2">
      <c r="B16" s="153" t="s">
        <v>105</v>
      </c>
      <c r="C16" s="153"/>
      <c r="D16" s="50" t="s">
        <v>1</v>
      </c>
      <c r="E16" s="152" t="s">
        <v>164</v>
      </c>
      <c r="F16" s="152"/>
      <c r="G16" s="152"/>
      <c r="H16" s="152"/>
      <c r="I16" s="152"/>
      <c r="J16" s="152"/>
      <c r="K16" s="152"/>
      <c r="L16" s="152"/>
      <c r="M16" s="152"/>
      <c r="N16" s="152"/>
      <c r="O16" s="152"/>
      <c r="P16" s="152"/>
      <c r="AE16" s="1"/>
    </row>
    <row r="17" spans="2:31" s="53" customFormat="1" ht="21" customHeight="1" x14ac:dyDescent="0.2">
      <c r="B17" s="154"/>
      <c r="C17" s="154"/>
      <c r="D17" s="51" t="s">
        <v>108</v>
      </c>
      <c r="E17" s="152"/>
      <c r="F17" s="152"/>
      <c r="G17" s="152"/>
      <c r="H17" s="152"/>
      <c r="I17" s="152"/>
      <c r="J17" s="152"/>
      <c r="K17" s="152"/>
      <c r="L17" s="152"/>
      <c r="M17" s="152"/>
      <c r="N17" s="152"/>
      <c r="O17" s="152"/>
      <c r="P17" s="152"/>
      <c r="R17" s="11"/>
      <c r="U17" s="11"/>
    </row>
    <row r="18" spans="2:31" s="53" customFormat="1" ht="5.25" customHeight="1" x14ac:dyDescent="0.2">
      <c r="B18" s="10"/>
      <c r="C18" s="10"/>
      <c r="D18" s="52"/>
      <c r="E18" s="52"/>
      <c r="F18" s="52"/>
      <c r="G18" s="52"/>
      <c r="H18" s="52"/>
      <c r="I18" s="52"/>
      <c r="J18" s="52"/>
      <c r="K18" s="52"/>
      <c r="L18" s="52"/>
      <c r="M18" s="52"/>
      <c r="N18" s="52"/>
      <c r="O18" s="52"/>
      <c r="P18" s="52"/>
      <c r="R18" s="11"/>
      <c r="U18" s="11"/>
    </row>
    <row r="19" spans="2:31" ht="22.5" customHeight="1" x14ac:dyDescent="0.2">
      <c r="B19" s="153" t="s">
        <v>105</v>
      </c>
      <c r="C19" s="153"/>
      <c r="D19" s="50" t="s">
        <v>1</v>
      </c>
      <c r="E19" s="152" t="s">
        <v>165</v>
      </c>
      <c r="F19" s="152"/>
      <c r="G19" s="152"/>
      <c r="H19" s="152"/>
      <c r="I19" s="152"/>
      <c r="J19" s="152"/>
      <c r="K19" s="152"/>
      <c r="L19" s="152"/>
      <c r="M19" s="152"/>
      <c r="N19" s="152"/>
      <c r="O19" s="152"/>
      <c r="P19" s="152"/>
      <c r="AE19" s="1"/>
    </row>
    <row r="20" spans="2:31" s="53" customFormat="1" ht="21" customHeight="1" x14ac:dyDescent="0.2">
      <c r="B20" s="154"/>
      <c r="C20" s="154"/>
      <c r="D20" s="51" t="s">
        <v>108</v>
      </c>
      <c r="E20" s="152"/>
      <c r="F20" s="152"/>
      <c r="G20" s="152"/>
      <c r="H20" s="152"/>
      <c r="I20" s="152"/>
      <c r="J20" s="152"/>
      <c r="K20" s="152"/>
      <c r="L20" s="152"/>
      <c r="M20" s="152"/>
      <c r="N20" s="152"/>
      <c r="O20" s="152"/>
      <c r="P20" s="152"/>
      <c r="R20" s="11"/>
      <c r="U20" s="11"/>
    </row>
    <row r="21" spans="2:31" s="53" customFormat="1" ht="5.25" customHeight="1" x14ac:dyDescent="0.2">
      <c r="B21" s="10"/>
      <c r="C21" s="10"/>
      <c r="D21" s="52"/>
      <c r="E21" s="52"/>
      <c r="F21" s="52"/>
      <c r="G21" s="52"/>
      <c r="H21" s="52"/>
      <c r="I21" s="52"/>
      <c r="J21" s="52"/>
      <c r="K21" s="52"/>
      <c r="L21" s="52"/>
      <c r="M21" s="52"/>
      <c r="N21" s="52"/>
      <c r="O21" s="52"/>
      <c r="P21" s="52"/>
      <c r="R21" s="11"/>
      <c r="U21" s="11"/>
    </row>
    <row r="22" spans="2:31" ht="22.5" customHeight="1" x14ac:dyDescent="0.2">
      <c r="B22" s="153" t="s">
        <v>105</v>
      </c>
      <c r="C22" s="153"/>
      <c r="D22" s="50" t="s">
        <v>1</v>
      </c>
      <c r="E22" s="152" t="s">
        <v>166</v>
      </c>
      <c r="F22" s="152"/>
      <c r="G22" s="152"/>
      <c r="H22" s="152"/>
      <c r="I22" s="152"/>
      <c r="J22" s="152"/>
      <c r="K22" s="152"/>
      <c r="L22" s="152"/>
      <c r="M22" s="152"/>
      <c r="N22" s="152"/>
      <c r="O22" s="152"/>
      <c r="P22" s="152"/>
      <c r="AE22" s="1"/>
    </row>
    <row r="23" spans="2:31" s="53" customFormat="1" ht="21" customHeight="1" x14ac:dyDescent="0.2">
      <c r="B23" s="154"/>
      <c r="C23" s="154"/>
      <c r="D23" s="51" t="s">
        <v>108</v>
      </c>
      <c r="E23" s="152"/>
      <c r="F23" s="152"/>
      <c r="G23" s="152"/>
      <c r="H23" s="152"/>
      <c r="I23" s="152"/>
      <c r="J23" s="152"/>
      <c r="K23" s="152"/>
      <c r="L23" s="152"/>
      <c r="M23" s="152"/>
      <c r="N23" s="152"/>
      <c r="O23" s="152"/>
      <c r="P23" s="152"/>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90" zoomScaleNormal="90" workbookViewId="0">
      <selection activeCell="B2" sqref="B2:I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1"/>
      <c r="C2" s="142"/>
      <c r="D2" s="172" t="s">
        <v>123</v>
      </c>
      <c r="E2" s="173"/>
      <c r="F2" s="173"/>
      <c r="G2" s="173"/>
      <c r="H2" s="174"/>
      <c r="I2" s="66" t="str">
        <f>Proyecto!K2</f>
        <v>Codigo: GC-F-015</v>
      </c>
      <c r="J2" s="25"/>
      <c r="K2" s="25"/>
      <c r="L2" s="25"/>
      <c r="M2" s="65"/>
      <c r="N2" s="65"/>
      <c r="T2" s="16"/>
    </row>
    <row r="3" spans="2:24" s="21" customFormat="1" ht="23.25" customHeight="1" thickBot="1" x14ac:dyDescent="0.25">
      <c r="B3" s="137"/>
      <c r="C3" s="138"/>
      <c r="D3" s="172" t="s">
        <v>125</v>
      </c>
      <c r="E3" s="173"/>
      <c r="F3" s="173"/>
      <c r="G3" s="173"/>
      <c r="H3" s="174"/>
      <c r="I3" s="67" t="str">
        <f>Proyecto!K3</f>
        <v>Fecha: 17 de septiembre de 2014</v>
      </c>
      <c r="J3" s="25"/>
      <c r="K3" s="25"/>
      <c r="L3" s="25"/>
      <c r="M3" s="65"/>
      <c r="N3" s="65"/>
      <c r="T3" s="16"/>
    </row>
    <row r="4" spans="2:24" s="21" customFormat="1" ht="24" customHeight="1" thickBot="1" x14ac:dyDescent="0.25">
      <c r="B4" s="137"/>
      <c r="C4" s="138"/>
      <c r="D4" s="172" t="s">
        <v>126</v>
      </c>
      <c r="E4" s="173"/>
      <c r="F4" s="173"/>
      <c r="G4" s="173"/>
      <c r="H4" s="174"/>
      <c r="I4" s="67" t="str">
        <f>Proyecto!K4</f>
        <v>Version 001</v>
      </c>
      <c r="J4" s="25"/>
      <c r="K4" s="25"/>
      <c r="L4" s="25"/>
      <c r="M4" s="65"/>
      <c r="N4" s="65"/>
      <c r="T4" s="16"/>
    </row>
    <row r="5" spans="2:24" s="21" customFormat="1" ht="22.5" customHeight="1" thickBot="1" x14ac:dyDescent="0.25">
      <c r="B5" s="139"/>
      <c r="C5" s="140"/>
      <c r="D5" s="175" t="s">
        <v>128</v>
      </c>
      <c r="E5" s="176"/>
      <c r="F5" s="176"/>
      <c r="G5" s="176"/>
      <c r="H5" s="177"/>
      <c r="I5" s="68" t="s">
        <v>129</v>
      </c>
      <c r="J5" s="25"/>
      <c r="K5" s="25"/>
      <c r="L5" s="25"/>
      <c r="M5" s="65"/>
      <c r="N5" s="65"/>
      <c r="T5" s="16"/>
    </row>
    <row r="6" spans="2:24" ht="5.25" customHeight="1" x14ac:dyDescent="0.2">
      <c r="B6" s="20"/>
      <c r="C6" s="20"/>
      <c r="D6" s="20"/>
      <c r="E6" s="20"/>
      <c r="F6" s="20"/>
      <c r="G6" s="45"/>
      <c r="H6" s="20"/>
      <c r="I6" s="20"/>
    </row>
    <row r="7" spans="2:24" ht="19.5" customHeight="1" x14ac:dyDescent="0.2">
      <c r="B7" s="128" t="s">
        <v>0</v>
      </c>
      <c r="C7" s="128"/>
      <c r="D7" s="163" t="str">
        <f>Proyecto!$E$7</f>
        <v xml:space="preserve">Automatización de procesos de negocio a través de BPM </v>
      </c>
      <c r="E7" s="163"/>
      <c r="F7" s="163"/>
      <c r="G7" s="163"/>
      <c r="H7" s="163"/>
      <c r="I7" s="163"/>
      <c r="X7" s="1"/>
    </row>
    <row r="8" spans="2:24" s="21" customFormat="1" ht="10.5" customHeight="1" x14ac:dyDescent="0.2">
      <c r="B8" s="10"/>
      <c r="C8" s="10"/>
      <c r="D8" s="6"/>
      <c r="E8" s="6"/>
      <c r="F8" s="6"/>
      <c r="G8" s="6"/>
      <c r="H8" s="6"/>
      <c r="I8" s="6"/>
      <c r="N8" s="25"/>
    </row>
    <row r="9" spans="2:24" ht="18.75" customHeight="1" x14ac:dyDescent="0.2">
      <c r="B9" s="180" t="s">
        <v>111</v>
      </c>
      <c r="C9" s="180"/>
      <c r="D9" s="180"/>
      <c r="E9" s="180"/>
      <c r="F9" s="180"/>
      <c r="G9" s="180"/>
      <c r="H9" s="180"/>
      <c r="I9" s="180"/>
      <c r="X9" s="1"/>
    </row>
    <row r="10" spans="2:24" ht="40.5" customHeight="1" x14ac:dyDescent="0.2">
      <c r="B10" s="178" t="s">
        <v>27</v>
      </c>
      <c r="C10" s="178"/>
      <c r="D10" s="152" t="s">
        <v>170</v>
      </c>
      <c r="E10" s="152"/>
      <c r="F10" s="152"/>
      <c r="G10" s="152"/>
      <c r="H10" s="152"/>
      <c r="I10" s="152"/>
      <c r="X10" s="1"/>
    </row>
    <row r="11" spans="2:24" ht="22.5" customHeight="1" x14ac:dyDescent="0.2">
      <c r="B11" s="178" t="s">
        <v>1</v>
      </c>
      <c r="C11" s="178"/>
      <c r="D11" s="178" t="s">
        <v>2</v>
      </c>
      <c r="E11" s="178"/>
      <c r="F11" s="35" t="s">
        <v>3</v>
      </c>
      <c r="G11" s="46" t="s">
        <v>109</v>
      </c>
      <c r="H11" s="46" t="s">
        <v>4</v>
      </c>
      <c r="I11" s="46" t="s">
        <v>110</v>
      </c>
      <c r="X11" s="1"/>
    </row>
    <row r="12" spans="2:24" ht="20.25" customHeight="1" x14ac:dyDescent="0.2">
      <c r="B12" s="179" t="s">
        <v>54</v>
      </c>
      <c r="C12" s="179"/>
      <c r="D12" s="179" t="s">
        <v>167</v>
      </c>
      <c r="E12" s="179"/>
      <c r="F12" s="32">
        <v>3</v>
      </c>
      <c r="G12" s="47" t="s">
        <v>119</v>
      </c>
      <c r="H12" s="47" t="s">
        <v>53</v>
      </c>
      <c r="I12" s="47" t="s">
        <v>168</v>
      </c>
      <c r="X12" s="1"/>
    </row>
    <row r="13" spans="2:24" x14ac:dyDescent="0.2">
      <c r="B13" s="178" t="s">
        <v>5</v>
      </c>
      <c r="C13" s="178"/>
      <c r="D13" s="179" t="s">
        <v>169</v>
      </c>
      <c r="E13" s="179"/>
      <c r="F13" s="179"/>
      <c r="G13" s="179"/>
      <c r="H13" s="179"/>
      <c r="I13" s="179"/>
      <c r="X13" s="1"/>
    </row>
    <row r="15" spans="2:24" x14ac:dyDescent="0.2">
      <c r="B15" s="180" t="s">
        <v>111</v>
      </c>
      <c r="C15" s="180"/>
      <c r="D15" s="180"/>
      <c r="E15" s="180"/>
      <c r="F15" s="180"/>
      <c r="G15" s="180"/>
      <c r="H15" s="180"/>
      <c r="I15" s="180"/>
    </row>
    <row r="16" spans="2:24" ht="46.5" customHeight="1" x14ac:dyDescent="0.2">
      <c r="B16" s="178" t="s">
        <v>27</v>
      </c>
      <c r="C16" s="178"/>
      <c r="D16" s="152" t="s">
        <v>171</v>
      </c>
      <c r="E16" s="152"/>
      <c r="F16" s="152"/>
      <c r="G16" s="152"/>
      <c r="H16" s="152"/>
      <c r="I16" s="152"/>
    </row>
    <row r="17" spans="2:9" x14ac:dyDescent="0.2">
      <c r="B17" s="178" t="s">
        <v>1</v>
      </c>
      <c r="C17" s="178"/>
      <c r="D17" s="178" t="s">
        <v>2</v>
      </c>
      <c r="E17" s="178"/>
      <c r="F17" s="100" t="s">
        <v>3</v>
      </c>
      <c r="G17" s="100" t="s">
        <v>109</v>
      </c>
      <c r="H17" s="100" t="s">
        <v>4</v>
      </c>
      <c r="I17" s="100" t="s">
        <v>110</v>
      </c>
    </row>
    <row r="18" spans="2:9" ht="19.5" customHeight="1" x14ac:dyDescent="0.2">
      <c r="B18" s="179" t="s">
        <v>54</v>
      </c>
      <c r="C18" s="179"/>
      <c r="D18" s="179" t="s">
        <v>167</v>
      </c>
      <c r="E18" s="179"/>
      <c r="F18" s="110">
        <v>1</v>
      </c>
      <c r="G18" s="110" t="s">
        <v>119</v>
      </c>
      <c r="H18" s="110" t="s">
        <v>53</v>
      </c>
      <c r="I18" s="110" t="s">
        <v>168</v>
      </c>
    </row>
    <row r="19" spans="2:9" ht="12" customHeight="1" x14ac:dyDescent="0.2">
      <c r="B19" s="178" t="s">
        <v>5</v>
      </c>
      <c r="C19" s="178"/>
      <c r="D19" s="179" t="s">
        <v>169</v>
      </c>
      <c r="E19" s="179"/>
      <c r="F19" s="179"/>
      <c r="G19" s="179"/>
      <c r="H19" s="179"/>
      <c r="I19" s="179"/>
    </row>
  </sheetData>
  <mergeCells count="28">
    <mergeCell ref="B18:C18"/>
    <mergeCell ref="D18:E18"/>
    <mergeCell ref="B19:C19"/>
    <mergeCell ref="D19:I19"/>
    <mergeCell ref="B15:I15"/>
    <mergeCell ref="B16:C16"/>
    <mergeCell ref="D16:I16"/>
    <mergeCell ref="B17:C17"/>
    <mergeCell ref="D17:E17"/>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 H20: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 H18</xm:sqref>
        </x14:dataValidation>
        <x14:dataValidation type="list" allowBlank="1" showInputMessage="1" showErrorMessage="1">
          <x14:formula1>
            <xm:f>'No tocar'!$C$5:$C$7</xm:f>
          </x14:formula1>
          <xm:sqref>B12:C12 B18:C18</xm:sqref>
        </x14:dataValidation>
        <x14:dataValidation type="list" allowBlank="1" showInputMessage="1" showErrorMessage="1">
          <x14:formula1>
            <xm:f>'No tocar'!$Q$5:$Q$12</xm:f>
          </x14:formula1>
          <xm:sqref>G12 G18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4"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69"/>
      <c r="C2" s="175" t="s">
        <v>123</v>
      </c>
      <c r="D2" s="176"/>
      <c r="E2" s="176"/>
      <c r="F2" s="177"/>
      <c r="G2" s="66" t="str">
        <f>Proyecto!K2</f>
        <v>Codigo: GC-F-015</v>
      </c>
      <c r="H2" s="11"/>
      <c r="I2" s="11"/>
      <c r="J2" s="15"/>
      <c r="T2" s="16"/>
    </row>
    <row r="3" spans="2:22" s="12" customFormat="1" ht="23.25" customHeight="1" thickBot="1" x14ac:dyDescent="0.25">
      <c r="B3" s="70"/>
      <c r="C3" s="175" t="s">
        <v>125</v>
      </c>
      <c r="D3" s="176"/>
      <c r="E3" s="176"/>
      <c r="F3" s="177"/>
      <c r="G3" s="67" t="str">
        <f>Proyecto!K3</f>
        <v>Fecha: 17 de septiembre de 2014</v>
      </c>
      <c r="H3" s="11"/>
      <c r="I3" s="11"/>
      <c r="J3" s="15"/>
      <c r="T3" s="16"/>
    </row>
    <row r="4" spans="2:22" s="12" customFormat="1" ht="24" customHeight="1" thickBot="1" x14ac:dyDescent="0.25">
      <c r="B4" s="70"/>
      <c r="C4" s="175" t="s">
        <v>126</v>
      </c>
      <c r="D4" s="176"/>
      <c r="E4" s="176"/>
      <c r="F4" s="177"/>
      <c r="G4" s="67" t="str">
        <f>Proyecto!K4</f>
        <v>Version 001</v>
      </c>
      <c r="J4" s="15"/>
      <c r="T4" s="16"/>
    </row>
    <row r="5" spans="2:22" s="12" customFormat="1" ht="22.5" customHeight="1" thickBot="1" x14ac:dyDescent="0.25">
      <c r="B5" s="71"/>
      <c r="C5" s="175" t="s">
        <v>128</v>
      </c>
      <c r="D5" s="176"/>
      <c r="E5" s="176"/>
      <c r="F5" s="177"/>
      <c r="G5" s="68" t="s">
        <v>129</v>
      </c>
      <c r="J5" s="11"/>
      <c r="T5" s="16"/>
    </row>
    <row r="6" spans="2:22" ht="5.25" customHeight="1" x14ac:dyDescent="0.2">
      <c r="B6" s="5"/>
      <c r="C6" s="20"/>
      <c r="D6" s="5"/>
      <c r="E6" s="5"/>
      <c r="F6" s="5"/>
      <c r="G6" s="5"/>
    </row>
    <row r="7" spans="2:22" ht="29.25" customHeight="1" x14ac:dyDescent="0.2">
      <c r="B7" s="40" t="s">
        <v>0</v>
      </c>
      <c r="C7" s="163" t="str">
        <f>Proyecto!$E$7</f>
        <v xml:space="preserve">Automatización de procesos de negocio a través de BPM </v>
      </c>
      <c r="D7" s="163"/>
      <c r="E7" s="163"/>
      <c r="F7" s="163"/>
      <c r="G7" s="163"/>
      <c r="V7" s="1"/>
    </row>
    <row r="9" spans="2:22" ht="18" customHeight="1" x14ac:dyDescent="0.2">
      <c r="B9" s="180" t="s">
        <v>43</v>
      </c>
      <c r="C9" s="180"/>
      <c r="D9" s="180"/>
      <c r="E9" s="180"/>
      <c r="F9" s="180"/>
      <c r="G9" s="180"/>
    </row>
    <row r="10" spans="2:22" customFormat="1" ht="15" customHeight="1" x14ac:dyDescent="0.2"/>
    <row r="11" spans="2:22" ht="20.25" customHeight="1" x14ac:dyDescent="0.2">
      <c r="B11" s="35" t="s">
        <v>75</v>
      </c>
      <c r="C11" s="35" t="s">
        <v>6</v>
      </c>
      <c r="D11" s="35" t="s">
        <v>14</v>
      </c>
      <c r="E11" s="35" t="s">
        <v>42</v>
      </c>
      <c r="F11" s="180" t="s">
        <v>15</v>
      </c>
      <c r="G11" s="180"/>
    </row>
    <row r="12" spans="2:22" ht="84" x14ac:dyDescent="0.2">
      <c r="B12" s="34" t="s">
        <v>60</v>
      </c>
      <c r="C12" s="34" t="s">
        <v>172</v>
      </c>
      <c r="D12" s="33" t="s">
        <v>63</v>
      </c>
      <c r="E12" s="22" t="s">
        <v>95</v>
      </c>
      <c r="F12" s="159" t="s">
        <v>139</v>
      </c>
      <c r="G12" s="159"/>
    </row>
    <row r="13" spans="2:22" ht="144" x14ac:dyDescent="0.2">
      <c r="B13" s="34" t="s">
        <v>61</v>
      </c>
      <c r="C13" s="34" t="s">
        <v>173</v>
      </c>
      <c r="D13" s="33" t="s">
        <v>64</v>
      </c>
      <c r="E13" s="22" t="s">
        <v>95</v>
      </c>
      <c r="F13" s="159" t="s">
        <v>140</v>
      </c>
      <c r="G13" s="159"/>
    </row>
    <row r="14" spans="2:22" ht="84" x14ac:dyDescent="0.2">
      <c r="B14" s="34" t="s">
        <v>62</v>
      </c>
      <c r="C14" s="34" t="s">
        <v>174</v>
      </c>
      <c r="D14" s="33" t="s">
        <v>65</v>
      </c>
      <c r="E14" s="22" t="s">
        <v>95</v>
      </c>
      <c r="F14" s="159" t="s">
        <v>141</v>
      </c>
      <c r="G14" s="159"/>
    </row>
    <row r="15" spans="2:22" ht="18" customHeight="1" x14ac:dyDescent="0.2">
      <c r="B15" s="34"/>
      <c r="C15" s="34"/>
      <c r="D15" s="34"/>
      <c r="E15" s="22"/>
      <c r="F15" s="181"/>
      <c r="G15" s="181"/>
    </row>
    <row r="16" spans="2:22" ht="18" customHeight="1" x14ac:dyDescent="0.2">
      <c r="B16" s="34"/>
      <c r="C16" s="34"/>
      <c r="D16" s="34"/>
      <c r="E16" s="22"/>
      <c r="F16" s="181"/>
      <c r="G16" s="181"/>
    </row>
    <row r="17" spans="2:7" ht="18" customHeight="1" x14ac:dyDescent="0.2">
      <c r="B17" s="34"/>
      <c r="C17" s="34"/>
      <c r="D17" s="34"/>
      <c r="E17" s="22"/>
      <c r="F17" s="181"/>
      <c r="G17" s="181"/>
    </row>
    <row r="18" spans="2:7" ht="18" customHeight="1" x14ac:dyDescent="0.2">
      <c r="B18" s="34"/>
      <c r="C18" s="34"/>
      <c r="D18" s="34"/>
      <c r="E18" s="22"/>
      <c r="F18" s="181"/>
      <c r="G18" s="181"/>
    </row>
    <row r="19" spans="2:7" ht="18" customHeight="1" x14ac:dyDescent="0.2">
      <c r="B19" s="34"/>
      <c r="C19" s="34"/>
      <c r="D19" s="34"/>
      <c r="E19" s="22"/>
      <c r="F19" s="181"/>
      <c r="G19" s="181"/>
    </row>
    <row r="20" spans="2:7" ht="18" customHeight="1" x14ac:dyDescent="0.2">
      <c r="B20" s="34"/>
      <c r="C20" s="34"/>
      <c r="D20" s="34"/>
      <c r="E20" s="22"/>
      <c r="F20" s="181"/>
      <c r="G20" s="181"/>
    </row>
    <row r="21" spans="2:7" ht="18" customHeight="1" x14ac:dyDescent="0.2">
      <c r="B21" s="34"/>
      <c r="C21" s="34"/>
      <c r="D21" s="34"/>
      <c r="E21" s="22"/>
      <c r="F21" s="181"/>
      <c r="G21" s="181"/>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heetViews>
  <sheetFormatPr baseColWidth="10" defaultRowHeight="12.75" x14ac:dyDescent="0.2"/>
  <cols>
    <col min="1" max="1" width="5" style="72" customWidth="1"/>
    <col min="2" max="2" width="30.28515625" style="72" customWidth="1"/>
    <col min="3" max="3" width="25" style="72" customWidth="1"/>
    <col min="4" max="4" width="11.42578125" style="72"/>
    <col min="5" max="5" width="33" style="72" customWidth="1"/>
    <col min="6" max="6" width="20.7109375" style="72" customWidth="1"/>
    <col min="7" max="7" width="25.5703125" style="72" customWidth="1"/>
    <col min="8" max="8" width="15" style="72" customWidth="1"/>
    <col min="9" max="16384" width="11.42578125" style="72"/>
  </cols>
  <sheetData>
    <row r="1" spans="2:8" ht="13.5" thickBot="1" x14ac:dyDescent="0.25"/>
    <row r="2" spans="2:8" ht="18" customHeight="1" thickBot="1" x14ac:dyDescent="0.25">
      <c r="B2" s="77"/>
      <c r="C2" s="193" t="s">
        <v>123</v>
      </c>
      <c r="D2" s="194"/>
      <c r="E2" s="194"/>
      <c r="F2" s="194"/>
      <c r="G2" s="187" t="str">
        <f>Proyecto!K2</f>
        <v>Codigo: GC-F-015</v>
      </c>
      <c r="H2" s="188"/>
    </row>
    <row r="3" spans="2:8" ht="19.5" customHeight="1" thickBot="1" x14ac:dyDescent="0.25">
      <c r="B3" s="79"/>
      <c r="C3" s="193" t="s">
        <v>125</v>
      </c>
      <c r="D3" s="194"/>
      <c r="E3" s="194"/>
      <c r="F3" s="194"/>
      <c r="G3" s="189" t="str">
        <f>Proyecto!K3</f>
        <v>Fecha: 17 de septiembre de 2014</v>
      </c>
      <c r="H3" s="190"/>
    </row>
    <row r="4" spans="2:8" ht="19.5" customHeight="1" thickBot="1" x14ac:dyDescent="0.25">
      <c r="B4" s="79"/>
      <c r="C4" s="193" t="s">
        <v>126</v>
      </c>
      <c r="D4" s="194"/>
      <c r="E4" s="194"/>
      <c r="F4" s="194"/>
      <c r="G4" s="191" t="str">
        <f>Proyecto!K4</f>
        <v>Version 001</v>
      </c>
      <c r="H4" s="192"/>
    </row>
    <row r="5" spans="2:8" ht="21.75" customHeight="1" thickBot="1" x14ac:dyDescent="0.25">
      <c r="B5" s="81"/>
      <c r="C5" s="193" t="s">
        <v>128</v>
      </c>
      <c r="D5" s="194"/>
      <c r="E5" s="194"/>
      <c r="F5" s="194"/>
      <c r="G5" s="189" t="s">
        <v>129</v>
      </c>
      <c r="H5" s="190"/>
    </row>
    <row r="6" spans="2:8" ht="21" customHeight="1" x14ac:dyDescent="0.2"/>
    <row r="7" spans="2:8" ht="22.5" customHeight="1" x14ac:dyDescent="0.2">
      <c r="B7" s="182" t="s">
        <v>77</v>
      </c>
      <c r="C7" s="183"/>
      <c r="D7" s="183"/>
      <c r="E7" s="183"/>
      <c r="F7" s="183"/>
      <c r="G7" s="183"/>
      <c r="H7" s="183"/>
    </row>
    <row r="8" spans="2:8" ht="72" customHeight="1" x14ac:dyDescent="0.2">
      <c r="B8" s="152" t="s">
        <v>150</v>
      </c>
      <c r="C8" s="184"/>
      <c r="D8" s="184"/>
      <c r="E8" s="184"/>
      <c r="F8" s="184"/>
      <c r="G8" s="184"/>
      <c r="H8" s="184"/>
    </row>
    <row r="9" spans="2:8" x14ac:dyDescent="0.2">
      <c r="B9" s="73"/>
    </row>
    <row r="11" spans="2:8" ht="22.5" customHeight="1" x14ac:dyDescent="0.2">
      <c r="B11" s="185" t="s">
        <v>74</v>
      </c>
      <c r="C11" s="186"/>
      <c r="E11" s="182" t="s">
        <v>76</v>
      </c>
      <c r="F11" s="183"/>
      <c r="G11" s="183"/>
      <c r="H11" s="183"/>
    </row>
    <row r="13" spans="2:8" ht="20.25" customHeight="1" x14ac:dyDescent="0.2">
      <c r="B13" s="41" t="s">
        <v>6</v>
      </c>
      <c r="C13" s="41" t="s">
        <v>75</v>
      </c>
      <c r="D13" s="74"/>
      <c r="E13" s="41" t="s">
        <v>6</v>
      </c>
      <c r="F13" s="41" t="s">
        <v>75</v>
      </c>
      <c r="G13" s="41" t="s">
        <v>73</v>
      </c>
      <c r="H13" s="41" t="s">
        <v>90</v>
      </c>
    </row>
    <row r="14" spans="2:8" ht="21.95" customHeight="1" x14ac:dyDescent="0.2">
      <c r="B14" s="102" t="s">
        <v>175</v>
      </c>
      <c r="C14" s="109" t="s">
        <v>60</v>
      </c>
      <c r="E14" s="105"/>
      <c r="F14" s="75"/>
      <c r="G14" s="75"/>
      <c r="H14" s="75"/>
    </row>
    <row r="15" spans="2:8" ht="21.95" customHeight="1" x14ac:dyDescent="0.2">
      <c r="B15" s="102" t="s">
        <v>176</v>
      </c>
      <c r="C15" s="109" t="s">
        <v>60</v>
      </c>
      <c r="E15" s="75"/>
      <c r="F15" s="75"/>
      <c r="G15" s="75"/>
      <c r="H15" s="75"/>
    </row>
    <row r="16" spans="2:8" ht="21.95" customHeight="1" x14ac:dyDescent="0.2">
      <c r="B16" s="102" t="s">
        <v>143</v>
      </c>
      <c r="C16" s="109" t="s">
        <v>61</v>
      </c>
      <c r="E16" s="75"/>
      <c r="F16" s="75"/>
      <c r="G16" s="75"/>
      <c r="H16" s="75"/>
    </row>
    <row r="17" spans="2:8" ht="21.95" customHeight="1" x14ac:dyDescent="0.2">
      <c r="B17" s="103" t="s">
        <v>142</v>
      </c>
      <c r="C17" s="109" t="s">
        <v>61</v>
      </c>
      <c r="E17" s="75"/>
      <c r="F17" s="75"/>
      <c r="G17" s="75"/>
      <c r="H17" s="75"/>
    </row>
    <row r="18" spans="2:8" ht="21.95" customHeight="1" x14ac:dyDescent="0.2">
      <c r="B18" s="103" t="s">
        <v>177</v>
      </c>
      <c r="C18" s="109" t="s">
        <v>61</v>
      </c>
      <c r="E18" s="75"/>
      <c r="F18" s="75"/>
      <c r="G18" s="75"/>
      <c r="H18" s="75"/>
    </row>
    <row r="19" spans="2:8" ht="21.95" customHeight="1" x14ac:dyDescent="0.2">
      <c r="B19" s="75" t="s">
        <v>178</v>
      </c>
      <c r="C19" s="111" t="s">
        <v>179</v>
      </c>
      <c r="E19" s="75"/>
      <c r="F19" s="75"/>
      <c r="G19" s="75"/>
      <c r="H19" s="75"/>
    </row>
    <row r="20" spans="2:8" ht="21.95" customHeight="1" x14ac:dyDescent="0.2">
      <c r="B20" s="75" t="s">
        <v>144</v>
      </c>
      <c r="C20" s="111" t="s">
        <v>179</v>
      </c>
      <c r="D20" s="76"/>
      <c r="E20" s="75"/>
      <c r="F20" s="75"/>
      <c r="G20" s="75"/>
      <c r="H20" s="75"/>
    </row>
    <row r="21" spans="2:8" ht="21.95" customHeight="1" x14ac:dyDescent="0.2">
      <c r="B21" s="75"/>
      <c r="C21" s="75"/>
      <c r="E21" s="75"/>
      <c r="F21" s="75"/>
      <c r="G21" s="75"/>
      <c r="H21" s="75"/>
    </row>
    <row r="22" spans="2:8" ht="21.95" customHeight="1" x14ac:dyDescent="0.2">
      <c r="B22" s="75"/>
      <c r="C22" s="75"/>
      <c r="E22" s="75"/>
      <c r="F22" s="75"/>
      <c r="G22" s="75"/>
      <c r="H22" s="75"/>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5" sqref="C25"/>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7"/>
      <c r="C2" s="193" t="s">
        <v>123</v>
      </c>
      <c r="D2" s="194"/>
      <c r="E2" s="194"/>
      <c r="F2" s="194"/>
      <c r="G2" s="187" t="str">
        <f>Proyecto!K2</f>
        <v>Codigo: GC-F-015</v>
      </c>
      <c r="H2" s="195"/>
      <c r="I2" s="195"/>
      <c r="J2" s="195"/>
      <c r="K2" s="195"/>
      <c r="L2" s="188"/>
      <c r="U2" s="16"/>
    </row>
    <row r="3" spans="1:21" s="18" customFormat="1" ht="23.25" customHeight="1" thickBot="1" x14ac:dyDescent="0.25">
      <c r="B3" s="79"/>
      <c r="C3" s="193" t="s">
        <v>125</v>
      </c>
      <c r="D3" s="194"/>
      <c r="E3" s="194"/>
      <c r="F3" s="194"/>
      <c r="G3" s="189" t="str">
        <f>Proyecto!K3</f>
        <v>Fecha: 17 de septiembre de 2014</v>
      </c>
      <c r="H3" s="196"/>
      <c r="I3" s="196"/>
      <c r="J3" s="196"/>
      <c r="K3" s="196"/>
      <c r="L3" s="190"/>
      <c r="U3" s="16"/>
    </row>
    <row r="4" spans="1:21" s="18" customFormat="1" ht="24" customHeight="1" thickBot="1" x14ac:dyDescent="0.25">
      <c r="B4" s="79"/>
      <c r="C4" s="193" t="s">
        <v>126</v>
      </c>
      <c r="D4" s="194"/>
      <c r="E4" s="194"/>
      <c r="F4" s="194"/>
      <c r="G4" s="191" t="str">
        <f>Proyecto!K4</f>
        <v>Version 001</v>
      </c>
      <c r="H4" s="197"/>
      <c r="I4" s="197"/>
      <c r="J4" s="197"/>
      <c r="K4" s="197"/>
      <c r="L4" s="192"/>
      <c r="U4" s="16"/>
    </row>
    <row r="5" spans="1:21" s="18" customFormat="1" ht="22.5" customHeight="1" thickBot="1" x14ac:dyDescent="0.25">
      <c r="B5" s="81"/>
      <c r="C5" s="193" t="s">
        <v>128</v>
      </c>
      <c r="D5" s="194"/>
      <c r="E5" s="194"/>
      <c r="F5" s="194"/>
      <c r="G5" s="189" t="s">
        <v>129</v>
      </c>
      <c r="H5" s="196"/>
      <c r="I5" s="196"/>
      <c r="J5" s="196"/>
      <c r="K5" s="196"/>
      <c r="L5" s="190"/>
      <c r="U5" s="16"/>
    </row>
    <row r="6" spans="1:21" ht="5.25" customHeight="1" x14ac:dyDescent="0.2">
      <c r="A6" s="7" t="str">
        <f>Proyecto!$E$7</f>
        <v xml:space="preserve">Automatización de procesos de negocio a través de BPM </v>
      </c>
      <c r="B6" s="17"/>
      <c r="C6" s="17"/>
      <c r="D6" s="17"/>
      <c r="E6" s="17"/>
      <c r="F6" s="17"/>
    </row>
    <row r="7" spans="1:21" ht="29.25" customHeight="1" x14ac:dyDescent="0.2">
      <c r="B7" s="40" t="s">
        <v>0</v>
      </c>
      <c r="C7" s="163" t="str">
        <f>Proyecto!$E$7</f>
        <v xml:space="preserve">Automatización de procesos de negocio a través de BPM </v>
      </c>
      <c r="D7" s="163"/>
      <c r="E7" s="163"/>
      <c r="F7" s="163"/>
      <c r="U7" s="1"/>
    </row>
    <row r="8" spans="1:21" x14ac:dyDescent="0.2">
      <c r="B8" s="18"/>
    </row>
    <row r="10" spans="1:21" ht="18" customHeight="1" x14ac:dyDescent="0.2">
      <c r="B10" s="40" t="s">
        <v>87</v>
      </c>
      <c r="C10" s="24" t="s">
        <v>94</v>
      </c>
    </row>
    <row r="11" spans="1:21" ht="6" customHeight="1" x14ac:dyDescent="0.2"/>
    <row r="12" spans="1:21" ht="18" customHeight="1" x14ac:dyDescent="0.2">
      <c r="B12" s="40" t="s">
        <v>47</v>
      </c>
      <c r="C12" s="104"/>
    </row>
    <row r="13" spans="1:21" ht="6" customHeight="1" x14ac:dyDescent="0.2"/>
    <row r="14" spans="1:21" ht="18" customHeight="1" x14ac:dyDescent="0.2">
      <c r="B14" s="40" t="s">
        <v>48</v>
      </c>
      <c r="C14" s="104"/>
    </row>
    <row r="15" spans="1:21" ht="6" customHeight="1" x14ac:dyDescent="0.2"/>
    <row r="16" spans="1:21" ht="18" customHeight="1" x14ac:dyDescent="0.2">
      <c r="B16" s="40" t="s">
        <v>44</v>
      </c>
      <c r="C16" s="23">
        <v>1832000000</v>
      </c>
    </row>
    <row r="17" spans="2:3" ht="6" customHeight="1" x14ac:dyDescent="0.2"/>
    <row r="18" spans="2:3" ht="18" customHeight="1" x14ac:dyDescent="0.2">
      <c r="B18" s="40" t="s">
        <v>45</v>
      </c>
      <c r="C18" s="23">
        <v>1831947011.3999999</v>
      </c>
    </row>
    <row r="19" spans="2:3" ht="6" customHeight="1" x14ac:dyDescent="0.2"/>
    <row r="20" spans="2:3" ht="18" customHeight="1" x14ac:dyDescent="0.2">
      <c r="B20" s="40"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0"/>
      <c r="C2" s="211"/>
      <c r="D2" s="201" t="s">
        <v>123</v>
      </c>
      <c r="E2" s="202"/>
      <c r="F2" s="202"/>
      <c r="G2" s="203"/>
      <c r="H2" s="78" t="str">
        <f>Proyecto!K2</f>
        <v>Codigo: GC-F-015</v>
      </c>
      <c r="P2" s="16"/>
    </row>
    <row r="3" spans="2:16" s="12" customFormat="1" ht="23.25" customHeight="1" thickBot="1" x14ac:dyDescent="0.25">
      <c r="B3" s="212"/>
      <c r="C3" s="200"/>
      <c r="D3" s="204" t="s">
        <v>125</v>
      </c>
      <c r="E3" s="205"/>
      <c r="F3" s="205"/>
      <c r="G3" s="206"/>
      <c r="H3" s="82" t="str">
        <f>Proyecto!K3</f>
        <v>Fecha: 17 de septiembre de 2014</v>
      </c>
      <c r="P3" s="16"/>
    </row>
    <row r="4" spans="2:16" s="12" customFormat="1" ht="24" customHeight="1" thickBot="1" x14ac:dyDescent="0.25">
      <c r="B4" s="212"/>
      <c r="C4" s="200"/>
      <c r="D4" s="207" t="s">
        <v>126</v>
      </c>
      <c r="E4" s="208"/>
      <c r="F4" s="208"/>
      <c r="G4" s="209"/>
      <c r="H4" s="80" t="str">
        <f>Proyecto!K4</f>
        <v>Version 001</v>
      </c>
      <c r="P4" s="16"/>
    </row>
    <row r="5" spans="2:16" s="12" customFormat="1" ht="22.5" customHeight="1" thickBot="1" x14ac:dyDescent="0.25">
      <c r="B5" s="213"/>
      <c r="C5" s="214"/>
      <c r="D5" s="204" t="s">
        <v>128</v>
      </c>
      <c r="E5" s="205"/>
      <c r="F5" s="205"/>
      <c r="G5" s="206"/>
      <c r="H5" s="82" t="s">
        <v>129</v>
      </c>
      <c r="P5" s="16"/>
    </row>
    <row r="6" spans="2:16" ht="5.25" customHeight="1" x14ac:dyDescent="0.2">
      <c r="B6" s="5"/>
      <c r="C6" s="5"/>
      <c r="D6" s="5"/>
      <c r="E6" s="5"/>
      <c r="F6" s="20"/>
      <c r="G6" s="5"/>
      <c r="H6" s="5"/>
    </row>
    <row r="7" spans="2:16" ht="29.25" customHeight="1" x14ac:dyDescent="0.2">
      <c r="B7" s="128" t="s">
        <v>0</v>
      </c>
      <c r="C7" s="128"/>
      <c r="D7" s="163" t="str">
        <f>Proyecto!$E$7</f>
        <v xml:space="preserve">Automatización de procesos de negocio a través de BPM </v>
      </c>
      <c r="E7" s="163"/>
      <c r="F7" s="163"/>
      <c r="G7" s="163"/>
      <c r="H7" s="163"/>
      <c r="P7" s="1"/>
    </row>
    <row r="8" spans="2:16" customFormat="1" ht="19.5" customHeight="1" x14ac:dyDescent="0.2"/>
    <row r="9" spans="2:16" ht="30" customHeight="1" x14ac:dyDescent="0.2">
      <c r="B9" s="198" t="s">
        <v>37</v>
      </c>
      <c r="C9" s="199"/>
      <c r="D9" s="199"/>
      <c r="E9" s="199"/>
      <c r="F9" s="199"/>
      <c r="G9" s="199"/>
      <c r="H9" s="199"/>
    </row>
    <row r="10" spans="2:16" ht="9.75" customHeight="1" x14ac:dyDescent="0.2">
      <c r="B10" s="200"/>
      <c r="C10" s="200"/>
      <c r="D10" s="200"/>
      <c r="E10" s="200"/>
      <c r="F10" s="200"/>
      <c r="G10" s="200"/>
      <c r="H10" s="200"/>
      <c r="P10" s="1"/>
    </row>
    <row r="11" spans="2:16" ht="25.5" customHeight="1" x14ac:dyDescent="0.2">
      <c r="B11" s="178" t="s">
        <v>6</v>
      </c>
      <c r="C11" s="178"/>
      <c r="D11" s="35" t="s">
        <v>7</v>
      </c>
      <c r="E11" s="37" t="s">
        <v>71</v>
      </c>
      <c r="F11" s="35" t="s">
        <v>11</v>
      </c>
      <c r="G11" s="35" t="s">
        <v>97</v>
      </c>
      <c r="H11" s="35" t="s">
        <v>8</v>
      </c>
      <c r="P11" s="1"/>
    </row>
    <row r="12" spans="2:16" ht="21.95" customHeight="1" x14ac:dyDescent="0.2">
      <c r="B12" s="152" t="s">
        <v>218</v>
      </c>
      <c r="C12" s="152"/>
      <c r="D12" s="32" t="s">
        <v>219</v>
      </c>
      <c r="E12" s="38"/>
      <c r="F12" s="38"/>
      <c r="G12" s="32" t="s">
        <v>95</v>
      </c>
      <c r="H12" s="32" t="s">
        <v>68</v>
      </c>
      <c r="P12" s="1"/>
    </row>
    <row r="13" spans="2:16" ht="21.95" customHeight="1" x14ac:dyDescent="0.2">
      <c r="B13" s="152" t="s">
        <v>175</v>
      </c>
      <c r="C13" s="152"/>
      <c r="D13" s="32" t="s">
        <v>220</v>
      </c>
      <c r="E13" s="32">
        <v>3051</v>
      </c>
      <c r="F13" s="38" t="s">
        <v>226</v>
      </c>
      <c r="G13" s="117" t="s">
        <v>95</v>
      </c>
      <c r="H13" s="117" t="s">
        <v>68</v>
      </c>
      <c r="P13" s="1"/>
    </row>
    <row r="14" spans="2:16" ht="21.95" customHeight="1" x14ac:dyDescent="0.2">
      <c r="B14" s="152" t="s">
        <v>176</v>
      </c>
      <c r="C14" s="152"/>
      <c r="D14" s="34" t="s">
        <v>221</v>
      </c>
      <c r="E14" s="34">
        <v>2021</v>
      </c>
      <c r="F14" s="119" t="s">
        <v>227</v>
      </c>
      <c r="G14" s="117" t="s">
        <v>95</v>
      </c>
      <c r="H14" s="117" t="s">
        <v>68</v>
      </c>
      <c r="O14" s="2"/>
      <c r="P14" s="1"/>
    </row>
    <row r="15" spans="2:16" ht="21.95" customHeight="1" x14ac:dyDescent="0.2">
      <c r="B15" s="152" t="s">
        <v>143</v>
      </c>
      <c r="C15" s="152"/>
      <c r="D15" s="32" t="s">
        <v>222</v>
      </c>
      <c r="E15" s="32">
        <v>2079</v>
      </c>
      <c r="F15" s="38" t="s">
        <v>228</v>
      </c>
      <c r="G15" s="117" t="s">
        <v>95</v>
      </c>
      <c r="H15" s="117" t="s">
        <v>68</v>
      </c>
      <c r="P15" s="1"/>
    </row>
    <row r="16" spans="2:16" ht="21.95" customHeight="1" x14ac:dyDescent="0.2">
      <c r="B16" s="152" t="s">
        <v>142</v>
      </c>
      <c r="C16" s="152"/>
      <c r="D16" s="32" t="s">
        <v>223</v>
      </c>
      <c r="E16" s="32">
        <v>3000</v>
      </c>
      <c r="F16" s="38" t="s">
        <v>229</v>
      </c>
      <c r="G16" s="117" t="s">
        <v>95</v>
      </c>
      <c r="H16" s="117" t="s">
        <v>68</v>
      </c>
      <c r="O16" s="2"/>
      <c r="P16" s="1"/>
    </row>
    <row r="17" spans="2:16" ht="21.95" customHeight="1" x14ac:dyDescent="0.2">
      <c r="B17" s="152" t="s">
        <v>177</v>
      </c>
      <c r="C17" s="152"/>
      <c r="D17" s="34" t="s">
        <v>224</v>
      </c>
      <c r="E17" s="34"/>
      <c r="F17" s="119" t="s">
        <v>230</v>
      </c>
      <c r="G17" s="117" t="s">
        <v>95</v>
      </c>
      <c r="H17" s="117" t="s">
        <v>68</v>
      </c>
      <c r="P17" s="1"/>
    </row>
    <row r="18" spans="2:16" ht="27" customHeight="1" x14ac:dyDescent="0.2">
      <c r="B18" s="152" t="s">
        <v>144</v>
      </c>
      <c r="C18" s="152"/>
      <c r="D18" s="117" t="s">
        <v>225</v>
      </c>
      <c r="E18" s="32">
        <v>3008</v>
      </c>
      <c r="F18" s="38" t="s">
        <v>231</v>
      </c>
      <c r="G18" s="117" t="s">
        <v>95</v>
      </c>
      <c r="H18" s="117" t="s">
        <v>68</v>
      </c>
      <c r="P18" s="1"/>
    </row>
    <row r="19" spans="2:16" ht="28.5" customHeight="1" x14ac:dyDescent="0.2">
      <c r="B19" s="152" t="s">
        <v>145</v>
      </c>
      <c r="C19" s="152"/>
      <c r="D19" s="117" t="s">
        <v>146</v>
      </c>
      <c r="E19" s="38" t="s">
        <v>147</v>
      </c>
      <c r="F19" s="38" t="s">
        <v>148</v>
      </c>
      <c r="G19" s="117" t="s">
        <v>95</v>
      </c>
      <c r="H19" s="117" t="s">
        <v>68</v>
      </c>
      <c r="O19" s="2"/>
      <c r="P19" s="1"/>
    </row>
    <row r="20" spans="2:16" ht="21.95" customHeight="1" x14ac:dyDescent="0.2">
      <c r="B20" s="152" t="s">
        <v>180</v>
      </c>
      <c r="C20" s="152"/>
      <c r="D20" s="117" t="s">
        <v>181</v>
      </c>
      <c r="E20" s="117" t="s">
        <v>182</v>
      </c>
      <c r="F20" s="38" t="s">
        <v>183</v>
      </c>
      <c r="G20" s="117" t="s">
        <v>95</v>
      </c>
      <c r="H20" s="117" t="s">
        <v>68</v>
      </c>
      <c r="O20" s="2"/>
      <c r="P20" s="1"/>
    </row>
  </sheetData>
  <mergeCells count="19">
    <mergeCell ref="D2:G2"/>
    <mergeCell ref="D3:G3"/>
    <mergeCell ref="D4:G4"/>
    <mergeCell ref="D5:G5"/>
    <mergeCell ref="B2:C5"/>
    <mergeCell ref="B7:C7"/>
    <mergeCell ref="D7:H7"/>
    <mergeCell ref="B9:H9"/>
    <mergeCell ref="B19:C19"/>
    <mergeCell ref="B20:C20"/>
    <mergeCell ref="B18:C18"/>
    <mergeCell ref="B13:C13"/>
    <mergeCell ref="B16:C16"/>
    <mergeCell ref="B17:C17"/>
    <mergeCell ref="B11:C11"/>
    <mergeCell ref="B10:H10"/>
    <mergeCell ref="B12:C12"/>
    <mergeCell ref="B15:C15"/>
    <mergeCell ref="B14:C14"/>
  </mergeCells>
  <conditionalFormatting sqref="D11 D13">
    <cfRule type="cellIs" dxfId="27" priority="19" stopIfTrue="1" operator="equal">
      <formula>"Alto"</formula>
    </cfRule>
    <cfRule type="cellIs" dxfId="26" priority="20" stopIfTrue="1" operator="equal">
      <formula>"Medio"</formula>
    </cfRule>
    <cfRule type="cellIs" dxfId="25" priority="21" stopIfTrue="1" operator="equal">
      <formula>"Bajo"</formula>
    </cfRule>
  </conditionalFormatting>
  <conditionalFormatting sqref="D15:D16">
    <cfRule type="cellIs" dxfId="24" priority="10" stopIfTrue="1" operator="equal">
      <formula>"Alto"</formula>
    </cfRule>
    <cfRule type="cellIs" dxfId="23" priority="11" stopIfTrue="1" operator="equal">
      <formula>"Medio"</formula>
    </cfRule>
    <cfRule type="cellIs" dxfId="22" priority="12" stopIfTrue="1" operator="equal">
      <formula>"Bajo"</formula>
    </cfRule>
  </conditionalFormatting>
  <conditionalFormatting sqref="D12">
    <cfRule type="cellIs" dxfId="21" priority="7" stopIfTrue="1" operator="equal">
      <formula>"Alto"</formula>
    </cfRule>
    <cfRule type="cellIs" dxfId="20" priority="8" stopIfTrue="1" operator="equal">
      <formula>"Medio"</formula>
    </cfRule>
    <cfRule type="cellIs" dxfId="19" priority="9" stopIfTrue="1" operator="equal">
      <formula>"Bajo"</formula>
    </cfRule>
  </conditionalFormatting>
  <conditionalFormatting sqref="D20">
    <cfRule type="cellIs" dxfId="18" priority="4" stopIfTrue="1" operator="equal">
      <formula>"Alto"</formula>
    </cfRule>
    <cfRule type="cellIs" dxfId="17" priority="5" stopIfTrue="1" operator="equal">
      <formula>"Medio"</formula>
    </cfRule>
    <cfRule type="cellIs" dxfId="16" priority="6" stopIfTrue="1" operator="equal">
      <formula>"Bajo"</formula>
    </cfRule>
  </conditionalFormatting>
  <conditionalFormatting sqref="D18:D19">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dataValidations count="1">
    <dataValidation type="whole" allowBlank="1" showInputMessage="1" showErrorMessage="1" sqref="I9:N9 F21:N65498">
      <formula1>1</formula1>
      <formula2>5</formula2>
    </dataValidation>
  </dataValidations>
  <hyperlinks>
    <hyperlink ref="F19" r:id="rId1"/>
    <hyperlink ref="F20" r:id="rId2"/>
    <hyperlink ref="F13" r:id="rId3"/>
    <hyperlink ref="F14" r:id="rId4"/>
    <hyperlink ref="F15" r:id="rId5"/>
    <hyperlink ref="F16" r:id="rId6"/>
    <hyperlink ref="F17" r:id="rId7"/>
    <hyperlink ref="F18" r:id="rId8"/>
  </hyperlinks>
  <pageMargins left="0.39370078740157483" right="0.39370078740157483" top="0.74803149606299213" bottom="0.74803149606299213" header="0.31496062992125984" footer="0.31496062992125984"/>
  <pageSetup scale="70" fitToHeight="0" orientation="landscape" r:id="rId9"/>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H12:H20</xm:sqref>
        </x14:dataValidation>
        <x14:dataValidation type="list" allowBlank="1" showInputMessage="1" showErrorMessage="1">
          <x14:formula1>
            <xm:f>'No tocar'!$I$5:$I$6</xm:f>
          </x14:formula1>
          <xm:sqref>G12:G20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7"/>
      <c r="C2" s="193" t="s">
        <v>123</v>
      </c>
      <c r="D2" s="194"/>
      <c r="E2" s="194"/>
      <c r="F2" s="194"/>
      <c r="G2" s="84" t="str">
        <f>Proyecto!K2</f>
        <v>Codigo: GC-F-015</v>
      </c>
      <c r="H2" s="83"/>
      <c r="P2" s="16"/>
    </row>
    <row r="3" spans="2:16" s="12" customFormat="1" ht="23.25" customHeight="1" thickBot="1" x14ac:dyDescent="0.25">
      <c r="B3" s="79"/>
      <c r="C3" s="193" t="s">
        <v>125</v>
      </c>
      <c r="D3" s="194"/>
      <c r="E3" s="194"/>
      <c r="F3" s="194"/>
      <c r="G3" s="82" t="str">
        <f>Proyecto!K3</f>
        <v>Fecha: 17 de septiembre de 2014</v>
      </c>
      <c r="H3" s="83"/>
      <c r="P3" s="16"/>
    </row>
    <row r="4" spans="2:16" s="12" customFormat="1" ht="24" customHeight="1" thickBot="1" x14ac:dyDescent="0.25">
      <c r="B4" s="79"/>
      <c r="C4" s="193" t="s">
        <v>126</v>
      </c>
      <c r="D4" s="194"/>
      <c r="E4" s="194"/>
      <c r="F4" s="194"/>
      <c r="G4" s="82" t="str">
        <f>Proyecto!K4</f>
        <v>Version 001</v>
      </c>
      <c r="H4" s="83"/>
      <c r="P4" s="16"/>
    </row>
    <row r="5" spans="2:16" s="12" customFormat="1" ht="22.5" customHeight="1" thickBot="1" x14ac:dyDescent="0.25">
      <c r="B5" s="81"/>
      <c r="C5" s="193" t="s">
        <v>128</v>
      </c>
      <c r="D5" s="194"/>
      <c r="E5" s="194"/>
      <c r="F5" s="194"/>
      <c r="G5" s="85" t="s">
        <v>129</v>
      </c>
      <c r="H5" s="83"/>
      <c r="P5" s="16"/>
    </row>
    <row r="6" spans="2:16" ht="5.25" customHeight="1" x14ac:dyDescent="0.2">
      <c r="B6" s="5"/>
      <c r="C6" s="5"/>
      <c r="D6" s="20"/>
      <c r="E6" s="5"/>
      <c r="F6" s="5"/>
    </row>
    <row r="7" spans="2:16" ht="29.25" customHeight="1" x14ac:dyDescent="0.2">
      <c r="B7" s="40" t="s">
        <v>0</v>
      </c>
      <c r="C7" s="218" t="str">
        <f>Proyecto!$E$7</f>
        <v xml:space="preserve">Automatización de procesos de negocio a través de BPM </v>
      </c>
      <c r="D7" s="218"/>
      <c r="E7" s="218"/>
      <c r="F7" s="218"/>
      <c r="G7" s="29"/>
      <c r="P7" s="1"/>
    </row>
    <row r="8" spans="2:16" ht="6.75" customHeight="1" x14ac:dyDescent="0.2">
      <c r="B8" s="8"/>
      <c r="C8" s="9"/>
      <c r="D8" s="9"/>
      <c r="E8" s="9"/>
      <c r="F8" s="9"/>
      <c r="P8" s="1"/>
    </row>
    <row r="9" spans="2:16" x14ac:dyDescent="0.2">
      <c r="B9" s="138"/>
      <c r="C9" s="138"/>
    </row>
    <row r="10" spans="2:16" ht="20.25" customHeight="1" x14ac:dyDescent="0.2">
      <c r="B10" s="215" t="s">
        <v>16</v>
      </c>
      <c r="C10" s="216"/>
      <c r="D10" s="216"/>
      <c r="E10" s="216"/>
      <c r="F10" s="216"/>
      <c r="G10" s="217"/>
    </row>
    <row r="11" spans="2:16" customFormat="1" ht="15" customHeight="1" x14ac:dyDescent="0.2"/>
    <row r="12" spans="2:16" ht="24.75" customHeight="1" x14ac:dyDescent="0.2">
      <c r="B12" s="36" t="s">
        <v>88</v>
      </c>
      <c r="C12" s="39" t="s">
        <v>17</v>
      </c>
      <c r="D12" s="39" t="s">
        <v>18</v>
      </c>
      <c r="E12" s="39" t="s">
        <v>19</v>
      </c>
      <c r="F12" s="39" t="s">
        <v>20</v>
      </c>
      <c r="G12" s="39" t="s">
        <v>21</v>
      </c>
    </row>
    <row r="13" spans="2:16" ht="21.95" customHeight="1" x14ac:dyDescent="0.2">
      <c r="B13" s="118" t="s">
        <v>218</v>
      </c>
      <c r="C13" s="116" t="s">
        <v>102</v>
      </c>
      <c r="D13" s="116" t="s">
        <v>232</v>
      </c>
      <c r="E13" s="116" t="s">
        <v>121</v>
      </c>
      <c r="F13" s="118" t="s">
        <v>149</v>
      </c>
      <c r="G13" s="116" t="s">
        <v>151</v>
      </c>
    </row>
    <row r="14" spans="2:16" ht="21.95" customHeight="1" x14ac:dyDescent="0.2">
      <c r="B14" s="118" t="s">
        <v>175</v>
      </c>
      <c r="C14" s="116" t="s">
        <v>102</v>
      </c>
      <c r="D14" s="116" t="s">
        <v>232</v>
      </c>
      <c r="E14" s="116" t="s">
        <v>121</v>
      </c>
      <c r="F14" s="118" t="s">
        <v>149</v>
      </c>
      <c r="G14" s="116" t="s">
        <v>151</v>
      </c>
    </row>
    <row r="15" spans="2:16" ht="21.95" customHeight="1" x14ac:dyDescent="0.2">
      <c r="B15" s="118" t="s">
        <v>176</v>
      </c>
      <c r="C15" s="116" t="s">
        <v>102</v>
      </c>
      <c r="D15" s="116" t="s">
        <v>232</v>
      </c>
      <c r="E15" s="116" t="s">
        <v>121</v>
      </c>
      <c r="F15" s="118" t="s">
        <v>149</v>
      </c>
      <c r="G15" s="116" t="s">
        <v>151</v>
      </c>
    </row>
    <row r="16" spans="2:16" ht="21.95" customHeight="1" x14ac:dyDescent="0.2">
      <c r="B16" s="118" t="s">
        <v>143</v>
      </c>
      <c r="C16" s="116" t="s">
        <v>99</v>
      </c>
      <c r="D16" s="116" t="s">
        <v>232</v>
      </c>
      <c r="E16" s="116" t="s">
        <v>114</v>
      </c>
      <c r="F16" s="118" t="s">
        <v>149</v>
      </c>
      <c r="G16" s="116" t="s">
        <v>152</v>
      </c>
    </row>
    <row r="17" spans="2:7" ht="21.95" customHeight="1" x14ac:dyDescent="0.2">
      <c r="B17" s="118" t="s">
        <v>142</v>
      </c>
      <c r="C17" s="116" t="s">
        <v>99</v>
      </c>
      <c r="D17" s="116" t="s">
        <v>232</v>
      </c>
      <c r="E17" s="116" t="s">
        <v>114</v>
      </c>
      <c r="F17" s="118" t="s">
        <v>149</v>
      </c>
      <c r="G17" s="116" t="s">
        <v>152</v>
      </c>
    </row>
    <row r="18" spans="2:7" ht="21.95" customHeight="1" x14ac:dyDescent="0.2">
      <c r="B18" s="118" t="s">
        <v>177</v>
      </c>
      <c r="C18" s="116" t="s">
        <v>99</v>
      </c>
      <c r="D18" s="116" t="s">
        <v>232</v>
      </c>
      <c r="E18" s="116" t="s">
        <v>114</v>
      </c>
      <c r="F18" s="118" t="s">
        <v>149</v>
      </c>
      <c r="G18" s="116" t="s">
        <v>152</v>
      </c>
    </row>
    <row r="19" spans="2:7" ht="21.95" customHeight="1" x14ac:dyDescent="0.2">
      <c r="B19" s="118" t="s">
        <v>144</v>
      </c>
      <c r="C19" s="116" t="s">
        <v>99</v>
      </c>
      <c r="D19" s="116" t="s">
        <v>232</v>
      </c>
      <c r="E19" s="116" t="s">
        <v>114</v>
      </c>
      <c r="F19" s="118" t="s">
        <v>149</v>
      </c>
      <c r="G19" s="116" t="s">
        <v>152</v>
      </c>
    </row>
    <row r="20" spans="2:7" ht="21.75" customHeight="1" x14ac:dyDescent="0.2">
      <c r="B20" s="118" t="s">
        <v>145</v>
      </c>
      <c r="C20" s="116" t="s">
        <v>99</v>
      </c>
      <c r="D20" s="116" t="s">
        <v>232</v>
      </c>
      <c r="E20" s="116" t="s">
        <v>114</v>
      </c>
      <c r="F20" s="118" t="s">
        <v>149</v>
      </c>
      <c r="G20" s="116" t="s">
        <v>152</v>
      </c>
    </row>
    <row r="21" spans="2:7" ht="21.75" customHeight="1" x14ac:dyDescent="0.2">
      <c r="B21" s="118" t="s">
        <v>180</v>
      </c>
      <c r="C21" s="116" t="s">
        <v>99</v>
      </c>
      <c r="D21" s="116" t="s">
        <v>232</v>
      </c>
      <c r="E21" s="116" t="s">
        <v>114</v>
      </c>
      <c r="F21" s="118" t="s">
        <v>149</v>
      </c>
      <c r="G21" s="116" t="s">
        <v>152</v>
      </c>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9 E22:E65505 G11 G22:G65505">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C13:C21</xm:sqref>
        </x14:dataValidation>
        <x14:dataValidation type="list" allowBlank="1" showInputMessage="1" showErrorMessage="1">
          <x14:formula1>
            <xm:f>'No tocar'!$Q$15:$Q$23</xm:f>
          </x14:formula1>
          <xm:sqref>E13:E21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9"/>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7"/>
      <c r="C2" s="193" t="s">
        <v>123</v>
      </c>
      <c r="D2" s="194"/>
      <c r="E2" s="194"/>
      <c r="F2" s="194"/>
      <c r="G2" s="187" t="str">
        <f>Proyecto!K2</f>
        <v>Codigo: GC-F-015</v>
      </c>
      <c r="H2" s="188"/>
      <c r="J2" s="11"/>
      <c r="K2" s="11"/>
      <c r="L2" s="11"/>
      <c r="M2" s="15"/>
      <c r="W2" s="16"/>
    </row>
    <row r="3" spans="2:23" s="12" customFormat="1" ht="23.25" customHeight="1" thickBot="1" x14ac:dyDescent="0.25">
      <c r="B3" s="79"/>
      <c r="C3" s="193" t="s">
        <v>125</v>
      </c>
      <c r="D3" s="194"/>
      <c r="E3" s="194"/>
      <c r="F3" s="194"/>
      <c r="G3" s="189" t="str">
        <f>Proyecto!K3</f>
        <v>Fecha: 17 de septiembre de 2014</v>
      </c>
      <c r="H3" s="190"/>
      <c r="J3" s="11"/>
      <c r="K3" s="11"/>
      <c r="L3" s="11"/>
      <c r="M3" s="15"/>
      <c r="W3" s="16"/>
    </row>
    <row r="4" spans="2:23" s="12" customFormat="1" ht="24" customHeight="1" thickBot="1" x14ac:dyDescent="0.25">
      <c r="B4" s="79"/>
      <c r="C4" s="193" t="s">
        <v>126</v>
      </c>
      <c r="D4" s="194"/>
      <c r="E4" s="194"/>
      <c r="F4" s="194"/>
      <c r="G4" s="191" t="str">
        <f>Proyecto!K4</f>
        <v>Version 001</v>
      </c>
      <c r="H4" s="192"/>
      <c r="J4" s="11"/>
      <c r="M4" s="15"/>
      <c r="W4" s="16"/>
    </row>
    <row r="5" spans="2:23" s="12" customFormat="1" ht="22.5" customHeight="1" thickBot="1" x14ac:dyDescent="0.25">
      <c r="B5" s="81"/>
      <c r="C5" s="193" t="s">
        <v>128</v>
      </c>
      <c r="D5" s="194"/>
      <c r="E5" s="194"/>
      <c r="F5" s="194"/>
      <c r="G5" s="189" t="s">
        <v>129</v>
      </c>
      <c r="H5" s="190"/>
      <c r="J5" s="11"/>
      <c r="M5" s="11"/>
      <c r="W5" s="16"/>
    </row>
    <row r="6" spans="2:23" ht="5.25" customHeight="1" x14ac:dyDescent="0.2">
      <c r="B6" s="5"/>
      <c r="C6" s="5"/>
      <c r="D6" s="5"/>
      <c r="E6" s="5"/>
      <c r="F6" s="5"/>
      <c r="G6" s="5"/>
      <c r="H6" s="5"/>
    </row>
    <row r="7" spans="2:23" ht="29.25" customHeight="1" x14ac:dyDescent="0.2">
      <c r="B7" s="43" t="s">
        <v>0</v>
      </c>
      <c r="C7" s="163" t="str">
        <f>Proyecto!$E$7</f>
        <v xml:space="preserve">Automatización de procesos de negocio a través de BPM </v>
      </c>
      <c r="D7" s="163"/>
      <c r="E7" s="163"/>
      <c r="F7" s="163"/>
      <c r="G7" s="163"/>
      <c r="H7" s="163"/>
      <c r="W7" s="1"/>
    </row>
    <row r="9" spans="2:23" ht="15" customHeight="1" x14ac:dyDescent="0.2">
      <c r="B9" s="180" t="s">
        <v>9</v>
      </c>
      <c r="C9" s="180"/>
      <c r="D9" s="180"/>
      <c r="E9" s="180"/>
      <c r="F9" s="180"/>
      <c r="G9" s="180"/>
      <c r="H9" s="180"/>
    </row>
    <row r="10" spans="2:23" customFormat="1" ht="15" customHeight="1" x14ac:dyDescent="0.2"/>
    <row r="11" spans="2:23" ht="33.75" customHeight="1" x14ac:dyDescent="0.2">
      <c r="B11" s="178" t="s">
        <v>89</v>
      </c>
      <c r="C11" s="178"/>
      <c r="D11" s="35" t="s">
        <v>28</v>
      </c>
      <c r="E11" s="35" t="s">
        <v>10</v>
      </c>
      <c r="F11" s="44" t="s">
        <v>12</v>
      </c>
      <c r="G11" s="35" t="s">
        <v>13</v>
      </c>
      <c r="H11" s="35" t="s">
        <v>122</v>
      </c>
    </row>
    <row r="12" spans="2:23" ht="47.25" customHeight="1" x14ac:dyDescent="0.2">
      <c r="B12" s="219" t="s">
        <v>184</v>
      </c>
      <c r="C12" s="219"/>
      <c r="D12" s="32" t="s">
        <v>153</v>
      </c>
      <c r="E12" s="31" t="s">
        <v>61</v>
      </c>
      <c r="F12" s="31" t="s">
        <v>185</v>
      </c>
      <c r="G12" s="42"/>
      <c r="H12" s="31" t="s">
        <v>154</v>
      </c>
    </row>
    <row r="13" spans="2:23" ht="41.25" customHeight="1" x14ac:dyDescent="0.2">
      <c r="B13" s="220" t="s">
        <v>186</v>
      </c>
      <c r="C13" s="221"/>
      <c r="D13" s="32" t="s">
        <v>155</v>
      </c>
      <c r="E13" s="99" t="s">
        <v>61</v>
      </c>
      <c r="F13" s="31" t="s">
        <v>187</v>
      </c>
      <c r="G13" s="42"/>
      <c r="H13" s="99" t="s">
        <v>154</v>
      </c>
    </row>
    <row r="14" spans="2:23" ht="39.75" customHeight="1" x14ac:dyDescent="0.2">
      <c r="B14" s="222"/>
      <c r="C14" s="223"/>
      <c r="D14" s="32" t="s">
        <v>156</v>
      </c>
      <c r="E14" s="99" t="s">
        <v>61</v>
      </c>
      <c r="F14" s="31" t="s">
        <v>188</v>
      </c>
      <c r="G14" s="42"/>
      <c r="H14" s="99" t="s">
        <v>154</v>
      </c>
    </row>
    <row r="15" spans="2:23" ht="24" x14ac:dyDescent="0.2">
      <c r="B15" s="220" t="s">
        <v>191</v>
      </c>
      <c r="C15" s="221"/>
      <c r="D15" s="32" t="s">
        <v>157</v>
      </c>
      <c r="E15" s="99" t="s">
        <v>61</v>
      </c>
      <c r="F15" s="108" t="s">
        <v>189</v>
      </c>
      <c r="G15" s="42"/>
      <c r="H15" s="99" t="s">
        <v>154</v>
      </c>
    </row>
    <row r="16" spans="2:23" ht="24" x14ac:dyDescent="0.2">
      <c r="B16" s="222"/>
      <c r="C16" s="223"/>
      <c r="D16" s="32" t="s">
        <v>158</v>
      </c>
      <c r="E16" s="99" t="s">
        <v>61</v>
      </c>
      <c r="F16" s="108" t="s">
        <v>190</v>
      </c>
      <c r="G16" s="42"/>
      <c r="H16" s="99" t="s">
        <v>154</v>
      </c>
    </row>
    <row r="17" spans="2:8" ht="25.5" customHeight="1" x14ac:dyDescent="0.2">
      <c r="B17" s="219" t="s">
        <v>192</v>
      </c>
      <c r="C17" s="219"/>
      <c r="D17" s="32" t="s">
        <v>159</v>
      </c>
      <c r="E17" s="99" t="s">
        <v>61</v>
      </c>
      <c r="F17" s="31" t="s">
        <v>193</v>
      </c>
      <c r="G17" s="42"/>
      <c r="H17" s="99" t="s">
        <v>154</v>
      </c>
    </row>
    <row r="18" spans="2:8" ht="24" customHeight="1" x14ac:dyDescent="0.2">
      <c r="B18" s="224" t="s">
        <v>194</v>
      </c>
      <c r="C18" s="225"/>
      <c r="D18" s="32" t="s">
        <v>160</v>
      </c>
      <c r="E18" s="99" t="s">
        <v>61</v>
      </c>
      <c r="F18" s="99" t="s">
        <v>195</v>
      </c>
      <c r="G18" s="42"/>
      <c r="H18" s="99" t="s">
        <v>154</v>
      </c>
    </row>
    <row r="19" spans="2:8" ht="24.75" customHeight="1" x14ac:dyDescent="0.2">
      <c r="B19" s="226"/>
      <c r="C19" s="227"/>
      <c r="D19" s="32" t="s">
        <v>161</v>
      </c>
      <c r="E19" s="99" t="s">
        <v>61</v>
      </c>
      <c r="F19" s="99" t="s">
        <v>196</v>
      </c>
      <c r="G19" s="42"/>
      <c r="H19" s="99" t="s">
        <v>154</v>
      </c>
    </row>
  </sheetData>
  <mergeCells count="16">
    <mergeCell ref="B12:C12"/>
    <mergeCell ref="B17:C17"/>
    <mergeCell ref="B13:C14"/>
    <mergeCell ref="B15:C16"/>
    <mergeCell ref="B18:C19"/>
    <mergeCell ref="B9:H9"/>
    <mergeCell ref="B11:C11"/>
    <mergeCell ref="C7:H7"/>
    <mergeCell ref="C2:F2"/>
    <mergeCell ref="G2:H2"/>
    <mergeCell ref="C3:F3"/>
    <mergeCell ref="G3:H3"/>
    <mergeCell ref="C4:F4"/>
    <mergeCell ref="G4:H4"/>
    <mergeCell ref="C5:F5"/>
    <mergeCell ref="G5:H5"/>
  </mergeCells>
  <conditionalFormatting sqref="E12">
    <cfRule type="cellIs" dxfId="12" priority="10" stopIfTrue="1" operator="equal">
      <formula>"Alto"</formula>
    </cfRule>
    <cfRule type="cellIs" dxfId="11" priority="11" stopIfTrue="1" operator="equal">
      <formula>"Medio"</formula>
    </cfRule>
    <cfRule type="cellIs" dxfId="10" priority="12" stopIfTrue="1" operator="equal">
      <formula>"Bajo"</formula>
    </cfRule>
  </conditionalFormatting>
  <conditionalFormatting sqref="E13:E15">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6:E19">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504 O8:U65504 F20:G65504">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ff8e3638-9d45-4162-afb4-6d390653d547" xsi:nil="true"/>
    <Fase xmlns="ff8e3638-9d45-4162-afb4-6d390653d547">a. Ficha Téncnica</Fas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NV5X2DCNMZXR-567313764-41</_dlc_DocId>
    <_dlc_DocIdUrl xmlns="0948c079-19c9-4a36-bb7d-d65ca794eba7">
      <Url>https://www.supersociedades.gov.co/superintendencia/oficina-asesora-de-planeacion/planesdeaccion/_layouts/15/DocIdRedir.aspx?ID=NV5X2DCNMZXR-567313764-41</Url>
      <Description>NV5X2DCNMZXR-567313764-41</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f8e3638-9d45-4162-afb4-6d390653d547"/>
    <ds:schemaRef ds:uri="http://www.w3.org/XML/1998/namespace"/>
    <ds:schemaRef ds:uri="http://purl.org/dc/dcmitype/"/>
  </ds:schemaRefs>
</ds:datastoreItem>
</file>

<file path=customXml/itemProps3.xml><?xml version="1.0" encoding="utf-8"?>
<ds:datastoreItem xmlns:ds="http://schemas.openxmlformats.org/officeDocument/2006/customXml" ds:itemID="{A627F8AC-C5A5-4FAC-9ED8-8E77823B4C1B}"/>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55CDB0ED-827E-4878-A5D5-C8D369646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623F55DD-BF87-412E-BBEC-B507B9F78B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Julio Roberto Romero Peñaloza</cp:lastModifiedBy>
  <cp:lastPrinted>2014-09-04T14:54:30Z</cp:lastPrinted>
  <dcterms:created xsi:type="dcterms:W3CDTF">2009-01-14T13:57:13Z</dcterms:created>
  <dcterms:modified xsi:type="dcterms:W3CDTF">2017-01-23T15:49:29Z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lqminfo">
    <vt:i4>6</vt:i4>
  </property>
  <property fmtid="{D5CDD505-2E9C-101B-9397-08002B2CF9AE}" pid="4" name="lqmsess">
    <vt:lpwstr>799d5339-a49e-424b-bb08-52f28bdb1d49</vt:lpwstr>
  </property>
  <property fmtid="{D5CDD505-2E9C-101B-9397-08002B2CF9AE}" pid="5" name="_dlc_DocIdItemGuid">
    <vt:lpwstr>b0c4b3e8-0261-4100-8747-9b04454bf066</vt:lpwstr>
  </property>
</Properties>
</file>