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drawings/drawing3.xml" ContentType="application/vnd.openxmlformats-officedocument.drawing+xml"/>
  <Override PartName="/xl/worksheets/sheet1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0" yWindow="300" windowWidth="12000" windowHeight="5910" tabRatio="803" firstSheet="6"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Alcance!$B$2:$P$7</definedName>
    <definedName name="_xlnm.Print_Area" localSheetId="10">'EDT- Actividades'!$B$2:$E$7</definedName>
    <definedName name="_xlnm.Print_Area" localSheetId="2">Indicadores!$B$2:$I$12</definedName>
    <definedName name="_xlnm.Print_Area" localSheetId="6">Interesados!$B$2:$H$16</definedName>
    <definedName name="_xlnm.Print_Area" localSheetId="1">'Justificación - Objetivo'!$B$2:$P$13</definedName>
    <definedName name="_xlnm.Print_Area" localSheetId="7">'Plan de comunicaciones'!$B$2:$H$19</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Requerimientos!$B$2:$H$14</definedName>
    <definedName name="_xlnm.Print_Area" localSheetId="11">'Riesgos-Cronograma'!$B$2:$P$19</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22" i="11" l="1"/>
  <c r="E22" i="11"/>
  <c r="I12" i="11"/>
  <c r="I21" i="11"/>
  <c r="I14" i="11"/>
  <c r="I15" i="11"/>
  <c r="I11" i="11"/>
  <c r="I10" i="11"/>
  <c r="I20" i="11"/>
  <c r="I19" i="11"/>
  <c r="I18" i="11"/>
  <c r="I17"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4"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9"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1" authorId="0">
      <text>
        <r>
          <rPr>
            <b/>
            <sz val="9"/>
            <color indexed="81"/>
            <rFont val="Tahoma"/>
            <family val="2"/>
          </rPr>
          <t>EXCLUSIONES DEL PROYECTO:</t>
        </r>
        <r>
          <rPr>
            <sz val="9"/>
            <color indexed="81"/>
            <rFont val="Tahoma"/>
            <family val="2"/>
          </rPr>
          <t xml:space="preserve">
Identificar lo que no incluye el proyecto</t>
        </r>
      </text>
    </comment>
    <comment ref="B13"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5"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7"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19"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<sst xmlns="http://schemas.openxmlformats.org/spreadsheetml/2006/main" count="468" uniqueCount="244">
  <si>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</si>
  <si>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</si>
  <si>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</si>
  <si>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</si>
  <si>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</si>
  <si>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</si>
  <si>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</si>
  <si>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</si>
  <si>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</si>
  <si>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</si>
  <si>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</si>
  <si>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</si>
  <si>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</si>
  <si>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</si>
  <si>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</si>
  <si>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</si>
  <si>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</si>
  <si>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</si>
  <si>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</si>
  <si>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</si>
  <si>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</si>
  <si>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</si>
  <si>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</si>
  <si>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</si>
  <si>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</si>
  <si>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</si>
  <si>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</si>
  <si>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</si>
  <si>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</si>
  <si>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</si>
  <si>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</si>
  <si>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</si>
  <si>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</si>
  <si>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</si>
  <si>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</si>
  <si>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</si>
  <si>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</si>
  <si>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</si>
  <si>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</si>
  <si>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</si>
  <si>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</si>
  <si>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</si>
  <si>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</si>
  <si>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</si>
  <si>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</si>
  <si>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</si>
  <si>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</si>
  <si>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</si>
  <si>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</si>
  <si>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</si>
  <si>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</si>
  <si>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</si>
  <si>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</si>
  <si>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</si>
  <si>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</si>
  <si>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</si>
  <si>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</si>
  <si>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</si>
  <si>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</si>
  <si>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</si>
  <si>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</si>
  <si>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</si>
  <si>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</si>
  <si>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</si>
  <si>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</si>
  <si>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</si>
  <si>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</si>
  <si>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</si>
  <si>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</si>
  <si>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</si>
  <si>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</si>
  <si>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</si>
  <si>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</si>
  <si>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</si>
  <si>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</si>
  <si>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</si>
  <si>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</si>
  <si>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</si>
  <si>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</si>
  <si>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</si>
  <si>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</si>
  <si>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</si>
  <si>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</si>
  <si>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</si>
  <si>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</si>
  <si>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</si>
  <si>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</si>
  <si>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</si>
  <si>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</si>
  <si>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</si>
  <si>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</si>
  <si>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</si>
  <si>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</si>
  <si>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</si>
  <si>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</si>
  <si>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</si>
  <si>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</si>
  <si>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</si>
  <si>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</si>
  <si>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</si>
  <si>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</si>
  <si>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</si>
  <si>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</si>
  <si>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</si>
  <si>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</si>
  <si>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</si>
  <si>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</si>
  <si>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</si>
  <si>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</si>
  <si>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</si>
  <si>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</si>
  <si>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</si>
  <si>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</si>
  <si>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</si>
  <si>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</si>
  <si>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</si>
  <si>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</si>
  <si>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</si>
  <si>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</si>
  <si>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</si>
  <si>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</si>
  <si>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</si>
  <si>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</si>
  <si>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</si>
  <si>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</si>
  <si>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</si>
  <si>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</si>
  <si>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</si>
  <si>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</si>
  <si>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</si>
  <si>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</si>
  <si>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</si>
  <si>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</si>
  <si>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</si>
  <si>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</si>
  <si>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</si>
  <si>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</si>
  <si>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</si>
  <si>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</si>
  <si>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</si>
  <si>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Superintendente de Sociedades</t>
  </si>
  <si>
    <t>N/A</t>
  </si>
  <si>
    <t>Líder Funcional</t>
  </si>
  <si>
    <t>Líder Técnico</t>
  </si>
  <si>
    <t xml:space="preserve">Toda comunicación con los interesados se canalizara a través del gerente del proyecto y las instrucciones al líder funcional, las dara directamente el gerente del proyecto    </t>
  </si>
  <si>
    <t>freyes@supersociedades.gov.co</t>
  </si>
  <si>
    <t>Francisco Reyes Villamizar</t>
  </si>
  <si>
    <t>Conocimiento tecnico sobre las herramientas y aplicativos de la entidad</t>
  </si>
  <si>
    <t>Conocimiento sobre auxiliares de la justicia</t>
  </si>
  <si>
    <t>Trabajo en equipo</t>
  </si>
  <si>
    <t>Liderazgo</t>
  </si>
  <si>
    <t>Jorge Bernardo Gomez</t>
  </si>
  <si>
    <t>Dar a conocer el estado de avance del proyecto</t>
  </si>
  <si>
    <t>Gerente del Proyecto</t>
  </si>
  <si>
    <t>Presentacion</t>
  </si>
  <si>
    <t>Rediseño página WEB</t>
  </si>
  <si>
    <t>Carlos Enrique Polania</t>
  </si>
  <si>
    <t>Edgar Reinel Laiton</t>
  </si>
  <si>
    <t>Un portal que cumpla con los requerimientos señalados.</t>
  </si>
  <si>
    <t>Agilizar los procesos para cuyo efecto se utilizarán las tecnologías de la información que sean necesarias para facilitar la gestión de la entidad.</t>
  </si>
  <si>
    <t>Rediseñar el portal Web empresarial de la Superintendencia de Sociedades.</t>
  </si>
  <si>
    <t>Rediseñar el portal Web de la entidad teniendo en cuenta la normitividad y los lineamientos de Gobierno En Línea proferidos por Mintic y demás entes gubernamentales.</t>
  </si>
  <si>
    <t>Desarrollar e implementar el nuevo portal Web de la entidad.</t>
  </si>
  <si>
    <t>Contrato suscrito.</t>
  </si>
  <si>
    <t xml:space="preserve"> Contrato para el rediseño del portal Web empresarial. </t>
  </si>
  <si>
    <t>Portal Web en operación</t>
  </si>
  <si>
    <t>Portal Web de la Superintendencia en funcionamiento conforme a los lineamientos establecidos en GEL.</t>
  </si>
  <si>
    <t>Secretaría General</t>
  </si>
  <si>
    <t>Atención al Ciudadano</t>
  </si>
  <si>
    <t>Delegados</t>
  </si>
  <si>
    <t>Director de Informática y Desarrollo</t>
  </si>
  <si>
    <t>Cumplimiento Decreto 2573 de 2014 Gobierno En Línea</t>
  </si>
  <si>
    <t>Cumplimiento Manual 3.1. GEL</t>
  </si>
  <si>
    <t>Cumplimiento Ley 1712 de 2014 Transparencia</t>
  </si>
  <si>
    <t>Cumplimiento Resolución 3564 de 2015 MINTIC</t>
  </si>
  <si>
    <t>Cumplimiento Manual de imagen Corporativa</t>
  </si>
  <si>
    <t>Cumplimiento GCOM-G-001 Guia Publicación Internet_Intranet</t>
  </si>
  <si>
    <t>Diseñar y poner en marcha un nuevo portal en internet para la Superintendencia de Sociedades. bajo el dominio www.supersociedades.gov.co que cuente con las siguientes características:
a.Fácil acceso y uso.
b.Interactivo.
c.Documentos en versión electrónica.
d.Armónico.
e.Organizado.
f.Cuente con hipervínculos y referencias cruzadas dentro del mismo portal y hacia afuera.
g.Permita recibir/enviar comunicaciones a los usuarios.
h.Que permita que el ciudadano y las sociedades realicen los trámites y servicios a través del portal Web.</t>
  </si>
  <si>
    <t>Desarrollo de aplicaciones de solución específica para la operación de la entidad.</t>
  </si>
  <si>
    <t>El rediseño del portal Web empresarial, debe permitir fácil accseso al ciudadano, cumplimiento de la normatividad y directrices de Gobierno En Línea.</t>
  </si>
  <si>
    <t>Cumplimiento de obligaciones contractuales definidas</t>
  </si>
  <si>
    <t>Reuniones con los responsables del portal</t>
  </si>
  <si>
    <t>Elaboración propuesta del nuevo portal</t>
  </si>
  <si>
    <t>Pruebas del nuevo portal</t>
  </si>
  <si>
    <t xml:space="preserve"> - Nuevo portal implementado y en funcionamiento
- Manual de uso
- Manual técnico</t>
  </si>
  <si>
    <t xml:space="preserve"> - Documento de propuesta del nuevo portal</t>
  </si>
  <si>
    <t>Construcción del nuevo portal propuesto</t>
  </si>
  <si>
    <t>Contar con un portal web que cumpla con los lineamientos establecidos por el Gobierno Nacional y que brinde al ciudadano las herramientsas necesarias para su consulta.</t>
  </si>
  <si>
    <t>Ligia Rodriguez Hernandez</t>
  </si>
  <si>
    <t>Ever Castro</t>
  </si>
  <si>
    <t>Andres Parias
Juan Antonio Duque
Nicolas Polania
Jose Miguel Mendoza</t>
  </si>
  <si>
    <t>Dalia Olarte</t>
  </si>
  <si>
    <t>Coordinadora Grupo de Notificaciones Administrativas - Lider de Transparencia</t>
  </si>
  <si>
    <t>LigiaRH@SUPERSOCIEDADES.GOV.CO</t>
  </si>
  <si>
    <t>EverC@SUPERSOCIEDADES.GOV.CO</t>
  </si>
  <si>
    <t>AParias@SUPERSOCIEDADES.GOV.CO
Jduque@SUPERSOCIEDADES.GOV.CO
NicolasPT@SUPERSOCIEDADES.GOV.CO
JoseMiguelMD@SUPERSOCIEDADES.GOV.CO</t>
  </si>
  <si>
    <t>JorgeG@SUPERSOCIEDADES.GOV.CO</t>
  </si>
  <si>
    <t>DaliaO@SUPERSOCIEDADES.GOV.CO</t>
  </si>
  <si>
    <t>Andres Parias</t>
  </si>
  <si>
    <t>Juan Antonio Duque</t>
  </si>
  <si>
    <t>Nicolas Polania</t>
  </si>
  <si>
    <t>Jose Miguel Mendoza</t>
  </si>
  <si>
    <t>Solicitar informacion y dar a conocer el estado del proyecto</t>
  </si>
  <si>
    <t>correo electronico</t>
  </si>
  <si>
    <t>Ministerio de las Tecnologias de la Informacion y las Comunicaciones</t>
  </si>
  <si>
    <t>Superintendencia de Sociedades</t>
  </si>
  <si>
    <t xml:space="preserve">Cumplimiento de los criterios definidos </t>
  </si>
  <si>
    <t>15 de diciembre de 2016</t>
  </si>
  <si>
    <t>Pagina web en funcionamiento y con nuevo diseño</t>
  </si>
  <si>
    <t>Falta de recursos economicos para el desarrollo del proyecto</t>
  </si>
  <si>
    <t>Estudios de mercado concretos que permitan la ejecucion total del proyecto</t>
  </si>
  <si>
    <t>Gerente del proyecto</t>
  </si>
  <si>
    <t>Presupuestal
Desarrollo en las herramientas estandarizadas por la Superintendencia de Sociedades (Base de datos:SQLServer, SharePoint)</t>
  </si>
  <si>
    <t>Creación de la etapa de backup y copias de seguridad de los elementos existentes.</t>
  </si>
  <si>
    <t>Pérdida de información entre el portal actual y el nuevo portal</t>
  </si>
  <si>
    <t>Se minimiza con el desarrollo de los backups y pruebas previas al despliegue en producción.</t>
  </si>
  <si>
    <t>Errores en la migración del portal</t>
  </si>
  <si>
    <t>1
1
1</t>
  </si>
  <si>
    <t xml:space="preserve">Fortalecer los canales de interacción con los usuarios con el fin de impactar de manera positiva el acceso a la información, trámites y servicios que presta la superintendencia </t>
  </si>
  <si>
    <t>Etapa Precontractual</t>
  </si>
  <si>
    <t>Documentos precontractuales</t>
  </si>
  <si>
    <t>Proveedor/Gerentes</t>
  </si>
  <si>
    <t>Etapa Inicial</t>
  </si>
  <si>
    <t xml:space="preserve">Diagnóstico del portal Web </t>
  </si>
  <si>
    <t xml:space="preserve">Propuesta del nuevo portal Web </t>
  </si>
  <si>
    <t xml:space="preserve">Plan de proyecto
y Cronograma </t>
  </si>
  <si>
    <t>Documento de diagnóstico y recomendaciones</t>
  </si>
  <si>
    <t xml:space="preserve">Construcción y puesta en marcha del nuevo portal Web </t>
  </si>
  <si>
    <t>Cierre del proyecto</t>
  </si>
  <si>
    <t>Acta de liquidación</t>
  </si>
  <si>
    <t>Proveedor</t>
  </si>
  <si>
    <t>Proveedor/Supervisor</t>
  </si>
  <si>
    <t xml:space="preserve">         Vinculación y/o asociación de las listas, bibliotecas y/o elementos de documentos al nuevo portal</t>
  </si>
  <si>
    <t>Proveedor
Edgar Leyton
Carlos E Polanía
Julio Romero
Héctor Guerrero
Diana Aguasaco</t>
  </si>
  <si>
    <t>Proveedor 
Edgar Leyton
Carlos E Polanía
Julio Romero
Héctor Guerrero</t>
  </si>
  <si>
    <t>Cumplimiento estricto del cronograma o EDT establecido en el proyecto,
Establecer algunas actividades en paralelo.</t>
  </si>
  <si>
    <t>Retraso en la ejecución del proyecto por una gestión inadecuada de la ruta crítica del mismo</t>
  </si>
  <si>
    <t>Acta de inicio: 20 de septiembre de 2016
Plan de proyecto y cronograma</t>
  </si>
  <si>
    <t>Estudio de conveniencia No. 2016-01-361883 del 30-06-2016 radicado en el Grupo de Contratos. 
Resolución de apertura del proceso No. 2016-01-1427765 del 23 de agosto.
Atención a observaciones (cierre el 31-08).
Contrato 095 de 2016 del 13 de septiembre de 2016</t>
  </si>
  <si>
    <t>Reuniones con las áreas correspondientes. 
Informe entregado para revisión 26/10/2016
Informe de diagnóstico radicado para pago No. 2016-01-551107</t>
  </si>
  <si>
    <t xml:space="preserve">Documento de Wireframe de la propuesta.
Correos contratista propuesta aprobada SuperIntedente.
Reuniones repositorio DID http://intranet/DID/DID/PC/portal/1%20Entregables%20de%20Obligaciones/Forms/AllItems.aspx?RootFolder=%2FDID%2FDID%2FPC%2Fportal%2F1%20Entregables%20de%20Obligaciones&amp;
</t>
  </si>
  <si>
    <t xml:space="preserve">Documento de Wireframe de la propuesta.
Correos contratista propuesta aprobada SuperIntedente.
Informes quincenales.
Radicado para pago No. 2016-01-555160
</t>
  </si>
  <si>
    <t>Informes de Seguimiento quincenal y mensual.
Tercer Pago. Entrega en Producción y Funcionamiento del Portal Web implementado Radicado No 2016-01-624386
Cuarto Pago. Entrega de los Manuales Técnicos y de Uso del Portal Web Implementado Radicado No 2016-01-622064</t>
  </si>
  <si>
    <t>Acta de Liquidación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</si>
</sst>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2"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sz val="10"/>
      <color theme="0"/>
      <name val="Arial"/>
      <family val="2"/>
    </font>
    <font>
      <sz val="10"/>
      <color rgb="FF000000"/>
      <name val="Arial"/>
      <family val="2"/>
    </font>
    <font>
      <b/>
      <sz val="10"/>
      <color rgb="FF000000"/>
      <name val="Arial"/>
      <family val="2"/>
    </font>
    <font>
      <i/>
      <sz val="10"/>
      <color rgb="FF000000"/>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6">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B1BBCC"/>
      </left>
      <right style="thin">
        <color rgb="FFB1BBCC"/>
      </right>
      <top style="thin">
        <color rgb="FFB1BBCC"/>
      </top>
      <bottom style="thin">
        <color rgb="FFB1BBCC"/>
      </bottom>
      <diagonal/>
    </border>
  </borders>
  <cellStyleXfs count="7">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2" fillId="0" borderId="0" applyNumberFormat="0" applyFill="0" applyBorder="0" applyAlignment="0" applyProtection="0"/>
    <xf numFmtId="9" fontId="17" fillId="0" borderId="0" applyFont="0" applyFill="0" applyBorder="0" applyAlignment="0" applyProtection="0"/>
    <xf numFmtId="0" fontId="1" fillId="0" borderId="0"/>
  </cellStyleXfs>
  <cellXfs count="282">
    <xf numFmtId="0" fontId="0" fillId="0" borderId="0" xfId="0"/>
    <xf numFmtId="0" fontId="5" fillId="0" borderId="0" xfId="0" applyFont="1" applyAlignment="1">
      <alignment horizontal="center" vertical="center" wrapText="1"/>
    </xf>
    <xf numFmtId="0" fontId="5" fillId="0" borderId="0" xfId="0" applyFont="1"/>
    <xf numFmtId="0" fontId="5" fillId="0" borderId="0" xfId="0" applyFont="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7" fillId="4" borderId="0"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4"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7" fillId="0" borderId="0" xfId="2" applyFont="1" applyFill="1" applyBorder="1" applyAlignment="1" applyProtection="1">
      <alignment horizontal="center" vertical="center"/>
    </xf>
    <xf numFmtId="0" fontId="9" fillId="0" borderId="0" xfId="0" applyFont="1" applyBorder="1" applyAlignment="1">
      <alignment horizontal="center" vertical="center"/>
    </xf>
    <xf numFmtId="0" fontId="5" fillId="0" borderId="0" xfId="0" applyFont="1" applyBorder="1"/>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13" fillId="5" borderId="6" xfId="4" applyFont="1" applyFill="1" applyBorder="1" applyAlignment="1">
      <alignment horizontal="center" vertical="center"/>
    </xf>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5" fillId="0" borderId="2" xfId="0" applyFont="1" applyBorder="1" applyAlignment="1">
      <alignment vertical="center" wrapText="1"/>
    </xf>
    <xf numFmtId="165" fontId="5"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3" fillId="0" borderId="0" xfId="0" applyFont="1"/>
    <xf numFmtId="0" fontId="3" fillId="6" borderId="2" xfId="0" applyFont="1" applyFill="1" applyBorder="1"/>
    <xf numFmtId="0" fontId="5" fillId="0" borderId="3" xfId="0" applyFont="1" applyBorder="1" applyAlignment="1">
      <alignment horizontal="center" vertical="center" wrapText="1"/>
    </xf>
    <xf numFmtId="0" fontId="3" fillId="0" borderId="0" xfId="0" applyFont="1" applyFill="1" applyBorder="1"/>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5" fillId="4" borderId="2" xfId="0" applyNumberFormat="1" applyFont="1" applyFill="1" applyBorder="1" applyAlignment="1">
      <alignment horizontal="center" vertical="center" wrapText="1"/>
    </xf>
    <xf numFmtId="0" fontId="6"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6" fillId="3" borderId="2"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15" xfId="0" applyFont="1" applyBorder="1" applyAlignment="1">
      <alignment vertical="center" wrapText="1"/>
    </xf>
    <xf numFmtId="0" fontId="0" fillId="4" borderId="0" xfId="0" applyFill="1"/>
    <xf numFmtId="0" fontId="3" fillId="4" borderId="0" xfId="0" applyFont="1" applyFill="1"/>
    <xf numFmtId="0" fontId="14" fillId="4" borderId="0" xfId="0" applyFont="1" applyFill="1" applyAlignment="1">
      <alignment horizontal="center" vertical="center"/>
    </xf>
    <xf numFmtId="0" fontId="0" fillId="4" borderId="2" xfId="0" applyFill="1" applyBorder="1"/>
    <xf numFmtId="0" fontId="5" fillId="4" borderId="10" xfId="0" applyFont="1" applyFill="1" applyBorder="1" applyAlignment="1">
      <alignment vertical="center" wrapText="1"/>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4" borderId="6" xfId="0" applyFont="1" applyFill="1" applyBorder="1" applyAlignment="1">
      <alignment vertical="center" wrapText="1"/>
    </xf>
    <xf numFmtId="0" fontId="5" fillId="4" borderId="0" xfId="0" applyFont="1" applyFill="1" applyBorder="1" applyAlignment="1">
      <alignment vertical="center" wrapText="1"/>
    </xf>
    <xf numFmtId="0" fontId="5" fillId="4" borderId="52" xfId="0" applyFont="1" applyFill="1" applyBorder="1" applyAlignment="1">
      <alignment vertical="center" wrapText="1"/>
    </xf>
    <xf numFmtId="0" fontId="5" fillId="4" borderId="53" xfId="0" applyFont="1" applyFill="1" applyBorder="1" applyAlignment="1">
      <alignment vertical="center" wrapText="1"/>
    </xf>
    <xf numFmtId="0" fontId="8" fillId="0" borderId="0" xfId="2" applyFont="1" applyFill="1" applyBorder="1" applyAlignment="1" applyProtection="1">
      <alignment vertical="center"/>
    </xf>
    <xf numFmtId="0" fontId="8" fillId="0" borderId="11" xfId="2" applyFont="1" applyFill="1" applyBorder="1" applyAlignment="1" applyProtection="1">
      <alignment vertical="center"/>
    </xf>
    <xf numFmtId="0" fontId="8" fillId="0" borderId="16" xfId="2" applyFont="1" applyFill="1" applyBorder="1" applyAlignment="1" applyProtection="1">
      <alignment vertical="center"/>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6"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3" borderId="2" xfId="0" applyFont="1" applyFill="1" applyBorder="1" applyAlignment="1">
      <alignment vertical="center" wrapText="1"/>
    </xf>
    <xf numFmtId="0" fontId="0" fillId="4" borderId="2" xfId="0" applyFill="1" applyBorder="1" applyAlignment="1">
      <alignment horizontal="center" vertical="center"/>
    </xf>
    <xf numFmtId="0" fontId="3" fillId="4" borderId="2" xfId="0" applyFont="1" applyFill="1" applyBorder="1" applyAlignment="1">
      <alignment horizontal="center" vertical="center"/>
    </xf>
    <xf numFmtId="0" fontId="3"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2" xfId="0" quotePrefix="1" applyFont="1" applyFill="1" applyBorder="1" applyAlignment="1">
      <alignment horizontal="center" vertical="center" wrapText="1"/>
    </xf>
    <xf numFmtId="0" fontId="12" fillId="4" borderId="2" xfId="4" applyFont="1" applyFill="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12" fillId="0" borderId="2" xfId="4" applyFont="1" applyBorder="1" applyAlignment="1">
      <alignment horizontal="center" vertical="center" wrapText="1"/>
    </xf>
    <xf numFmtId="0" fontId="3" fillId="0" borderId="2" xfId="0" applyFont="1" applyBorder="1" applyAlignment="1">
      <alignment vertical="center" wrapText="1"/>
    </xf>
    <xf numFmtId="14" fontId="3" fillId="0" borderId="2" xfId="0" applyNumberFormat="1" applyFont="1" applyBorder="1" applyAlignment="1">
      <alignment horizontal="center" vertical="center"/>
    </xf>
    <xf numFmtId="14" fontId="3"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0" xfId="0" applyFont="1"/>
    <xf numFmtId="0" fontId="9" fillId="0" borderId="0" xfId="0" applyFont="1" applyBorder="1" applyAlignment="1">
      <alignment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5" fillId="0" borderId="0" xfId="0" applyFont="1" applyAlignment="1">
      <alignment horizontal="right" vertical="center"/>
    </xf>
    <xf numFmtId="0" fontId="5" fillId="0" borderId="0" xfId="0" applyFont="1" applyBorder="1" applyAlignment="1">
      <alignment horizontal="right" vertical="center"/>
    </xf>
    <xf numFmtId="0" fontId="20" fillId="0" borderId="2" xfId="6" applyFont="1" applyBorder="1" applyAlignment="1">
      <alignment vertical="center" wrapText="1"/>
    </xf>
    <xf numFmtId="0" fontId="19" fillId="0" borderId="2" xfId="6" applyFont="1" applyBorder="1" applyAlignment="1">
      <alignment horizontal="left" vertical="center" wrapText="1" indent="3"/>
    </xf>
    <xf numFmtId="0" fontId="12" fillId="4" borderId="2" xfId="4" applyFill="1" applyBorder="1" applyAlignment="1">
      <alignment horizontal="center" vertical="center" wrapText="1"/>
    </xf>
    <xf numFmtId="0" fontId="19" fillId="0" borderId="2" xfId="6" applyFont="1" applyBorder="1" applyAlignment="1">
      <alignment vertical="center" wrapText="1"/>
    </xf>
    <xf numFmtId="0" fontId="20" fillId="9" borderId="55" xfId="0" applyFont="1" applyFill="1" applyBorder="1" applyAlignment="1">
      <alignment vertical="center" wrapText="1"/>
    </xf>
    <xf numFmtId="9" fontId="14" fillId="0" borderId="2" xfId="5" applyFont="1" applyBorder="1" applyAlignment="1">
      <alignment horizontal="center" vertical="center" wrapText="1"/>
    </xf>
    <xf numFmtId="1" fontId="3" fillId="0" borderId="2" xfId="0" applyNumberFormat="1" applyFont="1" applyBorder="1" applyAlignment="1">
      <alignment horizontal="center" vertical="center"/>
    </xf>
    <xf numFmtId="14" fontId="3" fillId="0" borderId="2" xfId="0" applyNumberFormat="1" applyFont="1" applyBorder="1" applyAlignment="1">
      <alignment vertical="center"/>
    </xf>
    <xf numFmtId="9" fontId="3" fillId="0" borderId="2" xfId="5" applyFont="1" applyBorder="1" applyAlignment="1">
      <alignment horizontal="center" vertical="center" wrapText="1"/>
    </xf>
    <xf numFmtId="0" fontId="3" fillId="0" borderId="2" xfId="0" applyFont="1" applyBorder="1" applyAlignment="1">
      <alignment vertical="center"/>
    </xf>
    <xf numFmtId="9" fontId="14" fillId="0" borderId="2" xfId="0" applyNumberFormat="1" applyFont="1" applyBorder="1" applyAlignment="1">
      <alignment horizontal="center" vertical="center" wrapText="1"/>
    </xf>
    <xf numFmtId="0" fontId="20" fillId="9" borderId="2" xfId="0" applyFont="1" applyFill="1" applyBorder="1" applyAlignment="1">
      <alignment vertical="center" wrapText="1"/>
    </xf>
    <xf numFmtId="9" fontId="5" fillId="0" borderId="2" xfId="0" applyNumberFormat="1" applyFont="1" applyBorder="1" applyAlignment="1">
      <alignment horizontal="center" vertical="center" wrapText="1"/>
    </xf>
    <xf numFmtId="9" fontId="3" fillId="0" borderId="2" xfId="5" applyFont="1" applyBorder="1" applyAlignment="1">
      <alignment horizontal="center" vertical="center"/>
    </xf>
    <xf numFmtId="9" fontId="3" fillId="0" borderId="2" xfId="5" applyFont="1" applyBorder="1" applyAlignment="1">
      <alignment horizontal="left" vertical="center" wrapText="1"/>
    </xf>
    <xf numFmtId="14" fontId="3" fillId="9" borderId="2" xfId="0" applyNumberFormat="1" applyFont="1" applyFill="1" applyBorder="1" applyAlignment="1">
      <alignment horizontal="center" vertical="center" wrapText="1"/>
    </xf>
    <xf numFmtId="0" fontId="6" fillId="3" borderId="2" xfId="0" applyFont="1" applyFill="1" applyBorder="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8"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7" fillId="0" borderId="26" xfId="2"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27" xfId="2" applyFont="1" applyFill="1" applyBorder="1" applyAlignment="1" applyProtection="1">
      <alignment horizontal="center" vertical="center"/>
    </xf>
    <xf numFmtId="0" fontId="5" fillId="0" borderId="27" xfId="0" applyFont="1" applyBorder="1" applyAlignment="1">
      <alignment horizontal="left" vertical="center" wrapText="1"/>
    </xf>
    <xf numFmtId="0" fontId="5" fillId="4" borderId="2" xfId="0" applyFont="1" applyFill="1" applyBorder="1" applyAlignment="1">
      <alignment horizontal="left" vertical="center" wrapText="1"/>
    </xf>
    <xf numFmtId="0" fontId="5" fillId="4" borderId="5" xfId="0" applyFont="1" applyFill="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2" xfId="0" applyFont="1" applyBorder="1" applyAlignment="1">
      <alignment horizontal="left" vertical="center" wrapText="1"/>
    </xf>
    <xf numFmtId="0" fontId="5" fillId="0" borderId="26" xfId="0" applyFont="1" applyBorder="1" applyAlignment="1">
      <alignment horizontal="left" vertical="center" wrapText="1"/>
    </xf>
    <xf numFmtId="0" fontId="5" fillId="0" borderId="5" xfId="0" applyFont="1" applyBorder="1" applyAlignment="1">
      <alignment horizontal="left" vertical="center" wrapText="1"/>
    </xf>
    <xf numFmtId="0" fontId="6" fillId="3" borderId="9"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7" fillId="0" borderId="28" xfId="2" applyFont="1" applyFill="1" applyBorder="1" applyAlignment="1" applyProtection="1">
      <alignment horizontal="center" vertical="center"/>
    </xf>
    <xf numFmtId="0" fontId="7" fillId="0" borderId="30" xfId="2" applyFont="1" applyFill="1" applyBorder="1" applyAlignment="1" applyProtection="1">
      <alignment horizontal="center" vertical="center"/>
    </xf>
    <xf numFmtId="0" fontId="7" fillId="0" borderId="2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5"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5" fillId="4" borderId="41"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5" fillId="4" borderId="43"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7" fillId="4" borderId="31" xfId="2" applyFont="1" applyFill="1" applyBorder="1" applyAlignment="1" applyProtection="1">
      <alignment horizontal="center" vertical="center"/>
    </xf>
    <xf numFmtId="0" fontId="7" fillId="4" borderId="40" xfId="2" applyFont="1" applyFill="1" applyBorder="1" applyAlignment="1" applyProtection="1">
      <alignment horizontal="center" vertical="center"/>
    </xf>
    <xf numFmtId="0" fontId="5" fillId="4" borderId="47"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7" fillId="4" borderId="41" xfId="2" applyFont="1" applyFill="1" applyBorder="1" applyAlignment="1" applyProtection="1">
      <alignment horizontal="center" vertical="center"/>
    </xf>
    <xf numFmtId="0" fontId="7" fillId="4" borderId="47" xfId="2" applyFont="1" applyFill="1" applyBorder="1" applyAlignment="1" applyProtection="1">
      <alignment horizontal="center" vertical="center"/>
    </xf>
    <xf numFmtId="0" fontId="7" fillId="4" borderId="42" xfId="2" applyFont="1" applyFill="1" applyBorder="1" applyAlignment="1" applyProtection="1">
      <alignment horizontal="center" vertical="center"/>
    </xf>
    <xf numFmtId="0" fontId="7" fillId="4" borderId="43" xfId="2" applyFont="1" applyFill="1" applyBorder="1" applyAlignment="1" applyProtection="1">
      <alignment horizontal="center" vertical="center"/>
    </xf>
    <xf numFmtId="0" fontId="7" fillId="4" borderId="48" xfId="2" applyFont="1" applyFill="1" applyBorder="1" applyAlignment="1" applyProtection="1">
      <alignment horizontal="center" vertical="center"/>
    </xf>
    <xf numFmtId="0" fontId="7" fillId="4" borderId="44" xfId="2" applyFont="1" applyFill="1" applyBorder="1" applyAlignment="1" applyProtection="1">
      <alignment horizontal="center" vertical="center"/>
    </xf>
    <xf numFmtId="0" fontId="7" fillId="4" borderId="45" xfId="2" applyFont="1" applyFill="1" applyBorder="1" applyAlignment="1" applyProtection="1">
      <alignment horizontal="center" vertical="center"/>
    </xf>
    <xf numFmtId="0" fontId="7" fillId="4" borderId="49" xfId="2" applyFont="1" applyFill="1" applyBorder="1" applyAlignment="1" applyProtection="1">
      <alignment horizontal="center" vertical="center"/>
    </xf>
    <xf numFmtId="0" fontId="7" fillId="4" borderId="46" xfId="2" applyFont="1" applyFill="1" applyBorder="1" applyAlignment="1" applyProtection="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5" fillId="0" borderId="4" xfId="0" applyFont="1" applyBorder="1" applyAlignment="1">
      <alignment horizontal="left" vertical="center"/>
    </xf>
    <xf numFmtId="0" fontId="19" fillId="0" borderId="5" xfId="0" applyFont="1" applyBorder="1" applyAlignment="1">
      <alignment horizontal="left" vertical="center" wrapText="1"/>
    </xf>
    <xf numFmtId="0" fontId="19" fillId="0" borderId="3" xfId="0" applyFont="1" applyBorder="1" applyAlignment="1">
      <alignment horizontal="left" vertical="center" wrapText="1"/>
    </xf>
    <xf numFmtId="0" fontId="6" fillId="3" borderId="2" xfId="0" applyFont="1" applyFill="1" applyBorder="1" applyAlignment="1">
      <alignment horizontal="right" vertical="center"/>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7" fillId="4" borderId="18" xfId="2" applyFont="1" applyFill="1" applyBorder="1" applyAlignment="1" applyProtection="1">
      <alignment horizontal="center" vertical="center"/>
    </xf>
    <xf numFmtId="0" fontId="7" fillId="4" borderId="19" xfId="2" applyFont="1" applyFill="1" applyBorder="1" applyAlignment="1" applyProtection="1">
      <alignment horizontal="center" vertical="center"/>
    </xf>
    <xf numFmtId="0" fontId="7" fillId="4" borderId="20" xfId="2" applyFont="1" applyFill="1" applyBorder="1" applyAlignment="1" applyProtection="1">
      <alignment horizontal="center" vertical="center"/>
    </xf>
    <xf numFmtId="0" fontId="7" fillId="4" borderId="21" xfId="2" applyFont="1" applyFill="1" applyBorder="1" applyAlignment="1" applyProtection="1">
      <alignment horizontal="center" vertical="center"/>
    </xf>
    <xf numFmtId="0" fontId="7" fillId="4" borderId="2" xfId="2" applyFont="1" applyFill="1" applyBorder="1" applyAlignment="1" applyProtection="1">
      <alignment horizontal="center" vertical="center"/>
    </xf>
    <xf numFmtId="0" fontId="7" fillId="4" borderId="22" xfId="2" applyFont="1" applyFill="1" applyBorder="1" applyAlignment="1" applyProtection="1">
      <alignment horizontal="center" vertical="center"/>
    </xf>
    <xf numFmtId="0" fontId="7" fillId="4" borderId="23" xfId="2" applyFont="1" applyFill="1" applyBorder="1" applyAlignment="1" applyProtection="1">
      <alignment horizontal="center" vertical="center"/>
    </xf>
    <xf numFmtId="0" fontId="7" fillId="4" borderId="24" xfId="2" applyFont="1" applyFill="1" applyBorder="1" applyAlignment="1" applyProtection="1">
      <alignment horizontal="center" vertical="center"/>
    </xf>
    <xf numFmtId="0" fontId="7" fillId="4" borderId="25" xfId="2" applyFont="1" applyFill="1" applyBorder="1" applyAlignment="1" applyProtection="1">
      <alignment horizontal="center" vertical="center"/>
    </xf>
    <xf numFmtId="0" fontId="7" fillId="4" borderId="30" xfId="2" applyFont="1" applyFill="1" applyBorder="1" applyAlignment="1" applyProtection="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7" fillId="4" borderId="4" xfId="2" applyFont="1" applyFill="1" applyBorder="1" applyAlignment="1" applyProtection="1">
      <alignment horizontal="center" vertical="center"/>
    </xf>
    <xf numFmtId="0" fontId="7" fillId="4" borderId="36" xfId="2" applyFont="1" applyFill="1" applyBorder="1" applyAlignment="1" applyProtection="1">
      <alignment horizontal="center" vertical="center"/>
    </xf>
    <xf numFmtId="0" fontId="5" fillId="4" borderId="18"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4" xfId="0" applyFont="1" applyBorder="1" applyAlignment="1">
      <alignment horizontal="center" vertical="center" wrapText="1"/>
    </xf>
    <xf numFmtId="0" fontId="21" fillId="0" borderId="7" xfId="6" applyFont="1" applyBorder="1" applyAlignment="1">
      <alignment horizontal="center" vertical="center" wrapText="1"/>
    </xf>
    <xf numFmtId="0" fontId="21" fillId="0" borderId="49" xfId="6" applyFont="1" applyBorder="1" applyAlignment="1">
      <alignment horizontal="center" vertical="center" wrapText="1"/>
    </xf>
    <xf numFmtId="0" fontId="21" fillId="0" borderId="54" xfId="6" applyFont="1" applyBorder="1" applyAlignment="1">
      <alignment horizontal="center" vertical="center" wrapText="1"/>
    </xf>
    <xf numFmtId="0" fontId="21" fillId="0" borderId="2" xfId="6"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49" xfId="0" applyNumberFormat="1" applyFont="1" applyBorder="1" applyAlignment="1">
      <alignment horizontal="center" vertical="center" wrapText="1"/>
    </xf>
    <xf numFmtId="1" fontId="3" fillId="0" borderId="54" xfId="0" applyNumberFormat="1" applyFont="1" applyBorder="1" applyAlignment="1">
      <alignment horizontal="center" vertical="center" wrapText="1"/>
    </xf>
    <xf numFmtId="0" fontId="7" fillId="4" borderId="50" xfId="2" applyFont="1" applyFill="1" applyBorder="1" applyAlignment="1" applyProtection="1">
      <alignment horizontal="center" vertical="center"/>
    </xf>
    <xf numFmtId="0" fontId="7" fillId="4" borderId="3" xfId="2" applyFont="1" applyFill="1" applyBorder="1" applyAlignment="1" applyProtection="1">
      <alignment horizontal="center" vertical="center"/>
    </xf>
    <xf numFmtId="0" fontId="7" fillId="4" borderId="51" xfId="2" applyFont="1" applyFill="1" applyBorder="1" applyAlignment="1" applyProtection="1">
      <alignment horizontal="center" vertical="center"/>
    </xf>
    <xf numFmtId="0" fontId="5" fillId="4" borderId="18"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5" xfId="0" applyFont="1" applyFill="1" applyBorder="1" applyAlignment="1">
      <alignment horizontal="center" vertical="center" wrapText="1"/>
    </xf>
    <xf numFmtId="14" fontId="3" fillId="0" borderId="2" xfId="0" applyNumberFormat="1" applyFont="1" applyBorder="1" applyAlignment="1">
      <alignment horizontal="left" vertical="center" wrapText="1"/>
    </xf>
  </cellXfs>
  <cellStyles count="7">
    <cellStyle name="Hipervínculo" xfId="4" builtinId="8"/>
    <cellStyle name="Neutral" xfId="1" builtinId="28" customBuiltin="1"/>
    <cellStyle name="Normal" xfId="0" builtinId="0"/>
    <cellStyle name="Normal 2" xfId="2"/>
    <cellStyle name="Normal 3" xfId="6"/>
    <cellStyle name="Porcentaje" xfId="5" builtinId="5"/>
    <cellStyle name="Total" xfId="3" builtinId="25" customBuiltin="1"/>
  </cellStyles>
  <dxfs count="17">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21</xdr:row>
      <xdr:rowOff>42334</xdr:rowOff>
    </xdr:from>
    <xdr:to>
      <xdr:col>5</xdr:col>
      <xdr:colOff>1492872</xdr:colOff>
      <xdr:row>29</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12</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847725</xdr:colOff>
      <xdr:row>1</xdr:row>
      <xdr:rowOff>57150</xdr:rowOff>
    </xdr:from>
    <xdr:to>
      <xdr:col>1</xdr:col>
      <xdr:colOff>1666875</xdr:colOff>
      <xdr:row>4</xdr:row>
      <xdr:rowOff>182416</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9650" y="219075"/>
          <a:ext cx="819150" cy="83964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834571</xdr:colOff>
      <xdr:row>23</xdr:row>
      <xdr:rowOff>102810</xdr:rowOff>
    </xdr:from>
    <xdr:to>
      <xdr:col>5</xdr:col>
      <xdr:colOff>655277</xdr:colOff>
      <xdr:row>31</xdr:row>
      <xdr:rowOff>82000</xdr:rowOff>
    </xdr:to>
    <xdr:sp macro="" textlink="">
      <xdr:nvSpPr>
        <xdr:cNvPr id="3" name="Flecha izquierda 2">
          <a:hlinkClick xmlns:r="http://schemas.openxmlformats.org/officeDocument/2006/relationships" r:id="rId1"/>
        </xdr:cNvPr>
        <xdr:cNvSpPr/>
      </xdr:nvSpPr>
      <xdr:spPr>
        <a:xfrm>
          <a:off x="5776988" y="7056060"/>
          <a:ext cx="963706" cy="11645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1270000</xdr:colOff>
      <xdr:row>22</xdr:row>
      <xdr:rowOff>1</xdr:rowOff>
    </xdr:from>
    <xdr:to>
      <xdr:col>3</xdr:col>
      <xdr:colOff>2233706</xdr:colOff>
      <xdr:row>31</xdr:row>
      <xdr:rowOff>10585</xdr:rowOff>
    </xdr:to>
    <xdr:sp macro="" textlink="">
      <xdr:nvSpPr>
        <xdr:cNvPr id="3" name="Flecha izquierda 2">
          <a:hlinkClick xmlns:r="http://schemas.openxmlformats.org/officeDocument/2006/relationships" r:id="rId1"/>
        </xdr:cNvPr>
        <xdr:cNvSpPr/>
      </xdr:nvSpPr>
      <xdr:spPr>
        <a:xfrm>
          <a:off x="5767917" y="8011584"/>
          <a:ext cx="963706" cy="13440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cj/AppData/Local/Microsoft/Windows/Temporary%20Internet%20Files/Content.Outlook/55UGQHPN/Ley%20Antisoborno%20-%20Planeacion%20de%20proyec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hyperlink" Target="mailto:EverC@SUPERSOCIEDADES.GOV.CO" TargetMode="External"/><Relationship Id="rId7" Type="http://schemas.openxmlformats.org/officeDocument/2006/relationships/comments" Target="../comments6.xml"/><Relationship Id="rId2" Type="http://schemas.openxmlformats.org/officeDocument/2006/relationships/hyperlink" Target="mailto:LigiaRH@SUPERSOCIEDADES.GOV.CO" TargetMode="External"/><Relationship Id="rId1" Type="http://schemas.openxmlformats.org/officeDocument/2006/relationships/hyperlink" Target="mailto:freyes@supersociedades.gov.co"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heetViews>
  <sheetFormatPr baseColWidth="10" defaultRowHeight="12" x14ac:dyDescent="0.2"/>
  <cols>
    <col min="1" max="1" width="4.425781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21.75" customHeight="1" thickBot="1" x14ac:dyDescent="0.25"/>
    <row r="2" spans="1:19" s="13" customFormat="1" ht="26.25" customHeight="1" x14ac:dyDescent="0.2">
      <c r="A2" s="55"/>
      <c r="B2" s="154"/>
      <c r="C2" s="155"/>
      <c r="D2" s="156" t="s">
        <v>124</v>
      </c>
      <c r="E2" s="157"/>
      <c r="F2" s="157"/>
      <c r="G2" s="157"/>
      <c r="H2" s="157"/>
      <c r="I2" s="157"/>
      <c r="J2" s="158"/>
      <c r="K2" s="144" t="s">
        <v>125</v>
      </c>
      <c r="L2" s="145"/>
      <c r="S2" s="16"/>
    </row>
    <row r="3" spans="1:19" s="13" customFormat="1" ht="23.25" customHeight="1" x14ac:dyDescent="0.2">
      <c r="A3" s="55"/>
      <c r="B3" s="150"/>
      <c r="C3" s="151"/>
      <c r="D3" s="159" t="s">
        <v>126</v>
      </c>
      <c r="E3" s="160"/>
      <c r="F3" s="160"/>
      <c r="G3" s="160"/>
      <c r="H3" s="160"/>
      <c r="I3" s="160"/>
      <c r="J3" s="161"/>
      <c r="K3" s="146" t="s">
        <v>131</v>
      </c>
      <c r="L3" s="147"/>
      <c r="S3" s="16"/>
    </row>
    <row r="4" spans="1:19" s="13" customFormat="1" ht="24" customHeight="1" x14ac:dyDescent="0.2">
      <c r="A4" s="55"/>
      <c r="B4" s="150"/>
      <c r="C4" s="151"/>
      <c r="D4" s="159" t="s">
        <v>127</v>
      </c>
      <c r="E4" s="160"/>
      <c r="F4" s="160"/>
      <c r="G4" s="160"/>
      <c r="H4" s="160"/>
      <c r="I4" s="160"/>
      <c r="J4" s="161"/>
      <c r="K4" s="146" t="s">
        <v>128</v>
      </c>
      <c r="L4" s="147"/>
      <c r="S4" s="16"/>
    </row>
    <row r="5" spans="1:19" s="13" customFormat="1" ht="22.5" customHeight="1" thickBot="1" x14ac:dyDescent="0.25">
      <c r="A5" s="55"/>
      <c r="B5" s="152"/>
      <c r="C5" s="153"/>
      <c r="D5" s="162" t="s">
        <v>129</v>
      </c>
      <c r="E5" s="163"/>
      <c r="F5" s="163"/>
      <c r="G5" s="163"/>
      <c r="H5" s="163"/>
      <c r="I5" s="163"/>
      <c r="J5" s="164"/>
      <c r="K5" s="148" t="s">
        <v>130</v>
      </c>
      <c r="L5" s="149"/>
      <c r="S5" s="16"/>
    </row>
    <row r="6" spans="1:19" ht="5.25" customHeight="1" x14ac:dyDescent="0.2">
      <c r="C6" s="14"/>
      <c r="D6" s="14"/>
      <c r="E6" s="14"/>
      <c r="F6" s="14"/>
      <c r="G6" s="14"/>
      <c r="H6" s="14"/>
      <c r="I6" s="14"/>
    </row>
    <row r="7" spans="1:19" ht="29.25" customHeight="1" x14ac:dyDescent="0.2">
      <c r="C7" s="142" t="s">
        <v>0</v>
      </c>
      <c r="D7" s="142"/>
      <c r="E7" s="143" t="s">
        <v>155</v>
      </c>
      <c r="F7" s="143"/>
      <c r="G7" s="143"/>
      <c r="H7" s="143"/>
      <c r="I7" s="143"/>
      <c r="J7" s="143"/>
      <c r="K7" s="143"/>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6"/>
      <c r="C10" s="57"/>
      <c r="D10" s="57"/>
      <c r="E10" s="57"/>
      <c r="F10" s="57"/>
      <c r="G10" s="57"/>
      <c r="H10" s="57"/>
      <c r="I10" s="57"/>
      <c r="J10" s="57"/>
      <c r="K10" s="57"/>
      <c r="L10" s="58"/>
    </row>
    <row r="11" spans="1:19" ht="39.950000000000003" customHeight="1" thickBot="1" x14ac:dyDescent="0.25">
      <c r="B11" s="59"/>
      <c r="C11" s="19" t="s">
        <v>35</v>
      </c>
      <c r="D11" s="60"/>
      <c r="E11" s="19" t="s">
        <v>36</v>
      </c>
      <c r="F11" s="60"/>
      <c r="G11" s="19" t="s">
        <v>49</v>
      </c>
      <c r="H11" s="60"/>
      <c r="I11" s="19" t="s">
        <v>72</v>
      </c>
      <c r="J11" s="60"/>
      <c r="K11" s="19" t="s">
        <v>50</v>
      </c>
      <c r="L11" s="61"/>
    </row>
    <row r="12" spans="1:19" ht="15" customHeight="1" thickBot="1" x14ac:dyDescent="0.25">
      <c r="B12" s="59"/>
      <c r="C12" s="60"/>
      <c r="D12" s="60"/>
      <c r="E12" s="60"/>
      <c r="F12" s="60"/>
      <c r="G12" s="60"/>
      <c r="H12" s="60"/>
      <c r="I12" s="60"/>
      <c r="J12" s="60"/>
      <c r="K12" s="60"/>
      <c r="L12" s="61"/>
    </row>
    <row r="13" spans="1:19" ht="39.950000000000003" customHeight="1" thickBot="1" x14ac:dyDescent="0.25">
      <c r="B13" s="59"/>
      <c r="C13" s="19" t="s">
        <v>37</v>
      </c>
      <c r="D13" s="60"/>
      <c r="E13" s="19" t="s">
        <v>38</v>
      </c>
      <c r="F13" s="60"/>
      <c r="G13" s="19" t="s">
        <v>39</v>
      </c>
      <c r="H13" s="60"/>
      <c r="I13" s="19" t="s">
        <v>51</v>
      </c>
      <c r="J13" s="60"/>
      <c r="K13" s="19" t="s">
        <v>40</v>
      </c>
      <c r="L13" s="61"/>
    </row>
    <row r="14" spans="1:19" ht="15" customHeight="1" thickBot="1" x14ac:dyDescent="0.25">
      <c r="B14" s="59"/>
      <c r="C14" s="60"/>
      <c r="D14" s="60"/>
      <c r="E14" s="60"/>
      <c r="F14" s="60"/>
      <c r="G14" s="60"/>
      <c r="H14" s="60"/>
      <c r="I14" s="60"/>
      <c r="J14" s="60"/>
      <c r="K14" s="60"/>
      <c r="L14" s="61"/>
    </row>
    <row r="15" spans="1:19" ht="37.5" customHeight="1" thickBot="1" x14ac:dyDescent="0.25">
      <c r="B15" s="59"/>
      <c r="C15" s="60"/>
      <c r="D15" s="60"/>
      <c r="E15" s="60"/>
      <c r="F15" s="60"/>
      <c r="G15" s="19" t="s">
        <v>41</v>
      </c>
      <c r="H15" s="60"/>
      <c r="I15" s="60"/>
      <c r="J15" s="60"/>
      <c r="K15" s="60"/>
      <c r="L15" s="61"/>
    </row>
    <row r="16" spans="1:19" ht="12.75" thickBot="1" x14ac:dyDescent="0.25">
      <c r="B16" s="62"/>
      <c r="C16" s="63"/>
      <c r="D16" s="63"/>
      <c r="E16" s="63"/>
      <c r="F16" s="63"/>
      <c r="G16" s="63"/>
      <c r="H16" s="63"/>
      <c r="I16" s="63"/>
      <c r="J16" s="63"/>
      <c r="K16" s="63"/>
      <c r="L16" s="6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22"/>
      <c r="C2" s="223"/>
      <c r="D2" s="244" t="s">
        <v>124</v>
      </c>
      <c r="E2" s="245"/>
      <c r="F2" s="245"/>
      <c r="G2" s="245"/>
      <c r="H2" s="245"/>
      <c r="I2" s="245"/>
      <c r="J2" s="246"/>
      <c r="K2" s="91"/>
      <c r="L2" s="89"/>
      <c r="M2" s="239" t="str">
        <f>Proyecto!K2</f>
        <v>Codigo: GC-F-015</v>
      </c>
      <c r="N2" s="239"/>
      <c r="O2" s="239"/>
      <c r="P2" s="240"/>
      <c r="R2" s="11"/>
      <c r="S2" s="11"/>
      <c r="T2" s="11"/>
      <c r="U2" s="15"/>
      <c r="AE2" s="16"/>
    </row>
    <row r="3" spans="2:31" s="12" customFormat="1" ht="23.25" customHeight="1" x14ac:dyDescent="0.2">
      <c r="B3" s="224"/>
      <c r="C3" s="225"/>
      <c r="D3" s="247" t="s">
        <v>126</v>
      </c>
      <c r="E3" s="248"/>
      <c r="F3" s="248"/>
      <c r="G3" s="248"/>
      <c r="H3" s="248"/>
      <c r="I3" s="248"/>
      <c r="J3" s="249"/>
      <c r="K3" s="29"/>
      <c r="L3" s="65"/>
      <c r="M3" s="166" t="str">
        <f>Proyecto!K3</f>
        <v>Fecha: 17 de septiembre de 2014</v>
      </c>
      <c r="N3" s="166"/>
      <c r="O3" s="166"/>
      <c r="P3" s="241"/>
      <c r="R3" s="11"/>
      <c r="S3" s="11"/>
      <c r="T3" s="11"/>
      <c r="U3" s="15"/>
      <c r="AE3" s="16"/>
    </row>
    <row r="4" spans="2:31" s="12" customFormat="1" ht="24" customHeight="1" x14ac:dyDescent="0.2">
      <c r="B4" s="224"/>
      <c r="C4" s="225"/>
      <c r="D4" s="247" t="s">
        <v>127</v>
      </c>
      <c r="E4" s="248"/>
      <c r="F4" s="248"/>
      <c r="G4" s="248"/>
      <c r="H4" s="248"/>
      <c r="I4" s="248"/>
      <c r="J4" s="249"/>
      <c r="K4" s="29"/>
      <c r="L4" s="65"/>
      <c r="M4" s="166" t="str">
        <f>Proyecto!K4</f>
        <v>Version 001</v>
      </c>
      <c r="N4" s="166"/>
      <c r="O4" s="166"/>
      <c r="P4" s="241"/>
      <c r="R4" s="11"/>
      <c r="U4" s="15"/>
      <c r="AE4" s="16"/>
    </row>
    <row r="5" spans="2:31" s="12" customFormat="1" ht="22.5" customHeight="1" thickBot="1" x14ac:dyDescent="0.25">
      <c r="B5" s="226"/>
      <c r="C5" s="227"/>
      <c r="D5" s="250" t="s">
        <v>129</v>
      </c>
      <c r="E5" s="251"/>
      <c r="F5" s="251"/>
      <c r="G5" s="251"/>
      <c r="H5" s="251"/>
      <c r="I5" s="251"/>
      <c r="J5" s="252"/>
      <c r="K5" s="92"/>
      <c r="L5" s="90"/>
      <c r="M5" s="242" t="s">
        <v>130</v>
      </c>
      <c r="N5" s="242"/>
      <c r="O5" s="242"/>
      <c r="P5" s="24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2" t="s">
        <v>0</v>
      </c>
      <c r="C7" s="142"/>
      <c r="D7" s="143" t="str">
        <f>Proyecto!$E$7</f>
        <v>Rediseño página WEB</v>
      </c>
      <c r="E7" s="143"/>
      <c r="F7" s="143"/>
      <c r="G7" s="143"/>
      <c r="H7" s="143"/>
      <c r="I7" s="143"/>
      <c r="J7" s="143"/>
      <c r="K7" s="143"/>
      <c r="L7" s="143"/>
      <c r="M7" s="143"/>
      <c r="N7" s="143"/>
      <c r="O7" s="143"/>
      <c r="P7" s="143"/>
      <c r="AE7" s="1"/>
    </row>
    <row r="9" spans="2:31" ht="126.75" customHeight="1" x14ac:dyDescent="0.2">
      <c r="B9" s="236" t="s">
        <v>29</v>
      </c>
      <c r="C9" s="236"/>
      <c r="D9" s="181" t="s">
        <v>177</v>
      </c>
      <c r="E9" s="237"/>
      <c r="F9" s="237"/>
      <c r="G9" s="237"/>
      <c r="H9" s="237"/>
      <c r="I9" s="237"/>
      <c r="J9" s="237"/>
      <c r="K9" s="237"/>
      <c r="L9" s="237"/>
      <c r="M9" s="237"/>
      <c r="N9" s="237"/>
      <c r="O9" s="237"/>
      <c r="P9" s="238"/>
      <c r="AE9" s="1"/>
    </row>
    <row r="10" spans="2:31" x14ac:dyDescent="0.2">
      <c r="B10" s="124"/>
      <c r="C10" s="124"/>
    </row>
    <row r="11" spans="2:31" ht="30" customHeight="1" x14ac:dyDescent="0.2">
      <c r="B11" s="236" t="s">
        <v>30</v>
      </c>
      <c r="C11" s="236"/>
      <c r="D11" s="179" t="s">
        <v>178</v>
      </c>
      <c r="E11" s="179"/>
      <c r="F11" s="179"/>
      <c r="G11" s="179"/>
      <c r="H11" s="179"/>
      <c r="I11" s="179"/>
      <c r="J11" s="179"/>
      <c r="K11" s="179"/>
      <c r="L11" s="179"/>
      <c r="M11" s="179"/>
      <c r="N11" s="179"/>
      <c r="O11" s="179"/>
      <c r="P11" s="179"/>
    </row>
    <row r="12" spans="2:31" ht="6.75" customHeight="1" x14ac:dyDescent="0.2">
      <c r="B12" s="125"/>
      <c r="C12" s="125"/>
      <c r="D12" s="9"/>
      <c r="E12" s="9"/>
      <c r="F12" s="9"/>
      <c r="G12" s="9"/>
      <c r="H12" s="9"/>
      <c r="I12" s="9"/>
      <c r="J12" s="9"/>
      <c r="K12" s="9"/>
      <c r="L12" s="9"/>
      <c r="M12" s="9"/>
      <c r="N12" s="9"/>
      <c r="O12" s="9"/>
      <c r="P12" s="9"/>
      <c r="AE12" s="1"/>
    </row>
    <row r="13" spans="2:31" ht="40.5" customHeight="1" x14ac:dyDescent="0.2">
      <c r="B13" s="236" t="s">
        <v>31</v>
      </c>
      <c r="C13" s="236"/>
      <c r="D13" s="179" t="s">
        <v>212</v>
      </c>
      <c r="E13" s="179"/>
      <c r="F13" s="179"/>
      <c r="G13" s="179"/>
      <c r="H13" s="179"/>
      <c r="I13" s="179"/>
      <c r="J13" s="179"/>
      <c r="K13" s="179"/>
      <c r="L13" s="179"/>
      <c r="M13" s="179"/>
      <c r="N13" s="179"/>
      <c r="O13" s="179"/>
      <c r="P13" s="179"/>
    </row>
    <row r="14" spans="2:31" ht="6.75" customHeight="1" x14ac:dyDescent="0.2">
      <c r="B14" s="125"/>
      <c r="C14" s="125"/>
      <c r="D14" s="9"/>
      <c r="E14" s="9"/>
      <c r="F14" s="9"/>
      <c r="G14" s="9"/>
      <c r="H14" s="9"/>
      <c r="I14" s="9"/>
      <c r="J14" s="9"/>
      <c r="K14" s="9"/>
      <c r="L14" s="9"/>
      <c r="M14" s="9"/>
      <c r="N14" s="9"/>
      <c r="O14" s="9"/>
      <c r="P14" s="9"/>
      <c r="AE14" s="1"/>
    </row>
    <row r="15" spans="2:31" ht="47.25" customHeight="1" x14ac:dyDescent="0.2">
      <c r="B15" s="236" t="s">
        <v>32</v>
      </c>
      <c r="C15" s="236"/>
      <c r="D15" s="179" t="s">
        <v>179</v>
      </c>
      <c r="E15" s="179"/>
      <c r="F15" s="179"/>
      <c r="G15" s="179"/>
      <c r="H15" s="179"/>
      <c r="I15" s="179"/>
      <c r="J15" s="179"/>
      <c r="K15" s="179"/>
      <c r="L15" s="179"/>
      <c r="M15" s="179"/>
      <c r="N15" s="179"/>
      <c r="O15" s="179"/>
      <c r="P15" s="179"/>
    </row>
    <row r="16" spans="2:31" ht="6.75" customHeight="1" x14ac:dyDescent="0.2">
      <c r="B16" s="125"/>
      <c r="C16" s="125"/>
      <c r="D16" s="9"/>
      <c r="E16" s="9"/>
      <c r="F16" s="9"/>
      <c r="G16" s="9"/>
      <c r="H16" s="9"/>
      <c r="I16" s="9"/>
      <c r="J16" s="9"/>
      <c r="K16" s="9"/>
      <c r="L16" s="9"/>
      <c r="M16" s="9"/>
      <c r="N16" s="9"/>
      <c r="O16" s="9"/>
      <c r="P16" s="9"/>
      <c r="AE16" s="1"/>
    </row>
    <row r="17" spans="2:31" ht="38.25" customHeight="1" x14ac:dyDescent="0.2">
      <c r="B17" s="236" t="s">
        <v>33</v>
      </c>
      <c r="C17" s="236"/>
      <c r="D17" s="179" t="s">
        <v>158</v>
      </c>
      <c r="E17" s="179"/>
      <c r="F17" s="179"/>
      <c r="G17" s="179"/>
      <c r="H17" s="179"/>
      <c r="I17" s="179"/>
      <c r="J17" s="179"/>
      <c r="K17" s="179"/>
      <c r="L17" s="179"/>
      <c r="M17" s="179"/>
      <c r="N17" s="179"/>
      <c r="O17" s="179"/>
      <c r="P17" s="179"/>
    </row>
    <row r="18" spans="2:31" ht="6.75" customHeight="1" x14ac:dyDescent="0.2">
      <c r="B18" s="125"/>
      <c r="C18" s="125"/>
      <c r="D18" s="9"/>
      <c r="E18" s="9"/>
      <c r="F18" s="9"/>
      <c r="G18" s="9"/>
      <c r="H18" s="9"/>
      <c r="I18" s="9"/>
      <c r="J18" s="9"/>
      <c r="K18" s="9"/>
      <c r="L18" s="9"/>
      <c r="M18" s="9"/>
      <c r="N18" s="9"/>
      <c r="O18" s="9"/>
      <c r="P18" s="9"/>
      <c r="AE18" s="1"/>
    </row>
    <row r="19" spans="2:31" ht="46.5" customHeight="1" x14ac:dyDescent="0.2">
      <c r="B19" s="236" t="s">
        <v>34</v>
      </c>
      <c r="C19" s="236"/>
      <c r="D19" s="179" t="s">
        <v>180</v>
      </c>
      <c r="E19" s="179"/>
      <c r="F19" s="179"/>
      <c r="G19" s="179"/>
      <c r="H19" s="179"/>
      <c r="I19" s="179"/>
      <c r="J19" s="179"/>
      <c r="K19" s="179"/>
      <c r="L19" s="179"/>
      <c r="M19" s="179"/>
      <c r="N19" s="179"/>
      <c r="O19" s="179"/>
      <c r="P19" s="179"/>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19:P19"/>
    <mergeCell ref="B9:C9"/>
    <mergeCell ref="D9:P9"/>
    <mergeCell ref="B11:C11"/>
    <mergeCell ref="B13:C13"/>
    <mergeCell ref="B15:C15"/>
    <mergeCell ref="B17:C17"/>
    <mergeCell ref="B19:C19"/>
    <mergeCell ref="D17:P17"/>
    <mergeCell ref="D11:P11"/>
    <mergeCell ref="D13:P13"/>
    <mergeCell ref="D15:P15"/>
  </mergeCells>
  <dataValidations count="1">
    <dataValidation type="whole" allowBlank="1" showInputMessage="1" showErrorMessage="1" sqref="O13:U13 O8:U8 G8:M8 W8:AC8 O15:U15 Q10:U11 W17:AC17 W13:AC13 W19:AC65491 W15:AC15 W10:AC11 G19:M65491 O19:U65491 O17:U17 O10:P10 G10:M10 G13:M13 G15:M15 G17:M17">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2"/>
  <sheetViews>
    <sheetView showGridLines="0" tabSelected="1" topLeftCell="A17" zoomScaleNormal="100" workbookViewId="0">
      <selection activeCell="J21" sqref="J21"/>
    </sheetView>
  </sheetViews>
  <sheetFormatPr baseColWidth="10" defaultRowHeight="12" x14ac:dyDescent="0.2"/>
  <cols>
    <col min="1" max="1" width="2.42578125" style="1" customWidth="1"/>
    <col min="2" max="2" width="38.85546875" style="1" customWidth="1"/>
    <col min="3" max="3" width="19.7109375" style="1" customWidth="1"/>
    <col min="4" max="4" width="10" style="1" customWidth="1"/>
    <col min="5" max="5" width="11" style="1" customWidth="1"/>
    <col min="6" max="6" width="20.42578125" style="1" customWidth="1"/>
    <col min="7" max="7" width="14.7109375" style="1" customWidth="1"/>
    <col min="8" max="8" width="15.7109375" style="1" customWidth="1"/>
    <col min="9" max="9" width="14.28515625" style="1" customWidth="1"/>
    <col min="10" max="10" width="24.425781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18.75" customHeight="1" x14ac:dyDescent="0.2">
      <c r="B2" s="254"/>
      <c r="C2" s="253" t="s">
        <v>124</v>
      </c>
      <c r="D2" s="253"/>
      <c r="E2" s="253"/>
      <c r="F2" s="253"/>
      <c r="G2" s="253"/>
      <c r="H2" s="253"/>
      <c r="I2" s="253"/>
      <c r="J2" s="253"/>
      <c r="K2" s="259" t="str">
        <f>Proyecto!K2</f>
        <v>Codigo: GC-F-015</v>
      </c>
      <c r="L2" s="240"/>
      <c r="M2" s="83"/>
      <c r="N2" s="83"/>
    </row>
    <row r="3" spans="2:14" s="18" customFormat="1" ht="18.75" customHeight="1" x14ac:dyDescent="0.2">
      <c r="B3" s="255"/>
      <c r="C3" s="257" t="s">
        <v>126</v>
      </c>
      <c r="D3" s="257"/>
      <c r="E3" s="257"/>
      <c r="F3" s="257"/>
      <c r="G3" s="257"/>
      <c r="H3" s="257"/>
      <c r="I3" s="257"/>
      <c r="J3" s="257"/>
      <c r="K3" s="260" t="str">
        <f>Proyecto!K3</f>
        <v>Fecha: 17 de septiembre de 2014</v>
      </c>
      <c r="L3" s="241"/>
      <c r="M3" s="83"/>
      <c r="N3" s="83"/>
    </row>
    <row r="4" spans="2:14" s="18" customFormat="1" ht="18.75" customHeight="1" x14ac:dyDescent="0.2">
      <c r="B4" s="255"/>
      <c r="C4" s="257" t="s">
        <v>127</v>
      </c>
      <c r="D4" s="257"/>
      <c r="E4" s="257"/>
      <c r="F4" s="257"/>
      <c r="G4" s="257"/>
      <c r="H4" s="257"/>
      <c r="I4" s="257"/>
      <c r="J4" s="257"/>
      <c r="K4" s="260" t="str">
        <f>Proyecto!K4</f>
        <v>Version 001</v>
      </c>
      <c r="L4" s="241"/>
      <c r="M4" s="83"/>
      <c r="N4" s="83"/>
    </row>
    <row r="5" spans="2:14" s="18" customFormat="1" ht="18.75" customHeight="1" thickBot="1" x14ac:dyDescent="0.25">
      <c r="B5" s="256"/>
      <c r="C5" s="258" t="s">
        <v>129</v>
      </c>
      <c r="D5" s="258"/>
      <c r="E5" s="258"/>
      <c r="F5" s="258"/>
      <c r="G5" s="258"/>
      <c r="H5" s="258"/>
      <c r="I5" s="258"/>
      <c r="J5" s="258"/>
      <c r="K5" s="261" t="s">
        <v>130</v>
      </c>
      <c r="L5" s="243"/>
      <c r="M5" s="83"/>
      <c r="N5" s="83"/>
    </row>
    <row r="6" spans="2:14" x14ac:dyDescent="0.2">
      <c r="B6" s="17"/>
      <c r="C6" s="17"/>
      <c r="D6" s="17"/>
      <c r="E6" s="17"/>
    </row>
    <row r="7" spans="2:14" ht="27" customHeight="1" x14ac:dyDescent="0.2">
      <c r="B7" s="142" t="s">
        <v>0</v>
      </c>
      <c r="C7" s="142"/>
      <c r="D7" s="143" t="str">
        <f>Proyecto!$E$7</f>
        <v>Rediseño página WEB</v>
      </c>
      <c r="E7" s="143"/>
      <c r="F7" s="143"/>
      <c r="G7" s="143"/>
      <c r="H7" s="143"/>
      <c r="I7" s="143"/>
      <c r="J7" s="143"/>
      <c r="K7" s="143"/>
      <c r="L7" s="143"/>
      <c r="M7" s="1"/>
    </row>
    <row r="9" spans="2:14" ht="36" x14ac:dyDescent="0.2">
      <c r="B9" s="41" t="s">
        <v>79</v>
      </c>
      <c r="C9" s="41" t="s">
        <v>80</v>
      </c>
      <c r="D9" s="41" t="s">
        <v>81</v>
      </c>
      <c r="E9" s="42" t="s">
        <v>82</v>
      </c>
      <c r="F9" s="41" t="s">
        <v>83</v>
      </c>
      <c r="G9" s="43" t="s">
        <v>92</v>
      </c>
      <c r="H9" s="43" t="s">
        <v>93</v>
      </c>
      <c r="I9" s="43" t="s">
        <v>94</v>
      </c>
      <c r="J9" s="42" t="s">
        <v>84</v>
      </c>
      <c r="K9" s="44" t="s">
        <v>85</v>
      </c>
      <c r="L9" s="44" t="s">
        <v>86</v>
      </c>
    </row>
    <row r="10" spans="2:14" ht="140.25" x14ac:dyDescent="0.2">
      <c r="B10" s="130" t="s">
        <v>219</v>
      </c>
      <c r="C10" s="111" t="s">
        <v>220</v>
      </c>
      <c r="D10" s="109"/>
      <c r="E10" s="131">
        <v>0.05</v>
      </c>
      <c r="F10" s="109" t="s">
        <v>221</v>
      </c>
      <c r="G10" s="141">
        <v>42488</v>
      </c>
      <c r="H10" s="141">
        <v>42618</v>
      </c>
      <c r="I10" s="132">
        <f>(H10-G10)/7</f>
        <v>18.571428571428573</v>
      </c>
      <c r="J10" s="111" t="s">
        <v>238</v>
      </c>
      <c r="K10" s="133">
        <v>42551</v>
      </c>
      <c r="L10" s="139">
        <v>0.05</v>
      </c>
    </row>
    <row r="11" spans="2:14" ht="51" x14ac:dyDescent="0.2">
      <c r="B11" s="130" t="s">
        <v>222</v>
      </c>
      <c r="C11" s="111" t="s">
        <v>225</v>
      </c>
      <c r="D11" s="109"/>
      <c r="E11" s="131">
        <v>0.05</v>
      </c>
      <c r="F11" s="109" t="s">
        <v>221</v>
      </c>
      <c r="G11" s="141">
        <v>42619</v>
      </c>
      <c r="H11" s="141">
        <v>42633</v>
      </c>
      <c r="I11" s="132">
        <f>(H11-G11)/7</f>
        <v>2</v>
      </c>
      <c r="J11" s="111" t="s">
        <v>237</v>
      </c>
      <c r="K11" s="133">
        <v>42640</v>
      </c>
      <c r="L11" s="139">
        <v>0.05</v>
      </c>
    </row>
    <row r="12" spans="2:14" ht="89.25" x14ac:dyDescent="0.2">
      <c r="B12" s="126" t="s">
        <v>223</v>
      </c>
      <c r="C12" s="98" t="s">
        <v>226</v>
      </c>
      <c r="D12" s="109"/>
      <c r="E12" s="131">
        <v>0.05</v>
      </c>
      <c r="F12" s="109" t="s">
        <v>230</v>
      </c>
      <c r="G12" s="141">
        <v>42633</v>
      </c>
      <c r="H12" s="113">
        <v>42658</v>
      </c>
      <c r="I12" s="132">
        <f>(H12-G12)/7</f>
        <v>3.5714285714285716</v>
      </c>
      <c r="J12" s="111" t="s">
        <v>239</v>
      </c>
      <c r="K12" s="133">
        <v>42669</v>
      </c>
      <c r="L12" s="139">
        <v>0.05</v>
      </c>
    </row>
    <row r="13" spans="2:14" ht="32.25" customHeight="1" x14ac:dyDescent="0.2">
      <c r="B13" s="126" t="s">
        <v>224</v>
      </c>
      <c r="C13" s="265" t="s">
        <v>185</v>
      </c>
      <c r="D13" s="269">
        <v>1</v>
      </c>
      <c r="E13" s="134"/>
      <c r="F13" s="262" t="s">
        <v>234</v>
      </c>
      <c r="G13" s="112"/>
      <c r="H13" s="113"/>
      <c r="I13" s="132"/>
      <c r="J13" s="135"/>
      <c r="K13" s="133"/>
      <c r="L13" s="139"/>
    </row>
    <row r="14" spans="2:14" ht="116.25" customHeight="1" x14ac:dyDescent="0.2">
      <c r="B14" s="127" t="s">
        <v>182</v>
      </c>
      <c r="C14" s="266"/>
      <c r="D14" s="270"/>
      <c r="E14" s="134">
        <v>0.15</v>
      </c>
      <c r="F14" s="263"/>
      <c r="G14" s="113">
        <v>42658</v>
      </c>
      <c r="H14" s="113">
        <v>42679</v>
      </c>
      <c r="I14" s="132">
        <f t="shared" ref="I14:I20" si="0">(H14-G14)/7</f>
        <v>3</v>
      </c>
      <c r="J14" s="111" t="s">
        <v>241</v>
      </c>
      <c r="K14" s="133">
        <v>42690</v>
      </c>
      <c r="L14" s="139">
        <v>0.15</v>
      </c>
    </row>
    <row r="15" spans="2:14" ht="212.25" customHeight="1" x14ac:dyDescent="0.2">
      <c r="B15" s="127" t="s">
        <v>181</v>
      </c>
      <c r="C15" s="267"/>
      <c r="D15" s="271"/>
      <c r="E15" s="134">
        <v>0.05</v>
      </c>
      <c r="F15" s="264"/>
      <c r="G15" s="113">
        <v>42679</v>
      </c>
      <c r="H15" s="113">
        <v>42688</v>
      </c>
      <c r="I15" s="132">
        <f t="shared" si="0"/>
        <v>1.2857142857142858</v>
      </c>
      <c r="J15" s="111" t="s">
        <v>240</v>
      </c>
      <c r="K15" s="133">
        <v>42690</v>
      </c>
      <c r="L15" s="139">
        <v>0.05</v>
      </c>
    </row>
    <row r="16" spans="2:14" ht="32.25" customHeight="1" x14ac:dyDescent="0.2">
      <c r="B16" s="126" t="s">
        <v>227</v>
      </c>
      <c r="C16" s="268" t="s">
        <v>184</v>
      </c>
      <c r="D16" s="269" t="s">
        <v>217</v>
      </c>
      <c r="E16" s="134"/>
      <c r="F16" s="262" t="s">
        <v>233</v>
      </c>
      <c r="G16" s="113"/>
      <c r="H16" s="109"/>
      <c r="I16" s="98"/>
      <c r="J16" s="98"/>
      <c r="K16" s="98"/>
      <c r="L16" s="140"/>
    </row>
    <row r="17" spans="2:12" ht="88.5" customHeight="1" x14ac:dyDescent="0.2">
      <c r="B17" s="127" t="s">
        <v>186</v>
      </c>
      <c r="C17" s="268"/>
      <c r="D17" s="270"/>
      <c r="E17" s="134">
        <v>0.3</v>
      </c>
      <c r="F17" s="263"/>
      <c r="G17" s="113">
        <v>42688</v>
      </c>
      <c r="H17" s="113">
        <v>42706</v>
      </c>
      <c r="I17" s="132">
        <f t="shared" si="0"/>
        <v>2.5714285714285716</v>
      </c>
      <c r="J17" s="262" t="s">
        <v>242</v>
      </c>
      <c r="K17" s="281">
        <v>42727</v>
      </c>
      <c r="L17" s="134">
        <v>0.3</v>
      </c>
    </row>
    <row r="18" spans="2:12" ht="32.25" customHeight="1" x14ac:dyDescent="0.2">
      <c r="B18" s="127" t="s">
        <v>181</v>
      </c>
      <c r="C18" s="268"/>
      <c r="D18" s="270"/>
      <c r="E18" s="134">
        <v>0.05</v>
      </c>
      <c r="F18" s="263"/>
      <c r="G18" s="113">
        <v>42688</v>
      </c>
      <c r="H18" s="113">
        <v>42706</v>
      </c>
      <c r="I18" s="132">
        <f t="shared" si="0"/>
        <v>2.5714285714285716</v>
      </c>
      <c r="J18" s="263"/>
      <c r="K18" s="281">
        <v>42727</v>
      </c>
      <c r="L18" s="134">
        <v>0.05</v>
      </c>
    </row>
    <row r="19" spans="2:12" ht="51" customHeight="1" x14ac:dyDescent="0.2">
      <c r="B19" s="129" t="s">
        <v>232</v>
      </c>
      <c r="C19" s="268"/>
      <c r="D19" s="270"/>
      <c r="E19" s="134">
        <v>0.2</v>
      </c>
      <c r="F19" s="263"/>
      <c r="G19" s="113">
        <v>42688</v>
      </c>
      <c r="H19" s="113">
        <v>42720</v>
      </c>
      <c r="I19" s="132">
        <f t="shared" si="0"/>
        <v>4.5714285714285712</v>
      </c>
      <c r="J19" s="263"/>
      <c r="K19" s="281">
        <v>42727</v>
      </c>
      <c r="L19" s="134">
        <v>0.2</v>
      </c>
    </row>
    <row r="20" spans="2:12" ht="23.25" customHeight="1" x14ac:dyDescent="0.2">
      <c r="B20" s="127" t="s">
        <v>183</v>
      </c>
      <c r="C20" s="268"/>
      <c r="D20" s="271"/>
      <c r="E20" s="134">
        <v>0.05</v>
      </c>
      <c r="F20" s="264"/>
      <c r="G20" s="113">
        <v>42709</v>
      </c>
      <c r="H20" s="113">
        <v>42727</v>
      </c>
      <c r="I20" s="132">
        <f t="shared" si="0"/>
        <v>2.5714285714285716</v>
      </c>
      <c r="J20" s="264"/>
      <c r="K20" s="281">
        <v>42727</v>
      </c>
      <c r="L20" s="134">
        <v>0.05</v>
      </c>
    </row>
    <row r="21" spans="2:12" ht="35.25" customHeight="1" x14ac:dyDescent="0.2">
      <c r="B21" s="137" t="s">
        <v>228</v>
      </c>
      <c r="C21" s="111" t="s">
        <v>229</v>
      </c>
      <c r="D21" s="109"/>
      <c r="E21" s="136">
        <v>0.05</v>
      </c>
      <c r="F21" s="109" t="s">
        <v>231</v>
      </c>
      <c r="G21" s="113">
        <v>42727</v>
      </c>
      <c r="H21" s="113">
        <v>42734</v>
      </c>
      <c r="I21" s="132">
        <f>(H21-G21)/7</f>
        <v>1</v>
      </c>
      <c r="J21" s="111" t="s">
        <v>243</v>
      </c>
      <c r="K21" s="133">
        <v>42733</v>
      </c>
      <c r="L21" s="139">
        <v>0.05</v>
      </c>
    </row>
    <row r="22" spans="2:12" x14ac:dyDescent="0.2">
      <c r="E22" s="138">
        <f>SUM(E10:E21)</f>
        <v>1.0000000000000002</v>
      </c>
      <c r="L22" s="138">
        <f>SUM(L10:L21)</f>
        <v>1.0000000000000002</v>
      </c>
    </row>
  </sheetData>
  <mergeCells count="18">
    <mergeCell ref="J17:J20"/>
    <mergeCell ref="F13:F15"/>
    <mergeCell ref="F16:F20"/>
    <mergeCell ref="C13:C15"/>
    <mergeCell ref="C16:C20"/>
    <mergeCell ref="D13:D15"/>
    <mergeCell ref="D16:D20"/>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2:K65438">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8"/>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75"/>
      <c r="C2" s="276"/>
      <c r="D2" s="272" t="s">
        <v>124</v>
      </c>
      <c r="E2" s="245"/>
      <c r="F2" s="245"/>
      <c r="G2" s="245"/>
      <c r="H2" s="245"/>
      <c r="I2" s="245"/>
      <c r="J2" s="245"/>
      <c r="K2" s="87"/>
      <c r="L2" s="87"/>
      <c r="M2" s="259" t="str">
        <f>Proyecto!K2</f>
        <v>Codigo: GC-F-015</v>
      </c>
      <c r="N2" s="239"/>
      <c r="O2" s="239"/>
      <c r="P2" s="240"/>
      <c r="R2" s="11"/>
      <c r="S2" s="11"/>
      <c r="T2" s="11" t="s">
        <v>136</v>
      </c>
      <c r="U2" s="15"/>
      <c r="AE2" s="16"/>
    </row>
    <row r="3" spans="2:31" s="12" customFormat="1" ht="23.25" customHeight="1" x14ac:dyDescent="0.2">
      <c r="B3" s="277"/>
      <c r="C3" s="278"/>
      <c r="D3" s="273" t="s">
        <v>126</v>
      </c>
      <c r="E3" s="248"/>
      <c r="F3" s="248"/>
      <c r="G3" s="248"/>
      <c r="H3" s="248"/>
      <c r="I3" s="248"/>
      <c r="J3" s="248"/>
      <c r="K3" s="86"/>
      <c r="L3" s="86"/>
      <c r="M3" s="260" t="str">
        <f>Proyecto!K3</f>
        <v>Fecha: 17 de septiembre de 2014</v>
      </c>
      <c r="N3" s="166"/>
      <c r="O3" s="166"/>
      <c r="P3" s="241"/>
      <c r="R3" s="11"/>
      <c r="S3" s="11"/>
      <c r="T3" s="11" t="s">
        <v>137</v>
      </c>
      <c r="U3" s="15"/>
      <c r="AE3" s="16"/>
    </row>
    <row r="4" spans="2:31" s="12" customFormat="1" ht="24" customHeight="1" x14ac:dyDescent="0.2">
      <c r="B4" s="277"/>
      <c r="C4" s="278"/>
      <c r="D4" s="273" t="s">
        <v>127</v>
      </c>
      <c r="E4" s="248"/>
      <c r="F4" s="248"/>
      <c r="G4" s="248"/>
      <c r="H4" s="248"/>
      <c r="I4" s="248"/>
      <c r="J4" s="248"/>
      <c r="K4" s="86"/>
      <c r="L4" s="86"/>
      <c r="M4" s="260" t="str">
        <f>Proyecto!K4</f>
        <v>Version 001</v>
      </c>
      <c r="N4" s="166"/>
      <c r="O4" s="166"/>
      <c r="P4" s="241"/>
      <c r="R4" s="11"/>
      <c r="T4" s="11" t="s">
        <v>138</v>
      </c>
      <c r="U4" s="15"/>
      <c r="AE4" s="16"/>
    </row>
    <row r="5" spans="2:31" s="12" customFormat="1" ht="22.5" customHeight="1" thickBot="1" x14ac:dyDescent="0.25">
      <c r="B5" s="279"/>
      <c r="C5" s="280"/>
      <c r="D5" s="274" t="s">
        <v>129</v>
      </c>
      <c r="E5" s="251"/>
      <c r="F5" s="251"/>
      <c r="G5" s="251"/>
      <c r="H5" s="251"/>
      <c r="I5" s="251"/>
      <c r="J5" s="251"/>
      <c r="K5" s="88"/>
      <c r="L5" s="88"/>
      <c r="M5" s="261" t="s">
        <v>130</v>
      </c>
      <c r="N5" s="242"/>
      <c r="O5" s="242"/>
      <c r="P5" s="243"/>
      <c r="R5" s="11"/>
      <c r="T5" s="11" t="s">
        <v>139</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42" t="s">
        <v>0</v>
      </c>
      <c r="C7" s="142"/>
      <c r="D7" s="143" t="str">
        <f>Proyecto!$E$7</f>
        <v>Rediseño página WEB</v>
      </c>
      <c r="E7" s="143"/>
      <c r="F7" s="143"/>
      <c r="G7" s="143"/>
      <c r="H7" s="143"/>
      <c r="I7" s="143"/>
      <c r="J7" s="143"/>
      <c r="K7" s="143"/>
      <c r="L7" s="143"/>
      <c r="M7" s="143"/>
      <c r="N7" s="143"/>
      <c r="O7" s="143"/>
      <c r="P7" s="143"/>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86" t="s">
        <v>22</v>
      </c>
      <c r="C10" s="186"/>
      <c r="D10" s="186"/>
      <c r="E10" s="186"/>
      <c r="F10" s="186"/>
      <c r="G10" s="186"/>
      <c r="H10" s="186"/>
      <c r="I10" s="186"/>
      <c r="J10" s="186"/>
      <c r="K10" s="186"/>
      <c r="L10" s="186"/>
      <c r="M10" s="186"/>
      <c r="N10" s="186"/>
      <c r="O10" s="186"/>
      <c r="P10" s="186"/>
    </row>
    <row r="11" spans="2:31" ht="21.95" customHeight="1" x14ac:dyDescent="0.2">
      <c r="B11" s="184" t="s">
        <v>132</v>
      </c>
      <c r="C11" s="184"/>
      <c r="D11" s="184"/>
      <c r="E11" s="184"/>
      <c r="F11" s="93" t="s">
        <v>133</v>
      </c>
      <c r="G11" s="184" t="s">
        <v>134</v>
      </c>
      <c r="H11" s="184"/>
      <c r="I11" s="184"/>
      <c r="J11" s="184"/>
      <c r="K11" s="95"/>
      <c r="L11" s="95"/>
      <c r="M11" s="184" t="s">
        <v>135</v>
      </c>
      <c r="N11" s="184"/>
      <c r="O11" s="184"/>
      <c r="P11" s="184"/>
    </row>
    <row r="12" spans="2:31" ht="33.75" customHeight="1" x14ac:dyDescent="0.2">
      <c r="B12" s="193" t="s">
        <v>209</v>
      </c>
      <c r="C12" s="193"/>
      <c r="D12" s="193"/>
      <c r="E12" s="193"/>
      <c r="F12" s="122" t="s">
        <v>137</v>
      </c>
      <c r="G12" s="193" t="s">
        <v>210</v>
      </c>
      <c r="H12" s="193"/>
      <c r="I12" s="193"/>
      <c r="J12" s="193"/>
      <c r="K12" s="22"/>
      <c r="L12" s="22"/>
      <c r="M12" s="193" t="s">
        <v>211</v>
      </c>
      <c r="N12" s="193"/>
      <c r="O12" s="193"/>
      <c r="P12" s="193"/>
    </row>
    <row r="13" spans="2:31" ht="36" customHeight="1" x14ac:dyDescent="0.2">
      <c r="B13" s="193" t="s">
        <v>216</v>
      </c>
      <c r="C13" s="193"/>
      <c r="D13" s="193"/>
      <c r="E13" s="193"/>
      <c r="F13" s="122" t="s">
        <v>137</v>
      </c>
      <c r="G13" s="193" t="s">
        <v>213</v>
      </c>
      <c r="H13" s="193"/>
      <c r="I13" s="193"/>
      <c r="J13" s="193"/>
      <c r="K13" s="22"/>
      <c r="L13" s="22"/>
      <c r="M13" s="193" t="s">
        <v>211</v>
      </c>
      <c r="N13" s="193"/>
      <c r="O13" s="193"/>
      <c r="P13" s="193"/>
    </row>
    <row r="14" spans="2:31" ht="30" customHeight="1" x14ac:dyDescent="0.2">
      <c r="B14" s="193" t="s">
        <v>214</v>
      </c>
      <c r="C14" s="193"/>
      <c r="D14" s="193"/>
      <c r="E14" s="193"/>
      <c r="F14" s="122" t="s">
        <v>137</v>
      </c>
      <c r="G14" s="193" t="s">
        <v>215</v>
      </c>
      <c r="H14" s="193"/>
      <c r="I14" s="193"/>
      <c r="J14" s="193"/>
      <c r="K14" s="22"/>
      <c r="L14" s="22"/>
      <c r="M14" s="193" t="s">
        <v>211</v>
      </c>
      <c r="N14" s="193"/>
      <c r="O14" s="193"/>
      <c r="P14" s="193"/>
    </row>
    <row r="15" spans="2:31" ht="42.75" customHeight="1" x14ac:dyDescent="0.2">
      <c r="B15" s="193" t="s">
        <v>236</v>
      </c>
      <c r="C15" s="193"/>
      <c r="D15" s="193"/>
      <c r="E15" s="193"/>
      <c r="F15" s="94" t="s">
        <v>138</v>
      </c>
      <c r="G15" s="193" t="s">
        <v>235</v>
      </c>
      <c r="H15" s="193"/>
      <c r="I15" s="193"/>
      <c r="J15" s="193"/>
      <c r="K15" s="22"/>
      <c r="L15" s="22"/>
      <c r="M15" s="193" t="s">
        <v>211</v>
      </c>
      <c r="N15" s="193"/>
      <c r="O15" s="193"/>
      <c r="P15" s="193"/>
    </row>
    <row r="17" spans="2:16" ht="21.95" customHeight="1" x14ac:dyDescent="0.2">
      <c r="B17" s="186" t="s">
        <v>23</v>
      </c>
      <c r="C17" s="186"/>
      <c r="D17" s="186"/>
      <c r="E17" s="186"/>
      <c r="F17" s="186"/>
      <c r="G17" s="186"/>
      <c r="H17" s="186"/>
      <c r="I17" s="186"/>
      <c r="J17" s="186"/>
      <c r="K17" s="186"/>
      <c r="L17" s="186"/>
      <c r="M17" s="186"/>
      <c r="N17" s="186"/>
      <c r="O17" s="186"/>
      <c r="P17" s="186"/>
    </row>
    <row r="18" spans="2:16" ht="21.95" customHeight="1" x14ac:dyDescent="0.2">
      <c r="B18" s="179" t="s">
        <v>24</v>
      </c>
      <c r="C18" s="179"/>
      <c r="D18" s="179"/>
      <c r="E18" s="179"/>
      <c r="F18" s="179"/>
      <c r="G18" s="179"/>
      <c r="H18" s="179"/>
      <c r="I18" s="179"/>
      <c r="J18" s="179"/>
      <c r="K18" s="179"/>
      <c r="L18" s="179"/>
      <c r="M18" s="179"/>
      <c r="N18" s="179"/>
      <c r="O18" s="179"/>
      <c r="P18" s="179"/>
    </row>
  </sheetData>
  <mergeCells count="29">
    <mergeCell ref="B17:P17"/>
    <mergeCell ref="B18:P18"/>
    <mergeCell ref="B14:E14"/>
    <mergeCell ref="G14:J14"/>
    <mergeCell ref="M14:P14"/>
    <mergeCell ref="B15:E15"/>
    <mergeCell ref="G15:J15"/>
    <mergeCell ref="M15:P15"/>
    <mergeCell ref="G11:J11"/>
    <mergeCell ref="M11:P11"/>
    <mergeCell ref="B13:E13"/>
    <mergeCell ref="G13:J13"/>
    <mergeCell ref="M13:P13"/>
    <mergeCell ref="B12:E12"/>
    <mergeCell ref="G12:J12"/>
    <mergeCell ref="M12:P12"/>
    <mergeCell ref="B11:E11"/>
    <mergeCell ref="D2:J2"/>
    <mergeCell ref="D3:J3"/>
    <mergeCell ref="D4:J4"/>
    <mergeCell ref="D5:J5"/>
    <mergeCell ref="B10:P10"/>
    <mergeCell ref="B2:C5"/>
    <mergeCell ref="M2:P2"/>
    <mergeCell ref="M3:P3"/>
    <mergeCell ref="M4:P4"/>
    <mergeCell ref="M5:P5"/>
    <mergeCell ref="B7:C7"/>
    <mergeCell ref="D7:P7"/>
  </mergeCells>
  <conditionalFormatting sqref="F13:F15">
    <cfRule type="containsText" dxfId="7" priority="9" operator="containsText" text="Extremo">
      <formula>NOT(ISERROR(SEARCH("Extremo",F13)))</formula>
    </cfRule>
    <cfRule type="containsText" dxfId="6" priority="10" operator="containsText" text="Alto">
      <formula>NOT(ISERROR(SEARCH("Alto",F13)))</formula>
    </cfRule>
    <cfRule type="containsText" dxfId="5" priority="11" operator="containsText" text="Medio">
      <formula>NOT(ISERROR(SEARCH("Medio",F13)))</formula>
    </cfRule>
    <cfRule type="containsText" dxfId="4" priority="12" operator="containsText" text="Bajo">
      <formula>NOT(ISERROR(SEARCH("Bajo",F13)))</formula>
    </cfRule>
  </conditionalFormatting>
  <conditionalFormatting sqref="F12">
    <cfRule type="containsText" dxfId="3" priority="5" operator="containsText" text="Extremo">
      <formula>NOT(ISERROR(SEARCH("Extremo",F12)))</formula>
    </cfRule>
    <cfRule type="containsText" dxfId="2" priority="6" operator="containsText" text="Alto">
      <formula>NOT(ISERROR(SEARCH("Alto",F12)))</formula>
    </cfRule>
    <cfRule type="containsText" dxfId="1" priority="7" operator="containsText" text="Medio">
      <formula>NOT(ISERROR(SEARCH("Medio",F12)))</formula>
    </cfRule>
    <cfRule type="containsText" dxfId="0" priority="8" operator="containsText" text="Bajo">
      <formula>NOT(ISERROR(SEARCH("Bajo",F12)))</formula>
    </cfRule>
  </conditionalFormatting>
  <dataValidations count="2">
    <dataValidation type="whole" allowBlank="1" showInputMessage="1" showErrorMessage="1" sqref="O19:P65505 O9:P9 O16:P16 G16:M16 G19:M65505 G9:M9 W9:AC65505 Q9:U65505">
      <formula1>1</formula1>
      <formula2>5</formula2>
    </dataValidation>
    <dataValidation type="list" allowBlank="1" showInputMessage="1" showErrorMessage="1" sqref="F12:F15">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57</v>
      </c>
      <c r="E4" s="28" t="s">
        <v>58</v>
      </c>
      <c r="G4" s="28" t="s">
        <v>59</v>
      </c>
      <c r="I4" s="28" t="s">
        <v>66</v>
      </c>
      <c r="K4" s="28" t="s">
        <v>67</v>
      </c>
      <c r="M4" s="28"/>
      <c r="O4" s="28" t="s">
        <v>99</v>
      </c>
      <c r="Q4" s="28" t="s">
        <v>110</v>
      </c>
    </row>
    <row r="5" spans="1:17" x14ac:dyDescent="0.2">
      <c r="A5" t="s">
        <v>108</v>
      </c>
      <c r="C5" s="27" t="s">
        <v>52</v>
      </c>
      <c r="E5" s="27" t="s">
        <v>53</v>
      </c>
      <c r="G5" s="27" t="s">
        <v>60</v>
      </c>
      <c r="I5" s="27" t="s">
        <v>96</v>
      </c>
      <c r="K5" s="27" t="s">
        <v>68</v>
      </c>
      <c r="M5" t="s">
        <v>87</v>
      </c>
      <c r="O5" s="27" t="s">
        <v>100</v>
      </c>
      <c r="Q5" t="s">
        <v>113</v>
      </c>
    </row>
    <row r="6" spans="1:17" x14ac:dyDescent="0.2">
      <c r="A6" t="s">
        <v>109</v>
      </c>
      <c r="C6" s="27" t="s">
        <v>55</v>
      </c>
      <c r="E6" s="27" t="s">
        <v>56</v>
      </c>
      <c r="G6" s="27" t="s">
        <v>61</v>
      </c>
      <c r="I6" s="27" t="s">
        <v>97</v>
      </c>
      <c r="K6" s="27" t="s">
        <v>69</v>
      </c>
      <c r="M6" t="s">
        <v>95</v>
      </c>
      <c r="O6" s="27" t="s">
        <v>101</v>
      </c>
      <c r="Q6" t="s">
        <v>114</v>
      </c>
    </row>
    <row r="7" spans="1:17" x14ac:dyDescent="0.2">
      <c r="C7" s="27" t="s">
        <v>54</v>
      </c>
      <c r="G7" s="27" t="s">
        <v>62</v>
      </c>
      <c r="K7" s="30" t="s">
        <v>70</v>
      </c>
      <c r="O7" s="30" t="s">
        <v>102</v>
      </c>
      <c r="Q7" t="s">
        <v>115</v>
      </c>
    </row>
    <row r="8" spans="1:17" x14ac:dyDescent="0.2">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54"/>
      <c r="C2" s="155"/>
      <c r="D2" s="156" t="s">
        <v>124</v>
      </c>
      <c r="E2" s="157"/>
      <c r="F2" s="157"/>
      <c r="G2" s="157"/>
      <c r="H2" s="157"/>
      <c r="I2" s="157"/>
      <c r="J2" s="158"/>
      <c r="K2" s="144" t="s">
        <v>125</v>
      </c>
      <c r="L2" s="180"/>
      <c r="M2" s="144" t="str">
        <f>Proyecto!K2</f>
        <v>Codigo: GC-F-015</v>
      </c>
      <c r="N2" s="175"/>
      <c r="O2" s="175"/>
      <c r="P2" s="145"/>
      <c r="R2" s="11"/>
      <c r="S2" s="11"/>
      <c r="T2" s="11"/>
      <c r="U2" s="15"/>
      <c r="AE2" s="16"/>
    </row>
    <row r="3" spans="2:31" s="12" customFormat="1" ht="23.25" customHeight="1" x14ac:dyDescent="0.2">
      <c r="B3" s="150"/>
      <c r="C3" s="151"/>
      <c r="D3" s="159" t="s">
        <v>126</v>
      </c>
      <c r="E3" s="160"/>
      <c r="F3" s="160"/>
      <c r="G3" s="160"/>
      <c r="H3" s="160"/>
      <c r="I3" s="160"/>
      <c r="J3" s="161"/>
      <c r="K3" s="146" t="s">
        <v>131</v>
      </c>
      <c r="L3" s="181"/>
      <c r="M3" s="176" t="str">
        <f>Proyecto!K3</f>
        <v>Fecha: 17 de septiembre de 2014</v>
      </c>
      <c r="N3" s="177"/>
      <c r="O3" s="177"/>
      <c r="P3" s="178"/>
      <c r="R3" s="11"/>
      <c r="S3" s="11"/>
      <c r="T3" s="11"/>
      <c r="U3" s="15"/>
      <c r="AE3" s="16"/>
    </row>
    <row r="4" spans="2:31" s="12" customFormat="1" ht="24" customHeight="1" x14ac:dyDescent="0.2">
      <c r="B4" s="150"/>
      <c r="C4" s="151"/>
      <c r="D4" s="159" t="s">
        <v>127</v>
      </c>
      <c r="E4" s="160"/>
      <c r="F4" s="160"/>
      <c r="G4" s="160"/>
      <c r="H4" s="160"/>
      <c r="I4" s="160"/>
      <c r="J4" s="161"/>
      <c r="K4" s="146" t="s">
        <v>128</v>
      </c>
      <c r="L4" s="181"/>
      <c r="M4" s="146" t="str">
        <f>Proyecto!K4</f>
        <v>Version 001</v>
      </c>
      <c r="N4" s="179"/>
      <c r="O4" s="179"/>
      <c r="P4" s="147"/>
      <c r="R4" s="11"/>
      <c r="U4" s="15"/>
      <c r="AE4" s="16"/>
    </row>
    <row r="5" spans="2:31" s="12" customFormat="1" ht="22.5" customHeight="1" thickBot="1" x14ac:dyDescent="0.25">
      <c r="B5" s="152"/>
      <c r="C5" s="153"/>
      <c r="D5" s="162" t="s">
        <v>129</v>
      </c>
      <c r="E5" s="163"/>
      <c r="F5" s="163"/>
      <c r="G5" s="163"/>
      <c r="H5" s="163"/>
      <c r="I5" s="163"/>
      <c r="J5" s="164"/>
      <c r="K5" s="148" t="s">
        <v>130</v>
      </c>
      <c r="L5" s="165"/>
      <c r="M5" s="172" t="s">
        <v>130</v>
      </c>
      <c r="N5" s="173"/>
      <c r="O5" s="173"/>
      <c r="P5" s="17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2" t="s">
        <v>0</v>
      </c>
      <c r="C7" s="142"/>
      <c r="D7" s="143" t="str">
        <f>Proyecto!$E$7</f>
        <v>Rediseño página WEB</v>
      </c>
      <c r="E7" s="143"/>
      <c r="F7" s="143"/>
      <c r="G7" s="143"/>
      <c r="H7" s="143"/>
      <c r="I7" s="143"/>
      <c r="J7" s="143"/>
      <c r="K7" s="143"/>
      <c r="L7" s="143"/>
      <c r="M7" s="143"/>
      <c r="N7" s="143"/>
      <c r="O7" s="143"/>
      <c r="P7" s="143"/>
      <c r="AE7" s="1"/>
    </row>
    <row r="8" spans="2:31" ht="6.75" customHeight="1" x14ac:dyDescent="0.2">
      <c r="B8" s="8"/>
      <c r="C8" s="8"/>
      <c r="D8" s="9"/>
      <c r="E8" s="9"/>
      <c r="F8" s="9"/>
      <c r="G8" s="9"/>
      <c r="H8" s="9"/>
      <c r="I8" s="9"/>
      <c r="J8" s="9"/>
      <c r="K8" s="9"/>
      <c r="L8" s="9"/>
      <c r="M8" s="9"/>
      <c r="N8" s="9"/>
      <c r="O8" s="9"/>
      <c r="P8" s="9"/>
      <c r="AE8" s="1"/>
    </row>
    <row r="9" spans="2:31" ht="33" customHeight="1" x14ac:dyDescent="0.2">
      <c r="B9" s="170" t="s">
        <v>25</v>
      </c>
      <c r="C9" s="171"/>
      <c r="D9" s="167" t="s">
        <v>159</v>
      </c>
      <c r="E9" s="168"/>
      <c r="F9" s="168"/>
      <c r="G9" s="168"/>
      <c r="H9" s="168"/>
      <c r="I9" s="168"/>
      <c r="J9" s="168"/>
      <c r="K9" s="168"/>
      <c r="L9" s="168"/>
      <c r="M9" s="168"/>
      <c r="N9" s="168"/>
      <c r="O9" s="168"/>
      <c r="P9" s="169"/>
      <c r="AE9" s="1"/>
    </row>
    <row r="10" spans="2:31" customFormat="1" ht="7.5" customHeight="1" x14ac:dyDescent="0.2"/>
    <row r="11" spans="2:31" ht="35.25" customHeight="1" x14ac:dyDescent="0.2">
      <c r="B11" s="170" t="s">
        <v>26</v>
      </c>
      <c r="C11" s="171"/>
      <c r="D11" s="166" t="s">
        <v>218</v>
      </c>
      <c r="E11" s="166"/>
      <c r="F11" s="166"/>
      <c r="G11" s="166"/>
      <c r="H11" s="166"/>
      <c r="I11" s="166"/>
      <c r="J11" s="166"/>
      <c r="K11" s="166"/>
      <c r="L11" s="166"/>
      <c r="M11" s="166"/>
      <c r="N11" s="166"/>
      <c r="O11" s="166"/>
      <c r="P11" s="166"/>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82" t="s">
        <v>106</v>
      </c>
      <c r="C13" s="182"/>
      <c r="D13" s="47" t="s">
        <v>1</v>
      </c>
      <c r="E13" s="166" t="s">
        <v>160</v>
      </c>
      <c r="F13" s="166"/>
      <c r="G13" s="166"/>
      <c r="H13" s="166"/>
      <c r="I13" s="166"/>
      <c r="J13" s="166"/>
      <c r="K13" s="166"/>
      <c r="L13" s="166"/>
      <c r="M13" s="166"/>
      <c r="N13" s="166"/>
      <c r="O13" s="166"/>
      <c r="P13" s="166"/>
      <c r="AE13" s="1"/>
    </row>
    <row r="14" spans="2:31" s="50" customFormat="1" ht="21" customHeight="1" x14ac:dyDescent="0.2">
      <c r="B14" s="183"/>
      <c r="C14" s="183"/>
      <c r="D14" s="48" t="s">
        <v>108</v>
      </c>
      <c r="E14" s="166"/>
      <c r="F14" s="166"/>
      <c r="G14" s="166"/>
      <c r="H14" s="166"/>
      <c r="I14" s="166"/>
      <c r="J14" s="166"/>
      <c r="K14" s="166"/>
      <c r="L14" s="166"/>
      <c r="M14" s="166"/>
      <c r="N14" s="166"/>
      <c r="O14" s="166"/>
      <c r="P14" s="166"/>
      <c r="R14" s="11"/>
      <c r="U14" s="11"/>
    </row>
    <row r="15" spans="2:31" s="50" customFormat="1" ht="5.25" customHeight="1" x14ac:dyDescent="0.2">
      <c r="B15" s="10"/>
      <c r="C15" s="10"/>
      <c r="D15" s="49"/>
      <c r="E15" s="103"/>
      <c r="F15" s="103"/>
      <c r="G15" s="103"/>
      <c r="H15" s="103"/>
      <c r="I15" s="103"/>
      <c r="J15" s="103"/>
      <c r="K15" s="103"/>
      <c r="L15" s="103"/>
      <c r="M15" s="103"/>
      <c r="N15" s="103"/>
      <c r="O15" s="103"/>
      <c r="P15" s="103"/>
      <c r="R15" s="11"/>
      <c r="U15" s="11"/>
    </row>
    <row r="16" spans="2:31" ht="22.5" customHeight="1" x14ac:dyDescent="0.2">
      <c r="B16" s="182" t="s">
        <v>106</v>
      </c>
      <c r="C16" s="182"/>
      <c r="D16" s="51" t="s">
        <v>1</v>
      </c>
      <c r="E16" s="166" t="s">
        <v>161</v>
      </c>
      <c r="F16" s="166"/>
      <c r="G16" s="166"/>
      <c r="H16" s="166"/>
      <c r="I16" s="166"/>
      <c r="J16" s="166"/>
      <c r="K16" s="166"/>
      <c r="L16" s="166"/>
      <c r="M16" s="166"/>
      <c r="N16" s="166"/>
      <c r="O16" s="166"/>
      <c r="P16" s="166"/>
      <c r="AE16" s="1"/>
    </row>
    <row r="17" spans="2:31" s="54" customFormat="1" ht="21" customHeight="1" x14ac:dyDescent="0.2">
      <c r="B17" s="183"/>
      <c r="C17" s="183"/>
      <c r="D17" s="52" t="s">
        <v>109</v>
      </c>
      <c r="E17" s="166"/>
      <c r="F17" s="166"/>
      <c r="G17" s="166"/>
      <c r="H17" s="166"/>
      <c r="I17" s="166"/>
      <c r="J17" s="166"/>
      <c r="K17" s="166"/>
      <c r="L17" s="166"/>
      <c r="M17" s="166"/>
      <c r="N17" s="166"/>
      <c r="O17" s="166"/>
      <c r="P17" s="166"/>
      <c r="R17" s="11"/>
      <c r="U17" s="11"/>
    </row>
    <row r="18" spans="2:31" s="54" customFormat="1" ht="5.25" customHeight="1" x14ac:dyDescent="0.2">
      <c r="B18" s="10"/>
      <c r="C18" s="10"/>
      <c r="D18" s="53"/>
      <c r="E18" s="103"/>
      <c r="F18" s="103"/>
      <c r="G18" s="103"/>
      <c r="H18" s="103"/>
      <c r="I18" s="103"/>
      <c r="J18" s="103"/>
      <c r="K18" s="103"/>
      <c r="L18" s="103"/>
      <c r="M18" s="103"/>
      <c r="N18" s="103"/>
      <c r="O18" s="103"/>
      <c r="P18" s="103"/>
      <c r="R18" s="11"/>
      <c r="U18" s="11"/>
    </row>
    <row r="19" spans="2:31" ht="22.5" customHeight="1" x14ac:dyDescent="0.2">
      <c r="B19" s="182" t="s">
        <v>106</v>
      </c>
      <c r="C19" s="182"/>
      <c r="D19" s="51" t="s">
        <v>1</v>
      </c>
      <c r="E19" s="166" t="s">
        <v>162</v>
      </c>
      <c r="F19" s="166"/>
      <c r="G19" s="166"/>
      <c r="H19" s="166"/>
      <c r="I19" s="166"/>
      <c r="J19" s="166"/>
      <c r="K19" s="166"/>
      <c r="L19" s="166"/>
      <c r="M19" s="166"/>
      <c r="N19" s="166"/>
      <c r="O19" s="166"/>
      <c r="P19" s="166"/>
      <c r="AE19" s="1"/>
    </row>
    <row r="20" spans="2:31" s="54" customFormat="1" ht="21" customHeight="1" x14ac:dyDescent="0.2">
      <c r="B20" s="183"/>
      <c r="C20" s="183"/>
      <c r="D20" s="52" t="s">
        <v>109</v>
      </c>
      <c r="E20" s="166"/>
      <c r="F20" s="166"/>
      <c r="G20" s="166"/>
      <c r="H20" s="166"/>
      <c r="I20" s="166"/>
      <c r="J20" s="166"/>
      <c r="K20" s="166"/>
      <c r="L20" s="166"/>
      <c r="M20" s="166"/>
      <c r="N20" s="166"/>
      <c r="O20" s="166"/>
      <c r="P20" s="166"/>
      <c r="R20" s="11"/>
      <c r="U20" s="11"/>
    </row>
    <row r="21" spans="2:31" s="54" customFormat="1" ht="5.25" customHeight="1" x14ac:dyDescent="0.2">
      <c r="B21" s="10"/>
      <c r="C21" s="10"/>
      <c r="D21" s="53"/>
      <c r="E21" s="103"/>
      <c r="F21" s="103"/>
      <c r="G21" s="103"/>
      <c r="H21" s="103"/>
      <c r="I21" s="103"/>
      <c r="J21" s="103"/>
      <c r="K21" s="103"/>
      <c r="L21" s="103"/>
      <c r="M21" s="103"/>
      <c r="N21" s="103"/>
      <c r="O21" s="103"/>
      <c r="P21" s="103"/>
      <c r="R21" s="11"/>
      <c r="U21" s="11"/>
    </row>
  </sheetData>
  <mergeCells count="28">
    <mergeCell ref="E13:P14"/>
    <mergeCell ref="B16:C17"/>
    <mergeCell ref="E16:P17"/>
    <mergeCell ref="B19:C20"/>
    <mergeCell ref="E19:P20"/>
    <mergeCell ref="B13:C14"/>
    <mergeCell ref="B2:C2"/>
    <mergeCell ref="B3:C3"/>
    <mergeCell ref="B4:C4"/>
    <mergeCell ref="M2:P2"/>
    <mergeCell ref="M3:P3"/>
    <mergeCell ref="M4:P4"/>
    <mergeCell ref="D2:J2"/>
    <mergeCell ref="K2:L2"/>
    <mergeCell ref="D3:J3"/>
    <mergeCell ref="K3:L3"/>
    <mergeCell ref="D4:J4"/>
    <mergeCell ref="K4:L4"/>
    <mergeCell ref="D5:J5"/>
    <mergeCell ref="K5:L5"/>
    <mergeCell ref="D11:P11"/>
    <mergeCell ref="D9:P9"/>
    <mergeCell ref="B7:C7"/>
    <mergeCell ref="B11:C11"/>
    <mergeCell ref="B9:C9"/>
    <mergeCell ref="M5:P5"/>
    <mergeCell ref="D7:P7"/>
    <mergeCell ref="B5:C5"/>
  </mergeCells>
  <dataValidations count="1">
    <dataValidation type="whole" allowBlank="1" showInputMessage="1" showErrorMessage="1" sqref="O22:U65480 W22:AC65480 G22:M6548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4"/>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54"/>
      <c r="C2" s="155"/>
      <c r="D2" s="187" t="s">
        <v>124</v>
      </c>
      <c r="E2" s="188"/>
      <c r="F2" s="188"/>
      <c r="G2" s="188"/>
      <c r="H2" s="189"/>
      <c r="I2" s="67" t="str">
        <f>Proyecto!K2</f>
        <v>Codigo: GC-F-015</v>
      </c>
      <c r="J2" s="25"/>
      <c r="K2" s="25"/>
      <c r="L2" s="25"/>
      <c r="M2" s="66"/>
      <c r="N2" s="66"/>
      <c r="T2" s="16"/>
    </row>
    <row r="3" spans="2:24" s="21" customFormat="1" ht="23.25" customHeight="1" thickBot="1" x14ac:dyDescent="0.25">
      <c r="B3" s="150"/>
      <c r="C3" s="151"/>
      <c r="D3" s="187" t="s">
        <v>126</v>
      </c>
      <c r="E3" s="188"/>
      <c r="F3" s="188"/>
      <c r="G3" s="188"/>
      <c r="H3" s="189"/>
      <c r="I3" s="68" t="str">
        <f>Proyecto!K3</f>
        <v>Fecha: 17 de septiembre de 2014</v>
      </c>
      <c r="J3" s="25"/>
      <c r="K3" s="25"/>
      <c r="L3" s="25"/>
      <c r="M3" s="66"/>
      <c r="N3" s="66"/>
      <c r="T3" s="16"/>
    </row>
    <row r="4" spans="2:24" s="21" customFormat="1" ht="24" customHeight="1" thickBot="1" x14ac:dyDescent="0.25">
      <c r="B4" s="150"/>
      <c r="C4" s="151"/>
      <c r="D4" s="187" t="s">
        <v>127</v>
      </c>
      <c r="E4" s="188"/>
      <c r="F4" s="188"/>
      <c r="G4" s="188"/>
      <c r="H4" s="189"/>
      <c r="I4" s="68" t="str">
        <f>Proyecto!K4</f>
        <v>Version 001</v>
      </c>
      <c r="J4" s="25"/>
      <c r="K4" s="25"/>
      <c r="L4" s="25"/>
      <c r="M4" s="66"/>
      <c r="N4" s="66"/>
      <c r="T4" s="16"/>
    </row>
    <row r="5" spans="2:24" s="21" customFormat="1" ht="22.5" customHeight="1" thickBot="1" x14ac:dyDescent="0.25">
      <c r="B5" s="152"/>
      <c r="C5" s="153"/>
      <c r="D5" s="190" t="s">
        <v>129</v>
      </c>
      <c r="E5" s="191"/>
      <c r="F5" s="191"/>
      <c r="G5" s="191"/>
      <c r="H5" s="192"/>
      <c r="I5" s="69" t="s">
        <v>130</v>
      </c>
      <c r="J5" s="25"/>
      <c r="K5" s="25"/>
      <c r="L5" s="25"/>
      <c r="M5" s="66"/>
      <c r="N5" s="66"/>
      <c r="T5" s="16"/>
    </row>
    <row r="6" spans="2:24" ht="5.25" customHeight="1" x14ac:dyDescent="0.2">
      <c r="B6" s="20"/>
      <c r="C6" s="20"/>
      <c r="D6" s="20"/>
      <c r="E6" s="20"/>
      <c r="F6" s="20"/>
      <c r="G6" s="46"/>
      <c r="H6" s="20"/>
      <c r="I6" s="20"/>
    </row>
    <row r="7" spans="2:24" ht="29.25" customHeight="1" x14ac:dyDescent="0.2">
      <c r="B7" s="142" t="s">
        <v>0</v>
      </c>
      <c r="C7" s="142"/>
      <c r="D7" s="143" t="str">
        <f>Proyecto!$E$7</f>
        <v>Rediseño página WEB</v>
      </c>
      <c r="E7" s="143"/>
      <c r="F7" s="143"/>
      <c r="G7" s="143"/>
      <c r="H7" s="143"/>
      <c r="I7" s="143"/>
      <c r="X7" s="1"/>
    </row>
    <row r="8" spans="2:24" s="21" customFormat="1" ht="10.5" customHeight="1" x14ac:dyDescent="0.2">
      <c r="B8" s="10"/>
      <c r="C8" s="10"/>
      <c r="D8" s="6"/>
      <c r="E8" s="6"/>
      <c r="F8" s="6"/>
      <c r="G8" s="6"/>
      <c r="H8" s="6"/>
      <c r="I8" s="6"/>
      <c r="N8" s="25"/>
    </row>
    <row r="9" spans="2:24" ht="18.75" customHeight="1" x14ac:dyDescent="0.2">
      <c r="B9" s="186" t="s">
        <v>112</v>
      </c>
      <c r="C9" s="186"/>
      <c r="D9" s="186"/>
      <c r="E9" s="186"/>
      <c r="F9" s="186"/>
      <c r="G9" s="186"/>
      <c r="H9" s="186"/>
      <c r="I9" s="186"/>
      <c r="X9" s="1"/>
    </row>
    <row r="10" spans="2:24" ht="28.5" customHeight="1" x14ac:dyDescent="0.2">
      <c r="B10" s="184" t="s">
        <v>27</v>
      </c>
      <c r="C10" s="184"/>
      <c r="D10" s="185" t="s">
        <v>187</v>
      </c>
      <c r="E10" s="185"/>
      <c r="F10" s="185"/>
      <c r="G10" s="185"/>
      <c r="H10" s="185"/>
      <c r="I10" s="185"/>
      <c r="X10" s="1"/>
    </row>
    <row r="11" spans="2:24" ht="22.5" customHeight="1" x14ac:dyDescent="0.2">
      <c r="B11" s="184" t="s">
        <v>1</v>
      </c>
      <c r="C11" s="184"/>
      <c r="D11" s="184" t="s">
        <v>2</v>
      </c>
      <c r="E11" s="184"/>
      <c r="F11" s="102" t="s">
        <v>3</v>
      </c>
      <c r="G11" s="102" t="s">
        <v>110</v>
      </c>
      <c r="H11" s="102" t="s">
        <v>4</v>
      </c>
      <c r="I11" s="102" t="s">
        <v>111</v>
      </c>
      <c r="X11" s="1"/>
    </row>
    <row r="12" spans="2:24" ht="27.75" customHeight="1" x14ac:dyDescent="0.2">
      <c r="B12" s="185" t="s">
        <v>55</v>
      </c>
      <c r="C12" s="185"/>
      <c r="D12" s="185" t="s">
        <v>164</v>
      </c>
      <c r="E12" s="185"/>
      <c r="F12" s="119">
        <v>1</v>
      </c>
      <c r="G12" s="119" t="s">
        <v>120</v>
      </c>
      <c r="H12" s="119"/>
      <c r="I12" s="119" t="s">
        <v>163</v>
      </c>
      <c r="X12" s="1"/>
    </row>
    <row r="13" spans="2:24" ht="42" customHeight="1" x14ac:dyDescent="0.2">
      <c r="B13" s="185" t="s">
        <v>55</v>
      </c>
      <c r="C13" s="185"/>
      <c r="D13" s="185" t="s">
        <v>165</v>
      </c>
      <c r="E13" s="185"/>
      <c r="F13" s="119">
        <v>1</v>
      </c>
      <c r="G13" s="119" t="s">
        <v>120</v>
      </c>
      <c r="H13" s="119"/>
      <c r="I13" s="119" t="s">
        <v>166</v>
      </c>
      <c r="X13" s="1"/>
    </row>
    <row r="14" spans="2:24" ht="26.25" customHeight="1" x14ac:dyDescent="0.2">
      <c r="B14" s="184" t="s">
        <v>5</v>
      </c>
      <c r="C14" s="184"/>
      <c r="D14" s="185" t="s">
        <v>156</v>
      </c>
      <c r="E14" s="185"/>
      <c r="F14" s="185"/>
      <c r="G14" s="185"/>
      <c r="H14" s="185"/>
      <c r="I14" s="185"/>
    </row>
  </sheetData>
  <mergeCells count="21">
    <mergeCell ref="D2:H2"/>
    <mergeCell ref="D3:H3"/>
    <mergeCell ref="D4:H4"/>
    <mergeCell ref="D5:H5"/>
    <mergeCell ref="B2:C2"/>
    <mergeCell ref="B4:C4"/>
    <mergeCell ref="B5:C5"/>
    <mergeCell ref="B3:C3"/>
    <mergeCell ref="B14:C14"/>
    <mergeCell ref="D14:I14"/>
    <mergeCell ref="B7:C7"/>
    <mergeCell ref="D7:I7"/>
    <mergeCell ref="B12:C12"/>
    <mergeCell ref="D12:E12"/>
    <mergeCell ref="B9:I9"/>
    <mergeCell ref="B11:C11"/>
    <mergeCell ref="D11:E11"/>
    <mergeCell ref="B10:C10"/>
    <mergeCell ref="D10:I10"/>
    <mergeCell ref="B13:C13"/>
    <mergeCell ref="D13:E13"/>
  </mergeCells>
  <dataValidations count="1">
    <dataValidation type="whole" allowBlank="1" showInputMessage="1" showErrorMessage="1" sqref="H15:H65492 J14:N65492 P14:V6549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B12:C13 G12:H13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zoomScale="90" zoomScaleNormal="90" workbookViewId="0"/>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0"/>
      <c r="C2" s="190" t="s">
        <v>124</v>
      </c>
      <c r="D2" s="191"/>
      <c r="E2" s="191"/>
      <c r="F2" s="192"/>
      <c r="G2" s="67" t="str">
        <f>Proyecto!K2</f>
        <v>Codigo: GC-F-015</v>
      </c>
      <c r="H2" s="11"/>
      <c r="I2" s="11"/>
      <c r="J2" s="15"/>
      <c r="T2" s="16"/>
    </row>
    <row r="3" spans="2:22" s="12" customFormat="1" ht="23.25" customHeight="1" thickBot="1" x14ac:dyDescent="0.25">
      <c r="B3" s="71"/>
      <c r="C3" s="190" t="s">
        <v>126</v>
      </c>
      <c r="D3" s="191"/>
      <c r="E3" s="191"/>
      <c r="F3" s="192"/>
      <c r="G3" s="68" t="str">
        <f>Proyecto!K3</f>
        <v>Fecha: 17 de septiembre de 2014</v>
      </c>
      <c r="H3" s="11"/>
      <c r="I3" s="11"/>
      <c r="J3" s="15"/>
      <c r="T3" s="16"/>
    </row>
    <row r="4" spans="2:22" s="12" customFormat="1" ht="24" customHeight="1" thickBot="1" x14ac:dyDescent="0.25">
      <c r="B4" s="71"/>
      <c r="C4" s="190" t="s">
        <v>127</v>
      </c>
      <c r="D4" s="191"/>
      <c r="E4" s="191"/>
      <c r="F4" s="192"/>
      <c r="G4" s="68" t="str">
        <f>Proyecto!K4</f>
        <v>Version 001</v>
      </c>
      <c r="J4" s="15"/>
      <c r="T4" s="16"/>
    </row>
    <row r="5" spans="2:22" s="12" customFormat="1" ht="22.5" customHeight="1" thickBot="1" x14ac:dyDescent="0.25">
      <c r="B5" s="72"/>
      <c r="C5" s="190" t="s">
        <v>129</v>
      </c>
      <c r="D5" s="191"/>
      <c r="E5" s="191"/>
      <c r="F5" s="192"/>
      <c r="G5" s="69" t="s">
        <v>130</v>
      </c>
      <c r="J5" s="11"/>
      <c r="T5" s="16"/>
    </row>
    <row r="6" spans="2:22" ht="5.25" customHeight="1" x14ac:dyDescent="0.2">
      <c r="B6" s="5"/>
      <c r="C6" s="20"/>
      <c r="D6" s="5"/>
      <c r="E6" s="5"/>
      <c r="F6" s="5"/>
      <c r="G6" s="5"/>
    </row>
    <row r="7" spans="2:22" ht="29.25" customHeight="1" x14ac:dyDescent="0.2">
      <c r="B7" s="37" t="s">
        <v>0</v>
      </c>
      <c r="C7" s="143" t="str">
        <f>Proyecto!$E$7</f>
        <v>Rediseño página WEB</v>
      </c>
      <c r="D7" s="143"/>
      <c r="E7" s="143"/>
      <c r="F7" s="143"/>
      <c r="G7" s="143"/>
      <c r="V7" s="1"/>
    </row>
    <row r="9" spans="2:22" ht="18" customHeight="1" x14ac:dyDescent="0.2">
      <c r="B9" s="186" t="s">
        <v>43</v>
      </c>
      <c r="C9" s="186"/>
      <c r="D9" s="186"/>
      <c r="E9" s="186"/>
      <c r="F9" s="186"/>
      <c r="G9" s="186"/>
    </row>
    <row r="10" spans="2:22" customFormat="1" ht="15" customHeight="1" x14ac:dyDescent="0.2"/>
    <row r="11" spans="2:22" ht="20.25" customHeight="1" x14ac:dyDescent="0.2">
      <c r="B11" s="33" t="s">
        <v>75</v>
      </c>
      <c r="C11" s="33" t="s">
        <v>6</v>
      </c>
      <c r="D11" s="33" t="s">
        <v>14</v>
      </c>
      <c r="E11" s="33" t="s">
        <v>42</v>
      </c>
      <c r="F11" s="186" t="s">
        <v>15</v>
      </c>
      <c r="G11" s="186"/>
    </row>
    <row r="12" spans="2:22" ht="84" x14ac:dyDescent="0.2">
      <c r="B12" s="32" t="s">
        <v>60</v>
      </c>
      <c r="C12" s="101" t="s">
        <v>146</v>
      </c>
      <c r="D12" s="31" t="s">
        <v>63</v>
      </c>
      <c r="E12" s="22" t="s">
        <v>96</v>
      </c>
      <c r="F12" s="193" t="s">
        <v>150</v>
      </c>
      <c r="G12" s="193"/>
    </row>
    <row r="13" spans="2:22" ht="144" x14ac:dyDescent="0.2">
      <c r="B13" s="32" t="s">
        <v>61</v>
      </c>
      <c r="C13" s="101" t="s">
        <v>156</v>
      </c>
      <c r="D13" s="31" t="s">
        <v>64</v>
      </c>
      <c r="E13" s="22" t="s">
        <v>96</v>
      </c>
      <c r="F13" s="193" t="s">
        <v>149</v>
      </c>
      <c r="G13" s="193"/>
    </row>
    <row r="14" spans="2:22" ht="84" x14ac:dyDescent="0.2">
      <c r="B14" s="32" t="s">
        <v>62</v>
      </c>
      <c r="C14" s="101" t="s">
        <v>157</v>
      </c>
      <c r="D14" s="31" t="s">
        <v>65</v>
      </c>
      <c r="E14" s="22" t="s">
        <v>96</v>
      </c>
      <c r="F14" s="193" t="s">
        <v>148</v>
      </c>
      <c r="G14" s="193"/>
    </row>
    <row r="15" spans="2:22" ht="84" x14ac:dyDescent="0.2">
      <c r="B15" s="115" t="s">
        <v>62</v>
      </c>
      <c r="C15" s="115" t="s">
        <v>151</v>
      </c>
      <c r="D15" s="114" t="s">
        <v>65</v>
      </c>
      <c r="E15" s="22" t="s">
        <v>96</v>
      </c>
      <c r="F15" s="193" t="s">
        <v>147</v>
      </c>
      <c r="G15" s="193"/>
    </row>
    <row r="16" spans="2:22" x14ac:dyDescent="0.2">
      <c r="B16" s="18"/>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B12:B15</xm:sqref>
        </x14:dataValidation>
        <x14:dataValidation type="list" allowBlank="1" showInputMessage="1" showErrorMessage="1">
          <x14:formula1>
            <xm:f>'No tocar'!$I$5:$I$6</xm:f>
          </x14:formula1>
          <xm:sqref>E12:E15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8"/>
  <sheetViews>
    <sheetView zoomScale="115" zoomScaleNormal="115" workbookViewId="0"/>
  </sheetViews>
  <sheetFormatPr baseColWidth="10" defaultRowHeight="12.75" x14ac:dyDescent="0.2"/>
  <cols>
    <col min="1" max="1" width="3" style="73" customWidth="1"/>
    <col min="2" max="2" width="30.28515625" style="73" customWidth="1"/>
    <col min="3" max="3" width="25" style="73" customWidth="1"/>
    <col min="4" max="4" width="11.42578125" style="73"/>
    <col min="5" max="5" width="33" style="73" customWidth="1"/>
    <col min="6" max="6" width="20.7109375" style="73" customWidth="1"/>
    <col min="7" max="7" width="25.5703125" style="73" customWidth="1"/>
    <col min="8" max="8" width="15" style="73" customWidth="1"/>
    <col min="9" max="16384" width="11.42578125" style="73"/>
  </cols>
  <sheetData>
    <row r="1" spans="2:8" ht="13.5" thickBot="1" x14ac:dyDescent="0.25"/>
    <row r="2" spans="2:8" ht="18" customHeight="1" thickBot="1" x14ac:dyDescent="0.25">
      <c r="B2" s="77"/>
      <c r="C2" s="207" t="s">
        <v>124</v>
      </c>
      <c r="D2" s="208"/>
      <c r="E2" s="208"/>
      <c r="F2" s="208"/>
      <c r="G2" s="201" t="str">
        <f>Proyecto!K2</f>
        <v>Codigo: GC-F-015</v>
      </c>
      <c r="H2" s="202"/>
    </row>
    <row r="3" spans="2:8" ht="19.5" customHeight="1" thickBot="1" x14ac:dyDescent="0.25">
      <c r="B3" s="79"/>
      <c r="C3" s="207" t="s">
        <v>126</v>
      </c>
      <c r="D3" s="208"/>
      <c r="E3" s="208"/>
      <c r="F3" s="208"/>
      <c r="G3" s="203" t="str">
        <f>Proyecto!K3</f>
        <v>Fecha: 17 de septiembre de 2014</v>
      </c>
      <c r="H3" s="204"/>
    </row>
    <row r="4" spans="2:8" ht="19.5" customHeight="1" thickBot="1" x14ac:dyDescent="0.25">
      <c r="B4" s="79"/>
      <c r="C4" s="207" t="s">
        <v>127</v>
      </c>
      <c r="D4" s="208"/>
      <c r="E4" s="208"/>
      <c r="F4" s="208"/>
      <c r="G4" s="205" t="str">
        <f>Proyecto!K4</f>
        <v>Version 001</v>
      </c>
      <c r="H4" s="206"/>
    </row>
    <row r="5" spans="2:8" ht="21.75" customHeight="1" thickBot="1" x14ac:dyDescent="0.25">
      <c r="B5" s="81"/>
      <c r="C5" s="207" t="s">
        <v>129</v>
      </c>
      <c r="D5" s="208"/>
      <c r="E5" s="208"/>
      <c r="F5" s="208"/>
      <c r="G5" s="203" t="s">
        <v>130</v>
      </c>
      <c r="H5" s="204"/>
    </row>
    <row r="6" spans="2:8" ht="21" customHeight="1" x14ac:dyDescent="0.2"/>
    <row r="7" spans="2:8" ht="22.5" customHeight="1" x14ac:dyDescent="0.2">
      <c r="B7" s="194" t="s">
        <v>77</v>
      </c>
      <c r="C7" s="195"/>
      <c r="D7" s="195"/>
      <c r="E7" s="195"/>
      <c r="F7" s="195"/>
      <c r="G7" s="195"/>
      <c r="H7" s="195"/>
    </row>
    <row r="8" spans="2:8" ht="45" customHeight="1" x14ac:dyDescent="0.2">
      <c r="B8" s="196" t="s">
        <v>144</v>
      </c>
      <c r="C8" s="197"/>
      <c r="D8" s="197"/>
      <c r="E8" s="197"/>
      <c r="F8" s="197"/>
      <c r="G8" s="197"/>
      <c r="H8" s="198"/>
    </row>
    <row r="9" spans="2:8" x14ac:dyDescent="0.2">
      <c r="B9" s="74"/>
    </row>
    <row r="11" spans="2:8" ht="22.5" customHeight="1" x14ac:dyDescent="0.2">
      <c r="B11" s="199" t="s">
        <v>74</v>
      </c>
      <c r="C11" s="200"/>
      <c r="E11" s="194" t="s">
        <v>76</v>
      </c>
      <c r="F11" s="195"/>
      <c r="G11" s="195"/>
      <c r="H11" s="195"/>
    </row>
    <row r="13" spans="2:8" ht="20.25" customHeight="1" x14ac:dyDescent="0.2">
      <c r="B13" s="38" t="s">
        <v>6</v>
      </c>
      <c r="C13" s="38" t="s">
        <v>75</v>
      </c>
      <c r="D13" s="75"/>
      <c r="E13" s="38" t="s">
        <v>6</v>
      </c>
      <c r="F13" s="38" t="s">
        <v>75</v>
      </c>
      <c r="G13" s="38" t="s">
        <v>73</v>
      </c>
      <c r="H13" s="38" t="s">
        <v>91</v>
      </c>
    </row>
    <row r="14" spans="2:8" ht="21.95" customHeight="1" x14ac:dyDescent="0.2">
      <c r="B14" s="115" t="s">
        <v>146</v>
      </c>
      <c r="C14" s="96" t="s">
        <v>60</v>
      </c>
      <c r="E14" s="97" t="s">
        <v>141</v>
      </c>
      <c r="F14" s="76"/>
      <c r="G14" s="76"/>
      <c r="H14" s="76"/>
    </row>
    <row r="15" spans="2:8" ht="21.95" customHeight="1" x14ac:dyDescent="0.2">
      <c r="B15" s="116" t="s">
        <v>156</v>
      </c>
      <c r="C15" s="97" t="s">
        <v>61</v>
      </c>
      <c r="E15" s="76"/>
      <c r="F15" s="76"/>
      <c r="G15" s="76"/>
      <c r="H15" s="76"/>
    </row>
    <row r="16" spans="2:8" ht="21.95" customHeight="1" x14ac:dyDescent="0.2">
      <c r="B16" s="116" t="s">
        <v>157</v>
      </c>
      <c r="C16" s="97" t="s">
        <v>142</v>
      </c>
      <c r="E16" s="76"/>
      <c r="F16" s="76"/>
      <c r="G16" s="76"/>
      <c r="H16" s="76"/>
    </row>
    <row r="17" spans="2:8" ht="21.95" customHeight="1" x14ac:dyDescent="0.2">
      <c r="B17" s="116" t="s">
        <v>151</v>
      </c>
      <c r="C17" s="97" t="s">
        <v>143</v>
      </c>
      <c r="E17" s="76"/>
      <c r="F17" s="76"/>
      <c r="G17" s="76"/>
      <c r="H17" s="76"/>
    </row>
    <row r="18" spans="2:8" ht="21.95" customHeight="1" x14ac:dyDescent="0.2">
      <c r="B18" s="105"/>
      <c r="C18" s="97"/>
      <c r="E18" s="76"/>
      <c r="F18" s="76"/>
      <c r="G18" s="76"/>
      <c r="H18" s="76"/>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7"/>
      <c r="C2" s="207" t="s">
        <v>124</v>
      </c>
      <c r="D2" s="208"/>
      <c r="E2" s="208"/>
      <c r="F2" s="208"/>
      <c r="G2" s="201" t="str">
        <f>Proyecto!K2</f>
        <v>Codigo: GC-F-015</v>
      </c>
      <c r="H2" s="209"/>
      <c r="I2" s="209"/>
      <c r="J2" s="209"/>
      <c r="K2" s="209"/>
      <c r="L2" s="202"/>
      <c r="U2" s="16"/>
    </row>
    <row r="3" spans="1:21" s="18" customFormat="1" ht="23.25" customHeight="1" thickBot="1" x14ac:dyDescent="0.25">
      <c r="B3" s="79"/>
      <c r="C3" s="207" t="s">
        <v>126</v>
      </c>
      <c r="D3" s="208"/>
      <c r="E3" s="208"/>
      <c r="F3" s="208"/>
      <c r="G3" s="203" t="str">
        <f>Proyecto!K3</f>
        <v>Fecha: 17 de septiembre de 2014</v>
      </c>
      <c r="H3" s="210"/>
      <c r="I3" s="210"/>
      <c r="J3" s="210"/>
      <c r="K3" s="210"/>
      <c r="L3" s="204"/>
      <c r="U3" s="16"/>
    </row>
    <row r="4" spans="1:21" s="18" customFormat="1" ht="24" customHeight="1" thickBot="1" x14ac:dyDescent="0.25">
      <c r="B4" s="79"/>
      <c r="C4" s="207" t="s">
        <v>127</v>
      </c>
      <c r="D4" s="208"/>
      <c r="E4" s="208"/>
      <c r="F4" s="208"/>
      <c r="G4" s="205" t="str">
        <f>Proyecto!K4</f>
        <v>Version 001</v>
      </c>
      <c r="H4" s="211"/>
      <c r="I4" s="211"/>
      <c r="J4" s="211"/>
      <c r="K4" s="211"/>
      <c r="L4" s="206"/>
      <c r="U4" s="16"/>
    </row>
    <row r="5" spans="1:21" s="18" customFormat="1" ht="22.5" customHeight="1" thickBot="1" x14ac:dyDescent="0.25">
      <c r="B5" s="81"/>
      <c r="C5" s="207" t="s">
        <v>129</v>
      </c>
      <c r="D5" s="208"/>
      <c r="E5" s="208"/>
      <c r="F5" s="208"/>
      <c r="G5" s="203" t="s">
        <v>130</v>
      </c>
      <c r="H5" s="210"/>
      <c r="I5" s="210"/>
      <c r="J5" s="210"/>
      <c r="K5" s="210"/>
      <c r="L5" s="204"/>
      <c r="U5" s="16"/>
    </row>
    <row r="6" spans="1:21" ht="5.25" customHeight="1" x14ac:dyDescent="0.2">
      <c r="A6" s="7" t="str">
        <f>Proyecto!$E$7</f>
        <v>Rediseño página WEB</v>
      </c>
      <c r="B6" s="17"/>
      <c r="C6" s="17"/>
      <c r="D6" s="17"/>
      <c r="E6" s="17"/>
      <c r="F6" s="17"/>
    </row>
    <row r="7" spans="1:21" ht="29.25" customHeight="1" x14ac:dyDescent="0.2">
      <c r="B7" s="37" t="s">
        <v>0</v>
      </c>
      <c r="C7" s="143" t="str">
        <f>Proyecto!$E$7</f>
        <v>Rediseño página WEB</v>
      </c>
      <c r="D7" s="143"/>
      <c r="E7" s="143"/>
      <c r="F7" s="143"/>
      <c r="U7" s="1"/>
    </row>
    <row r="8" spans="1:21" x14ac:dyDescent="0.2">
      <c r="B8" s="18"/>
    </row>
    <row r="10" spans="1:21" ht="18" customHeight="1" x14ac:dyDescent="0.2">
      <c r="B10" s="37" t="s">
        <v>88</v>
      </c>
      <c r="C10" s="24" t="s">
        <v>95</v>
      </c>
    </row>
    <row r="11" spans="1:21" ht="6" customHeight="1" x14ac:dyDescent="0.2"/>
    <row r="12" spans="1:21" ht="18" customHeight="1" x14ac:dyDescent="0.2">
      <c r="B12" s="37" t="s">
        <v>47</v>
      </c>
      <c r="C12" s="24"/>
    </row>
    <row r="13" spans="1:21" ht="6" customHeight="1" x14ac:dyDescent="0.2"/>
    <row r="14" spans="1:21" ht="18" customHeight="1" x14ac:dyDescent="0.2">
      <c r="B14" s="37" t="s">
        <v>48</v>
      </c>
      <c r="C14" s="24"/>
    </row>
    <row r="15" spans="1:21" ht="6" customHeight="1" x14ac:dyDescent="0.2"/>
    <row r="16" spans="1:21" ht="18" customHeight="1" x14ac:dyDescent="0.2">
      <c r="B16" s="37" t="s">
        <v>44</v>
      </c>
      <c r="C16" s="23">
        <v>277207455</v>
      </c>
    </row>
    <row r="17" spans="2:3" ht="6" customHeight="1" x14ac:dyDescent="0.2"/>
    <row r="18" spans="2:3" ht="18" customHeight="1" x14ac:dyDescent="0.2">
      <c r="B18" s="37" t="s">
        <v>45</v>
      </c>
      <c r="C18" s="23">
        <v>0</v>
      </c>
    </row>
    <row r="19" spans="2:3" ht="6" customHeight="1" x14ac:dyDescent="0.2"/>
    <row r="20" spans="2:3" ht="18" customHeight="1" x14ac:dyDescent="0.2">
      <c r="B20" s="37"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P38"/>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4.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22"/>
      <c r="C2" s="223"/>
      <c r="D2" s="213" t="s">
        <v>124</v>
      </c>
      <c r="E2" s="214"/>
      <c r="F2" s="214"/>
      <c r="G2" s="215"/>
      <c r="H2" s="78" t="str">
        <f>Proyecto!K2</f>
        <v>Codigo: GC-F-015</v>
      </c>
      <c r="P2" s="16"/>
    </row>
    <row r="3" spans="2:16" s="12" customFormat="1" ht="23.25" customHeight="1" thickBot="1" x14ac:dyDescent="0.25">
      <c r="B3" s="224"/>
      <c r="C3" s="225"/>
      <c r="D3" s="216" t="s">
        <v>126</v>
      </c>
      <c r="E3" s="217"/>
      <c r="F3" s="217"/>
      <c r="G3" s="218"/>
      <c r="H3" s="82" t="str">
        <f>Proyecto!K3</f>
        <v>Fecha: 17 de septiembre de 2014</v>
      </c>
      <c r="P3" s="16"/>
    </row>
    <row r="4" spans="2:16" s="12" customFormat="1" ht="24" customHeight="1" thickBot="1" x14ac:dyDescent="0.25">
      <c r="B4" s="224"/>
      <c r="C4" s="225"/>
      <c r="D4" s="219" t="s">
        <v>127</v>
      </c>
      <c r="E4" s="220"/>
      <c r="F4" s="220"/>
      <c r="G4" s="221"/>
      <c r="H4" s="80" t="str">
        <f>Proyecto!K4</f>
        <v>Version 001</v>
      </c>
      <c r="P4" s="16"/>
    </row>
    <row r="5" spans="2:16" s="12" customFormat="1" ht="22.5" customHeight="1" thickBot="1" x14ac:dyDescent="0.25">
      <c r="B5" s="226"/>
      <c r="C5" s="227"/>
      <c r="D5" s="216" t="s">
        <v>129</v>
      </c>
      <c r="E5" s="217"/>
      <c r="F5" s="217"/>
      <c r="G5" s="218"/>
      <c r="H5" s="82" t="s">
        <v>130</v>
      </c>
      <c r="P5" s="16"/>
    </row>
    <row r="6" spans="2:16" ht="5.25" customHeight="1" x14ac:dyDescent="0.2">
      <c r="B6" s="5"/>
      <c r="C6" s="5"/>
      <c r="D6" s="5"/>
      <c r="E6" s="5"/>
      <c r="F6" s="20"/>
      <c r="G6" s="5"/>
      <c r="H6" s="5"/>
    </row>
    <row r="7" spans="2:16" ht="29.25" customHeight="1" x14ac:dyDescent="0.2">
      <c r="B7" s="142" t="s">
        <v>0</v>
      </c>
      <c r="C7" s="142"/>
      <c r="D7" s="143" t="str">
        <f>Proyecto!$E$7</f>
        <v>Rediseño página WEB</v>
      </c>
      <c r="E7" s="143"/>
      <c r="F7" s="143"/>
      <c r="G7" s="143"/>
      <c r="H7" s="143"/>
      <c r="P7" s="1"/>
    </row>
    <row r="8" spans="2:16" customFormat="1" ht="19.5" customHeight="1" x14ac:dyDescent="0.2"/>
    <row r="9" spans="2:16" ht="30" customHeight="1" x14ac:dyDescent="0.2">
      <c r="B9" s="228" t="s">
        <v>37</v>
      </c>
      <c r="C9" s="229"/>
      <c r="D9" s="229"/>
      <c r="E9" s="229"/>
      <c r="F9" s="229"/>
      <c r="G9" s="229"/>
      <c r="H9" s="229"/>
    </row>
    <row r="10" spans="2:16" ht="9.75" customHeight="1" x14ac:dyDescent="0.2">
      <c r="B10" s="225"/>
      <c r="C10" s="225"/>
      <c r="D10" s="225"/>
      <c r="E10" s="225"/>
      <c r="F10" s="225"/>
      <c r="G10" s="225"/>
      <c r="H10" s="225"/>
      <c r="P10" s="1"/>
    </row>
    <row r="11" spans="2:16" ht="25.5" customHeight="1" x14ac:dyDescent="0.2">
      <c r="B11" s="184" t="s">
        <v>6</v>
      </c>
      <c r="C11" s="184"/>
      <c r="D11" s="33" t="s">
        <v>7</v>
      </c>
      <c r="E11" s="35" t="s">
        <v>71</v>
      </c>
      <c r="F11" s="33" t="s">
        <v>11</v>
      </c>
      <c r="G11" s="33" t="s">
        <v>98</v>
      </c>
      <c r="H11" s="33" t="s">
        <v>8</v>
      </c>
      <c r="P11" s="1"/>
    </row>
    <row r="12" spans="2:16" s="108" customFormat="1" ht="21" customHeight="1" x14ac:dyDescent="0.2">
      <c r="B12" s="212" t="s">
        <v>146</v>
      </c>
      <c r="C12" s="212"/>
      <c r="D12" s="106" t="s">
        <v>140</v>
      </c>
      <c r="E12" s="107">
        <v>2201000</v>
      </c>
      <c r="F12" s="107" t="s">
        <v>145</v>
      </c>
      <c r="G12" s="104" t="s">
        <v>96</v>
      </c>
      <c r="H12" s="104" t="s">
        <v>68</v>
      </c>
    </row>
    <row r="13" spans="2:16" s="108" customFormat="1" ht="21" customHeight="1" x14ac:dyDescent="0.2">
      <c r="B13" s="212" t="s">
        <v>188</v>
      </c>
      <c r="C13" s="212"/>
      <c r="D13" s="97" t="s">
        <v>167</v>
      </c>
      <c r="E13" s="107">
        <v>2201000</v>
      </c>
      <c r="F13" s="128" t="s">
        <v>193</v>
      </c>
      <c r="G13" s="123" t="s">
        <v>96</v>
      </c>
      <c r="H13" s="123" t="s">
        <v>68</v>
      </c>
    </row>
    <row r="14" spans="2:16" s="108" customFormat="1" ht="21" customHeight="1" x14ac:dyDescent="0.2">
      <c r="B14" s="212" t="s">
        <v>189</v>
      </c>
      <c r="C14" s="212"/>
      <c r="D14" s="97" t="s">
        <v>168</v>
      </c>
      <c r="E14" s="107">
        <v>2201000</v>
      </c>
      <c r="F14" s="128" t="s">
        <v>194</v>
      </c>
      <c r="G14" s="123" t="s">
        <v>96</v>
      </c>
      <c r="H14" s="123" t="s">
        <v>68</v>
      </c>
    </row>
    <row r="15" spans="2:16" s="108" customFormat="1" ht="60" customHeight="1" x14ac:dyDescent="0.2">
      <c r="B15" s="212" t="s">
        <v>190</v>
      </c>
      <c r="C15" s="212"/>
      <c r="D15" s="104" t="s">
        <v>169</v>
      </c>
      <c r="E15" s="107">
        <v>2201000</v>
      </c>
      <c r="F15" s="107" t="s">
        <v>195</v>
      </c>
      <c r="G15" s="123" t="s">
        <v>96</v>
      </c>
      <c r="H15" s="123" t="s">
        <v>68</v>
      </c>
      <c r="O15" s="27"/>
    </row>
    <row r="16" spans="2:16" s="108" customFormat="1" ht="21" customHeight="1" x14ac:dyDescent="0.2">
      <c r="B16" s="212" t="s">
        <v>151</v>
      </c>
      <c r="C16" s="212"/>
      <c r="D16" s="97" t="s">
        <v>170</v>
      </c>
      <c r="E16" s="107">
        <v>2201000</v>
      </c>
      <c r="F16" s="107" t="s">
        <v>196</v>
      </c>
      <c r="G16" s="123" t="s">
        <v>96</v>
      </c>
      <c r="H16" s="123" t="s">
        <v>68</v>
      </c>
    </row>
    <row r="17" spans="2:16" s="108" customFormat="1" ht="45.75" customHeight="1" x14ac:dyDescent="0.2">
      <c r="B17" s="212" t="s">
        <v>191</v>
      </c>
      <c r="C17" s="212"/>
      <c r="D17" s="104" t="s">
        <v>192</v>
      </c>
      <c r="E17" s="107">
        <v>2201000</v>
      </c>
      <c r="F17" s="110" t="s">
        <v>197</v>
      </c>
      <c r="G17" s="123" t="s">
        <v>96</v>
      </c>
      <c r="H17" s="123" t="s">
        <v>68</v>
      </c>
      <c r="P17" s="27"/>
    </row>
    <row r="36" spans="1:1" x14ac:dyDescent="0.2">
      <c r="A36" s="7"/>
    </row>
    <row r="37" spans="1:1" ht="12.75" customHeight="1" x14ac:dyDescent="0.2">
      <c r="A37" s="7" t="s">
        <v>96</v>
      </c>
    </row>
    <row r="38" spans="1:1" ht="12" customHeight="1" x14ac:dyDescent="0.2">
      <c r="A38" s="7" t="s">
        <v>97</v>
      </c>
    </row>
  </sheetData>
  <mergeCells count="16">
    <mergeCell ref="B17:C17"/>
    <mergeCell ref="D2:G2"/>
    <mergeCell ref="D3:G3"/>
    <mergeCell ref="D4:G4"/>
    <mergeCell ref="D5:G5"/>
    <mergeCell ref="B2:C5"/>
    <mergeCell ref="B16:C16"/>
    <mergeCell ref="B15:C15"/>
    <mergeCell ref="B14:C14"/>
    <mergeCell ref="B13:C13"/>
    <mergeCell ref="B7:C7"/>
    <mergeCell ref="D7:H7"/>
    <mergeCell ref="B9:H9"/>
    <mergeCell ref="B11:C11"/>
    <mergeCell ref="B12:C12"/>
    <mergeCell ref="B10:H10"/>
  </mergeCells>
  <conditionalFormatting sqref="D11">
    <cfRule type="cellIs" dxfId="16" priority="25" stopIfTrue="1" operator="equal">
      <formula>"Alto"</formula>
    </cfRule>
    <cfRule type="cellIs" dxfId="15" priority="26" stopIfTrue="1" operator="equal">
      <formula>"Medio"</formula>
    </cfRule>
    <cfRule type="cellIs" dxfId="14" priority="27" stopIfTrue="1" operator="equal">
      <formula>"Bajo"</formula>
    </cfRule>
  </conditionalFormatting>
  <conditionalFormatting sqref="D17 D12">
    <cfRule type="cellIs" dxfId="13" priority="1" stopIfTrue="1" operator="equal">
      <formula>"Alto"</formula>
    </cfRule>
    <cfRule type="cellIs" dxfId="12" priority="2" stopIfTrue="1" operator="equal">
      <formula>"Medio"</formula>
    </cfRule>
    <cfRule type="cellIs" dxfId="11" priority="3" stopIfTrue="1" operator="equal">
      <formula>"Bajo"</formula>
    </cfRule>
  </conditionalFormatting>
  <dataValidations count="2">
    <dataValidation type="whole" allowBlank="1" showInputMessage="1" showErrorMessage="1" sqref="I9:N9 F18:H65489 I17:N65489">
      <formula1>1</formula1>
      <formula2>5</formula2>
    </dataValidation>
    <dataValidation type="list" allowBlank="1" showInputMessage="1" showErrorMessage="1" sqref="G12:G17">
      <formula1>$A$36:$A$38</formula1>
    </dataValidation>
  </dataValidations>
  <hyperlinks>
    <hyperlink ref="F12" r:id="rId1"/>
    <hyperlink ref="F13" r:id="rId2"/>
    <hyperlink ref="F14" r:id="rId3"/>
  </hyperlinks>
  <pageMargins left="0.39370078740157483" right="0.39370078740157483" top="0.74803149606299213" bottom="0.74803149606299213" header="0.31496062992125984" footer="0.31496062992125984"/>
  <pageSetup scale="70" fitToHeight="0" orientation="landscape" r:id="rId4"/>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H12:H17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68"/>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4.285156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7"/>
      <c r="C2" s="207" t="s">
        <v>124</v>
      </c>
      <c r="D2" s="208"/>
      <c r="E2" s="208"/>
      <c r="F2" s="208"/>
      <c r="G2" s="84" t="str">
        <f>Proyecto!K2</f>
        <v>Codigo: GC-F-015</v>
      </c>
      <c r="H2" s="83"/>
      <c r="P2" s="16"/>
    </row>
    <row r="3" spans="2:16" s="12" customFormat="1" ht="23.25" customHeight="1" thickBot="1" x14ac:dyDescent="0.25">
      <c r="B3" s="79"/>
      <c r="C3" s="207" t="s">
        <v>126</v>
      </c>
      <c r="D3" s="208"/>
      <c r="E3" s="208"/>
      <c r="F3" s="208"/>
      <c r="G3" s="82" t="str">
        <f>Proyecto!K3</f>
        <v>Fecha: 17 de septiembre de 2014</v>
      </c>
      <c r="H3" s="83"/>
      <c r="P3" s="16"/>
    </row>
    <row r="4" spans="2:16" s="12" customFormat="1" ht="24" customHeight="1" thickBot="1" x14ac:dyDescent="0.25">
      <c r="B4" s="79"/>
      <c r="C4" s="207" t="s">
        <v>127</v>
      </c>
      <c r="D4" s="208"/>
      <c r="E4" s="208"/>
      <c r="F4" s="208"/>
      <c r="G4" s="82" t="str">
        <f>Proyecto!K4</f>
        <v>Version 001</v>
      </c>
      <c r="H4" s="83"/>
      <c r="P4" s="16"/>
    </row>
    <row r="5" spans="2:16" s="12" customFormat="1" ht="22.5" customHeight="1" thickBot="1" x14ac:dyDescent="0.25">
      <c r="B5" s="81"/>
      <c r="C5" s="207" t="s">
        <v>129</v>
      </c>
      <c r="D5" s="208"/>
      <c r="E5" s="208"/>
      <c r="F5" s="208"/>
      <c r="G5" s="85" t="s">
        <v>130</v>
      </c>
      <c r="H5" s="83"/>
      <c r="P5" s="16"/>
    </row>
    <row r="6" spans="2:16" ht="5.25" customHeight="1" x14ac:dyDescent="0.2">
      <c r="B6" s="5"/>
      <c r="C6" s="5"/>
      <c r="D6" s="20"/>
      <c r="E6" s="5"/>
      <c r="F6" s="5"/>
    </row>
    <row r="7" spans="2:16" ht="29.25" customHeight="1" x14ac:dyDescent="0.2">
      <c r="B7" s="37" t="s">
        <v>0</v>
      </c>
      <c r="C7" s="233" t="str">
        <f>Proyecto!$E$7</f>
        <v>Rediseño página WEB</v>
      </c>
      <c r="D7" s="233"/>
      <c r="E7" s="233"/>
      <c r="F7" s="233"/>
      <c r="G7" s="29"/>
      <c r="P7" s="1"/>
    </row>
    <row r="8" spans="2:16" ht="6.75" customHeight="1" x14ac:dyDescent="0.2">
      <c r="B8" s="8"/>
      <c r="C8" s="9"/>
      <c r="D8" s="9"/>
      <c r="E8" s="9"/>
      <c r="F8" s="9"/>
      <c r="P8" s="1"/>
    </row>
    <row r="9" spans="2:16" x14ac:dyDescent="0.2">
      <c r="B9" s="151"/>
      <c r="C9" s="151"/>
    </row>
    <row r="10" spans="2:16" ht="20.25" customHeight="1" x14ac:dyDescent="0.2">
      <c r="B10" s="230" t="s">
        <v>16</v>
      </c>
      <c r="C10" s="231"/>
      <c r="D10" s="231"/>
      <c r="E10" s="231"/>
      <c r="F10" s="231"/>
      <c r="G10" s="232"/>
    </row>
    <row r="11" spans="2:16" customFormat="1" ht="15" customHeight="1" x14ac:dyDescent="0.2"/>
    <row r="12" spans="2:16" ht="24.75" customHeight="1" x14ac:dyDescent="0.2">
      <c r="B12" s="34" t="s">
        <v>89</v>
      </c>
      <c r="C12" s="36" t="s">
        <v>17</v>
      </c>
      <c r="D12" s="36" t="s">
        <v>18</v>
      </c>
      <c r="E12" s="36" t="s">
        <v>19</v>
      </c>
      <c r="F12" s="36" t="s">
        <v>20</v>
      </c>
      <c r="G12" s="36" t="s">
        <v>21</v>
      </c>
    </row>
    <row r="13" spans="2:16" s="108" customFormat="1" ht="26.25" customHeight="1" x14ac:dyDescent="0.2">
      <c r="B13" s="104" t="s">
        <v>146</v>
      </c>
      <c r="C13" s="109" t="s">
        <v>103</v>
      </c>
      <c r="D13" s="111" t="s">
        <v>152</v>
      </c>
      <c r="E13" s="98" t="s">
        <v>115</v>
      </c>
      <c r="F13" s="109" t="s">
        <v>153</v>
      </c>
      <c r="G13" s="98" t="s">
        <v>154</v>
      </c>
      <c r="P13" s="27"/>
    </row>
    <row r="14" spans="2:16" s="108" customFormat="1" ht="26.25" customHeight="1" x14ac:dyDescent="0.2">
      <c r="B14" s="104" t="s">
        <v>188</v>
      </c>
      <c r="C14" s="109" t="s">
        <v>100</v>
      </c>
      <c r="D14" s="111" t="s">
        <v>202</v>
      </c>
      <c r="E14" s="98" t="s">
        <v>116</v>
      </c>
      <c r="F14" s="109" t="s">
        <v>153</v>
      </c>
      <c r="G14" s="98" t="s">
        <v>203</v>
      </c>
      <c r="P14" s="27"/>
    </row>
    <row r="15" spans="2:16" s="108" customFormat="1" ht="26.25" customHeight="1" x14ac:dyDescent="0.2">
      <c r="B15" s="104" t="s">
        <v>189</v>
      </c>
      <c r="C15" s="109" t="s">
        <v>100</v>
      </c>
      <c r="D15" s="111" t="s">
        <v>202</v>
      </c>
      <c r="E15" s="98" t="s">
        <v>116</v>
      </c>
      <c r="F15" s="109" t="s">
        <v>153</v>
      </c>
      <c r="G15" s="98" t="s">
        <v>203</v>
      </c>
      <c r="P15" s="27"/>
    </row>
    <row r="16" spans="2:16" s="108" customFormat="1" ht="26.25" customHeight="1" x14ac:dyDescent="0.2">
      <c r="B16" s="97" t="s">
        <v>198</v>
      </c>
      <c r="C16" s="109" t="s">
        <v>100</v>
      </c>
      <c r="D16" s="111" t="s">
        <v>202</v>
      </c>
      <c r="E16" s="98" t="s">
        <v>116</v>
      </c>
      <c r="F16" s="109" t="s">
        <v>153</v>
      </c>
      <c r="G16" s="98" t="s">
        <v>203</v>
      </c>
      <c r="P16" s="27"/>
    </row>
    <row r="17" spans="2:16" s="108" customFormat="1" ht="26.25" customHeight="1" x14ac:dyDescent="0.2">
      <c r="B17" s="97" t="s">
        <v>199</v>
      </c>
      <c r="C17" s="109" t="s">
        <v>100</v>
      </c>
      <c r="D17" s="111" t="s">
        <v>202</v>
      </c>
      <c r="E17" s="98" t="s">
        <v>116</v>
      </c>
      <c r="F17" s="109" t="s">
        <v>153</v>
      </c>
      <c r="G17" s="98" t="s">
        <v>203</v>
      </c>
      <c r="P17" s="27"/>
    </row>
    <row r="18" spans="2:16" s="108" customFormat="1" ht="26.25" customHeight="1" x14ac:dyDescent="0.2">
      <c r="B18" s="97" t="s">
        <v>200</v>
      </c>
      <c r="C18" s="109" t="s">
        <v>100</v>
      </c>
      <c r="D18" s="111" t="s">
        <v>202</v>
      </c>
      <c r="E18" s="98" t="s">
        <v>116</v>
      </c>
      <c r="F18" s="109" t="s">
        <v>153</v>
      </c>
      <c r="G18" s="98" t="s">
        <v>203</v>
      </c>
      <c r="P18" s="27"/>
    </row>
    <row r="19" spans="2:16" s="108" customFormat="1" ht="26.25" customHeight="1" x14ac:dyDescent="0.2">
      <c r="B19" s="97" t="s">
        <v>201</v>
      </c>
      <c r="C19" s="109" t="s">
        <v>100</v>
      </c>
      <c r="D19" s="111" t="s">
        <v>202</v>
      </c>
      <c r="E19" s="98" t="s">
        <v>116</v>
      </c>
      <c r="F19" s="109" t="s">
        <v>153</v>
      </c>
      <c r="G19" s="98" t="s">
        <v>203</v>
      </c>
      <c r="P19" s="27"/>
    </row>
    <row r="20" spans="2:16" s="108" customFormat="1" ht="26.25" customHeight="1" x14ac:dyDescent="0.2">
      <c r="B20" s="97" t="s">
        <v>151</v>
      </c>
      <c r="C20" s="109" t="s">
        <v>100</v>
      </c>
      <c r="D20" s="111" t="s">
        <v>202</v>
      </c>
      <c r="E20" s="98" t="s">
        <v>116</v>
      </c>
      <c r="F20" s="109" t="s">
        <v>153</v>
      </c>
      <c r="G20" s="98" t="s">
        <v>203</v>
      </c>
      <c r="P20" s="27"/>
    </row>
    <row r="21" spans="2:16" s="108" customFormat="1" ht="26.25" customHeight="1" x14ac:dyDescent="0.2">
      <c r="B21" s="97" t="s">
        <v>191</v>
      </c>
      <c r="C21" s="109" t="s">
        <v>100</v>
      </c>
      <c r="D21" s="111" t="s">
        <v>202</v>
      </c>
      <c r="E21" s="98" t="s">
        <v>116</v>
      </c>
      <c r="F21" s="109" t="s">
        <v>153</v>
      </c>
      <c r="G21" s="98" t="s">
        <v>203</v>
      </c>
      <c r="P21" s="27"/>
    </row>
    <row r="22" spans="2:16" ht="12.75" x14ac:dyDescent="0.2">
      <c r="C22" s="30"/>
    </row>
    <row r="43" spans="2:2" x14ac:dyDescent="0.2">
      <c r="B43" s="7"/>
    </row>
    <row r="44" spans="2:2" ht="12.75" x14ac:dyDescent="0.2">
      <c r="B44" s="117" t="s">
        <v>100</v>
      </c>
    </row>
    <row r="45" spans="2:2" ht="12.75" x14ac:dyDescent="0.2">
      <c r="B45" s="117" t="s">
        <v>101</v>
      </c>
    </row>
    <row r="46" spans="2:2" ht="12.75" x14ac:dyDescent="0.2">
      <c r="B46" s="117" t="s">
        <v>102</v>
      </c>
    </row>
    <row r="47" spans="2:2" ht="12.75" x14ac:dyDescent="0.2">
      <c r="B47" s="117" t="s">
        <v>103</v>
      </c>
    </row>
    <row r="48" spans="2:2" ht="12.75" x14ac:dyDescent="0.2">
      <c r="B48" s="117" t="s">
        <v>104</v>
      </c>
    </row>
    <row r="49" spans="2:5" ht="12.75" x14ac:dyDescent="0.2">
      <c r="B49" s="117" t="s">
        <v>105</v>
      </c>
    </row>
    <row r="50" spans="2:5" ht="12.75" x14ac:dyDescent="0.2">
      <c r="B50" s="117" t="s">
        <v>78</v>
      </c>
    </row>
    <row r="51" spans="2:5" x14ac:dyDescent="0.2">
      <c r="B51" s="7"/>
    </row>
    <row r="52" spans="2:5" x14ac:dyDescent="0.2">
      <c r="B52" s="7"/>
    </row>
    <row r="58" spans="2:5" x14ac:dyDescent="0.2">
      <c r="E58" s="7"/>
    </row>
    <row r="59" spans="2:5" x14ac:dyDescent="0.2">
      <c r="E59" s="118" t="s">
        <v>113</v>
      </c>
    </row>
    <row r="60" spans="2:5" x14ac:dyDescent="0.2">
      <c r="E60" s="118" t="s">
        <v>114</v>
      </c>
    </row>
    <row r="61" spans="2:5" x14ac:dyDescent="0.2">
      <c r="E61" s="118" t="s">
        <v>115</v>
      </c>
    </row>
    <row r="62" spans="2:5" x14ac:dyDescent="0.2">
      <c r="E62" s="118" t="s">
        <v>116</v>
      </c>
    </row>
    <row r="63" spans="2:5" x14ac:dyDescent="0.2">
      <c r="E63" s="118" t="s">
        <v>117</v>
      </c>
    </row>
    <row r="64" spans="2:5" x14ac:dyDescent="0.2">
      <c r="E64" s="118" t="s">
        <v>118</v>
      </c>
    </row>
    <row r="65" spans="5:5" x14ac:dyDescent="0.2">
      <c r="E65" s="118" t="s">
        <v>119</v>
      </c>
    </row>
    <row r="66" spans="5:5" x14ac:dyDescent="0.2">
      <c r="E66" s="118" t="s">
        <v>120</v>
      </c>
    </row>
    <row r="67" spans="5:5" x14ac:dyDescent="0.2">
      <c r="E67" s="118" t="s">
        <v>122</v>
      </c>
    </row>
    <row r="68" spans="5:5" x14ac:dyDescent="0.2">
      <c r="E68" s="7"/>
    </row>
  </sheetData>
  <mergeCells count="7">
    <mergeCell ref="B10:G10"/>
    <mergeCell ref="B9:C9"/>
    <mergeCell ref="C7:F7"/>
    <mergeCell ref="C2:F2"/>
    <mergeCell ref="C3:F3"/>
    <mergeCell ref="C4:F4"/>
    <mergeCell ref="C5:F5"/>
  </mergeCells>
  <dataValidations count="3">
    <dataValidation type="whole" allowBlank="1" showInputMessage="1" showErrorMessage="1" sqref="E9 G22:G65500 G9 G11 E22:E58 E68:E65500 H9:N65500">
      <formula1>1</formula1>
      <formula2>5</formula2>
    </dataValidation>
    <dataValidation type="list" allowBlank="1" showInputMessage="1" showErrorMessage="1" sqref="E13:E21">
      <formula1>$E$58:$E$67</formula1>
    </dataValidation>
    <dataValidation type="list" allowBlank="1" showInputMessage="1" showErrorMessage="1" sqref="C13:C21">
      <formula1>$B$43:$B$50</formula1>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7"/>
  <sheetViews>
    <sheetView showGridLines="0" zoomScale="90" zoomScaleNormal="90" workbookViewId="0"/>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7"/>
      <c r="C2" s="207" t="s">
        <v>124</v>
      </c>
      <c r="D2" s="208"/>
      <c r="E2" s="208"/>
      <c r="F2" s="208"/>
      <c r="G2" s="201" t="str">
        <f>Proyecto!K2</f>
        <v>Codigo: GC-F-015</v>
      </c>
      <c r="H2" s="202"/>
      <c r="J2" s="11"/>
      <c r="K2" s="11"/>
      <c r="L2" s="11"/>
      <c r="M2" s="15"/>
      <c r="W2" s="16"/>
    </row>
    <row r="3" spans="2:23" s="12" customFormat="1" ht="23.25" customHeight="1" thickBot="1" x14ac:dyDescent="0.25">
      <c r="B3" s="79"/>
      <c r="C3" s="207" t="s">
        <v>126</v>
      </c>
      <c r="D3" s="208"/>
      <c r="E3" s="208"/>
      <c r="F3" s="208"/>
      <c r="G3" s="203" t="str">
        <f>Proyecto!K3</f>
        <v>Fecha: 17 de septiembre de 2014</v>
      </c>
      <c r="H3" s="204"/>
      <c r="J3" s="11"/>
      <c r="K3" s="11"/>
      <c r="L3" s="11"/>
      <c r="M3" s="15"/>
      <c r="W3" s="16"/>
    </row>
    <row r="4" spans="2:23" s="12" customFormat="1" ht="24" customHeight="1" thickBot="1" x14ac:dyDescent="0.25">
      <c r="B4" s="79"/>
      <c r="C4" s="207" t="s">
        <v>127</v>
      </c>
      <c r="D4" s="208"/>
      <c r="E4" s="208"/>
      <c r="F4" s="208"/>
      <c r="G4" s="205" t="str">
        <f>Proyecto!K4</f>
        <v>Version 001</v>
      </c>
      <c r="H4" s="206"/>
      <c r="J4" s="11"/>
      <c r="M4" s="15"/>
      <c r="W4" s="16"/>
    </row>
    <row r="5" spans="2:23" s="12" customFormat="1" ht="22.5" customHeight="1" thickBot="1" x14ac:dyDescent="0.25">
      <c r="B5" s="81"/>
      <c r="C5" s="207" t="s">
        <v>129</v>
      </c>
      <c r="D5" s="208"/>
      <c r="E5" s="208"/>
      <c r="F5" s="208"/>
      <c r="G5" s="203" t="s">
        <v>130</v>
      </c>
      <c r="H5" s="204"/>
      <c r="J5" s="11"/>
      <c r="M5" s="11"/>
      <c r="W5" s="16"/>
    </row>
    <row r="6" spans="2:23" ht="5.25" customHeight="1" x14ac:dyDescent="0.2">
      <c r="B6" s="5"/>
      <c r="C6" s="5"/>
      <c r="D6" s="5"/>
      <c r="E6" s="5"/>
      <c r="F6" s="5"/>
      <c r="G6" s="5"/>
      <c r="H6" s="5"/>
    </row>
    <row r="7" spans="2:23" ht="29.25" customHeight="1" x14ac:dyDescent="0.2">
      <c r="B7" s="40" t="s">
        <v>0</v>
      </c>
      <c r="C7" s="143" t="str">
        <f>Proyecto!$E$7</f>
        <v>Rediseño página WEB</v>
      </c>
      <c r="D7" s="143"/>
      <c r="E7" s="143"/>
      <c r="F7" s="143"/>
      <c r="G7" s="143"/>
      <c r="H7" s="143"/>
      <c r="W7" s="1"/>
    </row>
    <row r="9" spans="2:23" ht="15" customHeight="1" x14ac:dyDescent="0.2">
      <c r="B9" s="186" t="s">
        <v>9</v>
      </c>
      <c r="C9" s="186"/>
      <c r="D9" s="186"/>
      <c r="E9" s="186"/>
      <c r="F9" s="186"/>
      <c r="G9" s="186"/>
      <c r="H9" s="186"/>
    </row>
    <row r="10" spans="2:23" customFormat="1" ht="15" customHeight="1" x14ac:dyDescent="0.2"/>
    <row r="11" spans="2:23" ht="33.75" customHeight="1" x14ac:dyDescent="0.2">
      <c r="B11" s="184" t="s">
        <v>90</v>
      </c>
      <c r="C11" s="184"/>
      <c r="D11" s="33" t="s">
        <v>28</v>
      </c>
      <c r="E11" s="33" t="s">
        <v>10</v>
      </c>
      <c r="F11" s="45" t="s">
        <v>12</v>
      </c>
      <c r="G11" s="33" t="s">
        <v>13</v>
      </c>
      <c r="H11" s="33" t="s">
        <v>123</v>
      </c>
    </row>
    <row r="12" spans="2:23" ht="37.5" customHeight="1" x14ac:dyDescent="0.2">
      <c r="B12" s="234" t="s">
        <v>171</v>
      </c>
      <c r="C12" s="235"/>
      <c r="D12" s="100" t="s">
        <v>141</v>
      </c>
      <c r="E12" s="99" t="s">
        <v>204</v>
      </c>
      <c r="F12" s="99" t="s">
        <v>206</v>
      </c>
      <c r="G12" s="39" t="s">
        <v>207</v>
      </c>
      <c r="H12" s="99" t="s">
        <v>208</v>
      </c>
    </row>
    <row r="13" spans="2:23" ht="27.75" customHeight="1" x14ac:dyDescent="0.2">
      <c r="B13" s="234" t="s">
        <v>172</v>
      </c>
      <c r="C13" s="235"/>
      <c r="D13" s="121" t="s">
        <v>141</v>
      </c>
      <c r="E13" s="120" t="s">
        <v>204</v>
      </c>
      <c r="F13" s="120" t="s">
        <v>206</v>
      </c>
      <c r="G13" s="39" t="s">
        <v>207</v>
      </c>
      <c r="H13" s="120" t="s">
        <v>208</v>
      </c>
    </row>
    <row r="14" spans="2:23" ht="32.25" customHeight="1" x14ac:dyDescent="0.2">
      <c r="B14" s="234" t="s">
        <v>173</v>
      </c>
      <c r="C14" s="235"/>
      <c r="D14" s="121" t="s">
        <v>141</v>
      </c>
      <c r="E14" s="120" t="s">
        <v>204</v>
      </c>
      <c r="F14" s="120" t="s">
        <v>206</v>
      </c>
      <c r="G14" s="39" t="s">
        <v>207</v>
      </c>
      <c r="H14" s="120" t="s">
        <v>208</v>
      </c>
    </row>
    <row r="15" spans="2:23" ht="32.25" customHeight="1" x14ac:dyDescent="0.2">
      <c r="B15" s="234" t="s">
        <v>174</v>
      </c>
      <c r="C15" s="235"/>
      <c r="D15" s="121" t="s">
        <v>141</v>
      </c>
      <c r="E15" s="120" t="s">
        <v>204</v>
      </c>
      <c r="F15" s="120" t="s">
        <v>206</v>
      </c>
      <c r="G15" s="39" t="s">
        <v>207</v>
      </c>
      <c r="H15" s="120" t="s">
        <v>208</v>
      </c>
    </row>
    <row r="16" spans="2:23" ht="32.25" customHeight="1" x14ac:dyDescent="0.2">
      <c r="B16" s="234" t="s">
        <v>175</v>
      </c>
      <c r="C16" s="235"/>
      <c r="D16" s="121" t="s">
        <v>141</v>
      </c>
      <c r="E16" s="120" t="s">
        <v>205</v>
      </c>
      <c r="F16" s="120" t="s">
        <v>206</v>
      </c>
      <c r="G16" s="39" t="s">
        <v>207</v>
      </c>
      <c r="H16" s="120" t="s">
        <v>208</v>
      </c>
    </row>
    <row r="17" spans="2:8" ht="32.25" customHeight="1" x14ac:dyDescent="0.2">
      <c r="B17" s="234" t="s">
        <v>176</v>
      </c>
      <c r="C17" s="235"/>
      <c r="D17" s="121" t="s">
        <v>141</v>
      </c>
      <c r="E17" s="120" t="s">
        <v>205</v>
      </c>
      <c r="F17" s="120" t="s">
        <v>206</v>
      </c>
      <c r="G17" s="39" t="s">
        <v>207</v>
      </c>
      <c r="H17" s="120" t="s">
        <v>208</v>
      </c>
    </row>
  </sheetData>
  <mergeCells count="17">
    <mergeCell ref="C2:F2"/>
    <mergeCell ref="G2:H2"/>
    <mergeCell ref="C3:F3"/>
    <mergeCell ref="G3:H3"/>
    <mergeCell ref="C4:F4"/>
    <mergeCell ref="G4:H4"/>
    <mergeCell ref="B9:H9"/>
    <mergeCell ref="B11:C11"/>
    <mergeCell ref="C7:H7"/>
    <mergeCell ref="C5:F5"/>
    <mergeCell ref="G5:H5"/>
    <mergeCell ref="B17:C17"/>
    <mergeCell ref="B12:C12"/>
    <mergeCell ref="B13:C13"/>
    <mergeCell ref="B14:C14"/>
    <mergeCell ref="B15:C15"/>
    <mergeCell ref="B16:C16"/>
  </mergeCells>
  <conditionalFormatting sqref="E12:E17">
    <cfRule type="cellIs" dxfId="10" priority="1" stopIfTrue="1" operator="equal">
      <formula>"Alto"</formula>
    </cfRule>
    <cfRule type="cellIs" dxfId="9" priority="2" stopIfTrue="1" operator="equal">
      <formula>"Medio"</formula>
    </cfRule>
    <cfRule type="cellIs" dxfId="8" priority="3" stopIfTrue="1" operator="equal">
      <formula>"Bajo"</formula>
    </cfRule>
  </conditionalFormatting>
  <dataValidations count="1">
    <dataValidation type="whole" allowBlank="1" showInputMessage="1" showErrorMessage="1" sqref="F8:G8 I8:M65498 O8:U65498 F18:G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NV5X2DCNMZXR-567313764-50</_dlc_DocId>
    <_dlc_DocIdUrl xmlns="0948c079-19c9-4a36-bb7d-d65ca794eba7">
      <Url>https://www.supersociedades.gov.co/superintendencia/oficina-asesora-de-planeacion/planesdeaccion/_layouts/15/DocIdRedir.aspx?ID=NV5X2DCNMZXR-567313764-50</Url>
      <Description>NV5X2DCNMZXR-567313764-50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ds:schemaRefs>
    <ds:schemaRef ds:uri="http://schemas.microsoft.com/office/2006/metadata/properties"/>
    <ds:schemaRef ds:uri="http://schemas.microsoft.com/sharepoint/v3"/>
    <ds:schemaRef ds:uri="http://schemas.microsoft.com/sharepoint/v4"/>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ff8e3638-9d45-4162-afb4-6d390653d547"/>
    <ds:schemaRef ds:uri="http://www.w3.org/XML/1998/namespace"/>
  </ds:schemaRefs>
</ds:datastoreItem>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6495B3D2-B935-4D4E-A645-C4E4C1F949E7}">
  <ds:schemaRefs>
    <ds:schemaRef ds:uri="office.server.policy"/>
  </ds:schemaRefs>
</ds:datastoreItem>
</file>

<file path=customXml/itemProps5.xml><?xml version="1.0" encoding="utf-8"?>
<ds:datastoreItem xmlns:ds="http://schemas.openxmlformats.org/officeDocument/2006/customXml" ds:itemID="{1665D7BA-66E7-44F6-9732-9B7A2B8F8CEF}"/>
</file>

<file path=customXml/itemProps6.xml><?xml version="1.0" encoding="utf-8"?>
<ds:datastoreItem xmlns:ds="http://schemas.openxmlformats.org/officeDocument/2006/customXml" ds:itemID="{4F25F68A-3A0D-4CEE-9829-68230B016B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Julio Roberto Romero Peñaloza</cp:lastModifiedBy>
  <cp:lastPrinted>2014-09-04T14:54:30Z</cp:lastPrinted>
  <dcterms:created xsi:type="dcterms:W3CDTF">2009-01-14T13:57:13Z</dcterms:created>
  <dcterms:modified xsi:type="dcterms:W3CDTF">2017-01-23T14:28:36Z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lqminfo">
    <vt:i4>4</vt:i4>
  </property>
  <property fmtid="{D5CDD505-2E9C-101B-9397-08002B2CF9AE}" pid="4" name="lqmsess">
    <vt:lpwstr>aac2dea2-8dd3-4acd-8f6a-01f0d557d199</vt:lpwstr>
  </property>
  <property fmtid="{D5CDD505-2E9C-101B-9397-08002B2CF9AE}" pid="5" name="_dlc_DocIdItemGuid">
    <vt:lpwstr>d99e534a-6a7b-4132-93ae-95e20320747c</vt:lpwstr>
  </property>
</Properties>
</file>