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0" yWindow="360" windowWidth="12000" windowHeight="585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Alcance!$B$2:$P$7</definedName>
    <definedName name="_xlnm.Print_Area" localSheetId="10">'EDT- Actividades'!$B$2:$E$7</definedName>
    <definedName name="_xlnm.Print_Area" localSheetId="2">Indicadores!$B$2:$I$13</definedName>
    <definedName name="_xlnm.Print_Area" localSheetId="6">Interesados!$B$2:$H$18</definedName>
    <definedName name="_xlnm.Print_Area" localSheetId="1">'Justificación - Objetivo'!$B$2:$P$13</definedName>
    <definedName name="_xlnm.Print_Area" localSheetId="7">'Plan de comunicaciones'!$B$2:$H$19</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Requerimientos!$B$2:$H$14</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8" i="11" l="1"/>
  <c r="E18" i="11"/>
  <c r="I15" i="11"/>
  <c r="I16" i="11"/>
  <c r="I17" i="11"/>
  <c r="I11" i="11"/>
  <c r="I12" i="11"/>
  <c r="I13" i="11"/>
  <c r="I14" i="11"/>
  <c r="I10"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5"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1" authorId="0">
      <text>
        <r>
          <rPr>
            <b/>
            <sz val="9"/>
            <color indexed="81"/>
            <rFont val="Tahoma"/>
            <family val="2"/>
          </rPr>
          <t>EXCLUSIONES DEL PROYECTO:</t>
        </r>
        <r>
          <rPr>
            <sz val="9"/>
            <color indexed="81"/>
            <rFont val="Tahoma"/>
            <family val="2"/>
          </rPr>
          <t xml:space="preserve">
Identificar lo que no incluye el proyecto</t>
        </r>
      </text>
    </comment>
    <comment ref="B13"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<sst xmlns="http://schemas.openxmlformats.org/spreadsheetml/2006/main" count="488" uniqueCount="249">
  <si>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</si>
  <si>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</si>
  <si>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</si>
  <si>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</si>
  <si>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</si>
  <si>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</si>
  <si>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</si>
  <si>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</si>
  <si>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</si>
  <si>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</si>
  <si>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</si>
  <si>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</si>
  <si>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</si>
  <si>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</si>
  <si>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</si>
  <si>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</si>
  <si>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</si>
  <si>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</si>
  <si>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</si>
  <si>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</si>
  <si>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</si>
  <si>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</si>
  <si>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</si>
  <si>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</si>
  <si>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</si>
  <si>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</si>
  <si>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</si>
  <si>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</si>
  <si>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</si>
  <si>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</si>
  <si>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</si>
  <si>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</si>
  <si>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</si>
  <si>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</si>
  <si>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</si>
  <si>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</si>
  <si>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</si>
  <si>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</si>
  <si>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</si>
  <si>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</si>
  <si>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</si>
  <si>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</si>
  <si>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</si>
  <si>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</si>
  <si>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</si>
  <si>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</si>
  <si>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</si>
  <si>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</si>
  <si>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</si>
  <si>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</si>
  <si>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</si>
  <si>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</si>
  <si>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</si>
  <si>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</si>
  <si>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</si>
  <si>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</si>
  <si>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</si>
  <si>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</si>
  <si>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</si>
  <si>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</si>
  <si>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</si>
  <si>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</si>
  <si>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</si>
  <si>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</si>
  <si>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</si>
  <si>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</si>
  <si>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</si>
  <si>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</si>
  <si>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</si>
  <si>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</si>
  <si>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</si>
  <si>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</si>
  <si>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</si>
  <si>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</si>
  <si>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</si>
  <si>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</si>
  <si>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</si>
  <si>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</si>
  <si>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</si>
  <si>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</si>
  <si>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</si>
  <si>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</si>
  <si>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</si>
  <si>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</si>
  <si>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</si>
  <si>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</si>
  <si>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</si>
  <si>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</si>
  <si>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</si>
  <si>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</si>
  <si>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</si>
  <si>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</si>
  <si>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</si>
  <si>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</si>
  <si>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</si>
  <si>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</si>
  <si>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</si>
  <si>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</si>
  <si>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</si>
  <si>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</si>
  <si>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</si>
  <si>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</si>
  <si>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</si>
  <si>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</si>
  <si>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</si>
  <si>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</si>
  <si>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</si>
  <si>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</si>
  <si>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</si>
  <si>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</si>
  <si>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</si>
  <si>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</si>
  <si>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</si>
  <si>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</si>
  <si>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</si>
  <si>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</si>
  <si>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</si>
  <si>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</si>
  <si>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</si>
  <si>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</si>
  <si>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</si>
  <si>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</si>
  <si>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</si>
  <si>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</si>
  <si>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</si>
  <si>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</si>
  <si>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</si>
  <si>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</si>
  <si>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</si>
  <si>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</si>
  <si>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</si>
  <si>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</si>
  <si>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</si>
  <si>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</si>
  <si>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</si>
  <si>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</si>
  <si>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</si>
  <si>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</si>
  <si>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</si>
  <si>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</si>
  <si>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</si>
  <si>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Superintendente de Sociedades</t>
  </si>
  <si>
    <t>Secretaria General</t>
  </si>
  <si>
    <t>N/A</t>
  </si>
  <si>
    <t xml:space="preserve">Puesta en marcha de la Ley Anti - Soborno </t>
  </si>
  <si>
    <t>Contribuir  a la preservación del orden público económico</t>
  </si>
  <si>
    <t>Investigar las conductas que infrinjan las normas sobre soborno transnacional a través del uso de herramientas tecnológicas innovadoras, cuyas características cumplen con los más altos estándares de la informática forense internacional.</t>
  </si>
  <si>
    <t xml:space="preserve">Prevenir las conductas que infrinjan las normas sobre soborno transnacional a través de la puesta en marcha de programas de cumplimiento, expedición de normatividad, actividades de promoción y preparación de guías y manuales. </t>
  </si>
  <si>
    <t xml:space="preserve">Capacitar a los funcionarios de la Superintendencia de Sociedades en las técnicas de investigación, el uso de las herramientas tecnológicas y las actividades de inteligencia, todo lo anterior dentro de los más altos estándares internacionales aplicables. </t>
  </si>
  <si>
    <t>Modernizar la infraestructura para el desarrollo de las investigaciones a cargo de la Superintendencia de Sociedades y promover dentro de las compañías la cultura de prevención de practicas asociados a la corrupción.</t>
  </si>
  <si>
    <t xml:space="preserve"> Contrato para la adquisición o arrendamiento de equipos. </t>
  </si>
  <si>
    <t>Contrato suscrito.</t>
  </si>
  <si>
    <t>Capacitación.</t>
  </si>
  <si>
    <t>Número de capacitaciones realizadas sobre planeadas.</t>
  </si>
  <si>
    <t xml:space="preserve">Seminarios. </t>
  </si>
  <si>
    <t>Número de seminarios realizados sobre planeados.</t>
  </si>
  <si>
    <t>Francisco Reyes Villamizar</t>
  </si>
  <si>
    <t>Carlos Polanía (Líder Técnico)</t>
  </si>
  <si>
    <t xml:space="preserve">Enrique Mercado </t>
  </si>
  <si>
    <t>Jorge Andrés Escobar</t>
  </si>
  <si>
    <t>Ligia Stella Rodríguez</t>
  </si>
  <si>
    <t>Líder Funcional</t>
  </si>
  <si>
    <t>Enrique Mercado</t>
  </si>
  <si>
    <t>Carlos Polanía</t>
  </si>
  <si>
    <t>Líder Técnico</t>
  </si>
  <si>
    <t>Andrés Parias</t>
  </si>
  <si>
    <t>Jorge Bernardo Gómez</t>
  </si>
  <si>
    <t>Juan Esteban Rojas</t>
  </si>
  <si>
    <t xml:space="preserve">Toda comunicación con los interesados se canalizara a través del gerente del proyecto y las instrucciones al líder funcional, las dara directamente el gerente del proyecto    </t>
  </si>
  <si>
    <t>freyes@supersociedades.gov.co</t>
  </si>
  <si>
    <t>Asesor</t>
  </si>
  <si>
    <t>jorgee@supersociedades.gov.co</t>
  </si>
  <si>
    <t>ligiar@supersociedades.gov.co</t>
  </si>
  <si>
    <t>Director de Investigaciones Especiales</t>
  </si>
  <si>
    <t>enriquemi@supersociedades.gov.co</t>
  </si>
  <si>
    <t>carlospf@supersociedades.gov.co</t>
  </si>
  <si>
    <t>Coordinador Grupo Contratos</t>
  </si>
  <si>
    <t>fabianm@supersociedades.gov.co</t>
  </si>
  <si>
    <t>Superintendente Delegado IVC</t>
  </si>
  <si>
    <t>aparias@supersociedades.gov.co</t>
  </si>
  <si>
    <t>Director de Tecnología</t>
  </si>
  <si>
    <t>jorgeg@supersociedades.gov.co</t>
  </si>
  <si>
    <t>Coordinador Grupo Administrativo</t>
  </si>
  <si>
    <t>juanrb@supersociedades.gov.co</t>
  </si>
  <si>
    <t>Camilo Enciso</t>
  </si>
  <si>
    <t>Secretario de Transparencia</t>
  </si>
  <si>
    <t>camiloenciso@presidenciagov.co</t>
  </si>
  <si>
    <t>Yesid Reyes</t>
  </si>
  <si>
    <t>Ministro de Justicia</t>
  </si>
  <si>
    <t>ana.bejarano@minjusticia.gov.co</t>
  </si>
  <si>
    <t>Carlos Perdomo</t>
  </si>
  <si>
    <t>Asesor Ministerio de Justicia</t>
  </si>
  <si>
    <t>carlos.perdomo@minjusticia.gov.co</t>
  </si>
  <si>
    <t>Alice Berggrun</t>
  </si>
  <si>
    <t>Secretaria de Transparencia</t>
  </si>
  <si>
    <t>aliceberggrun@presidencia.gov.co</t>
  </si>
  <si>
    <t>Solicitar autorizaciones y rendir informes para efectos de seguimiento.</t>
  </si>
  <si>
    <t>Planear y ejecutar el proyecto.</t>
  </si>
  <si>
    <t>Informe de avance</t>
  </si>
  <si>
    <t>Correo electronico</t>
  </si>
  <si>
    <t>Yesid Reyes, Ministro Justicia.</t>
  </si>
  <si>
    <t>Puesta en marcha de la Ley Anti soborno.</t>
  </si>
  <si>
    <t>31 de diciembre de 2016.</t>
  </si>
  <si>
    <t>Los asuntos relacionados con el proceso penal, que se encuentra en cabeza de la Fiscalía General de la Nación.</t>
  </si>
  <si>
    <t>Presupuesto para inversión en tecnología. 
Infraestructura tecnológica actual. 
Posibilidad de contratar recurso humano especializado.</t>
  </si>
  <si>
    <t>Documentar los procedimientos internos para las fases de investigación y sanción y protocolos de seguridad.</t>
  </si>
  <si>
    <t>Enrique Mercado.</t>
  </si>
  <si>
    <t>Publicaciones para la promoción de las normas anti soborno.</t>
  </si>
  <si>
    <t>Publicaciones.</t>
  </si>
  <si>
    <t>Capacitaciones.</t>
  </si>
  <si>
    <t>Seminarios.</t>
  </si>
  <si>
    <t xml:space="preserve">Estructuración del equipo encargado de la operación de las herramientas tecnológicas y del laboratorio forense dentro del diagrama funcional de la Entidad. </t>
  </si>
  <si>
    <t>Carlos Polanía, Andrés Alfonso Parias y Enrique Mercado.</t>
  </si>
  <si>
    <t>Falta de recursos economicos para el desarrollo del proyecto</t>
  </si>
  <si>
    <t>Estudios de mercado concretos que permitan la ejecucion total del proyecto</t>
  </si>
  <si>
    <t>Falta de personal especializado para el manejo de las investigaciones administrativas en las nuevas herramientas</t>
  </si>
  <si>
    <t>Capacitar el personal requerido para el uso de las herramientas que adquiera la entidad para investigaciones administrativas</t>
  </si>
  <si>
    <t>Contar con el personal idóneo y especializado para conducir las investigaciones, especialmente, para operar las herramientas tecnológicas que emplearán para las fases de inteligencia e investigación.</t>
  </si>
  <si>
    <t>Ley 1778 de 2016 aprobada por el Congreso y sancionada por el Presidente de la República.</t>
  </si>
  <si>
    <t>Decreto 1023 de 2012</t>
  </si>
  <si>
    <t>I. Capacitación de los funcionarios en relación con las funciones que la Ley Anti soborno le asigna a la Superintendencia de Sociedades. 
II. Contrato para la adquisición o arrendamiento de equipos. 
III. Seminarios y publicaciones para la promoción de la Ley Antisoborno. 
IV. Desarrollo de la plataforma normativa.</t>
  </si>
  <si>
    <t>Presidencia de la Republica</t>
  </si>
  <si>
    <t>Estructura y funciones de la Superintendencia de Sociedades</t>
  </si>
  <si>
    <t xml:space="preserve">Que el soporte de las herramientas tecnológicas se encuentre al alcace de la Superintendencia de Sociedades. </t>
  </si>
  <si>
    <t xml:space="preserve"> Jorge Andrés Escobar, Enrique Mercado.</t>
  </si>
  <si>
    <t>Procedimiento y/o manual.</t>
  </si>
  <si>
    <t>Capacitaciones para las funcionarios de la Superintendencia de Sociedades, para lo cual se invitarán expositores y expertos en materia de técnicas de investigación y programas de cumplimiento.</t>
  </si>
  <si>
    <t>Jorge Andrés Escobar.</t>
  </si>
  <si>
    <t>Seminarios dirigidos para los usuarios de la Superintendencia y las personas que estén cubiertas por el alcance del proyecto de ley anti soborno.</t>
  </si>
  <si>
    <t>Implementación de reformas legislativas</t>
  </si>
  <si>
    <t>Luisa Trujillo</t>
  </si>
  <si>
    <t>Se han realizado 3 seminarios de la ley anti soborno en las ciudades de Bogotá, Medellín y Cali.</t>
  </si>
  <si>
    <t>Listado de Capacitación</t>
  </si>
  <si>
    <t xml:space="preserve">Adquisición o arriendo de la infraestructura tecnológica necesaria: I. Visita: Kit para la recolección de información durante la visita compuesto por portátiles, software, discos externos, conectores, entre otros. II. Software para el análisis de la información recogida durante las visitas y recibida por parte del investigado y terceros. </t>
  </si>
  <si>
    <t>Estudio de necesidad y conveniencia. 
Contrato.</t>
  </si>
  <si>
    <t>Resolución.
Circular.
Publicaciones.
Capacitaciones y certificados de formación.
Seminarios.
Estudio de necesidad y conveniencia y contratación.
Infraestructura tecnológica para la recolección y análisis de datos.</t>
  </si>
  <si>
    <t xml:space="preserve">Resolución firmada
Circular publicada
Publicaciones socializadas
Cursos dictados y certificados </t>
  </si>
  <si>
    <t>Plataforma normativa: I. Circular para promover los programas de cumplimiento y las normas internas de auditoría que deben adoptar las compañías. II. Resolución de fijación de criterios de personas juridicas.</t>
  </si>
  <si>
    <t>Circular
Resolución</t>
  </si>
  <si>
    <t>Carlos Polanía y Jorge Andrés Escobar.</t>
  </si>
  <si>
    <t>Se expidieron la circular externa 100-000003 26-07-16 Guía destinada a poner en marcha programas de ética empresarial para la prevención de las conductas previstas en el artículo 20 de la ley 1778 de 2016 y la resolucion 2016-01-392788 Por la cual se establecen unos criterios de acuerdo con el inciso segundo del artículo 23 de la Ley 1778 de 2016</t>
  </si>
  <si>
    <t>Borrador de proyecto</t>
  </si>
  <si>
    <t xml:space="preserve">Se elaboró el ECO para la adquisición de una estación forense y un software de análisis de evidencias digitales, que permitirán apoyar la adquisición de la información de las investigaciones que realice la entidad. Se publicó el borrador de pliegos el 9 de junio. Se publica el pliego definitivo el 30 de junio de 2016 en el SECOP.
Contrato 087 de 2016 SF INTERNATIONAL S.A.S. 
Contrato 088 de 2016 INTERNET SOLUTIONS S.A.S. </t>
  </si>
  <si>
    <t>Se han realizado 4 capacitaciones por parte de la Fiscalía General de la Nación y las Naciones Unidas</t>
  </si>
  <si>
    <t>Negociación de un convenio interinstitucional con la DIAN u otro convenio con autoridades internacionales.</t>
  </si>
  <si>
    <t xml:space="preserve">Se concluyó Manual de Procedimientos Investigación Soborno Internacional </t>
  </si>
  <si>
    <t>Estación Forense (Contrato 088 de 2016) 
Software de análisis de datos  (Contrato 087 de 2016) 
Capacitación técnica y funcional de las herramientas adquiridas.</t>
  </si>
  <si>
    <t>Se han realizado reuniones con la DIAN, se entregó un cronograma propuesta y no se ha tenido respuesta al mismo. Se intercambiaron borradores con el Ministerio Público del Perú, quedando pendiente a 31 de diciembre 2 ajustes, para lo cual se tiene previsto firmar el convenio en el mes de febrero.</t>
  </si>
  <si>
    <t>Proyecto convenio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</si>
</sst>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0"/>
      <name val="Calibri"/>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92D050"/>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67">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justify" vertical="center"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0" fillId="4" borderId="2" xfId="0" applyFill="1" applyBorder="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quotePrefix="1" applyFont="1" applyFill="1" applyBorder="1" applyAlignment="1">
      <alignment horizontal="center" vertical="center" wrapText="1"/>
    </xf>
    <xf numFmtId="0" fontId="11" fillId="4" borderId="2" xfId="4"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11" fillId="0" borderId="2" xfId="4" applyFont="1" applyBorder="1" applyAlignment="1">
      <alignment horizontal="center" vertical="center" wrapText="1"/>
    </xf>
    <xf numFmtId="0" fontId="17" fillId="0" borderId="2" xfId="0" applyFont="1" applyBorder="1" applyAlignment="1">
      <alignment horizontal="center" vertical="center"/>
    </xf>
    <xf numFmtId="0" fontId="2" fillId="0" borderId="2" xfId="0" applyFont="1" applyBorder="1" applyAlignment="1">
      <alignment vertical="center" wrapText="1"/>
    </xf>
    <xf numFmtId="9" fontId="4" fillId="0" borderId="2" xfId="5" applyFont="1" applyBorder="1" applyAlignment="1">
      <alignment horizontal="center" vertical="center" wrapText="1"/>
    </xf>
    <xf numFmtId="14" fontId="0" fillId="0" borderId="2" xfId="0" applyNumberFormat="1" applyBorder="1" applyAlignment="1">
      <alignment horizontal="center" vertical="center" wrapText="1"/>
    </xf>
    <xf numFmtId="14" fontId="0" fillId="0" borderId="2" xfId="0" applyNumberFormat="1" applyBorder="1" applyAlignment="1">
      <alignment vertical="center"/>
    </xf>
    <xf numFmtId="0" fontId="2" fillId="0" borderId="2" xfId="0" applyFont="1" applyFill="1" applyBorder="1" applyAlignment="1">
      <alignment horizontal="center" vertical="center"/>
    </xf>
    <xf numFmtId="9" fontId="4" fillId="0" borderId="2" xfId="0" applyNumberFormat="1" applyFont="1" applyBorder="1" applyAlignment="1">
      <alignment horizontal="center" vertical="center" wrapText="1"/>
    </xf>
    <xf numFmtId="9" fontId="0" fillId="0" borderId="2" xfId="5" applyFont="1" applyBorder="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9" fontId="0" fillId="9" borderId="2" xfId="5" applyFont="1" applyFill="1" applyBorder="1" applyAlignment="1">
      <alignment horizontal="center" vertical="center"/>
    </xf>
    <xf numFmtId="0" fontId="4" fillId="4" borderId="0" xfId="0" applyFont="1" applyFill="1" applyAlignment="1">
      <alignment horizontal="center" vertical="center" wrapText="1"/>
    </xf>
    <xf numFmtId="9" fontId="4" fillId="4" borderId="2" xfId="5" applyFont="1" applyFill="1" applyBorder="1" applyAlignment="1">
      <alignment horizontal="center" vertical="center" wrapText="1"/>
    </xf>
    <xf numFmtId="14" fontId="0" fillId="4" borderId="2" xfId="0" applyNumberFormat="1" applyFill="1" applyBorder="1" applyAlignment="1">
      <alignment horizontal="center" vertical="center"/>
    </xf>
    <xf numFmtId="14" fontId="0" fillId="4" borderId="2" xfId="0" applyNumberFormat="1" applyFill="1" applyBorder="1" applyAlignment="1">
      <alignment horizontal="center" vertical="center" wrapText="1"/>
    </xf>
    <xf numFmtId="1" fontId="0" fillId="4" borderId="2" xfId="0" applyNumberFormat="1" applyFill="1" applyBorder="1" applyAlignment="1">
      <alignment horizontal="center" vertical="center"/>
    </xf>
    <xf numFmtId="0" fontId="4" fillId="4" borderId="2" xfId="0" applyFont="1" applyFill="1" applyBorder="1" applyAlignment="1">
      <alignment horizontal="justify" vertical="center" wrapText="1"/>
    </xf>
    <xf numFmtId="0" fontId="4" fillId="4" borderId="0" xfId="0" applyFont="1" applyFill="1"/>
    <xf numFmtId="14" fontId="2" fillId="4" borderId="2" xfId="0" applyNumberFormat="1" applyFont="1" applyFill="1" applyBorder="1" applyAlignment="1">
      <alignment horizontal="center" vertical="center"/>
    </xf>
    <xf numFmtId="9" fontId="2" fillId="9" borderId="2" xfId="5" applyNumberFormat="1" applyFont="1" applyFill="1" applyBorder="1" applyAlignment="1">
      <alignment horizontal="center" vertical="center"/>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6">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11</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685800</xdr:colOff>
      <xdr:row>1</xdr:row>
      <xdr:rowOff>57150</xdr:rowOff>
    </xdr:from>
    <xdr:to>
      <xdr:col>1</xdr:col>
      <xdr:colOff>1772770</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834571</xdr:colOff>
      <xdr:row>30</xdr:row>
      <xdr:rowOff>102810</xdr:rowOff>
    </xdr:from>
    <xdr:to>
      <xdr:col>5</xdr:col>
      <xdr:colOff>655277</xdr:colOff>
      <xdr:row>38</xdr:row>
      <xdr:rowOff>82000</xdr:rowOff>
    </xdr:to>
    <xdr:sp macro="" textlink="">
      <xdr:nvSpPr>
        <xdr:cNvPr id="3" name="Flecha izquierda 2">
          <a:hlinkClick xmlns:r="http://schemas.openxmlformats.org/officeDocument/2006/relationships" r:id="rId1"/>
        </xdr:cNvPr>
        <xdr:cNvSpPr/>
      </xdr:nvSpPr>
      <xdr:spPr>
        <a:xfrm>
          <a:off x="5776988" y="7056060"/>
          <a:ext cx="963706" cy="11645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1270000</xdr:colOff>
      <xdr:row>26</xdr:row>
      <xdr:rowOff>1</xdr:rowOff>
    </xdr:from>
    <xdr:to>
      <xdr:col>3</xdr:col>
      <xdr:colOff>2233706</xdr:colOff>
      <xdr:row>35</xdr:row>
      <xdr:rowOff>10585</xdr:rowOff>
    </xdr:to>
    <xdr:sp macro="" textlink="">
      <xdr:nvSpPr>
        <xdr:cNvPr id="3" name="Flecha izquierda 2">
          <a:hlinkClick xmlns:r="http://schemas.openxmlformats.org/officeDocument/2006/relationships" r:id="rId1"/>
        </xdr:cNvPr>
        <xdr:cNvSpPr/>
      </xdr:nvSpPr>
      <xdr:spPr>
        <a:xfrm>
          <a:off x="5767917" y="8011584"/>
          <a:ext cx="963706" cy="13440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cj/AppData/Local/Microsoft/Windows/Temporary%20Internet%20Files/Content.Outlook/55UGQHPN/Ley%20Antisoborno%20-%20Planeacion%20de%20proyec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aliceberggrun@presidencia.gov.co" TargetMode="External"/><Relationship Id="rId13" Type="http://schemas.openxmlformats.org/officeDocument/2006/relationships/hyperlink" Target="mailto:ana.bejarano@minjusticia.gov.co" TargetMode="External"/><Relationship Id="rId3" Type="http://schemas.openxmlformats.org/officeDocument/2006/relationships/hyperlink" Target="mailto:ligiar@supersociedades.gov.co" TargetMode="External"/><Relationship Id="rId7" Type="http://schemas.openxmlformats.org/officeDocument/2006/relationships/hyperlink" Target="mailto:aparias@supersociedades.gov.co" TargetMode="External"/><Relationship Id="rId12" Type="http://schemas.openxmlformats.org/officeDocument/2006/relationships/hyperlink" Target="mailto:carlos.perdomo@minjusticia.gov.co" TargetMode="External"/><Relationship Id="rId17" Type="http://schemas.openxmlformats.org/officeDocument/2006/relationships/comments" Target="../comments6.xml"/><Relationship Id="rId2" Type="http://schemas.openxmlformats.org/officeDocument/2006/relationships/hyperlink" Target="mailto:jorgee@supersociedades.gov.co" TargetMode="External"/><Relationship Id="rId16" Type="http://schemas.openxmlformats.org/officeDocument/2006/relationships/vmlDrawing" Target="../drawings/vmlDrawing6.vml"/><Relationship Id="rId1" Type="http://schemas.openxmlformats.org/officeDocument/2006/relationships/hyperlink" Target="mailto:freyes@supersociedades.gov.co" TargetMode="External"/><Relationship Id="rId6" Type="http://schemas.openxmlformats.org/officeDocument/2006/relationships/hyperlink" Target="mailto:fabianm@supersociedades.gov.co" TargetMode="External"/><Relationship Id="rId11" Type="http://schemas.openxmlformats.org/officeDocument/2006/relationships/hyperlink" Target="mailto:juanrb@supersociedades.gov.co" TargetMode="External"/><Relationship Id="rId5" Type="http://schemas.openxmlformats.org/officeDocument/2006/relationships/hyperlink" Target="mailto:carlospf@supersociedades.gov.co" TargetMode="External"/><Relationship Id="rId15" Type="http://schemas.openxmlformats.org/officeDocument/2006/relationships/drawing" Target="../drawings/drawing7.xml"/><Relationship Id="rId10" Type="http://schemas.openxmlformats.org/officeDocument/2006/relationships/hyperlink" Target="mailto:jorgeg@supersociedades.gov.co" TargetMode="External"/><Relationship Id="rId4" Type="http://schemas.openxmlformats.org/officeDocument/2006/relationships/hyperlink" Target="mailto:enriquemi@supersociedades.gov.co" TargetMode="External"/><Relationship Id="rId9" Type="http://schemas.openxmlformats.org/officeDocument/2006/relationships/hyperlink" Target="mailto:camiloenciso@presidenciagov.co"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ColWidth="11.42578125" defaultRowHeight="12" x14ac:dyDescent="0.2"/>
  <cols>
    <col min="1" max="1" width="4.42578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21.75" customHeight="1" thickBot="1" x14ac:dyDescent="0.25"/>
    <row r="2" spans="1:19" s="13" customFormat="1" ht="26.25" customHeight="1" x14ac:dyDescent="0.2">
      <c r="A2" s="55"/>
      <c r="B2" s="150"/>
      <c r="C2" s="151"/>
      <c r="D2" s="152" t="s">
        <v>124</v>
      </c>
      <c r="E2" s="153"/>
      <c r="F2" s="153"/>
      <c r="G2" s="153"/>
      <c r="H2" s="153"/>
      <c r="I2" s="153"/>
      <c r="J2" s="154"/>
      <c r="K2" s="140" t="s">
        <v>125</v>
      </c>
      <c r="L2" s="141"/>
      <c r="S2" s="16"/>
    </row>
    <row r="3" spans="1:19" s="13" customFormat="1" ht="23.25" customHeight="1" x14ac:dyDescent="0.2">
      <c r="A3" s="55"/>
      <c r="B3" s="146"/>
      <c r="C3" s="147"/>
      <c r="D3" s="155" t="s">
        <v>126</v>
      </c>
      <c r="E3" s="156"/>
      <c r="F3" s="156"/>
      <c r="G3" s="156"/>
      <c r="H3" s="156"/>
      <c r="I3" s="156"/>
      <c r="J3" s="157"/>
      <c r="K3" s="142" t="s">
        <v>131</v>
      </c>
      <c r="L3" s="143"/>
      <c r="S3" s="16"/>
    </row>
    <row r="4" spans="1:19" s="13" customFormat="1" ht="24" customHeight="1" x14ac:dyDescent="0.2">
      <c r="A4" s="55"/>
      <c r="B4" s="146"/>
      <c r="C4" s="147"/>
      <c r="D4" s="155" t="s">
        <v>127</v>
      </c>
      <c r="E4" s="156"/>
      <c r="F4" s="156"/>
      <c r="G4" s="156"/>
      <c r="H4" s="156"/>
      <c r="I4" s="156"/>
      <c r="J4" s="157"/>
      <c r="K4" s="142" t="s">
        <v>128</v>
      </c>
      <c r="L4" s="143"/>
      <c r="S4" s="16"/>
    </row>
    <row r="5" spans="1:19" s="13" customFormat="1" ht="22.5" customHeight="1" thickBot="1" x14ac:dyDescent="0.25">
      <c r="A5" s="55"/>
      <c r="B5" s="148"/>
      <c r="C5" s="149"/>
      <c r="D5" s="158" t="s">
        <v>129</v>
      </c>
      <c r="E5" s="159"/>
      <c r="F5" s="159"/>
      <c r="G5" s="159"/>
      <c r="H5" s="159"/>
      <c r="I5" s="159"/>
      <c r="J5" s="160"/>
      <c r="K5" s="144" t="s">
        <v>130</v>
      </c>
      <c r="L5" s="145"/>
      <c r="S5" s="16"/>
    </row>
    <row r="6" spans="1:19" ht="5.25" customHeight="1" x14ac:dyDescent="0.2">
      <c r="C6" s="14"/>
      <c r="D6" s="14"/>
      <c r="E6" s="14"/>
      <c r="F6" s="14"/>
      <c r="G6" s="14"/>
      <c r="H6" s="14"/>
      <c r="I6" s="14"/>
    </row>
    <row r="7" spans="1:19" ht="29.25" customHeight="1" x14ac:dyDescent="0.2">
      <c r="C7" s="138" t="s">
        <v>0</v>
      </c>
      <c r="D7" s="138"/>
      <c r="E7" s="139" t="s">
        <v>144</v>
      </c>
      <c r="F7" s="139"/>
      <c r="G7" s="139"/>
      <c r="H7" s="139"/>
      <c r="I7" s="139"/>
      <c r="J7" s="139"/>
      <c r="K7" s="139"/>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6"/>
      <c r="C10" s="57"/>
      <c r="D10" s="57"/>
      <c r="E10" s="57"/>
      <c r="F10" s="57"/>
      <c r="G10" s="57"/>
      <c r="H10" s="57"/>
      <c r="I10" s="57"/>
      <c r="J10" s="57"/>
      <c r="K10" s="57"/>
      <c r="L10" s="58"/>
    </row>
    <row r="11" spans="1:19" ht="39.950000000000003" customHeight="1" thickBot="1" x14ac:dyDescent="0.25">
      <c r="B11" s="59"/>
      <c r="C11" s="19" t="s">
        <v>35</v>
      </c>
      <c r="D11" s="60"/>
      <c r="E11" s="19" t="s">
        <v>36</v>
      </c>
      <c r="F11" s="60"/>
      <c r="G11" s="19" t="s">
        <v>49</v>
      </c>
      <c r="H11" s="60"/>
      <c r="I11" s="19" t="s">
        <v>72</v>
      </c>
      <c r="J11" s="60"/>
      <c r="K11" s="19" t="s">
        <v>50</v>
      </c>
      <c r="L11" s="61"/>
    </row>
    <row r="12" spans="1:19" ht="15" customHeight="1" thickBot="1" x14ac:dyDescent="0.25">
      <c r="B12" s="59"/>
      <c r="C12" s="60"/>
      <c r="D12" s="60"/>
      <c r="E12" s="60"/>
      <c r="F12" s="60"/>
      <c r="G12" s="60"/>
      <c r="H12" s="60"/>
      <c r="I12" s="60"/>
      <c r="J12" s="60"/>
      <c r="K12" s="60"/>
      <c r="L12" s="61"/>
    </row>
    <row r="13" spans="1:19" ht="39.950000000000003" customHeight="1" thickBot="1" x14ac:dyDescent="0.25">
      <c r="B13" s="59"/>
      <c r="C13" s="19" t="s">
        <v>37</v>
      </c>
      <c r="D13" s="60"/>
      <c r="E13" s="19" t="s">
        <v>38</v>
      </c>
      <c r="F13" s="60"/>
      <c r="G13" s="19" t="s">
        <v>39</v>
      </c>
      <c r="H13" s="60"/>
      <c r="I13" s="19" t="s">
        <v>51</v>
      </c>
      <c r="J13" s="60"/>
      <c r="K13" s="19" t="s">
        <v>40</v>
      </c>
      <c r="L13" s="61"/>
    </row>
    <row r="14" spans="1:19" ht="15" customHeight="1" thickBot="1" x14ac:dyDescent="0.25">
      <c r="B14" s="59"/>
      <c r="C14" s="60"/>
      <c r="D14" s="60"/>
      <c r="E14" s="60"/>
      <c r="F14" s="60"/>
      <c r="G14" s="60"/>
      <c r="H14" s="60"/>
      <c r="I14" s="60"/>
      <c r="J14" s="60"/>
      <c r="K14" s="60"/>
      <c r="L14" s="61"/>
    </row>
    <row r="15" spans="1:19" ht="37.5" customHeight="1" thickBot="1" x14ac:dyDescent="0.25">
      <c r="B15" s="59"/>
      <c r="C15" s="60"/>
      <c r="D15" s="60"/>
      <c r="E15" s="60"/>
      <c r="F15" s="60"/>
      <c r="G15" s="19" t="s">
        <v>41</v>
      </c>
      <c r="H15" s="60"/>
      <c r="I15" s="60"/>
      <c r="J15" s="60"/>
      <c r="K15" s="60"/>
      <c r="L15" s="61"/>
    </row>
    <row r="16" spans="1:19" ht="12.75" thickBot="1" x14ac:dyDescent="0.25">
      <c r="B16" s="62"/>
      <c r="C16" s="63"/>
      <c r="D16" s="63"/>
      <c r="E16" s="63"/>
      <c r="F16" s="63"/>
      <c r="G16" s="63"/>
      <c r="H16" s="63"/>
      <c r="I16" s="63"/>
      <c r="J16" s="63"/>
      <c r="K16" s="63"/>
      <c r="L16" s="6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1"/>
      <c r="C2" s="222"/>
      <c r="D2" s="240" t="s">
        <v>124</v>
      </c>
      <c r="E2" s="241"/>
      <c r="F2" s="241"/>
      <c r="G2" s="241"/>
      <c r="H2" s="241"/>
      <c r="I2" s="241"/>
      <c r="J2" s="242"/>
      <c r="K2" s="91"/>
      <c r="L2" s="89"/>
      <c r="M2" s="235" t="str">
        <f>Proyecto!K2</f>
        <v>Codigo: GC-F-015</v>
      </c>
      <c r="N2" s="235"/>
      <c r="O2" s="235"/>
      <c r="P2" s="236"/>
      <c r="R2" s="11"/>
      <c r="S2" s="11"/>
      <c r="T2" s="11"/>
      <c r="U2" s="15"/>
      <c r="AE2" s="16"/>
    </row>
    <row r="3" spans="2:31" s="12" customFormat="1" ht="23.25" customHeight="1" x14ac:dyDescent="0.2">
      <c r="B3" s="223"/>
      <c r="C3" s="224"/>
      <c r="D3" s="243" t="s">
        <v>126</v>
      </c>
      <c r="E3" s="244"/>
      <c r="F3" s="244"/>
      <c r="G3" s="244"/>
      <c r="H3" s="244"/>
      <c r="I3" s="244"/>
      <c r="J3" s="245"/>
      <c r="K3" s="29"/>
      <c r="L3" s="65"/>
      <c r="M3" s="162" t="str">
        <f>Proyecto!K3</f>
        <v>Fecha: 17 de septiembre de 2014</v>
      </c>
      <c r="N3" s="162"/>
      <c r="O3" s="162"/>
      <c r="P3" s="237"/>
      <c r="R3" s="11"/>
      <c r="S3" s="11"/>
      <c r="T3" s="11"/>
      <c r="U3" s="15"/>
      <c r="AE3" s="16"/>
    </row>
    <row r="4" spans="2:31" s="12" customFormat="1" ht="24" customHeight="1" x14ac:dyDescent="0.2">
      <c r="B4" s="223"/>
      <c r="C4" s="224"/>
      <c r="D4" s="243" t="s">
        <v>127</v>
      </c>
      <c r="E4" s="244"/>
      <c r="F4" s="244"/>
      <c r="G4" s="244"/>
      <c r="H4" s="244"/>
      <c r="I4" s="244"/>
      <c r="J4" s="245"/>
      <c r="K4" s="29"/>
      <c r="L4" s="65"/>
      <c r="M4" s="162" t="str">
        <f>Proyecto!K4</f>
        <v>Version 001</v>
      </c>
      <c r="N4" s="162"/>
      <c r="O4" s="162"/>
      <c r="P4" s="237"/>
      <c r="R4" s="11"/>
      <c r="U4" s="15"/>
      <c r="AE4" s="16"/>
    </row>
    <row r="5" spans="2:31" s="12" customFormat="1" ht="22.5" customHeight="1" thickBot="1" x14ac:dyDescent="0.25">
      <c r="B5" s="225"/>
      <c r="C5" s="226"/>
      <c r="D5" s="246" t="s">
        <v>129</v>
      </c>
      <c r="E5" s="247"/>
      <c r="F5" s="247"/>
      <c r="G5" s="247"/>
      <c r="H5" s="247"/>
      <c r="I5" s="247"/>
      <c r="J5" s="248"/>
      <c r="K5" s="92"/>
      <c r="L5" s="90"/>
      <c r="M5" s="238" t="s">
        <v>130</v>
      </c>
      <c r="N5" s="238"/>
      <c r="O5" s="238"/>
      <c r="P5" s="23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39" t="str">
        <f>Proyecto!$E$7</f>
        <v xml:space="preserve">Puesta en marcha de la Ley Anti - Soborno </v>
      </c>
      <c r="E7" s="139"/>
      <c r="F7" s="139"/>
      <c r="G7" s="139"/>
      <c r="H7" s="139"/>
      <c r="I7" s="139"/>
      <c r="J7" s="139"/>
      <c r="K7" s="139"/>
      <c r="L7" s="139"/>
      <c r="M7" s="139"/>
      <c r="N7" s="139"/>
      <c r="O7" s="139"/>
      <c r="P7" s="139"/>
      <c r="AE7" s="1"/>
    </row>
    <row r="9" spans="2:31" ht="69.75" customHeight="1" x14ac:dyDescent="0.2">
      <c r="B9" s="138" t="s">
        <v>29</v>
      </c>
      <c r="C9" s="138"/>
      <c r="D9" s="179" t="s">
        <v>220</v>
      </c>
      <c r="E9" s="233"/>
      <c r="F9" s="233"/>
      <c r="G9" s="233"/>
      <c r="H9" s="233"/>
      <c r="I9" s="233"/>
      <c r="J9" s="233"/>
      <c r="K9" s="233"/>
      <c r="L9" s="233"/>
      <c r="M9" s="233"/>
      <c r="N9" s="233"/>
      <c r="O9" s="233"/>
      <c r="P9" s="234"/>
      <c r="AE9" s="1"/>
    </row>
    <row r="11" spans="2:31" ht="30" customHeight="1" x14ac:dyDescent="0.2">
      <c r="B11" s="138" t="s">
        <v>30</v>
      </c>
      <c r="C11" s="138"/>
      <c r="D11" s="174" t="s">
        <v>203</v>
      </c>
      <c r="E11" s="174"/>
      <c r="F11" s="174"/>
      <c r="G11" s="174"/>
      <c r="H11" s="174"/>
      <c r="I11" s="174"/>
      <c r="J11" s="174"/>
      <c r="K11" s="174"/>
      <c r="L11" s="174"/>
      <c r="M11" s="174"/>
      <c r="N11" s="174"/>
      <c r="O11" s="174"/>
      <c r="P11" s="174"/>
    </row>
    <row r="12" spans="2:31" ht="6.75" customHeight="1" x14ac:dyDescent="0.2">
      <c r="B12" s="8"/>
      <c r="C12" s="8"/>
      <c r="D12" s="9"/>
      <c r="E12" s="9"/>
      <c r="F12" s="9"/>
      <c r="G12" s="9"/>
      <c r="H12" s="9"/>
      <c r="I12" s="9"/>
      <c r="J12" s="9"/>
      <c r="K12" s="9"/>
      <c r="L12" s="9"/>
      <c r="M12" s="9"/>
      <c r="N12" s="9"/>
      <c r="O12" s="9"/>
      <c r="P12" s="9"/>
      <c r="AE12" s="1"/>
    </row>
    <row r="13" spans="2:31" ht="40.5" customHeight="1" x14ac:dyDescent="0.2">
      <c r="B13" s="138" t="s">
        <v>31</v>
      </c>
      <c r="C13" s="138"/>
      <c r="D13" s="174" t="s">
        <v>204</v>
      </c>
      <c r="E13" s="174"/>
      <c r="F13" s="174"/>
      <c r="G13" s="174"/>
      <c r="H13" s="174"/>
      <c r="I13" s="174"/>
      <c r="J13" s="174"/>
      <c r="K13" s="174"/>
      <c r="L13" s="174"/>
      <c r="M13" s="174"/>
      <c r="N13" s="174"/>
      <c r="O13" s="174"/>
      <c r="P13" s="174"/>
    </row>
    <row r="14" spans="2:31" ht="6.75" customHeight="1" x14ac:dyDescent="0.2">
      <c r="B14" s="8"/>
      <c r="C14" s="8"/>
      <c r="D14" s="9"/>
      <c r="E14" s="9"/>
      <c r="F14" s="9"/>
      <c r="G14" s="9"/>
      <c r="H14" s="9"/>
      <c r="I14" s="9"/>
      <c r="J14" s="9"/>
      <c r="K14" s="9"/>
      <c r="L14" s="9"/>
      <c r="M14" s="9"/>
      <c r="N14" s="9"/>
      <c r="O14" s="9"/>
      <c r="P14" s="9"/>
      <c r="AE14" s="1"/>
    </row>
    <row r="15" spans="2:31" ht="47.25" customHeight="1" x14ac:dyDescent="0.2">
      <c r="B15" s="138" t="s">
        <v>32</v>
      </c>
      <c r="C15" s="138"/>
      <c r="D15" s="174" t="s">
        <v>223</v>
      </c>
      <c r="E15" s="174"/>
      <c r="F15" s="174"/>
      <c r="G15" s="174"/>
      <c r="H15" s="174"/>
      <c r="I15" s="174"/>
      <c r="J15" s="174"/>
      <c r="K15" s="174"/>
      <c r="L15" s="174"/>
      <c r="M15" s="174"/>
      <c r="N15" s="174"/>
      <c r="O15" s="174"/>
      <c r="P15" s="174"/>
    </row>
    <row r="16" spans="2:31" ht="6.75" customHeight="1" x14ac:dyDescent="0.2">
      <c r="B16" s="8"/>
      <c r="C16" s="8"/>
      <c r="D16" s="9"/>
      <c r="E16" s="9"/>
      <c r="F16" s="9"/>
      <c r="G16" s="9"/>
      <c r="H16" s="9"/>
      <c r="I16" s="9"/>
      <c r="J16" s="9"/>
      <c r="K16" s="9"/>
      <c r="L16" s="9"/>
      <c r="M16" s="9"/>
      <c r="N16" s="9"/>
      <c r="O16" s="9"/>
      <c r="P16" s="9"/>
      <c r="AE16" s="1"/>
    </row>
    <row r="17" spans="2:31" ht="102" customHeight="1" x14ac:dyDescent="0.2">
      <c r="B17" s="138" t="s">
        <v>33</v>
      </c>
      <c r="C17" s="138"/>
      <c r="D17" s="174" t="s">
        <v>235</v>
      </c>
      <c r="E17" s="174"/>
      <c r="F17" s="174"/>
      <c r="G17" s="174"/>
      <c r="H17" s="174"/>
      <c r="I17" s="174"/>
      <c r="J17" s="174"/>
      <c r="K17" s="174"/>
      <c r="L17" s="174"/>
      <c r="M17" s="174"/>
      <c r="N17" s="174"/>
      <c r="O17" s="174"/>
      <c r="P17" s="174"/>
    </row>
    <row r="18" spans="2:31" ht="6.75" customHeight="1" x14ac:dyDescent="0.2">
      <c r="B18" s="8"/>
      <c r="C18" s="8"/>
      <c r="D18" s="9"/>
      <c r="E18" s="9"/>
      <c r="F18" s="9"/>
      <c r="G18" s="9"/>
      <c r="H18" s="9"/>
      <c r="I18" s="9"/>
      <c r="J18" s="9"/>
      <c r="K18" s="9"/>
      <c r="L18" s="9"/>
      <c r="M18" s="9"/>
      <c r="N18" s="9"/>
      <c r="O18" s="9"/>
      <c r="P18" s="9"/>
      <c r="AE18" s="1"/>
    </row>
    <row r="19" spans="2:31" ht="64.5" customHeight="1" x14ac:dyDescent="0.2">
      <c r="B19" s="138" t="s">
        <v>34</v>
      </c>
      <c r="C19" s="138"/>
      <c r="D19" s="174" t="s">
        <v>236</v>
      </c>
      <c r="E19" s="174"/>
      <c r="F19" s="174"/>
      <c r="G19" s="174"/>
      <c r="H19" s="174"/>
      <c r="I19" s="174"/>
      <c r="J19" s="174"/>
      <c r="K19" s="174"/>
      <c r="L19" s="174"/>
      <c r="M19" s="174"/>
      <c r="N19" s="174"/>
      <c r="O19" s="174"/>
      <c r="P19" s="174"/>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19:P19"/>
    <mergeCell ref="B9:C9"/>
    <mergeCell ref="D9:P9"/>
    <mergeCell ref="B11:C11"/>
    <mergeCell ref="B13:C13"/>
    <mergeCell ref="B15:C15"/>
    <mergeCell ref="B17:C17"/>
    <mergeCell ref="B19:C19"/>
    <mergeCell ref="D17:P17"/>
    <mergeCell ref="D11:P11"/>
    <mergeCell ref="D13:P13"/>
    <mergeCell ref="D15:P15"/>
  </mergeCells>
  <dataValidations count="1">
    <dataValidation type="whole" allowBlank="1" showInputMessage="1" showErrorMessage="1" sqref="O13:U13 O8:U8 G8:M8 W8:AC8 O15:U15 Q10:U11 W17:AC17 W13:AC13 W19:AC65491 W15:AC15 W10:AC11 G19:M65491 O19:U65491 O17:U17 O10:P10 G10:M10 G13:M13 G15:M15 G17:M17">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18"/>
  <sheetViews>
    <sheetView showGridLines="0" tabSelected="1" topLeftCell="B13" zoomScale="77" zoomScaleNormal="77" workbookViewId="0">
      <selection activeCell="K17" sqref="K17"/>
    </sheetView>
  </sheetViews>
  <sheetFormatPr baseColWidth="10" defaultColWidth="11.42578125" defaultRowHeight="12" x14ac:dyDescent="0.2"/>
  <cols>
    <col min="1" max="1" width="2.42578125" style="1" customWidth="1"/>
    <col min="2" max="2" width="38.85546875" style="1" customWidth="1"/>
    <col min="3" max="3" width="25.140625" style="1" customWidth="1"/>
    <col min="4" max="4" width="18.28515625" style="1" customWidth="1"/>
    <col min="5" max="5" width="21.7109375" style="1" customWidth="1"/>
    <col min="6" max="6" width="30.85546875" style="1" bestFit="1" customWidth="1"/>
    <col min="7" max="9" width="17.5703125" style="1" customWidth="1"/>
    <col min="10" max="10" width="42.57031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1:14" ht="12.75" thickBot="1" x14ac:dyDescent="0.25"/>
    <row r="2" spans="1:14" s="18" customFormat="1" ht="26.25" customHeight="1" x14ac:dyDescent="0.2">
      <c r="B2" s="250"/>
      <c r="C2" s="249" t="s">
        <v>124</v>
      </c>
      <c r="D2" s="249"/>
      <c r="E2" s="249"/>
      <c r="F2" s="249"/>
      <c r="G2" s="249"/>
      <c r="H2" s="249"/>
      <c r="I2" s="249"/>
      <c r="J2" s="249"/>
      <c r="K2" s="255" t="str">
        <f>Proyecto!K2</f>
        <v>Codigo: GC-F-015</v>
      </c>
      <c r="L2" s="236"/>
      <c r="M2" s="83"/>
      <c r="N2" s="83"/>
    </row>
    <row r="3" spans="1:14" s="18" customFormat="1" ht="23.25" customHeight="1" x14ac:dyDescent="0.2">
      <c r="B3" s="251"/>
      <c r="C3" s="253" t="s">
        <v>126</v>
      </c>
      <c r="D3" s="253"/>
      <c r="E3" s="253"/>
      <c r="F3" s="253"/>
      <c r="G3" s="253"/>
      <c r="H3" s="253"/>
      <c r="I3" s="253"/>
      <c r="J3" s="253"/>
      <c r="K3" s="256" t="str">
        <f>Proyecto!K3</f>
        <v>Fecha: 17 de septiembre de 2014</v>
      </c>
      <c r="L3" s="237"/>
      <c r="M3" s="83"/>
      <c r="N3" s="83"/>
    </row>
    <row r="4" spans="1:14" s="18" customFormat="1" ht="24" customHeight="1" x14ac:dyDescent="0.2">
      <c r="B4" s="251"/>
      <c r="C4" s="253" t="s">
        <v>127</v>
      </c>
      <c r="D4" s="253"/>
      <c r="E4" s="253"/>
      <c r="F4" s="253"/>
      <c r="G4" s="253"/>
      <c r="H4" s="253"/>
      <c r="I4" s="253"/>
      <c r="J4" s="253"/>
      <c r="K4" s="256" t="str">
        <f>Proyecto!K4</f>
        <v>Version 001</v>
      </c>
      <c r="L4" s="237"/>
      <c r="M4" s="83"/>
      <c r="N4" s="83"/>
    </row>
    <row r="5" spans="1:14" s="18" customFormat="1" ht="22.5" customHeight="1" thickBot="1" x14ac:dyDescent="0.25">
      <c r="B5" s="252"/>
      <c r="C5" s="254" t="s">
        <v>129</v>
      </c>
      <c r="D5" s="254"/>
      <c r="E5" s="254"/>
      <c r="F5" s="254"/>
      <c r="G5" s="254"/>
      <c r="H5" s="254"/>
      <c r="I5" s="254"/>
      <c r="J5" s="254"/>
      <c r="K5" s="257" t="s">
        <v>130</v>
      </c>
      <c r="L5" s="239"/>
      <c r="M5" s="83"/>
      <c r="N5" s="83"/>
    </row>
    <row r="6" spans="1:14" ht="5.25" customHeight="1" x14ac:dyDescent="0.2">
      <c r="B6" s="17"/>
      <c r="C6" s="17"/>
      <c r="D6" s="17"/>
      <c r="E6" s="17"/>
    </row>
    <row r="7" spans="1:14" ht="29.25" customHeight="1" x14ac:dyDescent="0.2">
      <c r="B7" s="138" t="s">
        <v>0</v>
      </c>
      <c r="C7" s="138"/>
      <c r="D7" s="139" t="str">
        <f>Proyecto!$E$7</f>
        <v xml:space="preserve">Puesta en marcha de la Ley Anti - Soborno </v>
      </c>
      <c r="E7" s="139"/>
      <c r="F7" s="139"/>
      <c r="G7" s="139"/>
      <c r="H7" s="139"/>
      <c r="I7" s="139"/>
      <c r="J7" s="139"/>
      <c r="K7" s="139"/>
      <c r="L7" s="139"/>
      <c r="M7" s="1"/>
    </row>
    <row r="9" spans="1:14" ht="51.75" customHeight="1" x14ac:dyDescent="0.2">
      <c r="B9" s="41" t="s">
        <v>79</v>
      </c>
      <c r="C9" s="41" t="s">
        <v>80</v>
      </c>
      <c r="D9" s="41" t="s">
        <v>81</v>
      </c>
      <c r="E9" s="42" t="s">
        <v>82</v>
      </c>
      <c r="F9" s="41" t="s">
        <v>83</v>
      </c>
      <c r="G9" s="43" t="s">
        <v>92</v>
      </c>
      <c r="H9" s="43" t="s">
        <v>93</v>
      </c>
      <c r="I9" s="43" t="s">
        <v>94</v>
      </c>
      <c r="J9" s="42" t="s">
        <v>84</v>
      </c>
      <c r="K9" s="44" t="s">
        <v>85</v>
      </c>
      <c r="L9" s="44" t="s">
        <v>86</v>
      </c>
    </row>
    <row r="10" spans="1:14" ht="89.25" customHeight="1" x14ac:dyDescent="0.2">
      <c r="A10" s="1">
        <v>1</v>
      </c>
      <c r="B10" s="93" t="s">
        <v>237</v>
      </c>
      <c r="C10" s="105" t="s">
        <v>238</v>
      </c>
      <c r="D10" s="108">
        <v>2</v>
      </c>
      <c r="E10" s="120">
        <v>0.2</v>
      </c>
      <c r="F10" s="116" t="s">
        <v>224</v>
      </c>
      <c r="G10" s="94">
        <v>42373</v>
      </c>
      <c r="H10" s="121">
        <v>42735</v>
      </c>
      <c r="I10" s="95">
        <f>(H10-G10)/7</f>
        <v>51.714285714285715</v>
      </c>
      <c r="J10" s="93" t="s">
        <v>240</v>
      </c>
      <c r="K10" s="122">
        <v>42594</v>
      </c>
      <c r="L10" s="128">
        <v>0.2</v>
      </c>
    </row>
    <row r="11" spans="1:14" s="129" customFormat="1" ht="44.25" customHeight="1" x14ac:dyDescent="0.2">
      <c r="A11" s="129">
        <v>2</v>
      </c>
      <c r="B11" s="134" t="s">
        <v>205</v>
      </c>
      <c r="C11" s="126" t="s">
        <v>225</v>
      </c>
      <c r="D11" s="127">
        <v>1</v>
      </c>
      <c r="E11" s="130">
        <v>0.15</v>
      </c>
      <c r="F11" s="110" t="s">
        <v>206</v>
      </c>
      <c r="G11" s="131">
        <v>42373</v>
      </c>
      <c r="H11" s="132">
        <v>42735</v>
      </c>
      <c r="I11" s="133">
        <f t="shared" ref="I11:I14" si="0">(H11-G11)/7</f>
        <v>51.714285714285715</v>
      </c>
      <c r="J11" s="134" t="s">
        <v>245</v>
      </c>
      <c r="K11" s="132">
        <v>42735</v>
      </c>
      <c r="L11" s="128">
        <v>0.15</v>
      </c>
      <c r="M11" s="135"/>
    </row>
    <row r="12" spans="1:14" s="129" customFormat="1" ht="48.75" customHeight="1" x14ac:dyDescent="0.2">
      <c r="A12" s="129">
        <v>3</v>
      </c>
      <c r="B12" s="134" t="s">
        <v>207</v>
      </c>
      <c r="C12" s="126" t="s">
        <v>208</v>
      </c>
      <c r="D12" s="127">
        <v>3</v>
      </c>
      <c r="E12" s="130">
        <v>0.1</v>
      </c>
      <c r="F12" s="110" t="s">
        <v>227</v>
      </c>
      <c r="G12" s="131">
        <v>42373</v>
      </c>
      <c r="H12" s="136">
        <v>42719</v>
      </c>
      <c r="I12" s="133">
        <f t="shared" si="0"/>
        <v>49.428571428571431</v>
      </c>
      <c r="J12" s="134" t="s">
        <v>241</v>
      </c>
      <c r="K12" s="136">
        <v>42719</v>
      </c>
      <c r="L12" s="128">
        <v>0.1</v>
      </c>
      <c r="M12" s="135"/>
    </row>
    <row r="13" spans="1:14" ht="68.25" customHeight="1" x14ac:dyDescent="0.2">
      <c r="A13" s="1">
        <v>4</v>
      </c>
      <c r="B13" s="93" t="s">
        <v>226</v>
      </c>
      <c r="C13" s="105" t="s">
        <v>209</v>
      </c>
      <c r="D13" s="108">
        <v>4</v>
      </c>
      <c r="E13" s="120">
        <v>0.1</v>
      </c>
      <c r="F13" s="116" t="s">
        <v>227</v>
      </c>
      <c r="G13" s="94">
        <v>42373</v>
      </c>
      <c r="H13" s="121">
        <v>42735</v>
      </c>
      <c r="I13" s="95">
        <f t="shared" si="0"/>
        <v>51.714285714285715</v>
      </c>
      <c r="J13" s="93" t="s">
        <v>243</v>
      </c>
      <c r="K13" s="121">
        <v>42735</v>
      </c>
      <c r="L13" s="128">
        <v>0.1</v>
      </c>
    </row>
    <row r="14" spans="1:14" ht="51" customHeight="1" x14ac:dyDescent="0.2">
      <c r="A14" s="1">
        <v>5</v>
      </c>
      <c r="B14" s="93" t="s">
        <v>228</v>
      </c>
      <c r="C14" s="105" t="s">
        <v>210</v>
      </c>
      <c r="D14" s="108">
        <v>2</v>
      </c>
      <c r="E14" s="120">
        <v>0.1</v>
      </c>
      <c r="F14" s="116" t="s">
        <v>227</v>
      </c>
      <c r="G14" s="94">
        <v>42373</v>
      </c>
      <c r="H14" s="121">
        <v>42735</v>
      </c>
      <c r="I14" s="95">
        <f t="shared" si="0"/>
        <v>51.714285714285715</v>
      </c>
      <c r="J14" s="93" t="s">
        <v>231</v>
      </c>
      <c r="K14" s="122">
        <v>42551</v>
      </c>
      <c r="L14" s="128">
        <v>0.1</v>
      </c>
    </row>
    <row r="15" spans="1:14" s="129" customFormat="1" ht="57.75" customHeight="1" x14ac:dyDescent="0.2">
      <c r="A15" s="129">
        <v>6</v>
      </c>
      <c r="B15" s="126" t="s">
        <v>211</v>
      </c>
      <c r="C15" s="126" t="s">
        <v>232</v>
      </c>
      <c r="D15" s="127">
        <v>1</v>
      </c>
      <c r="E15" s="130">
        <v>0.1</v>
      </c>
      <c r="F15" s="110" t="s">
        <v>212</v>
      </c>
      <c r="G15" s="131">
        <v>42373</v>
      </c>
      <c r="H15" s="132">
        <v>42735</v>
      </c>
      <c r="I15" s="133">
        <f t="shared" ref="I15:I17" si="1">(H15-G15)/7</f>
        <v>51.714285714285715</v>
      </c>
      <c r="J15" s="134" t="s">
        <v>246</v>
      </c>
      <c r="K15" s="132">
        <v>42735</v>
      </c>
      <c r="L15" s="137">
        <v>0.1</v>
      </c>
      <c r="M15" s="135"/>
    </row>
    <row r="16" spans="1:14" ht="134.44999999999999" customHeight="1" x14ac:dyDescent="0.2">
      <c r="A16" s="1">
        <v>7</v>
      </c>
      <c r="B16" s="105" t="s">
        <v>233</v>
      </c>
      <c r="C16" s="105" t="s">
        <v>234</v>
      </c>
      <c r="D16" s="108">
        <v>2</v>
      </c>
      <c r="E16" s="120">
        <v>0.15</v>
      </c>
      <c r="F16" s="116" t="s">
        <v>212</v>
      </c>
      <c r="G16" s="94">
        <v>42373</v>
      </c>
      <c r="H16" s="121">
        <v>42735</v>
      </c>
      <c r="I16" s="95">
        <f t="shared" si="1"/>
        <v>51.714285714285715</v>
      </c>
      <c r="J16" s="93" t="s">
        <v>242</v>
      </c>
      <c r="K16" s="122">
        <v>42643</v>
      </c>
      <c r="L16" s="128">
        <v>0.15</v>
      </c>
    </row>
    <row r="17" spans="1:12" ht="72" customHeight="1" x14ac:dyDescent="0.2">
      <c r="A17" s="1">
        <v>8</v>
      </c>
      <c r="B17" s="105" t="s">
        <v>244</v>
      </c>
      <c r="C17" s="105" t="s">
        <v>248</v>
      </c>
      <c r="D17" s="108">
        <v>1</v>
      </c>
      <c r="E17" s="120">
        <v>0.1</v>
      </c>
      <c r="F17" s="116" t="s">
        <v>239</v>
      </c>
      <c r="G17" s="94">
        <v>42373</v>
      </c>
      <c r="H17" s="121">
        <v>42735</v>
      </c>
      <c r="I17" s="95">
        <f t="shared" si="1"/>
        <v>51.714285714285715</v>
      </c>
      <c r="J17" s="93" t="s">
        <v>247</v>
      </c>
      <c r="K17" s="121">
        <v>42735</v>
      </c>
      <c r="L17" s="125">
        <v>0.1</v>
      </c>
    </row>
    <row r="18" spans="1:12" ht="23.25" customHeight="1" x14ac:dyDescent="0.2">
      <c r="E18" s="124">
        <f>SUM(E10:E17)</f>
        <v>0.99999999999999989</v>
      </c>
      <c r="L18" s="120">
        <f>SUM(L10:L17)</f>
        <v>0.99999999999999989</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8:K65447">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61"/>
      <c r="C2" s="262"/>
      <c r="D2" s="258" t="s">
        <v>124</v>
      </c>
      <c r="E2" s="241"/>
      <c r="F2" s="241"/>
      <c r="G2" s="241"/>
      <c r="H2" s="241"/>
      <c r="I2" s="241"/>
      <c r="J2" s="241"/>
      <c r="K2" s="87"/>
      <c r="L2" s="87"/>
      <c r="M2" s="255" t="str">
        <f>Proyecto!K2</f>
        <v>Codigo: GC-F-015</v>
      </c>
      <c r="N2" s="235"/>
      <c r="O2" s="235"/>
      <c r="P2" s="236"/>
      <c r="R2" s="11"/>
      <c r="S2" s="11"/>
      <c r="T2" s="11" t="s">
        <v>136</v>
      </c>
      <c r="U2" s="15"/>
      <c r="AE2" s="16"/>
    </row>
    <row r="3" spans="2:31" s="12" customFormat="1" ht="23.25" customHeight="1" x14ac:dyDescent="0.2">
      <c r="B3" s="263"/>
      <c r="C3" s="264"/>
      <c r="D3" s="259" t="s">
        <v>126</v>
      </c>
      <c r="E3" s="244"/>
      <c r="F3" s="244"/>
      <c r="G3" s="244"/>
      <c r="H3" s="244"/>
      <c r="I3" s="244"/>
      <c r="J3" s="244"/>
      <c r="K3" s="86"/>
      <c r="L3" s="86"/>
      <c r="M3" s="256" t="str">
        <f>Proyecto!K3</f>
        <v>Fecha: 17 de septiembre de 2014</v>
      </c>
      <c r="N3" s="162"/>
      <c r="O3" s="162"/>
      <c r="P3" s="237"/>
      <c r="R3" s="11"/>
      <c r="S3" s="11"/>
      <c r="T3" s="11" t="s">
        <v>137</v>
      </c>
      <c r="U3" s="15"/>
      <c r="AE3" s="16"/>
    </row>
    <row r="4" spans="2:31" s="12" customFormat="1" ht="24" customHeight="1" x14ac:dyDescent="0.2">
      <c r="B4" s="263"/>
      <c r="C4" s="264"/>
      <c r="D4" s="259" t="s">
        <v>127</v>
      </c>
      <c r="E4" s="244"/>
      <c r="F4" s="244"/>
      <c r="G4" s="244"/>
      <c r="H4" s="244"/>
      <c r="I4" s="244"/>
      <c r="J4" s="244"/>
      <c r="K4" s="86"/>
      <c r="L4" s="86"/>
      <c r="M4" s="256" t="str">
        <f>Proyecto!K4</f>
        <v>Version 001</v>
      </c>
      <c r="N4" s="162"/>
      <c r="O4" s="162"/>
      <c r="P4" s="237"/>
      <c r="R4" s="11"/>
      <c r="T4" s="11" t="s">
        <v>138</v>
      </c>
      <c r="U4" s="15"/>
      <c r="AE4" s="16"/>
    </row>
    <row r="5" spans="2:31" s="12" customFormat="1" ht="22.5" customHeight="1" thickBot="1" x14ac:dyDescent="0.25">
      <c r="B5" s="265"/>
      <c r="C5" s="266"/>
      <c r="D5" s="260" t="s">
        <v>129</v>
      </c>
      <c r="E5" s="247"/>
      <c r="F5" s="247"/>
      <c r="G5" s="247"/>
      <c r="H5" s="247"/>
      <c r="I5" s="247"/>
      <c r="J5" s="247"/>
      <c r="K5" s="88"/>
      <c r="L5" s="88"/>
      <c r="M5" s="257" t="s">
        <v>130</v>
      </c>
      <c r="N5" s="238"/>
      <c r="O5" s="238"/>
      <c r="P5" s="239"/>
      <c r="R5" s="11"/>
      <c r="T5" s="11" t="s">
        <v>139</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38" t="s">
        <v>0</v>
      </c>
      <c r="C7" s="138"/>
      <c r="D7" s="139" t="str">
        <f>Proyecto!$E$7</f>
        <v xml:space="preserve">Puesta en marcha de la Ley Anti - Soborno </v>
      </c>
      <c r="E7" s="139"/>
      <c r="F7" s="139"/>
      <c r="G7" s="139"/>
      <c r="H7" s="139"/>
      <c r="I7" s="139"/>
      <c r="J7" s="139"/>
      <c r="K7" s="139"/>
      <c r="L7" s="139"/>
      <c r="M7" s="139"/>
      <c r="N7" s="139"/>
      <c r="O7" s="139"/>
      <c r="P7" s="139"/>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5" t="s">
        <v>22</v>
      </c>
      <c r="C10" s="185"/>
      <c r="D10" s="185"/>
      <c r="E10" s="185"/>
      <c r="F10" s="185"/>
      <c r="G10" s="185"/>
      <c r="H10" s="185"/>
      <c r="I10" s="185"/>
      <c r="J10" s="185"/>
      <c r="K10" s="185"/>
      <c r="L10" s="185"/>
      <c r="M10" s="185"/>
      <c r="N10" s="185"/>
      <c r="O10" s="185"/>
      <c r="P10" s="185"/>
    </row>
    <row r="11" spans="2:31" ht="21.95" customHeight="1" x14ac:dyDescent="0.2">
      <c r="B11" s="183" t="s">
        <v>132</v>
      </c>
      <c r="C11" s="183"/>
      <c r="D11" s="183"/>
      <c r="E11" s="183"/>
      <c r="F11" s="96" t="s">
        <v>133</v>
      </c>
      <c r="G11" s="183" t="s">
        <v>134</v>
      </c>
      <c r="H11" s="183"/>
      <c r="I11" s="183"/>
      <c r="J11" s="183"/>
      <c r="K11" s="98"/>
      <c r="L11" s="98"/>
      <c r="M11" s="183" t="s">
        <v>135</v>
      </c>
      <c r="N11" s="183"/>
      <c r="O11" s="183"/>
      <c r="P11" s="183"/>
    </row>
    <row r="12" spans="2:31" ht="25.5" customHeight="1" x14ac:dyDescent="0.2">
      <c r="B12" s="192" t="s">
        <v>213</v>
      </c>
      <c r="C12" s="192"/>
      <c r="D12" s="192"/>
      <c r="E12" s="192"/>
      <c r="F12" s="97" t="s">
        <v>137</v>
      </c>
      <c r="G12" s="192" t="s">
        <v>214</v>
      </c>
      <c r="H12" s="192"/>
      <c r="I12" s="192"/>
      <c r="J12" s="192"/>
      <c r="K12" s="22"/>
      <c r="L12" s="22"/>
      <c r="M12" s="192" t="s">
        <v>140</v>
      </c>
      <c r="N12" s="192"/>
      <c r="O12" s="192"/>
      <c r="P12" s="192"/>
    </row>
    <row r="13" spans="2:31" ht="30" customHeight="1" x14ac:dyDescent="0.2">
      <c r="B13" s="192" t="s">
        <v>215</v>
      </c>
      <c r="C13" s="192"/>
      <c r="D13" s="192"/>
      <c r="E13" s="192"/>
      <c r="F13" s="97" t="s">
        <v>137</v>
      </c>
      <c r="G13" s="192" t="s">
        <v>216</v>
      </c>
      <c r="H13" s="192"/>
      <c r="I13" s="192"/>
      <c r="J13" s="192"/>
      <c r="K13" s="22"/>
      <c r="L13" s="22"/>
      <c r="M13" s="192" t="s">
        <v>140</v>
      </c>
      <c r="N13" s="192"/>
      <c r="O13" s="192"/>
      <c r="P13" s="192"/>
    </row>
    <row r="14" spans="2:31" ht="21.95" customHeight="1" x14ac:dyDescent="0.2">
      <c r="B14" s="192"/>
      <c r="C14" s="192"/>
      <c r="D14" s="192"/>
      <c r="E14" s="192"/>
      <c r="F14" s="97"/>
      <c r="G14" s="192"/>
      <c r="H14" s="192"/>
      <c r="I14" s="192"/>
      <c r="J14" s="192"/>
      <c r="K14" s="22"/>
      <c r="L14" s="22"/>
      <c r="M14" s="192"/>
      <c r="N14" s="192"/>
      <c r="O14" s="192"/>
      <c r="P14" s="192"/>
    </row>
    <row r="15" spans="2:31" ht="21.95" customHeight="1" x14ac:dyDescent="0.2">
      <c r="B15" s="192"/>
      <c r="C15" s="192"/>
      <c r="D15" s="192"/>
      <c r="E15" s="192"/>
      <c r="F15" s="97"/>
      <c r="G15" s="192"/>
      <c r="H15" s="192"/>
      <c r="I15" s="192"/>
      <c r="J15" s="192"/>
      <c r="K15" s="22"/>
      <c r="L15" s="22"/>
      <c r="M15" s="192"/>
      <c r="N15" s="192"/>
      <c r="O15" s="192"/>
      <c r="P15" s="192"/>
    </row>
    <row r="16" spans="2:31" ht="21.95" customHeight="1" x14ac:dyDescent="0.2">
      <c r="B16" s="192"/>
      <c r="C16" s="192"/>
      <c r="D16" s="192"/>
      <c r="E16" s="192"/>
      <c r="F16" s="97"/>
      <c r="G16" s="192"/>
      <c r="H16" s="192"/>
      <c r="I16" s="192"/>
      <c r="J16" s="192"/>
      <c r="K16" s="22"/>
      <c r="L16" s="22"/>
      <c r="M16" s="192"/>
      <c r="N16" s="192"/>
      <c r="O16" s="192"/>
      <c r="P16" s="192"/>
    </row>
    <row r="18" spans="2:16" ht="21.95" customHeight="1" x14ac:dyDescent="0.2">
      <c r="B18" s="185" t="s">
        <v>23</v>
      </c>
      <c r="C18" s="185"/>
      <c r="D18" s="185"/>
      <c r="E18" s="185"/>
      <c r="F18" s="185"/>
      <c r="G18" s="185"/>
      <c r="H18" s="185"/>
      <c r="I18" s="185"/>
      <c r="J18" s="185"/>
      <c r="K18" s="185"/>
      <c r="L18" s="185"/>
      <c r="M18" s="185"/>
      <c r="N18" s="185"/>
      <c r="O18" s="185"/>
      <c r="P18" s="185"/>
    </row>
    <row r="19" spans="2:16" ht="21.95" customHeight="1" x14ac:dyDescent="0.2">
      <c r="B19" s="174" t="s">
        <v>24</v>
      </c>
      <c r="C19" s="174"/>
      <c r="D19" s="174"/>
      <c r="E19" s="174"/>
      <c r="F19" s="174"/>
      <c r="G19" s="174"/>
      <c r="H19" s="174"/>
      <c r="I19" s="174"/>
      <c r="J19" s="174"/>
      <c r="K19" s="174"/>
      <c r="L19" s="174"/>
      <c r="M19" s="174"/>
      <c r="N19" s="174"/>
      <c r="O19" s="174"/>
      <c r="P19" s="174"/>
    </row>
  </sheetData>
  <mergeCells count="32">
    <mergeCell ref="B13:E13"/>
    <mergeCell ref="G13:J13"/>
    <mergeCell ref="M13:P13"/>
    <mergeCell ref="B14:E14"/>
    <mergeCell ref="G14:J14"/>
    <mergeCell ref="M14:P14"/>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D2:J2"/>
    <mergeCell ref="D3:J3"/>
    <mergeCell ref="D4:J4"/>
    <mergeCell ref="D5:J5"/>
    <mergeCell ref="B10:P10"/>
    <mergeCell ref="B2:C5"/>
    <mergeCell ref="M2:P2"/>
    <mergeCell ref="M3:P3"/>
    <mergeCell ref="M4:P4"/>
    <mergeCell ref="M5:P5"/>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62</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50"/>
      <c r="C2" s="151"/>
      <c r="D2" s="152" t="s">
        <v>124</v>
      </c>
      <c r="E2" s="153"/>
      <c r="F2" s="153"/>
      <c r="G2" s="153"/>
      <c r="H2" s="153"/>
      <c r="I2" s="153"/>
      <c r="J2" s="154"/>
      <c r="K2" s="140" t="s">
        <v>125</v>
      </c>
      <c r="L2" s="178"/>
      <c r="M2" s="140" t="str">
        <f>Proyecto!K2</f>
        <v>Codigo: GC-F-015</v>
      </c>
      <c r="N2" s="170"/>
      <c r="O2" s="170"/>
      <c r="P2" s="141"/>
      <c r="R2" s="11"/>
      <c r="S2" s="11"/>
      <c r="T2" s="11"/>
      <c r="U2" s="15"/>
      <c r="AE2" s="16"/>
    </row>
    <row r="3" spans="2:31" s="12" customFormat="1" ht="23.25" customHeight="1" x14ac:dyDescent="0.2">
      <c r="B3" s="146"/>
      <c r="C3" s="147"/>
      <c r="D3" s="155" t="s">
        <v>126</v>
      </c>
      <c r="E3" s="156"/>
      <c r="F3" s="156"/>
      <c r="G3" s="156"/>
      <c r="H3" s="156"/>
      <c r="I3" s="156"/>
      <c r="J3" s="157"/>
      <c r="K3" s="142" t="s">
        <v>131</v>
      </c>
      <c r="L3" s="179"/>
      <c r="M3" s="171" t="str">
        <f>Proyecto!K3</f>
        <v>Fecha: 17 de septiembre de 2014</v>
      </c>
      <c r="N3" s="172"/>
      <c r="O3" s="172"/>
      <c r="P3" s="173"/>
      <c r="R3" s="11"/>
      <c r="S3" s="11"/>
      <c r="T3" s="11"/>
      <c r="U3" s="15"/>
      <c r="AE3" s="16"/>
    </row>
    <row r="4" spans="2:31" s="12" customFormat="1" ht="24" customHeight="1" x14ac:dyDescent="0.2">
      <c r="B4" s="146"/>
      <c r="C4" s="147"/>
      <c r="D4" s="155" t="s">
        <v>127</v>
      </c>
      <c r="E4" s="156"/>
      <c r="F4" s="156"/>
      <c r="G4" s="156"/>
      <c r="H4" s="156"/>
      <c r="I4" s="156"/>
      <c r="J4" s="157"/>
      <c r="K4" s="142" t="s">
        <v>128</v>
      </c>
      <c r="L4" s="179"/>
      <c r="M4" s="142" t="str">
        <f>Proyecto!K4</f>
        <v>Version 001</v>
      </c>
      <c r="N4" s="174"/>
      <c r="O4" s="174"/>
      <c r="P4" s="143"/>
      <c r="R4" s="11"/>
      <c r="U4" s="15"/>
      <c r="AE4" s="16"/>
    </row>
    <row r="5" spans="2:31" s="12" customFormat="1" ht="22.5" customHeight="1" thickBot="1" x14ac:dyDescent="0.25">
      <c r="B5" s="148"/>
      <c r="C5" s="149"/>
      <c r="D5" s="158" t="s">
        <v>129</v>
      </c>
      <c r="E5" s="159"/>
      <c r="F5" s="159"/>
      <c r="G5" s="159"/>
      <c r="H5" s="159"/>
      <c r="I5" s="159"/>
      <c r="J5" s="160"/>
      <c r="K5" s="144" t="s">
        <v>130</v>
      </c>
      <c r="L5" s="161"/>
      <c r="M5" s="175" t="s">
        <v>130</v>
      </c>
      <c r="N5" s="176"/>
      <c r="O5" s="176"/>
      <c r="P5" s="17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39" t="str">
        <f>Proyecto!$E$7</f>
        <v xml:space="preserve">Puesta en marcha de la Ley Anti - Soborno </v>
      </c>
      <c r="E7" s="139"/>
      <c r="F7" s="139"/>
      <c r="G7" s="139"/>
      <c r="H7" s="139"/>
      <c r="I7" s="139"/>
      <c r="J7" s="139"/>
      <c r="K7" s="139"/>
      <c r="L7" s="139"/>
      <c r="M7" s="139"/>
      <c r="N7" s="139"/>
      <c r="O7" s="139"/>
      <c r="P7" s="139"/>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6" t="s">
        <v>25</v>
      </c>
      <c r="C9" s="167"/>
      <c r="D9" s="163" t="s">
        <v>145</v>
      </c>
      <c r="E9" s="164"/>
      <c r="F9" s="164"/>
      <c r="G9" s="164"/>
      <c r="H9" s="164"/>
      <c r="I9" s="164"/>
      <c r="J9" s="164"/>
      <c r="K9" s="164"/>
      <c r="L9" s="164"/>
      <c r="M9" s="164"/>
      <c r="N9" s="164"/>
      <c r="O9" s="164"/>
      <c r="P9" s="165"/>
      <c r="AE9" s="1"/>
    </row>
    <row r="10" spans="2:31" customFormat="1" ht="7.5" customHeight="1" x14ac:dyDescent="0.2"/>
    <row r="11" spans="2:31" ht="39.75" customHeight="1" x14ac:dyDescent="0.2">
      <c r="B11" s="166" t="s">
        <v>26</v>
      </c>
      <c r="C11" s="167"/>
      <c r="D11" s="162" t="s">
        <v>229</v>
      </c>
      <c r="E11" s="162"/>
      <c r="F11" s="162"/>
      <c r="G11" s="162"/>
      <c r="H11" s="162"/>
      <c r="I11" s="162"/>
      <c r="J11" s="162"/>
      <c r="K11" s="162"/>
      <c r="L11" s="162"/>
      <c r="M11" s="162"/>
      <c r="N11" s="162"/>
      <c r="O11" s="162"/>
      <c r="P11" s="162"/>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8" t="s">
        <v>106</v>
      </c>
      <c r="C13" s="168"/>
      <c r="D13" s="47" t="s">
        <v>1</v>
      </c>
      <c r="E13" s="162" t="s">
        <v>146</v>
      </c>
      <c r="F13" s="162"/>
      <c r="G13" s="162"/>
      <c r="H13" s="162"/>
      <c r="I13" s="162"/>
      <c r="J13" s="162"/>
      <c r="K13" s="162"/>
      <c r="L13" s="162"/>
      <c r="M13" s="162"/>
      <c r="N13" s="162"/>
      <c r="O13" s="162"/>
      <c r="P13" s="162"/>
      <c r="AE13" s="1"/>
    </row>
    <row r="14" spans="2:31" s="50" customFormat="1" ht="21" customHeight="1" x14ac:dyDescent="0.2">
      <c r="B14" s="169"/>
      <c r="C14" s="169"/>
      <c r="D14" s="48" t="s">
        <v>108</v>
      </c>
      <c r="E14" s="162"/>
      <c r="F14" s="162"/>
      <c r="G14" s="162"/>
      <c r="H14" s="162"/>
      <c r="I14" s="162"/>
      <c r="J14" s="162"/>
      <c r="K14" s="162"/>
      <c r="L14" s="162"/>
      <c r="M14" s="162"/>
      <c r="N14" s="162"/>
      <c r="O14" s="162"/>
      <c r="P14" s="162"/>
      <c r="R14" s="11"/>
      <c r="U14" s="11"/>
    </row>
    <row r="15" spans="2:31" s="50" customFormat="1" ht="5.25" customHeight="1" x14ac:dyDescent="0.2">
      <c r="B15" s="10"/>
      <c r="C15" s="10"/>
      <c r="D15" s="49"/>
      <c r="E15" s="109"/>
      <c r="F15" s="109"/>
      <c r="G15" s="109"/>
      <c r="H15" s="109"/>
      <c r="I15" s="109"/>
      <c r="J15" s="109"/>
      <c r="K15" s="109"/>
      <c r="L15" s="109"/>
      <c r="M15" s="109"/>
      <c r="N15" s="109"/>
      <c r="O15" s="109"/>
      <c r="P15" s="109"/>
      <c r="R15" s="11"/>
      <c r="U15" s="11"/>
    </row>
    <row r="16" spans="2:31" ht="22.5" customHeight="1" x14ac:dyDescent="0.2">
      <c r="B16" s="168" t="s">
        <v>106</v>
      </c>
      <c r="C16" s="168"/>
      <c r="D16" s="51" t="s">
        <v>1</v>
      </c>
      <c r="E16" s="162" t="s">
        <v>147</v>
      </c>
      <c r="F16" s="162"/>
      <c r="G16" s="162"/>
      <c r="H16" s="162"/>
      <c r="I16" s="162"/>
      <c r="J16" s="162"/>
      <c r="K16" s="162"/>
      <c r="L16" s="162"/>
      <c r="M16" s="162"/>
      <c r="N16" s="162"/>
      <c r="O16" s="162"/>
      <c r="P16" s="162"/>
      <c r="AE16" s="1"/>
    </row>
    <row r="17" spans="2:31" s="54" customFormat="1" ht="21" customHeight="1" x14ac:dyDescent="0.2">
      <c r="B17" s="169"/>
      <c r="C17" s="169"/>
      <c r="D17" s="52" t="s">
        <v>109</v>
      </c>
      <c r="E17" s="162"/>
      <c r="F17" s="162"/>
      <c r="G17" s="162"/>
      <c r="H17" s="162"/>
      <c r="I17" s="162"/>
      <c r="J17" s="162"/>
      <c r="K17" s="162"/>
      <c r="L17" s="162"/>
      <c r="M17" s="162"/>
      <c r="N17" s="162"/>
      <c r="O17" s="162"/>
      <c r="P17" s="162"/>
      <c r="R17" s="11"/>
      <c r="U17" s="11"/>
    </row>
    <row r="18" spans="2:31" s="54" customFormat="1" ht="5.25" customHeight="1" x14ac:dyDescent="0.2">
      <c r="B18" s="10"/>
      <c r="C18" s="10"/>
      <c r="D18" s="53"/>
      <c r="E18" s="109"/>
      <c r="F18" s="109"/>
      <c r="G18" s="109"/>
      <c r="H18" s="109"/>
      <c r="I18" s="109"/>
      <c r="J18" s="109"/>
      <c r="K18" s="109"/>
      <c r="L18" s="109"/>
      <c r="M18" s="109"/>
      <c r="N18" s="109"/>
      <c r="O18" s="109"/>
      <c r="P18" s="109"/>
      <c r="R18" s="11"/>
      <c r="U18" s="11"/>
    </row>
    <row r="19" spans="2:31" ht="22.5" customHeight="1" x14ac:dyDescent="0.2">
      <c r="B19" s="168" t="s">
        <v>106</v>
      </c>
      <c r="C19" s="168"/>
      <c r="D19" s="51" t="s">
        <v>1</v>
      </c>
      <c r="E19" s="162" t="s">
        <v>148</v>
      </c>
      <c r="F19" s="162"/>
      <c r="G19" s="162"/>
      <c r="H19" s="162"/>
      <c r="I19" s="162"/>
      <c r="J19" s="162"/>
      <c r="K19" s="162"/>
      <c r="L19" s="162"/>
      <c r="M19" s="162"/>
      <c r="N19" s="162"/>
      <c r="O19" s="162"/>
      <c r="P19" s="162"/>
      <c r="AE19" s="1"/>
    </row>
    <row r="20" spans="2:31" s="54" customFormat="1" ht="21" customHeight="1" x14ac:dyDescent="0.2">
      <c r="B20" s="169"/>
      <c r="C20" s="169"/>
      <c r="D20" s="52" t="s">
        <v>109</v>
      </c>
      <c r="E20" s="162"/>
      <c r="F20" s="162"/>
      <c r="G20" s="162"/>
      <c r="H20" s="162"/>
      <c r="I20" s="162"/>
      <c r="J20" s="162"/>
      <c r="K20" s="162"/>
      <c r="L20" s="162"/>
      <c r="M20" s="162"/>
      <c r="N20" s="162"/>
      <c r="O20" s="162"/>
      <c r="P20" s="162"/>
      <c r="R20" s="11"/>
      <c r="U20" s="11"/>
    </row>
    <row r="21" spans="2:31" s="54" customFormat="1" ht="5.25" customHeight="1" x14ac:dyDescent="0.2">
      <c r="B21" s="10"/>
      <c r="C21" s="10"/>
      <c r="D21" s="53"/>
      <c r="E21" s="109"/>
      <c r="F21" s="109"/>
      <c r="G21" s="109"/>
      <c r="H21" s="109"/>
      <c r="I21" s="109"/>
      <c r="J21" s="109"/>
      <c r="K21" s="109"/>
      <c r="L21" s="109"/>
      <c r="M21" s="109"/>
      <c r="N21" s="109"/>
      <c r="O21" s="109"/>
      <c r="P21" s="109"/>
      <c r="R21" s="11"/>
      <c r="U21" s="11"/>
    </row>
    <row r="22" spans="2:31" ht="22.5" customHeight="1" x14ac:dyDescent="0.2">
      <c r="B22" s="168" t="s">
        <v>106</v>
      </c>
      <c r="C22" s="168"/>
      <c r="D22" s="51" t="s">
        <v>1</v>
      </c>
      <c r="E22" s="180" t="s">
        <v>217</v>
      </c>
      <c r="F22" s="180"/>
      <c r="G22" s="180"/>
      <c r="H22" s="180"/>
      <c r="I22" s="180"/>
      <c r="J22" s="180"/>
      <c r="K22" s="180"/>
      <c r="L22" s="180"/>
      <c r="M22" s="180"/>
      <c r="N22" s="180"/>
      <c r="O22" s="180"/>
      <c r="P22" s="180"/>
      <c r="AE22" s="1"/>
    </row>
    <row r="23" spans="2:31" s="54" customFormat="1" ht="21" customHeight="1" x14ac:dyDescent="0.2">
      <c r="B23" s="169"/>
      <c r="C23" s="169"/>
      <c r="D23" s="52" t="s">
        <v>109</v>
      </c>
      <c r="E23" s="180"/>
      <c r="F23" s="180"/>
      <c r="G23" s="180"/>
      <c r="H23" s="180"/>
      <c r="I23" s="180"/>
      <c r="J23" s="180"/>
      <c r="K23" s="180"/>
      <c r="L23" s="180"/>
      <c r="M23" s="180"/>
      <c r="N23" s="180"/>
      <c r="O23" s="180"/>
      <c r="P23" s="180"/>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5"/>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50"/>
      <c r="C2" s="151"/>
      <c r="D2" s="186" t="s">
        <v>124</v>
      </c>
      <c r="E2" s="187"/>
      <c r="F2" s="187"/>
      <c r="G2" s="187"/>
      <c r="H2" s="188"/>
      <c r="I2" s="67" t="str">
        <f>Proyecto!K2</f>
        <v>Codigo: GC-F-015</v>
      </c>
      <c r="J2" s="25"/>
      <c r="K2" s="25"/>
      <c r="L2" s="25"/>
      <c r="M2" s="66"/>
      <c r="N2" s="66"/>
      <c r="T2" s="16"/>
    </row>
    <row r="3" spans="2:24" s="21" customFormat="1" ht="23.25" customHeight="1" thickBot="1" x14ac:dyDescent="0.25">
      <c r="B3" s="146"/>
      <c r="C3" s="147"/>
      <c r="D3" s="186" t="s">
        <v>126</v>
      </c>
      <c r="E3" s="187"/>
      <c r="F3" s="187"/>
      <c r="G3" s="187"/>
      <c r="H3" s="188"/>
      <c r="I3" s="68" t="str">
        <f>Proyecto!K3</f>
        <v>Fecha: 17 de septiembre de 2014</v>
      </c>
      <c r="J3" s="25"/>
      <c r="K3" s="25"/>
      <c r="L3" s="25"/>
      <c r="M3" s="66"/>
      <c r="N3" s="66"/>
      <c r="T3" s="16"/>
    </row>
    <row r="4" spans="2:24" s="21" customFormat="1" ht="24" customHeight="1" thickBot="1" x14ac:dyDescent="0.25">
      <c r="B4" s="146"/>
      <c r="C4" s="147"/>
      <c r="D4" s="186" t="s">
        <v>127</v>
      </c>
      <c r="E4" s="187"/>
      <c r="F4" s="187"/>
      <c r="G4" s="187"/>
      <c r="H4" s="188"/>
      <c r="I4" s="68" t="str">
        <f>Proyecto!K4</f>
        <v>Version 001</v>
      </c>
      <c r="J4" s="25"/>
      <c r="K4" s="25"/>
      <c r="L4" s="25"/>
      <c r="M4" s="66"/>
      <c r="N4" s="66"/>
      <c r="T4" s="16"/>
    </row>
    <row r="5" spans="2:24" s="21" customFormat="1" ht="22.5" customHeight="1" thickBot="1" x14ac:dyDescent="0.25">
      <c r="B5" s="148"/>
      <c r="C5" s="149"/>
      <c r="D5" s="189" t="s">
        <v>129</v>
      </c>
      <c r="E5" s="190"/>
      <c r="F5" s="190"/>
      <c r="G5" s="190"/>
      <c r="H5" s="191"/>
      <c r="I5" s="69" t="s">
        <v>130</v>
      </c>
      <c r="J5" s="25"/>
      <c r="K5" s="25"/>
      <c r="L5" s="25"/>
      <c r="M5" s="66"/>
      <c r="N5" s="66"/>
      <c r="T5" s="16"/>
    </row>
    <row r="6" spans="2:24" ht="5.25" customHeight="1" x14ac:dyDescent="0.2">
      <c r="B6" s="20"/>
      <c r="C6" s="20"/>
      <c r="D6" s="20"/>
      <c r="E6" s="20"/>
      <c r="F6" s="20"/>
      <c r="G6" s="46"/>
      <c r="H6" s="20"/>
      <c r="I6" s="20"/>
    </row>
    <row r="7" spans="2:24" ht="29.25" customHeight="1" x14ac:dyDescent="0.2">
      <c r="B7" s="138" t="s">
        <v>0</v>
      </c>
      <c r="C7" s="138"/>
      <c r="D7" s="139" t="str">
        <f>Proyecto!$E$7</f>
        <v xml:space="preserve">Puesta en marcha de la Ley Anti - Soborno </v>
      </c>
      <c r="E7" s="139"/>
      <c r="F7" s="139"/>
      <c r="G7" s="139"/>
      <c r="H7" s="139"/>
      <c r="I7" s="139"/>
      <c r="X7" s="1"/>
    </row>
    <row r="8" spans="2:24" s="21" customFormat="1" ht="10.5" customHeight="1" x14ac:dyDescent="0.2">
      <c r="B8" s="10"/>
      <c r="C8" s="10"/>
      <c r="D8" s="6"/>
      <c r="E8" s="6"/>
      <c r="F8" s="6"/>
      <c r="G8" s="6"/>
      <c r="H8" s="6"/>
      <c r="I8" s="6"/>
      <c r="N8" s="25"/>
    </row>
    <row r="9" spans="2:24" ht="18.75" customHeight="1" x14ac:dyDescent="0.2">
      <c r="B9" s="185" t="s">
        <v>112</v>
      </c>
      <c r="C9" s="185"/>
      <c r="D9" s="185"/>
      <c r="E9" s="185"/>
      <c r="F9" s="185"/>
      <c r="G9" s="185"/>
      <c r="H9" s="185"/>
      <c r="I9" s="185"/>
      <c r="X9" s="1"/>
    </row>
    <row r="10" spans="2:24" ht="28.5" customHeight="1" x14ac:dyDescent="0.2">
      <c r="B10" s="183" t="s">
        <v>27</v>
      </c>
      <c r="C10" s="183"/>
      <c r="D10" s="184" t="s">
        <v>149</v>
      </c>
      <c r="E10" s="184"/>
      <c r="F10" s="184"/>
      <c r="G10" s="184"/>
      <c r="H10" s="184"/>
      <c r="I10" s="184"/>
      <c r="X10" s="1"/>
    </row>
    <row r="11" spans="2:24" ht="22.5" customHeight="1" x14ac:dyDescent="0.2">
      <c r="B11" s="183" t="s">
        <v>1</v>
      </c>
      <c r="C11" s="183"/>
      <c r="D11" s="183" t="s">
        <v>2</v>
      </c>
      <c r="E11" s="183"/>
      <c r="F11" s="106" t="s">
        <v>3</v>
      </c>
      <c r="G11" s="106" t="s">
        <v>110</v>
      </c>
      <c r="H11" s="106" t="s">
        <v>4</v>
      </c>
      <c r="I11" s="106" t="s">
        <v>111</v>
      </c>
      <c r="X11" s="1"/>
    </row>
    <row r="12" spans="2:24" ht="27.75" customHeight="1" x14ac:dyDescent="0.2">
      <c r="B12" s="184" t="s">
        <v>55</v>
      </c>
      <c r="C12" s="184"/>
      <c r="D12" s="184" t="s">
        <v>150</v>
      </c>
      <c r="E12" s="184"/>
      <c r="F12" s="107">
        <v>1</v>
      </c>
      <c r="G12" s="107" t="s">
        <v>120</v>
      </c>
      <c r="H12" s="107" t="s">
        <v>53</v>
      </c>
      <c r="I12" s="107" t="s">
        <v>151</v>
      </c>
      <c r="X12" s="1"/>
    </row>
    <row r="13" spans="2:24" ht="24.75" customHeight="1" x14ac:dyDescent="0.2">
      <c r="B13" s="181" t="s">
        <v>52</v>
      </c>
      <c r="C13" s="182"/>
      <c r="D13" s="181" t="s">
        <v>152</v>
      </c>
      <c r="E13" s="182"/>
      <c r="F13" s="107">
        <v>4</v>
      </c>
      <c r="G13" s="107" t="s">
        <v>120</v>
      </c>
      <c r="H13" s="107" t="s">
        <v>53</v>
      </c>
      <c r="I13" s="107" t="s">
        <v>153</v>
      </c>
      <c r="X13" s="1"/>
    </row>
    <row r="14" spans="2:24" ht="24" x14ac:dyDescent="0.2">
      <c r="B14" s="181" t="s">
        <v>52</v>
      </c>
      <c r="C14" s="182"/>
      <c r="D14" s="181" t="s">
        <v>154</v>
      </c>
      <c r="E14" s="182"/>
      <c r="F14" s="107">
        <v>4</v>
      </c>
      <c r="G14" s="107" t="s">
        <v>120</v>
      </c>
      <c r="H14" s="107" t="s">
        <v>53</v>
      </c>
      <c r="I14" s="107" t="s">
        <v>155</v>
      </c>
    </row>
    <row r="15" spans="2:24" ht="26.25" customHeight="1" x14ac:dyDescent="0.2">
      <c r="B15" s="183" t="s">
        <v>5</v>
      </c>
      <c r="C15" s="183"/>
      <c r="D15" s="184" t="s">
        <v>159</v>
      </c>
      <c r="E15" s="184"/>
      <c r="F15" s="184"/>
      <c r="G15" s="184"/>
      <c r="H15" s="184"/>
      <c r="I15" s="184"/>
    </row>
  </sheetData>
  <mergeCells count="23">
    <mergeCell ref="D2:H2"/>
    <mergeCell ref="D3:H3"/>
    <mergeCell ref="D4:H4"/>
    <mergeCell ref="D5:H5"/>
    <mergeCell ref="B2:C2"/>
    <mergeCell ref="B4:C4"/>
    <mergeCell ref="B5:C5"/>
    <mergeCell ref="B3:C3"/>
    <mergeCell ref="B14:C14"/>
    <mergeCell ref="D14:E14"/>
    <mergeCell ref="B15:C15"/>
    <mergeCell ref="D15:I15"/>
    <mergeCell ref="B7:C7"/>
    <mergeCell ref="D7:I7"/>
    <mergeCell ref="B13:C13"/>
    <mergeCell ref="B12:C12"/>
    <mergeCell ref="D12:E12"/>
    <mergeCell ref="B9:I9"/>
    <mergeCell ref="B11:C11"/>
    <mergeCell ref="D11:E11"/>
    <mergeCell ref="B10:C10"/>
    <mergeCell ref="D10:I10"/>
    <mergeCell ref="D13:E13"/>
  </mergeCells>
  <dataValidations count="1">
    <dataValidation type="whole" allowBlank="1" showInputMessage="1" showErrorMessage="1" sqref="P14:V65493 J14:N65493 H16: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G12:G14</xm:sqref>
        </x14:dataValidation>
        <x14:dataValidation type="list" allowBlank="1" showInputMessage="1" showErrorMessage="1">
          <x14:formula1>
            <xm:f>'[1]No tocar'!#REF!</xm:f>
          </x14:formula1>
          <xm:sqref>B12:B14 C12</xm:sqref>
        </x14:dataValidation>
        <x14:dataValidation type="list" allowBlank="1" showInputMessage="1" showErrorMessage="1">
          <x14:formula1>
            <xm:f>'[1]No tocar'!#REF!</xm:f>
          </x14:formula1>
          <xm:sqref>H12:H14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4" zoomScale="90" zoomScaleNormal="90" workbookViewId="0"/>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0"/>
      <c r="C2" s="189" t="s">
        <v>124</v>
      </c>
      <c r="D2" s="190"/>
      <c r="E2" s="190"/>
      <c r="F2" s="191"/>
      <c r="G2" s="67" t="str">
        <f>Proyecto!K2</f>
        <v>Codigo: GC-F-015</v>
      </c>
      <c r="H2" s="11"/>
      <c r="I2" s="11"/>
      <c r="J2" s="15"/>
      <c r="T2" s="16"/>
    </row>
    <row r="3" spans="2:22" s="12" customFormat="1" ht="23.25" customHeight="1" thickBot="1" x14ac:dyDescent="0.25">
      <c r="B3" s="71"/>
      <c r="C3" s="189" t="s">
        <v>126</v>
      </c>
      <c r="D3" s="190"/>
      <c r="E3" s="190"/>
      <c r="F3" s="191"/>
      <c r="G3" s="68" t="str">
        <f>Proyecto!K3</f>
        <v>Fecha: 17 de septiembre de 2014</v>
      </c>
      <c r="H3" s="11"/>
      <c r="I3" s="11"/>
      <c r="J3" s="15"/>
      <c r="T3" s="16"/>
    </row>
    <row r="4" spans="2:22" s="12" customFormat="1" ht="24" customHeight="1" thickBot="1" x14ac:dyDescent="0.25">
      <c r="B4" s="71"/>
      <c r="C4" s="189" t="s">
        <v>127</v>
      </c>
      <c r="D4" s="190"/>
      <c r="E4" s="190"/>
      <c r="F4" s="191"/>
      <c r="G4" s="68" t="str">
        <f>Proyecto!K4</f>
        <v>Version 001</v>
      </c>
      <c r="J4" s="15"/>
      <c r="T4" s="16"/>
    </row>
    <row r="5" spans="2:22" s="12" customFormat="1" ht="22.5" customHeight="1" thickBot="1" x14ac:dyDescent="0.25">
      <c r="B5" s="72"/>
      <c r="C5" s="189" t="s">
        <v>129</v>
      </c>
      <c r="D5" s="190"/>
      <c r="E5" s="190"/>
      <c r="F5" s="191"/>
      <c r="G5" s="69" t="s">
        <v>130</v>
      </c>
      <c r="J5" s="11"/>
      <c r="T5" s="16"/>
    </row>
    <row r="6" spans="2:22" ht="5.25" customHeight="1" x14ac:dyDescent="0.2">
      <c r="B6" s="5"/>
      <c r="C6" s="20"/>
      <c r="D6" s="5"/>
      <c r="E6" s="5"/>
      <c r="F6" s="5"/>
      <c r="G6" s="5"/>
    </row>
    <row r="7" spans="2:22" ht="29.25" customHeight="1" x14ac:dyDescent="0.2">
      <c r="B7" s="37" t="s">
        <v>0</v>
      </c>
      <c r="C7" s="139" t="str">
        <f>Proyecto!$E$7</f>
        <v xml:space="preserve">Puesta en marcha de la Ley Anti - Soborno </v>
      </c>
      <c r="D7" s="139"/>
      <c r="E7" s="139"/>
      <c r="F7" s="139"/>
      <c r="G7" s="139"/>
      <c r="V7" s="1"/>
    </row>
    <row r="9" spans="2:22" ht="18" customHeight="1" x14ac:dyDescent="0.2">
      <c r="B9" s="185" t="s">
        <v>43</v>
      </c>
      <c r="C9" s="185"/>
      <c r="D9" s="185"/>
      <c r="E9" s="185"/>
      <c r="F9" s="185"/>
      <c r="G9" s="185"/>
    </row>
    <row r="10" spans="2:22" customFormat="1" ht="15" customHeight="1" x14ac:dyDescent="0.2"/>
    <row r="11" spans="2:22" ht="20.25" customHeight="1" x14ac:dyDescent="0.2">
      <c r="B11" s="33" t="s">
        <v>75</v>
      </c>
      <c r="C11" s="33" t="s">
        <v>6</v>
      </c>
      <c r="D11" s="33" t="s">
        <v>14</v>
      </c>
      <c r="E11" s="33" t="s">
        <v>42</v>
      </c>
      <c r="F11" s="185" t="s">
        <v>15</v>
      </c>
      <c r="G11" s="185"/>
    </row>
    <row r="12" spans="2:22" ht="84" x14ac:dyDescent="0.2">
      <c r="B12" s="32" t="s">
        <v>60</v>
      </c>
      <c r="C12" s="108" t="s">
        <v>156</v>
      </c>
      <c r="D12" s="31" t="s">
        <v>63</v>
      </c>
      <c r="E12" s="22" t="s">
        <v>96</v>
      </c>
      <c r="F12" s="192" t="s">
        <v>143</v>
      </c>
      <c r="G12" s="192"/>
    </row>
    <row r="13" spans="2:22" ht="144" x14ac:dyDescent="0.2">
      <c r="B13" s="32" t="s">
        <v>61</v>
      </c>
      <c r="C13" s="108" t="s">
        <v>159</v>
      </c>
      <c r="D13" s="31" t="s">
        <v>64</v>
      </c>
      <c r="E13" s="22" t="s">
        <v>96</v>
      </c>
      <c r="F13" s="192" t="s">
        <v>143</v>
      </c>
      <c r="G13" s="192"/>
    </row>
    <row r="14" spans="2:22" ht="84" x14ac:dyDescent="0.2">
      <c r="B14" s="32" t="s">
        <v>62</v>
      </c>
      <c r="C14" s="108" t="s">
        <v>158</v>
      </c>
      <c r="D14" s="31" t="s">
        <v>65</v>
      </c>
      <c r="E14" s="22" t="s">
        <v>96</v>
      </c>
      <c r="F14" s="192" t="s">
        <v>143</v>
      </c>
      <c r="G14" s="192"/>
    </row>
    <row r="15" spans="2:22" ht="87.75" customHeight="1" x14ac:dyDescent="0.2">
      <c r="B15" s="32" t="s">
        <v>62</v>
      </c>
      <c r="C15" s="108" t="s">
        <v>157</v>
      </c>
      <c r="D15" s="105" t="s">
        <v>65</v>
      </c>
      <c r="E15" s="22" t="s">
        <v>96</v>
      </c>
      <c r="F15" s="192" t="s">
        <v>143</v>
      </c>
      <c r="G15" s="192"/>
    </row>
    <row r="16" spans="2:22" x14ac:dyDescent="0.2">
      <c r="B16" s="18"/>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B12:B15</xm:sqref>
        </x14:dataValidation>
        <x14:dataValidation type="list" allowBlank="1" showInputMessage="1" showErrorMessage="1">
          <x14:formula1>
            <xm:f>'No tocar'!$I$5:$I$6</xm:f>
          </x14:formula1>
          <xm:sqref>E12:E15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8"/>
  <sheetViews>
    <sheetView zoomScale="115" zoomScaleNormal="115" workbookViewId="0"/>
  </sheetViews>
  <sheetFormatPr baseColWidth="10" defaultColWidth="11.42578125" defaultRowHeight="12.75" x14ac:dyDescent="0.2"/>
  <cols>
    <col min="1" max="1" width="3" style="73" customWidth="1"/>
    <col min="2" max="2" width="30.28515625" style="73" customWidth="1"/>
    <col min="3" max="3" width="25" style="73" customWidth="1"/>
    <col min="4" max="4" width="11.42578125" style="73"/>
    <col min="5" max="5" width="33" style="73" customWidth="1"/>
    <col min="6" max="6" width="20.7109375" style="73" customWidth="1"/>
    <col min="7" max="7" width="25.5703125" style="73" customWidth="1"/>
    <col min="8" max="8" width="15" style="73" customWidth="1"/>
    <col min="9" max="16384" width="11.42578125" style="73"/>
  </cols>
  <sheetData>
    <row r="1" spans="2:8" ht="13.5" thickBot="1" x14ac:dyDescent="0.25"/>
    <row r="2" spans="2:8" ht="18" customHeight="1" thickBot="1" x14ac:dyDescent="0.25">
      <c r="B2" s="77"/>
      <c r="C2" s="206" t="s">
        <v>124</v>
      </c>
      <c r="D2" s="207"/>
      <c r="E2" s="207"/>
      <c r="F2" s="207"/>
      <c r="G2" s="200" t="str">
        <f>Proyecto!K2</f>
        <v>Codigo: GC-F-015</v>
      </c>
      <c r="H2" s="201"/>
    </row>
    <row r="3" spans="2:8" ht="19.5" customHeight="1" thickBot="1" x14ac:dyDescent="0.25">
      <c r="B3" s="79"/>
      <c r="C3" s="206" t="s">
        <v>126</v>
      </c>
      <c r="D3" s="207"/>
      <c r="E3" s="207"/>
      <c r="F3" s="207"/>
      <c r="G3" s="202" t="str">
        <f>Proyecto!K3</f>
        <v>Fecha: 17 de septiembre de 2014</v>
      </c>
      <c r="H3" s="203"/>
    </row>
    <row r="4" spans="2:8" ht="19.5" customHeight="1" thickBot="1" x14ac:dyDescent="0.25">
      <c r="B4" s="79"/>
      <c r="C4" s="206" t="s">
        <v>127</v>
      </c>
      <c r="D4" s="207"/>
      <c r="E4" s="207"/>
      <c r="F4" s="207"/>
      <c r="G4" s="204" t="str">
        <f>Proyecto!K4</f>
        <v>Version 001</v>
      </c>
      <c r="H4" s="205"/>
    </row>
    <row r="5" spans="2:8" ht="21.75" customHeight="1" thickBot="1" x14ac:dyDescent="0.25">
      <c r="B5" s="81"/>
      <c r="C5" s="206" t="s">
        <v>129</v>
      </c>
      <c r="D5" s="207"/>
      <c r="E5" s="207"/>
      <c r="F5" s="207"/>
      <c r="G5" s="202" t="s">
        <v>130</v>
      </c>
      <c r="H5" s="203"/>
    </row>
    <row r="6" spans="2:8" ht="21" customHeight="1" x14ac:dyDescent="0.2"/>
    <row r="7" spans="2:8" ht="22.5" customHeight="1" x14ac:dyDescent="0.2">
      <c r="B7" s="193" t="s">
        <v>77</v>
      </c>
      <c r="C7" s="194"/>
      <c r="D7" s="194"/>
      <c r="E7" s="194"/>
      <c r="F7" s="194"/>
      <c r="G7" s="194"/>
      <c r="H7" s="194"/>
    </row>
    <row r="8" spans="2:8" ht="45" customHeight="1" x14ac:dyDescent="0.2">
      <c r="B8" s="195" t="s">
        <v>168</v>
      </c>
      <c r="C8" s="196"/>
      <c r="D8" s="196"/>
      <c r="E8" s="196"/>
      <c r="F8" s="196"/>
      <c r="G8" s="196"/>
      <c r="H8" s="197"/>
    </row>
    <row r="9" spans="2:8" x14ac:dyDescent="0.2">
      <c r="B9" s="74"/>
    </row>
    <row r="11" spans="2:8" ht="22.5" customHeight="1" x14ac:dyDescent="0.2">
      <c r="B11" s="198" t="s">
        <v>74</v>
      </c>
      <c r="C11" s="199"/>
      <c r="E11" s="193" t="s">
        <v>76</v>
      </c>
      <c r="F11" s="194"/>
      <c r="G11" s="194"/>
      <c r="H11" s="194"/>
    </row>
    <row r="13" spans="2:8" ht="20.25" customHeight="1" x14ac:dyDescent="0.2">
      <c r="B13" s="38" t="s">
        <v>6</v>
      </c>
      <c r="C13" s="38" t="s">
        <v>75</v>
      </c>
      <c r="D13" s="75"/>
      <c r="E13" s="38" t="s">
        <v>6</v>
      </c>
      <c r="F13" s="38" t="s">
        <v>75</v>
      </c>
      <c r="G13" s="38" t="s">
        <v>73</v>
      </c>
      <c r="H13" s="38" t="s">
        <v>91</v>
      </c>
    </row>
    <row r="14" spans="2:8" ht="21.95" customHeight="1" x14ac:dyDescent="0.2">
      <c r="B14" s="111" t="s">
        <v>156</v>
      </c>
      <c r="C14" s="99" t="s">
        <v>60</v>
      </c>
      <c r="E14" s="102" t="s">
        <v>143</v>
      </c>
      <c r="F14" s="76"/>
      <c r="G14" s="76"/>
      <c r="H14" s="76"/>
    </row>
    <row r="15" spans="2:8" ht="21.95" customHeight="1" x14ac:dyDescent="0.2">
      <c r="B15" s="111" t="s">
        <v>159</v>
      </c>
      <c r="C15" s="102" t="s">
        <v>61</v>
      </c>
      <c r="E15" s="76"/>
      <c r="F15" s="76"/>
      <c r="G15" s="76"/>
      <c r="H15" s="76"/>
    </row>
    <row r="16" spans="2:8" ht="21.95" customHeight="1" x14ac:dyDescent="0.2">
      <c r="B16" s="112" t="s">
        <v>162</v>
      </c>
      <c r="C16" s="102" t="s">
        <v>161</v>
      </c>
      <c r="E16" s="76"/>
      <c r="F16" s="76"/>
      <c r="G16" s="76"/>
      <c r="H16" s="76"/>
    </row>
    <row r="17" spans="2:8" ht="21.95" customHeight="1" x14ac:dyDescent="0.2">
      <c r="B17" s="112" t="s">
        <v>163</v>
      </c>
      <c r="C17" s="102" t="s">
        <v>164</v>
      </c>
      <c r="E17" s="76"/>
      <c r="F17" s="76"/>
      <c r="G17" s="76"/>
      <c r="H17" s="76"/>
    </row>
    <row r="18" spans="2:8" ht="21.95" customHeight="1" x14ac:dyDescent="0.2">
      <c r="B18" s="112" t="s">
        <v>166</v>
      </c>
      <c r="C18" s="123" t="s">
        <v>164</v>
      </c>
      <c r="E18" s="76"/>
      <c r="F18" s="76"/>
      <c r="G18" s="76"/>
      <c r="H18" s="7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7" sqref="C27"/>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7"/>
      <c r="C2" s="206" t="s">
        <v>124</v>
      </c>
      <c r="D2" s="207"/>
      <c r="E2" s="207"/>
      <c r="F2" s="207"/>
      <c r="G2" s="200" t="str">
        <f>Proyecto!K2</f>
        <v>Codigo: GC-F-015</v>
      </c>
      <c r="H2" s="208"/>
      <c r="I2" s="208"/>
      <c r="J2" s="208"/>
      <c r="K2" s="208"/>
      <c r="L2" s="201"/>
      <c r="U2" s="16"/>
    </row>
    <row r="3" spans="1:21" s="18" customFormat="1" ht="23.25" customHeight="1" thickBot="1" x14ac:dyDescent="0.25">
      <c r="B3" s="79"/>
      <c r="C3" s="206" t="s">
        <v>126</v>
      </c>
      <c r="D3" s="207"/>
      <c r="E3" s="207"/>
      <c r="F3" s="207"/>
      <c r="G3" s="202" t="str">
        <f>Proyecto!K3</f>
        <v>Fecha: 17 de septiembre de 2014</v>
      </c>
      <c r="H3" s="209"/>
      <c r="I3" s="209"/>
      <c r="J3" s="209"/>
      <c r="K3" s="209"/>
      <c r="L3" s="203"/>
      <c r="U3" s="16"/>
    </row>
    <row r="4" spans="1:21" s="18" customFormat="1" ht="24" customHeight="1" thickBot="1" x14ac:dyDescent="0.25">
      <c r="B4" s="79"/>
      <c r="C4" s="206" t="s">
        <v>127</v>
      </c>
      <c r="D4" s="207"/>
      <c r="E4" s="207"/>
      <c r="F4" s="207"/>
      <c r="G4" s="204" t="str">
        <f>Proyecto!K4</f>
        <v>Version 001</v>
      </c>
      <c r="H4" s="210"/>
      <c r="I4" s="210"/>
      <c r="J4" s="210"/>
      <c r="K4" s="210"/>
      <c r="L4" s="205"/>
      <c r="U4" s="16"/>
    </row>
    <row r="5" spans="1:21" s="18" customFormat="1" ht="22.5" customHeight="1" thickBot="1" x14ac:dyDescent="0.25">
      <c r="B5" s="81"/>
      <c r="C5" s="206" t="s">
        <v>129</v>
      </c>
      <c r="D5" s="207"/>
      <c r="E5" s="207"/>
      <c r="F5" s="207"/>
      <c r="G5" s="202" t="s">
        <v>130</v>
      </c>
      <c r="H5" s="209"/>
      <c r="I5" s="209"/>
      <c r="J5" s="209"/>
      <c r="K5" s="209"/>
      <c r="L5" s="203"/>
      <c r="U5" s="16"/>
    </row>
    <row r="6" spans="1:21" ht="5.25" customHeight="1" x14ac:dyDescent="0.2">
      <c r="A6" s="7" t="str">
        <f>Proyecto!$E$7</f>
        <v xml:space="preserve">Puesta en marcha de la Ley Anti - Soborno </v>
      </c>
      <c r="B6" s="17"/>
      <c r="C6" s="17"/>
      <c r="D6" s="17"/>
      <c r="E6" s="17"/>
      <c r="F6" s="17"/>
    </row>
    <row r="7" spans="1:21" ht="29.25" customHeight="1" x14ac:dyDescent="0.2">
      <c r="B7" s="37" t="s">
        <v>0</v>
      </c>
      <c r="C7" s="139" t="str">
        <f>Proyecto!$E$7</f>
        <v xml:space="preserve">Puesta en marcha de la Ley Anti - Soborno </v>
      </c>
      <c r="D7" s="139"/>
      <c r="E7" s="139"/>
      <c r="F7" s="139"/>
      <c r="U7" s="1"/>
    </row>
    <row r="8" spans="1:21" x14ac:dyDescent="0.2">
      <c r="B8" s="18"/>
    </row>
    <row r="10" spans="1:21" ht="18" customHeight="1" x14ac:dyDescent="0.2">
      <c r="B10" s="37" t="s">
        <v>88</v>
      </c>
      <c r="C10" s="24" t="s">
        <v>95</v>
      </c>
    </row>
    <row r="11" spans="1:21" ht="6" customHeight="1" x14ac:dyDescent="0.2"/>
    <row r="12" spans="1:21" ht="18" customHeight="1" x14ac:dyDescent="0.2">
      <c r="B12" s="37" t="s">
        <v>47</v>
      </c>
      <c r="C12" s="24"/>
    </row>
    <row r="13" spans="1:21" ht="6" customHeight="1" x14ac:dyDescent="0.2"/>
    <row r="14" spans="1:21" ht="18" customHeight="1" x14ac:dyDescent="0.2">
      <c r="B14" s="37" t="s">
        <v>48</v>
      </c>
      <c r="C14" s="24"/>
    </row>
    <row r="15" spans="1:21" ht="6" customHeight="1" x14ac:dyDescent="0.2"/>
    <row r="16" spans="1:21" ht="18" customHeight="1" x14ac:dyDescent="0.2">
      <c r="B16" s="37" t="s">
        <v>44</v>
      </c>
      <c r="C16" s="23">
        <v>327213419</v>
      </c>
    </row>
    <row r="17" spans="2:3" ht="6" customHeight="1" x14ac:dyDescent="0.2"/>
    <row r="18" spans="2:3" ht="18" customHeight="1" x14ac:dyDescent="0.2">
      <c r="B18" s="37" t="s">
        <v>45</v>
      </c>
      <c r="C18" s="23">
        <v>0</v>
      </c>
    </row>
    <row r="19" spans="2:3" ht="6" customHeight="1" x14ac:dyDescent="0.2"/>
    <row r="20" spans="2:3" ht="18" customHeight="1" x14ac:dyDescent="0.2">
      <c r="B20" s="37"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4"/>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4.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21"/>
      <c r="C2" s="222"/>
      <c r="D2" s="212" t="s">
        <v>124</v>
      </c>
      <c r="E2" s="213"/>
      <c r="F2" s="213"/>
      <c r="G2" s="214"/>
      <c r="H2" s="78" t="str">
        <f>Proyecto!K2</f>
        <v>Codigo: GC-F-015</v>
      </c>
      <c r="P2" s="16"/>
    </row>
    <row r="3" spans="2:16" s="12" customFormat="1" ht="23.25" customHeight="1" thickBot="1" x14ac:dyDescent="0.25">
      <c r="B3" s="223"/>
      <c r="C3" s="224"/>
      <c r="D3" s="215" t="s">
        <v>126</v>
      </c>
      <c r="E3" s="216"/>
      <c r="F3" s="216"/>
      <c r="G3" s="217"/>
      <c r="H3" s="82" t="str">
        <f>Proyecto!K3</f>
        <v>Fecha: 17 de septiembre de 2014</v>
      </c>
      <c r="P3" s="16"/>
    </row>
    <row r="4" spans="2:16" s="12" customFormat="1" ht="24" customHeight="1" thickBot="1" x14ac:dyDescent="0.25">
      <c r="B4" s="223"/>
      <c r="C4" s="224"/>
      <c r="D4" s="218" t="s">
        <v>127</v>
      </c>
      <c r="E4" s="219"/>
      <c r="F4" s="219"/>
      <c r="G4" s="220"/>
      <c r="H4" s="80" t="str">
        <f>Proyecto!K4</f>
        <v>Version 001</v>
      </c>
      <c r="P4" s="16"/>
    </row>
    <row r="5" spans="2:16" s="12" customFormat="1" ht="22.5" customHeight="1" thickBot="1" x14ac:dyDescent="0.25">
      <c r="B5" s="225"/>
      <c r="C5" s="226"/>
      <c r="D5" s="215" t="s">
        <v>129</v>
      </c>
      <c r="E5" s="216"/>
      <c r="F5" s="216"/>
      <c r="G5" s="217"/>
      <c r="H5" s="82" t="s">
        <v>130</v>
      </c>
      <c r="P5" s="16"/>
    </row>
    <row r="6" spans="2:16" ht="5.25" customHeight="1" x14ac:dyDescent="0.2">
      <c r="B6" s="5"/>
      <c r="C6" s="5"/>
      <c r="D6" s="5"/>
      <c r="E6" s="5"/>
      <c r="F6" s="20"/>
      <c r="G6" s="5"/>
      <c r="H6" s="5"/>
    </row>
    <row r="7" spans="2:16" ht="29.25" customHeight="1" x14ac:dyDescent="0.2">
      <c r="B7" s="138" t="s">
        <v>0</v>
      </c>
      <c r="C7" s="138"/>
      <c r="D7" s="139" t="str">
        <f>Proyecto!$E$7</f>
        <v xml:space="preserve">Puesta en marcha de la Ley Anti - Soborno </v>
      </c>
      <c r="E7" s="139"/>
      <c r="F7" s="139"/>
      <c r="G7" s="139"/>
      <c r="H7" s="139"/>
      <c r="P7" s="1"/>
    </row>
    <row r="8" spans="2:16" customFormat="1" ht="19.5" customHeight="1" x14ac:dyDescent="0.2"/>
    <row r="9" spans="2:16" ht="30" customHeight="1" x14ac:dyDescent="0.2">
      <c r="B9" s="227" t="s">
        <v>37</v>
      </c>
      <c r="C9" s="228"/>
      <c r="D9" s="228"/>
      <c r="E9" s="228"/>
      <c r="F9" s="228"/>
      <c r="G9" s="228"/>
      <c r="H9" s="228"/>
    </row>
    <row r="10" spans="2:16" ht="9.75" customHeight="1" x14ac:dyDescent="0.2">
      <c r="B10" s="224"/>
      <c r="C10" s="224"/>
      <c r="D10" s="224"/>
      <c r="E10" s="224"/>
      <c r="F10" s="224"/>
      <c r="G10" s="224"/>
      <c r="H10" s="224"/>
      <c r="P10" s="1"/>
    </row>
    <row r="11" spans="2:16" ht="25.5" customHeight="1" x14ac:dyDescent="0.2">
      <c r="B11" s="183" t="s">
        <v>6</v>
      </c>
      <c r="C11" s="183"/>
      <c r="D11" s="33" t="s">
        <v>7</v>
      </c>
      <c r="E11" s="35" t="s">
        <v>71</v>
      </c>
      <c r="F11" s="33" t="s">
        <v>11</v>
      </c>
      <c r="G11" s="33" t="s">
        <v>98</v>
      </c>
      <c r="H11" s="33" t="s">
        <v>8</v>
      </c>
      <c r="P11" s="1"/>
    </row>
    <row r="12" spans="2:16" s="115" customFormat="1" ht="21" customHeight="1" x14ac:dyDescent="0.2">
      <c r="B12" s="211" t="s">
        <v>156</v>
      </c>
      <c r="C12" s="211"/>
      <c r="D12" s="113" t="s">
        <v>141</v>
      </c>
      <c r="E12" s="114">
        <v>2201000</v>
      </c>
      <c r="F12" s="114" t="s">
        <v>169</v>
      </c>
      <c r="G12" s="110" t="s">
        <v>96</v>
      </c>
      <c r="H12" s="110" t="s">
        <v>68</v>
      </c>
    </row>
    <row r="13" spans="2:16" s="115" customFormat="1" ht="21" customHeight="1" x14ac:dyDescent="0.2">
      <c r="B13" s="211" t="s">
        <v>159</v>
      </c>
      <c r="C13" s="211"/>
      <c r="D13" s="102" t="s">
        <v>170</v>
      </c>
      <c r="E13" s="110">
        <v>2201000</v>
      </c>
      <c r="F13" s="114" t="s">
        <v>171</v>
      </c>
      <c r="G13" s="110" t="s">
        <v>96</v>
      </c>
      <c r="H13" s="110" t="s">
        <v>68</v>
      </c>
    </row>
    <row r="14" spans="2:16" s="115" customFormat="1" ht="21" customHeight="1" x14ac:dyDescent="0.2">
      <c r="B14" s="211" t="s">
        <v>160</v>
      </c>
      <c r="C14" s="211"/>
      <c r="D14" s="102" t="s">
        <v>142</v>
      </c>
      <c r="E14" s="116">
        <v>2201000</v>
      </c>
      <c r="F14" s="117" t="s">
        <v>172</v>
      </c>
      <c r="G14" s="110" t="s">
        <v>96</v>
      </c>
      <c r="H14" s="110" t="s">
        <v>68</v>
      </c>
    </row>
    <row r="15" spans="2:16" s="115" customFormat="1" ht="28.5" customHeight="1" x14ac:dyDescent="0.2">
      <c r="B15" s="211" t="s">
        <v>162</v>
      </c>
      <c r="C15" s="211"/>
      <c r="D15" s="110" t="s">
        <v>173</v>
      </c>
      <c r="E15" s="110">
        <v>2201000</v>
      </c>
      <c r="F15" s="114" t="s">
        <v>174</v>
      </c>
      <c r="G15" s="110" t="s">
        <v>96</v>
      </c>
      <c r="H15" s="110" t="s">
        <v>68</v>
      </c>
      <c r="O15" s="27"/>
    </row>
    <row r="16" spans="2:16" s="115" customFormat="1" ht="21" customHeight="1" x14ac:dyDescent="0.2">
      <c r="B16" s="211" t="s">
        <v>163</v>
      </c>
      <c r="C16" s="211"/>
      <c r="D16" s="102" t="s">
        <v>170</v>
      </c>
      <c r="E16" s="110">
        <v>2201000</v>
      </c>
      <c r="F16" s="114" t="s">
        <v>175</v>
      </c>
      <c r="G16" s="110" t="s">
        <v>96</v>
      </c>
      <c r="H16" s="110" t="s">
        <v>68</v>
      </c>
    </row>
    <row r="17" spans="2:16" s="115" customFormat="1" ht="21" customHeight="1" x14ac:dyDescent="0.2">
      <c r="B17" s="211" t="s">
        <v>230</v>
      </c>
      <c r="C17" s="211"/>
      <c r="D17" s="102" t="s">
        <v>176</v>
      </c>
      <c r="E17" s="116">
        <v>2201000</v>
      </c>
      <c r="F17" s="117" t="s">
        <v>177</v>
      </c>
      <c r="G17" s="110" t="s">
        <v>96</v>
      </c>
      <c r="H17" s="110" t="s">
        <v>68</v>
      </c>
      <c r="O17" s="27"/>
    </row>
    <row r="18" spans="2:16" s="115" customFormat="1" ht="21" customHeight="1" x14ac:dyDescent="0.2">
      <c r="B18" s="211" t="s">
        <v>165</v>
      </c>
      <c r="C18" s="211"/>
      <c r="D18" s="102" t="s">
        <v>178</v>
      </c>
      <c r="E18" s="110">
        <v>2201000</v>
      </c>
      <c r="F18" s="114" t="s">
        <v>179</v>
      </c>
      <c r="G18" s="110" t="s">
        <v>96</v>
      </c>
      <c r="H18" s="110" t="s">
        <v>68</v>
      </c>
    </row>
    <row r="19" spans="2:16" s="115" customFormat="1" ht="21" customHeight="1" x14ac:dyDescent="0.2">
      <c r="B19" s="211" t="s">
        <v>166</v>
      </c>
      <c r="C19" s="211"/>
      <c r="D19" s="102" t="s">
        <v>180</v>
      </c>
      <c r="E19" s="110">
        <v>2201000</v>
      </c>
      <c r="F19" s="117" t="s">
        <v>181</v>
      </c>
      <c r="G19" s="110" t="s">
        <v>96</v>
      </c>
      <c r="H19" s="110" t="s">
        <v>68</v>
      </c>
      <c r="P19" s="27"/>
    </row>
    <row r="20" spans="2:16" s="115" customFormat="1" ht="21" customHeight="1" x14ac:dyDescent="0.2">
      <c r="B20" s="211" t="s">
        <v>167</v>
      </c>
      <c r="C20" s="211"/>
      <c r="D20" s="102" t="s">
        <v>182</v>
      </c>
      <c r="E20" s="110">
        <v>2201000</v>
      </c>
      <c r="F20" s="117" t="s">
        <v>183</v>
      </c>
      <c r="G20" s="110" t="s">
        <v>96</v>
      </c>
      <c r="H20" s="110" t="s">
        <v>68</v>
      </c>
      <c r="P20" s="27"/>
    </row>
    <row r="21" spans="2:16" s="115" customFormat="1" ht="21" customHeight="1" x14ac:dyDescent="0.2">
      <c r="B21" s="211" t="s">
        <v>184</v>
      </c>
      <c r="C21" s="211"/>
      <c r="D21" s="102" t="s">
        <v>185</v>
      </c>
      <c r="E21" s="118">
        <v>5960800</v>
      </c>
      <c r="F21" s="117" t="s">
        <v>186</v>
      </c>
      <c r="G21" s="110" t="s">
        <v>97</v>
      </c>
      <c r="H21" s="110" t="s">
        <v>68</v>
      </c>
      <c r="P21" s="27"/>
    </row>
    <row r="22" spans="2:16" s="115" customFormat="1" ht="21" customHeight="1" x14ac:dyDescent="0.2">
      <c r="B22" s="211" t="s">
        <v>187</v>
      </c>
      <c r="C22" s="211"/>
      <c r="D22" s="102" t="s">
        <v>188</v>
      </c>
      <c r="E22" s="118">
        <v>4443100</v>
      </c>
      <c r="F22" s="117" t="s">
        <v>189</v>
      </c>
      <c r="G22" s="110" t="s">
        <v>97</v>
      </c>
      <c r="H22" s="110" t="s">
        <v>68</v>
      </c>
      <c r="P22" s="27"/>
    </row>
    <row r="23" spans="2:16" s="115" customFormat="1" ht="21" customHeight="1" x14ac:dyDescent="0.2">
      <c r="B23" s="211" t="s">
        <v>190</v>
      </c>
      <c r="C23" s="211"/>
      <c r="D23" s="102" t="s">
        <v>191</v>
      </c>
      <c r="E23" s="110">
        <v>4443100</v>
      </c>
      <c r="F23" s="117" t="s">
        <v>192</v>
      </c>
      <c r="G23" s="110" t="s">
        <v>97</v>
      </c>
      <c r="H23" s="110" t="s">
        <v>68</v>
      </c>
      <c r="P23" s="27"/>
    </row>
    <row r="24" spans="2:16" s="115" customFormat="1" ht="21" customHeight="1" x14ac:dyDescent="0.2">
      <c r="B24" s="211" t="s">
        <v>193</v>
      </c>
      <c r="C24" s="211"/>
      <c r="D24" s="110" t="s">
        <v>194</v>
      </c>
      <c r="E24" s="118">
        <v>5960800</v>
      </c>
      <c r="F24" s="117" t="s">
        <v>195</v>
      </c>
      <c r="G24" s="110" t="s">
        <v>97</v>
      </c>
      <c r="H24" s="110" t="s">
        <v>68</v>
      </c>
      <c r="P24" s="27"/>
    </row>
  </sheetData>
  <mergeCells count="23">
    <mergeCell ref="B13:C13"/>
    <mergeCell ref="B7:C7"/>
    <mergeCell ref="D7:H7"/>
    <mergeCell ref="B9:H9"/>
    <mergeCell ref="B11:C11"/>
    <mergeCell ref="B12:C12"/>
    <mergeCell ref="B10:H10"/>
    <mergeCell ref="B14:C14"/>
    <mergeCell ref="B17:C17"/>
    <mergeCell ref="B18:C18"/>
    <mergeCell ref="B16:C16"/>
    <mergeCell ref="B15:C15"/>
    <mergeCell ref="D2:G2"/>
    <mergeCell ref="D3:G3"/>
    <mergeCell ref="D4:G4"/>
    <mergeCell ref="D5:G5"/>
    <mergeCell ref="B2:C5"/>
    <mergeCell ref="B24:C24"/>
    <mergeCell ref="B19:C19"/>
    <mergeCell ref="B20:C20"/>
    <mergeCell ref="B21:C21"/>
    <mergeCell ref="B22:C22"/>
    <mergeCell ref="B23:C23"/>
  </mergeCells>
  <conditionalFormatting sqref="D11">
    <cfRule type="cellIs" dxfId="15" priority="25" stopIfTrue="1" operator="equal">
      <formula>"Alto"</formula>
    </cfRule>
    <cfRule type="cellIs" dxfId="14" priority="26" stopIfTrue="1" operator="equal">
      <formula>"Medio"</formula>
    </cfRule>
    <cfRule type="cellIs" dxfId="13" priority="27" stopIfTrue="1" operator="equal">
      <formula>"Bajo"</formula>
    </cfRule>
  </conditionalFormatting>
  <conditionalFormatting sqref="D24 D12">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dataValidations count="1">
    <dataValidation type="whole" allowBlank="1" showInputMessage="1" showErrorMessage="1" sqref="I9:N9 I19:N65496 F25:H65496">
      <formula1>1</formula1>
      <formula2>5</formula2>
    </dataValidation>
  </dataValidations>
  <hyperlinks>
    <hyperlink ref="F12" r:id="rId1"/>
    <hyperlink ref="F13" r:id="rId2"/>
    <hyperlink ref="F14" r:id="rId3"/>
    <hyperlink ref="F15" r:id="rId4"/>
    <hyperlink ref="F16" r:id="rId5"/>
    <hyperlink ref="F17" r:id="rId6"/>
    <hyperlink ref="F18" r:id="rId7"/>
    <hyperlink ref="F24" r:id="rId8"/>
    <hyperlink ref="F21" r:id="rId9"/>
    <hyperlink ref="F19" r:id="rId10"/>
    <hyperlink ref="F20" r:id="rId11"/>
    <hyperlink ref="F23" r:id="rId12"/>
    <hyperlink ref="F22" r:id="rId13"/>
  </hyperlinks>
  <pageMargins left="0.39370078740157483" right="0.39370078740157483" top="0.74803149606299213" bottom="0.74803149606299213" header="0.31496062992125984" footer="0.31496062992125984"/>
  <pageSetup scale="70" fitToHeight="0" orientation="landscape" r:id="rId14"/>
  <drawing r:id="rId15"/>
  <legacyDrawing r:id="rId16"/>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G12:H24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zoomScale="90" zoomScaleNormal="90" workbookViewId="0"/>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4.285156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7"/>
      <c r="C2" s="206" t="s">
        <v>124</v>
      </c>
      <c r="D2" s="207"/>
      <c r="E2" s="207"/>
      <c r="F2" s="207"/>
      <c r="G2" s="84" t="str">
        <f>Proyecto!K2</f>
        <v>Codigo: GC-F-015</v>
      </c>
      <c r="H2" s="83"/>
      <c r="P2" s="16"/>
    </row>
    <row r="3" spans="2:16" s="12" customFormat="1" ht="23.25" customHeight="1" thickBot="1" x14ac:dyDescent="0.25">
      <c r="B3" s="79"/>
      <c r="C3" s="206" t="s">
        <v>126</v>
      </c>
      <c r="D3" s="207"/>
      <c r="E3" s="207"/>
      <c r="F3" s="207"/>
      <c r="G3" s="82" t="str">
        <f>Proyecto!K3</f>
        <v>Fecha: 17 de septiembre de 2014</v>
      </c>
      <c r="H3" s="83"/>
      <c r="P3" s="16"/>
    </row>
    <row r="4" spans="2:16" s="12" customFormat="1" ht="24" customHeight="1" thickBot="1" x14ac:dyDescent="0.25">
      <c r="B4" s="79"/>
      <c r="C4" s="206" t="s">
        <v>127</v>
      </c>
      <c r="D4" s="207"/>
      <c r="E4" s="207"/>
      <c r="F4" s="207"/>
      <c r="G4" s="82" t="str">
        <f>Proyecto!K4</f>
        <v>Version 001</v>
      </c>
      <c r="H4" s="83"/>
      <c r="P4" s="16"/>
    </row>
    <row r="5" spans="2:16" s="12" customFormat="1" ht="22.5" customHeight="1" thickBot="1" x14ac:dyDescent="0.25">
      <c r="B5" s="81"/>
      <c r="C5" s="206" t="s">
        <v>129</v>
      </c>
      <c r="D5" s="207"/>
      <c r="E5" s="207"/>
      <c r="F5" s="207"/>
      <c r="G5" s="85" t="s">
        <v>130</v>
      </c>
      <c r="H5" s="83"/>
      <c r="P5" s="16"/>
    </row>
    <row r="6" spans="2:16" ht="5.25" customHeight="1" x14ac:dyDescent="0.2">
      <c r="B6" s="5"/>
      <c r="C6" s="5"/>
      <c r="D6" s="20"/>
      <c r="E6" s="5"/>
      <c r="F6" s="5"/>
    </row>
    <row r="7" spans="2:16" ht="29.25" customHeight="1" x14ac:dyDescent="0.2">
      <c r="B7" s="37" t="s">
        <v>0</v>
      </c>
      <c r="C7" s="232" t="str">
        <f>Proyecto!$E$7</f>
        <v xml:space="preserve">Puesta en marcha de la Ley Anti - Soborno </v>
      </c>
      <c r="D7" s="232"/>
      <c r="E7" s="232"/>
      <c r="F7" s="232"/>
      <c r="G7" s="29"/>
      <c r="P7" s="1"/>
    </row>
    <row r="8" spans="2:16" ht="6.75" customHeight="1" x14ac:dyDescent="0.2">
      <c r="B8" s="8"/>
      <c r="C8" s="9"/>
      <c r="D8" s="9"/>
      <c r="E8" s="9"/>
      <c r="F8" s="9"/>
      <c r="P8" s="1"/>
    </row>
    <row r="9" spans="2:16" x14ac:dyDescent="0.2">
      <c r="B9" s="147"/>
      <c r="C9" s="147"/>
    </row>
    <row r="10" spans="2:16" ht="20.25" customHeight="1" x14ac:dyDescent="0.2">
      <c r="B10" s="229" t="s">
        <v>16</v>
      </c>
      <c r="C10" s="230"/>
      <c r="D10" s="230"/>
      <c r="E10" s="230"/>
      <c r="F10" s="230"/>
      <c r="G10" s="231"/>
    </row>
    <row r="11" spans="2:16" customFormat="1" ht="15" customHeight="1" x14ac:dyDescent="0.2"/>
    <row r="12" spans="2:16" ht="24.75" customHeight="1" x14ac:dyDescent="0.2">
      <c r="B12" s="34" t="s">
        <v>89</v>
      </c>
      <c r="C12" s="36" t="s">
        <v>17</v>
      </c>
      <c r="D12" s="36" t="s">
        <v>18</v>
      </c>
      <c r="E12" s="36" t="s">
        <v>19</v>
      </c>
      <c r="F12" s="36" t="s">
        <v>20</v>
      </c>
      <c r="G12" s="36" t="s">
        <v>21</v>
      </c>
    </row>
    <row r="13" spans="2:16" s="115" customFormat="1" ht="26.25" customHeight="1" x14ac:dyDescent="0.2">
      <c r="B13" s="111" t="s">
        <v>156</v>
      </c>
      <c r="C13" s="116" t="s">
        <v>103</v>
      </c>
      <c r="D13" s="119" t="s">
        <v>196</v>
      </c>
      <c r="E13" s="103" t="s">
        <v>116</v>
      </c>
      <c r="F13" s="116" t="s">
        <v>159</v>
      </c>
      <c r="G13" s="103" t="s">
        <v>198</v>
      </c>
      <c r="P13" s="27"/>
    </row>
    <row r="14" spans="2:16" s="115" customFormat="1" ht="26.25" customHeight="1" x14ac:dyDescent="0.2">
      <c r="B14" s="111" t="s">
        <v>159</v>
      </c>
      <c r="C14" s="116" t="s">
        <v>100</v>
      </c>
      <c r="D14" s="119" t="s">
        <v>197</v>
      </c>
      <c r="E14" s="103" t="s">
        <v>114</v>
      </c>
      <c r="F14" s="116" t="s">
        <v>159</v>
      </c>
      <c r="G14" s="103" t="s">
        <v>199</v>
      </c>
      <c r="P14" s="27"/>
    </row>
    <row r="15" spans="2:16" s="115" customFormat="1" ht="26.25" customHeight="1" x14ac:dyDescent="0.2">
      <c r="B15" s="111" t="s">
        <v>160</v>
      </c>
      <c r="C15" s="116" t="s">
        <v>100</v>
      </c>
      <c r="D15" s="119" t="s">
        <v>197</v>
      </c>
      <c r="E15" s="103" t="s">
        <v>114</v>
      </c>
      <c r="F15" s="116" t="s">
        <v>159</v>
      </c>
      <c r="G15" s="103" t="s">
        <v>199</v>
      </c>
      <c r="P15" s="27"/>
    </row>
    <row r="16" spans="2:16" s="115" customFormat="1" ht="26.25" customHeight="1" x14ac:dyDescent="0.2">
      <c r="B16" s="112" t="s">
        <v>162</v>
      </c>
      <c r="C16" s="116" t="s">
        <v>100</v>
      </c>
      <c r="D16" s="119" t="s">
        <v>197</v>
      </c>
      <c r="E16" s="103" t="s">
        <v>114</v>
      </c>
      <c r="F16" s="116" t="s">
        <v>159</v>
      </c>
      <c r="G16" s="103" t="s">
        <v>199</v>
      </c>
      <c r="P16" s="27"/>
    </row>
    <row r="17" spans="2:16" s="115" customFormat="1" ht="26.25" customHeight="1" x14ac:dyDescent="0.2">
      <c r="B17" s="112" t="s">
        <v>163</v>
      </c>
      <c r="C17" s="116" t="s">
        <v>100</v>
      </c>
      <c r="D17" s="119" t="s">
        <v>197</v>
      </c>
      <c r="E17" s="103" t="s">
        <v>114</v>
      </c>
      <c r="F17" s="116" t="s">
        <v>159</v>
      </c>
      <c r="G17" s="103" t="s">
        <v>199</v>
      </c>
      <c r="P17" s="27"/>
    </row>
    <row r="18" spans="2:16" s="115" customFormat="1" ht="26.25" customHeight="1" x14ac:dyDescent="0.2">
      <c r="B18" s="112" t="s">
        <v>230</v>
      </c>
      <c r="C18" s="116" t="s">
        <v>100</v>
      </c>
      <c r="D18" s="119" t="s">
        <v>197</v>
      </c>
      <c r="E18" s="103" t="s">
        <v>114</v>
      </c>
      <c r="F18" s="116" t="s">
        <v>159</v>
      </c>
      <c r="G18" s="103" t="s">
        <v>199</v>
      </c>
      <c r="P18" s="27"/>
    </row>
    <row r="19" spans="2:16" s="115" customFormat="1" ht="26.25" customHeight="1" x14ac:dyDescent="0.2">
      <c r="B19" s="112" t="s">
        <v>165</v>
      </c>
      <c r="C19" s="116" t="s">
        <v>100</v>
      </c>
      <c r="D19" s="119" t="s">
        <v>197</v>
      </c>
      <c r="E19" s="103" t="s">
        <v>114</v>
      </c>
      <c r="F19" s="116" t="s">
        <v>159</v>
      </c>
      <c r="G19" s="103" t="s">
        <v>199</v>
      </c>
      <c r="P19" s="27"/>
    </row>
    <row r="20" spans="2:16" s="115" customFormat="1" ht="26.25" customHeight="1" x14ac:dyDescent="0.2">
      <c r="B20" s="112" t="s">
        <v>166</v>
      </c>
      <c r="C20" s="116" t="s">
        <v>100</v>
      </c>
      <c r="D20" s="119" t="s">
        <v>197</v>
      </c>
      <c r="E20" s="103" t="s">
        <v>114</v>
      </c>
      <c r="F20" s="116" t="s">
        <v>159</v>
      </c>
      <c r="G20" s="103" t="s">
        <v>199</v>
      </c>
      <c r="P20" s="27"/>
    </row>
    <row r="21" spans="2:16" s="115" customFormat="1" ht="26.25" customHeight="1" x14ac:dyDescent="0.2">
      <c r="B21" s="112" t="s">
        <v>167</v>
      </c>
      <c r="C21" s="116" t="s">
        <v>100</v>
      </c>
      <c r="D21" s="119" t="s">
        <v>197</v>
      </c>
      <c r="E21" s="103" t="s">
        <v>114</v>
      </c>
      <c r="F21" s="116" t="s">
        <v>159</v>
      </c>
      <c r="G21" s="103" t="s">
        <v>199</v>
      </c>
      <c r="P21" s="27"/>
    </row>
    <row r="22" spans="2:16" s="115" customFormat="1" ht="26.25" customHeight="1" x14ac:dyDescent="0.2">
      <c r="B22" s="112" t="s">
        <v>184</v>
      </c>
      <c r="C22" s="116" t="s">
        <v>100</v>
      </c>
      <c r="D22" s="119" t="s">
        <v>197</v>
      </c>
      <c r="E22" s="103" t="s">
        <v>116</v>
      </c>
      <c r="F22" s="116" t="s">
        <v>159</v>
      </c>
      <c r="G22" s="103" t="s">
        <v>199</v>
      </c>
      <c r="P22" s="27"/>
    </row>
    <row r="23" spans="2:16" s="115" customFormat="1" ht="26.25" customHeight="1" x14ac:dyDescent="0.2">
      <c r="B23" s="112" t="s">
        <v>187</v>
      </c>
      <c r="C23" s="116" t="s">
        <v>100</v>
      </c>
      <c r="D23" s="119" t="s">
        <v>197</v>
      </c>
      <c r="E23" s="103" t="s">
        <v>116</v>
      </c>
      <c r="F23" s="116" t="s">
        <v>159</v>
      </c>
      <c r="G23" s="103" t="s">
        <v>199</v>
      </c>
      <c r="P23" s="27"/>
    </row>
    <row r="24" spans="2:16" s="115" customFormat="1" ht="26.25" customHeight="1" x14ac:dyDescent="0.2">
      <c r="B24" s="112" t="s">
        <v>190</v>
      </c>
      <c r="C24" s="116" t="s">
        <v>100</v>
      </c>
      <c r="D24" s="119" t="s">
        <v>197</v>
      </c>
      <c r="E24" s="103" t="s">
        <v>115</v>
      </c>
      <c r="F24" s="116" t="s">
        <v>159</v>
      </c>
      <c r="G24" s="103" t="s">
        <v>199</v>
      </c>
      <c r="P24" s="27"/>
    </row>
    <row r="25" spans="2:16" s="115" customFormat="1" ht="26.25" customHeight="1" x14ac:dyDescent="0.2">
      <c r="B25" s="111" t="s">
        <v>193</v>
      </c>
      <c r="C25" s="116" t="s">
        <v>100</v>
      </c>
      <c r="D25" s="119" t="s">
        <v>197</v>
      </c>
      <c r="E25" s="103" t="s">
        <v>115</v>
      </c>
      <c r="F25" s="116" t="s">
        <v>159</v>
      </c>
      <c r="G25" s="103" t="s">
        <v>199</v>
      </c>
      <c r="P25" s="27"/>
    </row>
    <row r="26" spans="2:16" ht="12.75" x14ac:dyDescent="0.2">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G26:G65504 G9 G11 E26:E65504 H9:N65504">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C13:C25 E13:E25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7"/>
      <c r="C2" s="206" t="s">
        <v>124</v>
      </c>
      <c r="D2" s="207"/>
      <c r="E2" s="207"/>
      <c r="F2" s="207"/>
      <c r="G2" s="200" t="str">
        <f>Proyecto!K2</f>
        <v>Codigo: GC-F-015</v>
      </c>
      <c r="H2" s="201"/>
      <c r="J2" s="11"/>
      <c r="K2" s="11"/>
      <c r="L2" s="11"/>
      <c r="M2" s="15"/>
      <c r="W2" s="16"/>
    </row>
    <row r="3" spans="2:23" s="12" customFormat="1" ht="23.25" customHeight="1" thickBot="1" x14ac:dyDescent="0.25">
      <c r="B3" s="79"/>
      <c r="C3" s="206" t="s">
        <v>126</v>
      </c>
      <c r="D3" s="207"/>
      <c r="E3" s="207"/>
      <c r="F3" s="207"/>
      <c r="G3" s="202" t="str">
        <f>Proyecto!K3</f>
        <v>Fecha: 17 de septiembre de 2014</v>
      </c>
      <c r="H3" s="203"/>
      <c r="J3" s="11"/>
      <c r="K3" s="11"/>
      <c r="L3" s="11"/>
      <c r="M3" s="15"/>
      <c r="W3" s="16"/>
    </row>
    <row r="4" spans="2:23" s="12" customFormat="1" ht="24" customHeight="1" thickBot="1" x14ac:dyDescent="0.25">
      <c r="B4" s="79"/>
      <c r="C4" s="206" t="s">
        <v>127</v>
      </c>
      <c r="D4" s="207"/>
      <c r="E4" s="207"/>
      <c r="F4" s="207"/>
      <c r="G4" s="204" t="str">
        <f>Proyecto!K4</f>
        <v>Version 001</v>
      </c>
      <c r="H4" s="205"/>
      <c r="J4" s="11"/>
      <c r="M4" s="15"/>
      <c r="W4" s="16"/>
    </row>
    <row r="5" spans="2:23" s="12" customFormat="1" ht="22.5" customHeight="1" thickBot="1" x14ac:dyDescent="0.25">
      <c r="B5" s="81"/>
      <c r="C5" s="206" t="s">
        <v>129</v>
      </c>
      <c r="D5" s="207"/>
      <c r="E5" s="207"/>
      <c r="F5" s="207"/>
      <c r="G5" s="202" t="s">
        <v>130</v>
      </c>
      <c r="H5" s="203"/>
      <c r="J5" s="11"/>
      <c r="M5" s="11"/>
      <c r="W5" s="16"/>
    </row>
    <row r="6" spans="2:23" ht="5.25" customHeight="1" x14ac:dyDescent="0.2">
      <c r="B6" s="5"/>
      <c r="C6" s="5"/>
      <c r="D6" s="5"/>
      <c r="E6" s="5"/>
      <c r="F6" s="5"/>
      <c r="G6" s="5"/>
      <c r="H6" s="5"/>
    </row>
    <row r="7" spans="2:23" ht="29.25" customHeight="1" x14ac:dyDescent="0.2">
      <c r="B7" s="40" t="s">
        <v>0</v>
      </c>
      <c r="C7" s="139" t="str">
        <f>Proyecto!$E$7</f>
        <v xml:space="preserve">Puesta en marcha de la Ley Anti - Soborno </v>
      </c>
      <c r="D7" s="139"/>
      <c r="E7" s="139"/>
      <c r="F7" s="139"/>
      <c r="G7" s="139"/>
      <c r="H7" s="139"/>
      <c r="W7" s="1"/>
    </row>
    <row r="9" spans="2:23" ht="15" customHeight="1" x14ac:dyDescent="0.2">
      <c r="B9" s="185" t="s">
        <v>9</v>
      </c>
      <c r="C9" s="185"/>
      <c r="D9" s="185"/>
      <c r="E9" s="185"/>
      <c r="F9" s="185"/>
      <c r="G9" s="185"/>
      <c r="H9" s="185"/>
    </row>
    <row r="10" spans="2:23" customFormat="1" ht="15" customHeight="1" x14ac:dyDescent="0.2"/>
    <row r="11" spans="2:23" ht="33.75" customHeight="1" x14ac:dyDescent="0.2">
      <c r="B11" s="183" t="s">
        <v>90</v>
      </c>
      <c r="C11" s="183"/>
      <c r="D11" s="33" t="s">
        <v>28</v>
      </c>
      <c r="E11" s="33" t="s">
        <v>10</v>
      </c>
      <c r="F11" s="45" t="s">
        <v>12</v>
      </c>
      <c r="G11" s="33" t="s">
        <v>13</v>
      </c>
      <c r="H11" s="33" t="s">
        <v>123</v>
      </c>
    </row>
    <row r="12" spans="2:23" ht="50.25" customHeight="1" x14ac:dyDescent="0.2">
      <c r="B12" s="162" t="s">
        <v>218</v>
      </c>
      <c r="C12" s="162"/>
      <c r="D12" s="107" t="s">
        <v>143</v>
      </c>
      <c r="E12" s="104" t="s">
        <v>200</v>
      </c>
      <c r="F12" s="104" t="s">
        <v>201</v>
      </c>
      <c r="G12" s="39" t="s">
        <v>202</v>
      </c>
      <c r="H12" s="104"/>
    </row>
    <row r="13" spans="2:23" ht="23.25" customHeight="1" x14ac:dyDescent="0.2">
      <c r="B13" s="180" t="s">
        <v>219</v>
      </c>
      <c r="C13" s="180"/>
      <c r="D13" s="101" t="s">
        <v>143</v>
      </c>
      <c r="E13" s="100" t="s">
        <v>221</v>
      </c>
      <c r="F13" s="100" t="s">
        <v>222</v>
      </c>
      <c r="G13" s="39" t="s">
        <v>202</v>
      </c>
      <c r="H13" s="100"/>
    </row>
  </sheetData>
  <mergeCells count="13">
    <mergeCell ref="C5:F5"/>
    <mergeCell ref="G5:H5"/>
    <mergeCell ref="C2:F2"/>
    <mergeCell ref="G2:H2"/>
    <mergeCell ref="C3:F3"/>
    <mergeCell ref="G3:H3"/>
    <mergeCell ref="C4:F4"/>
    <mergeCell ref="G4:H4"/>
    <mergeCell ref="B12:C12"/>
    <mergeCell ref="B13:C13"/>
    <mergeCell ref="B9:H9"/>
    <mergeCell ref="B11:C11"/>
    <mergeCell ref="C7:H7"/>
  </mergeCells>
  <conditionalFormatting sqref="E13">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498 O8:U65498 F14: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NV5X2DCNMZXR-567313764-59</_dlc_DocId>
    <_dlc_DocIdUrl xmlns="0948c079-19c9-4a36-bb7d-d65ca794eba7">
      <Url>https://www.supersociedades.gov.co/superintendencia/oficina-asesora-de-planeacion/planesdeaccion/_layouts/15/DocIdRedir.aspx?ID=NV5X2DCNMZXR-567313764-59</Url>
      <Description>NV5X2DCNMZXR-567313764-59</Description>
    </_dlc_DocIdUrl>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D71E2003-824B-4E33-AA86-D05C311DE47D}">
  <ds:schemaRefs>
    <ds:schemaRef ds:uri="http://schemas.microsoft.com/office/2006/metadata/customXsn"/>
  </ds:schemaRefs>
</ds:datastoreItem>
</file>

<file path=customXml/itemProps5.xml><?xml version="1.0" encoding="utf-8"?>
<ds:datastoreItem xmlns:ds="http://schemas.openxmlformats.org/officeDocument/2006/customXml" ds:itemID="{7EA0A1F2-DF0E-49D0-B19F-244B7BBFF146}"/>
</file>

<file path=customXml/itemProps6.xml><?xml version="1.0" encoding="utf-8"?>
<ds:datastoreItem xmlns:ds="http://schemas.openxmlformats.org/officeDocument/2006/customXml" ds:itemID="{0D83D271-D76B-4459-9234-DBD2664DDE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Francy Bibiana Coy Paez</cp:lastModifiedBy>
  <cp:lastPrinted>2014-09-04T14:54:30Z</cp:lastPrinted>
  <dcterms:created xsi:type="dcterms:W3CDTF">2009-01-14T13:57:13Z</dcterms:created>
  <dcterms:modified xsi:type="dcterms:W3CDTF">2017-01-23T20:28:43Z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788a9517-867b-450a-9638-b13bcf6e0665</vt:lpwstr>
  </property>
</Properties>
</file>