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worksheets/sheet13.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4.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worksheets/sheet9.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5.xml" ContentType="application/vnd.openxmlformats-officedocument.spreadsheetml.comment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240" windowWidth="12240" windowHeight="7710" tabRatio="803" firstSheet="4"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Humanos'!$B$2:$G$20</definedName>
    <definedName name="_xlnm.Print_Area" localSheetId="8">Requerimientos!$B$2:$H$14</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6" i="11" l="1"/>
  <c r="I11" i="11"/>
  <c r="I12" i="11"/>
  <c r="I13" i="11"/>
  <c r="I14" i="11"/>
  <c r="I15" i="11"/>
  <c r="I10"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11"/>
  <c r="D7" i="9"/>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6"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<sst xmlns="http://schemas.openxmlformats.org/spreadsheetml/2006/main" count="459" uniqueCount="235">
  <si>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</si>
  <si>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</si>
  <si>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</si>
  <si>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</si>
  <si>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</si>
  <si>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</si>
  <si>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</si>
  <si>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</si>
  <si>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</si>
  <si>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</si>
  <si>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</si>
  <si>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</si>
  <si>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</si>
  <si>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</si>
  <si>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</si>
  <si>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</si>
  <si>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</si>
  <si>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</si>
  <si>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</si>
  <si>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</si>
  <si>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</si>
  <si>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</si>
  <si>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</si>
  <si>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</si>
  <si>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</si>
  <si>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</si>
  <si>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</si>
  <si>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</si>
  <si>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</si>
  <si>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</si>
  <si>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</si>
  <si>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</si>
  <si>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</si>
  <si>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</si>
  <si>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</si>
  <si>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</si>
  <si>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</si>
  <si>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</si>
  <si>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</si>
  <si>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</si>
  <si>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</si>
  <si>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</si>
  <si>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</si>
  <si>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</si>
  <si>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</si>
  <si>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</si>
  <si>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</si>
  <si>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</si>
  <si>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</si>
  <si>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</si>
  <si>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</si>
  <si>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</si>
  <si>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</si>
  <si>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</si>
  <si>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</si>
  <si>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</si>
  <si>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</si>
  <si>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</si>
  <si>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</si>
  <si>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</si>
  <si>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</si>
  <si>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</si>
  <si>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</si>
  <si>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</si>
  <si>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</si>
  <si>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</si>
  <si>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</si>
  <si>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</si>
  <si>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</si>
  <si>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</si>
  <si>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</si>
  <si>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</si>
  <si>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</si>
  <si>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</si>
  <si>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</si>
  <si>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</si>
  <si>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</si>
  <si>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</si>
  <si>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</si>
  <si>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</si>
  <si>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</si>
  <si>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</si>
  <si>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</si>
  <si>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</si>
  <si>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</si>
  <si>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</si>
  <si>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</si>
  <si>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</si>
  <si>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</si>
  <si>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</si>
  <si>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</si>
  <si>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</si>
  <si>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</si>
  <si>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</si>
  <si>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</si>
  <si>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</si>
  <si>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</si>
  <si>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</si>
  <si>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</si>
  <si>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</si>
  <si>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</si>
  <si>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</si>
  <si>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</si>
  <si>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</si>
  <si>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</si>
  <si>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</si>
  <si>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</si>
  <si>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</si>
  <si>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</si>
  <si>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</si>
  <si>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</si>
  <si>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</si>
  <si>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</si>
  <si>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</si>
  <si>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</si>
  <si>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</si>
  <si>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</si>
  <si>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</si>
  <si>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</si>
  <si>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</si>
  <si>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</si>
  <si>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</si>
  <si>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</si>
  <si>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</si>
  <si>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</si>
  <si>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</si>
  <si>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</si>
  <si>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</si>
  <si>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</si>
  <si>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</si>
  <si>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</si>
  <si>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</si>
  <si>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</si>
  <si>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</si>
  <si>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</si>
  <si>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</si>
  <si>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</si>
  <si>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</si>
  <si>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</si>
  <si>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Coordinador Grupo de Sistemas y Arquitectura de Tecnología</t>
  </si>
  <si>
    <t>Director de Informática y Desarrollo</t>
  </si>
  <si>
    <t>informe de avance</t>
  </si>
  <si>
    <t>Gerente del Proyecto</t>
  </si>
  <si>
    <t>Gerente del proyecto</t>
  </si>
  <si>
    <t>Agilizar los procesos, para cuyo efecto se utilizarán las tecnologías de la información que sean necesarias para facilitar la gestión de la entidad</t>
  </si>
  <si>
    <t>Dirección de proyectos</t>
  </si>
  <si>
    <t>Hector Guerrero</t>
  </si>
  <si>
    <t>Lider Funcional</t>
  </si>
  <si>
    <t>Francisco Reyes Villamizar</t>
  </si>
  <si>
    <t>Ligia Rodriguez Hernandez</t>
  </si>
  <si>
    <t>Superintendente de Sociedades</t>
  </si>
  <si>
    <t>Secretaria General</t>
  </si>
  <si>
    <t>LuzM@SUPERSOCIEDADES.GOV.CO</t>
  </si>
  <si>
    <t>LigiaRH@SUPERSOCIEDADES.GOV.CO</t>
  </si>
  <si>
    <t>HectorG@SUPERSOCIEDADES.GOV.CO</t>
  </si>
  <si>
    <t>Implementación Política Gobierno en Línea – GEL Fase II</t>
  </si>
  <si>
    <t>Mantener actualizada la información suministrada en GEL conforme a los trabajos internos de la Entidad.</t>
  </si>
  <si>
    <t>Cumplir con el mandato de ley del decreto 2573, midiendo y reportando el avance de la gestión con el diligenciamiento de FURAG o el instrumento de medición que suministre MINTIC</t>
  </si>
  <si>
    <t>Cumplir con los porcentajes establecidos en el decreto 2573 para cada uno de los componentes en el año 2016.</t>
  </si>
  <si>
    <t>Garantizar el máximo aprovechamiento de las TIC con el fin de contribuir con la construcción de un estado abierto, más eficiente, más transparente y más participativo y que preste mejores servicios con la colaboración de toda la sociedad.</t>
  </si>
  <si>
    <t xml:space="preserve">Evaluacion del cumplimiento de los componentes frente a la meta y plazos indicados en el decreto 2573 </t>
  </si>
  <si>
    <t xml:space="preserve">porcentaje de cumplimiento de las actividades y entregables para el componente, Tic para servicios </t>
  </si>
  <si>
    <t>Sumatoria de los porcentajes de los entregables aplicables al componente y de acuerdo a los lineamientos del manual de implementación y alineadas al FURAG</t>
  </si>
  <si>
    <t>porcentaje de cumplimiento de las actividades y entregables para el componente Tic para Gobierno Abierto</t>
  </si>
  <si>
    <t>porcentaje de cumplimiento de las actividades y entregables para el componente Tic para la Gestión</t>
  </si>
  <si>
    <t>porcentaje de cumplimiento de las actividades y entregables para el componente Seguridad y privacidad de la Información</t>
  </si>
  <si>
    <t>Héctor Gerardo Guerrero García.</t>
  </si>
  <si>
    <t>Julio Roberto Romero</t>
  </si>
  <si>
    <t>Francisco Reyes Villamizar - Superintendente de Sociedades</t>
  </si>
  <si>
    <t>Especifica las necesidades técnicas de la solución
Participa en el diseño de la solución
Participa en las pruebas de la solución
Verifica que la dependencia usuaria aprueba la solución</t>
  </si>
  <si>
    <t>Conocimiento en atención al ciudadano</t>
  </si>
  <si>
    <t>Conocimientos administrativos</t>
  </si>
  <si>
    <t xml:space="preserve">Funcionario con conocimientos en Arquitectura de aplicaciones. </t>
  </si>
  <si>
    <t>Funcionario con conocimientos en redes y tecnologías de las comunicaciones.</t>
  </si>
  <si>
    <t xml:space="preserve">Funcionario con conocimientos en Arquitectura de Negocio y sistema Integrado de Gestión.  </t>
  </si>
  <si>
    <t>Gerencia de Proyectos
Conocimiento de requisitos de GEL</t>
  </si>
  <si>
    <t>Héctor Gerardo Guerrero García - Coordinador de Sistemas y Arquitectura del Tecnología</t>
  </si>
  <si>
    <t>Juan Esteban Rojas - Coordinador Grupo Administrativo</t>
  </si>
  <si>
    <t>Julio Roberto Romero - Coordinador Grupo de Innovacion, Desarrollo y Arquitectura de Aplicaciones</t>
  </si>
  <si>
    <t>Anderson López - Funcionario de Sistemas y Arquitectura del Tecnología</t>
  </si>
  <si>
    <t>Hoslander Saenz - Jefe Oficina Asesora de Planeacion</t>
  </si>
  <si>
    <t xml:space="preserve">Se presentarán informes mensuales dirigidos al Superintendente de Sociedades, lo mismo que informes mensuales al comité de seguimiento temas informáticos, </t>
  </si>
  <si>
    <t>Ever Castro</t>
  </si>
  <si>
    <t>Juan Esteban Rojas</t>
  </si>
  <si>
    <t xml:space="preserve">Anderson López </t>
  </si>
  <si>
    <t>Hoslander Saenz</t>
  </si>
  <si>
    <t>Ever Castro - Coordinador Grupo de Atencion al Ciudadano</t>
  </si>
  <si>
    <t>N/A</t>
  </si>
  <si>
    <t>Luz Amparo Macías</t>
  </si>
  <si>
    <t>Héctor Guerrero</t>
  </si>
  <si>
    <t>MinTIC</t>
  </si>
  <si>
    <t>Coordinador Grupo de Innovación y Arquitectura de Aplicaciones</t>
  </si>
  <si>
    <t>Coordinador Grupo de Atención al Ciudadano</t>
  </si>
  <si>
    <t>Subdirectora Administrativa</t>
  </si>
  <si>
    <t>Jorge Bernardo Gómez Rodríguez</t>
  </si>
  <si>
    <t>Jefe Oficina Asesora de Planeacion</t>
  </si>
  <si>
    <t>HoslanderS@SUPERSOCIEDADES.GOV.CO</t>
  </si>
  <si>
    <t>JulioRP@SUPERSOCIEDADES.GOV.CO</t>
  </si>
  <si>
    <t>EverC@SUPERSOCIEDADES.GOV.CO</t>
  </si>
  <si>
    <t>Encargado de GEL del Ministerio</t>
  </si>
  <si>
    <t>Informe de seguimiento</t>
  </si>
  <si>
    <t>Necesidad planteada por el Gobierno Nacional de la implmentacion de Gobierno en Línea Decreto 2573 de 2014</t>
  </si>
  <si>
    <t xml:space="preserve">Ministerio de Tecnologías de la Infrmación y las Comunicaciones </t>
  </si>
  <si>
    <t>Cumplir con los lineamientos del Manual GEL,. Las actividades están alineadas con el manual de referencia del GEL, para cada uno de los componentes de GEL (TIC PARA SERVICIOS, TIC PARA GOBIERNO ABIERTO, TIC PARA GESTION Y SEGURIDAD Y PRIVACIDAD DE LA INFORMACIÓN)</t>
  </si>
  <si>
    <t>Documento de FURAG diligenciado o el instrumento que MINTIC disponga para tal fin</t>
  </si>
  <si>
    <t>Tiempo, hasta 30 de diciembre de 2016, calidad de acuerdo a los criterios de aceptación (FURAG)</t>
  </si>
  <si>
    <t xml:space="preserve">Cambio de versión del manual, cambios en el mapa de ruta, </t>
  </si>
  <si>
    <t>Documento del FURAG diligenciado y porcentajes de implementacion cumplidos</t>
  </si>
  <si>
    <t>TIC para servicios (100%)
TIC para gobierno abierto (100%)
TIC para gestión (50%) 
Seguridad y privacidad de la información (60%)</t>
  </si>
  <si>
    <t>Componentes implementados en los siguientes porcentajes:
TIC para servicios (100%); TIC para gobierno abierto (100%); TIC para gestión (50%) y seguridad y privacidad de la información (60%)
Documento del FURAG diligenciado e informe del GEL</t>
  </si>
  <si>
    <t>Soluciones no incluidas en el manual y en la metodología.</t>
  </si>
  <si>
    <t>Documento</t>
  </si>
  <si>
    <t>Plan de trabajo para implementacion de componentes de acuerdo al Decreto 2573 de 2014</t>
  </si>
  <si>
    <t>Cronograma</t>
  </si>
  <si>
    <t>No contar con el recurso humano que actualice el formulario.</t>
  </si>
  <si>
    <t>Que no se adelanten los proyectos del portafolio.</t>
  </si>
  <si>
    <t>Informacion publicada desactualizada</t>
  </si>
  <si>
    <t>Establecer cronograma de seguimiento</t>
  </si>
  <si>
    <t>Seguimiento por parte del gerente del proyecto en los comites tecnicos de arquitectura</t>
  </si>
  <si>
    <t>Revision periodica de la pagina WEB</t>
  </si>
  <si>
    <t>Diligenciado primer trimestre 2016</t>
  </si>
  <si>
    <t>Cronograma establecido</t>
  </si>
  <si>
    <t>Gestionar los servicios de TI alineados a las necesidades y servicios de Supersociedades.</t>
  </si>
  <si>
    <t>Contrato 095 de 2016, rediseño portal web.
Rendición de cuentas por medios electrónicos, con cubrimiento para población discapacitada.</t>
  </si>
  <si>
    <t>Contrato 085 de 2016 Pruebas de vulnerabilidad, Contrato 070 de 2016 prevención fuga de información.</t>
  </si>
  <si>
    <t xml:space="preserve">Contrato 095 de 2016, rediseño portal web.
</t>
  </si>
  <si>
    <t>Carlos Enrique Polanía Falla</t>
  </si>
  <si>
    <t>CarlosPF@SUPERSOCIEDADES.GOV.CO</t>
  </si>
  <si>
    <t xml:space="preserve">Diligenciamiento Web FURAG </t>
  </si>
  <si>
    <t>Seguridad y Privacidad de la Información (Ver carpeta Evidencias GEL)</t>
  </si>
  <si>
    <t>Tic para Gestión (Ver carpeta evidencias GEL)</t>
  </si>
  <si>
    <t>Tic para Servicios (Ver carpeta evidencias GEL)</t>
  </si>
  <si>
    <t>Tic para Gobierno Abierto (Ver carpeta evidencias GEL)</t>
  </si>
  <si>
    <t>* El cronograma será remitido junto con el presente formato a la Oficina Asesora de Planeacion.</t>
  </si>
  <si>
    <t>Avance PETI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</si>
</sst>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b/>
      <sz val="11"/>
      <color rgb="FF000000"/>
      <name val="Calibri"/>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0" fillId="0" borderId="2" xfId="0" applyBorder="1"/>
    <xf numFmtId="14" fontId="0" fillId="0" borderId="2" xfId="0" applyNumberFormat="1" applyBorder="1"/>
    <xf numFmtId="1" fontId="0" fillId="0" borderId="2" xfId="0" applyNumberFormat="1" applyBorder="1" applyAlignment="1">
      <alignment horizontal="center" vertical="center"/>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0" xfId="0"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2" xfId="0" applyFill="1" applyBorder="1" applyAlignment="1">
      <alignment horizontal="center" vertical="center"/>
    </xf>
    <xf numFmtId="0" fontId="11" fillId="0" borderId="2" xfId="4" applyBorder="1" applyAlignment="1">
      <alignment horizontal="center" vertical="center" wrapText="1"/>
    </xf>
    <xf numFmtId="9" fontId="4" fillId="4" borderId="2" xfId="0" applyNumberFormat="1" applyFont="1" applyFill="1" applyBorder="1" applyAlignment="1">
      <alignment horizontal="center" vertical="center" wrapText="1"/>
    </xf>
    <xf numFmtId="0" fontId="17" fillId="9" borderId="2" xfId="0" applyFont="1" applyFill="1" applyBorder="1" applyAlignment="1">
      <alignment vertical="center"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2" fillId="0" borderId="2" xfId="0" applyFont="1" applyBorder="1" applyAlignment="1">
      <alignment wrapText="1"/>
    </xf>
    <xf numFmtId="0" fontId="4" fillId="0" borderId="2" xfId="0" applyFont="1" applyBorder="1" applyAlignment="1">
      <alignment horizontal="center" vertical="center" wrapText="1"/>
    </xf>
    <xf numFmtId="0" fontId="0" fillId="0" borderId="2" xfId="0" applyBorder="1" applyAlignment="1">
      <alignment wrapText="1"/>
    </xf>
    <xf numFmtId="0" fontId="6" fillId="0" borderId="0" xfId="2" applyFont="1" applyFill="1" applyBorder="1" applyAlignment="1" applyProtection="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25">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11</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1801345</xdr:colOff>
      <xdr:row>4</xdr:row>
      <xdr:rowOff>237861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1068917</xdr:colOff>
      <xdr:row>25</xdr:row>
      <xdr:rowOff>63501</xdr:rowOff>
    </xdr:from>
    <xdr:to>
      <xdr:col>3</xdr:col>
      <xdr:colOff>2032623</xdr:colOff>
      <xdr:row>34</xdr:row>
      <xdr:rowOff>97120</xdr:rowOff>
    </xdr:to>
    <xdr:sp macro="" textlink="">
      <xdr:nvSpPr>
        <xdr:cNvPr id="3" name="Flecha izquierda 2">
          <a:hlinkClick xmlns:r="http://schemas.openxmlformats.org/officeDocument/2006/relationships" r:id="rId1"/>
        </xdr:cNvPr>
        <xdr:cNvSpPr/>
      </xdr:nvSpPr>
      <xdr:spPr>
        <a:xfrm>
          <a:off x="5566834" y="6064251"/>
          <a:ext cx="963706" cy="1388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ancj\AppData\Local\Microsoft\Windows\Temporary%20Internet%20Files\Content.Outlook\55UGQHPN\GC-F-015%20Proyecto%20GEL%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mailto:CarlosPF@SUPERSOCIEDADES.GOV.CO" TargetMode="External"/><Relationship Id="rId7" Type="http://schemas.openxmlformats.org/officeDocument/2006/relationships/hyperlink" Target="mailto:EverC@SUPERSOCIEDADES.GOV.CO" TargetMode="External"/><Relationship Id="rId2" Type="http://schemas.openxmlformats.org/officeDocument/2006/relationships/hyperlink" Target="mailto:HectorG@SUPERSOCIEDADES.GOV.CO" TargetMode="External"/><Relationship Id="rId1" Type="http://schemas.openxmlformats.org/officeDocument/2006/relationships/hyperlink" Target="mailto:LigiaRH@SUPERSOCIEDADES.GOV.CO" TargetMode="External"/><Relationship Id="rId6" Type="http://schemas.openxmlformats.org/officeDocument/2006/relationships/hyperlink" Target="mailto:JulioRP@SUPERSOCIEDADES.GOV.CO" TargetMode="External"/><Relationship Id="rId11" Type="http://schemas.openxmlformats.org/officeDocument/2006/relationships/comments" Target="../comments6.xml"/><Relationship Id="rId5" Type="http://schemas.openxmlformats.org/officeDocument/2006/relationships/hyperlink" Target="mailto:HoslanderS@SUPERSOCIEDADES.GOV.CO" TargetMode="External"/><Relationship Id="rId10" Type="http://schemas.openxmlformats.org/officeDocument/2006/relationships/vmlDrawing" Target="../drawings/vmlDrawing6.vml"/><Relationship Id="rId4" Type="http://schemas.openxmlformats.org/officeDocument/2006/relationships/hyperlink" Target="mailto:LuzM@SUPERSOCIEDADES.GOV.CO"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heetViews>
  <sheetFormatPr baseColWidth="10" defaultColWidth="11.42578125" defaultRowHeight="12" x14ac:dyDescent="0.2"/>
  <cols>
    <col min="1" max="1" width="4.4257812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21.75" customHeight="1" thickBot="1" x14ac:dyDescent="0.25"/>
    <row r="2" spans="1:19" s="13" customFormat="1" ht="26.25" customHeight="1" x14ac:dyDescent="0.2">
      <c r="A2" s="58"/>
      <c r="B2" s="135"/>
      <c r="C2" s="136"/>
      <c r="D2" s="137" t="s">
        <v>123</v>
      </c>
      <c r="E2" s="138"/>
      <c r="F2" s="138"/>
      <c r="G2" s="138"/>
      <c r="H2" s="138"/>
      <c r="I2" s="138"/>
      <c r="J2" s="139"/>
      <c r="K2" s="125" t="s">
        <v>124</v>
      </c>
      <c r="L2" s="126"/>
      <c r="S2" s="16"/>
    </row>
    <row r="3" spans="1:19" s="13" customFormat="1" ht="23.25" customHeight="1" x14ac:dyDescent="0.2">
      <c r="A3" s="58"/>
      <c r="B3" s="131"/>
      <c r="C3" s="132"/>
      <c r="D3" s="140" t="s">
        <v>125</v>
      </c>
      <c r="E3" s="141"/>
      <c r="F3" s="141"/>
      <c r="G3" s="141"/>
      <c r="H3" s="141"/>
      <c r="I3" s="141"/>
      <c r="J3" s="142"/>
      <c r="K3" s="127" t="s">
        <v>130</v>
      </c>
      <c r="L3" s="128"/>
      <c r="S3" s="16"/>
    </row>
    <row r="4" spans="1:19" s="13" customFormat="1" ht="24" customHeight="1" x14ac:dyDescent="0.2">
      <c r="A4" s="58"/>
      <c r="B4" s="131"/>
      <c r="C4" s="132"/>
      <c r="D4" s="140" t="s">
        <v>126</v>
      </c>
      <c r="E4" s="141"/>
      <c r="F4" s="141"/>
      <c r="G4" s="141"/>
      <c r="H4" s="141"/>
      <c r="I4" s="141"/>
      <c r="J4" s="142"/>
      <c r="K4" s="127" t="s">
        <v>127</v>
      </c>
      <c r="L4" s="128"/>
      <c r="S4" s="16"/>
    </row>
    <row r="5" spans="1:19" s="13" customFormat="1" ht="22.5" customHeight="1" thickBot="1" x14ac:dyDescent="0.25">
      <c r="A5" s="58"/>
      <c r="B5" s="133"/>
      <c r="C5" s="134"/>
      <c r="D5" s="143" t="s">
        <v>128</v>
      </c>
      <c r="E5" s="144"/>
      <c r="F5" s="144"/>
      <c r="G5" s="144"/>
      <c r="H5" s="144"/>
      <c r="I5" s="144"/>
      <c r="J5" s="145"/>
      <c r="K5" s="129" t="s">
        <v>129</v>
      </c>
      <c r="L5" s="130"/>
      <c r="S5" s="16"/>
    </row>
    <row r="6" spans="1:19" ht="5.25" customHeight="1" x14ac:dyDescent="0.2">
      <c r="C6" s="14"/>
      <c r="D6" s="14"/>
      <c r="E6" s="14"/>
      <c r="F6" s="14"/>
      <c r="G6" s="14"/>
      <c r="H6" s="14"/>
      <c r="I6" s="14"/>
    </row>
    <row r="7" spans="1:19" ht="29.25" customHeight="1" x14ac:dyDescent="0.2">
      <c r="C7" s="123" t="s">
        <v>0</v>
      </c>
      <c r="D7" s="123"/>
      <c r="E7" s="124" t="s">
        <v>155</v>
      </c>
      <c r="F7" s="124"/>
      <c r="G7" s="124"/>
      <c r="H7" s="124"/>
      <c r="I7" s="124"/>
      <c r="J7" s="124"/>
      <c r="K7" s="124"/>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9"/>
      <c r="C10" s="60"/>
      <c r="D10" s="60"/>
      <c r="E10" s="60"/>
      <c r="F10" s="60"/>
      <c r="G10" s="60"/>
      <c r="H10" s="60"/>
      <c r="I10" s="60"/>
      <c r="J10" s="60"/>
      <c r="K10" s="60"/>
      <c r="L10" s="61"/>
    </row>
    <row r="11" spans="1:19" ht="39.950000000000003" customHeight="1" thickBot="1" x14ac:dyDescent="0.25">
      <c r="B11" s="62"/>
      <c r="C11" s="19" t="s">
        <v>34</v>
      </c>
      <c r="D11" s="63"/>
      <c r="E11" s="19" t="s">
        <v>35</v>
      </c>
      <c r="F11" s="63"/>
      <c r="G11" s="19" t="s">
        <v>48</v>
      </c>
      <c r="H11" s="63"/>
      <c r="I11" s="19" t="s">
        <v>71</v>
      </c>
      <c r="J11" s="63"/>
      <c r="K11" s="19" t="s">
        <v>49</v>
      </c>
      <c r="L11" s="64"/>
    </row>
    <row r="12" spans="1:19" ht="15" customHeight="1" thickBot="1" x14ac:dyDescent="0.25">
      <c r="B12" s="62"/>
      <c r="C12" s="63"/>
      <c r="D12" s="63"/>
      <c r="E12" s="63"/>
      <c r="F12" s="63"/>
      <c r="G12" s="63"/>
      <c r="H12" s="63"/>
      <c r="I12" s="63"/>
      <c r="J12" s="63"/>
      <c r="K12" s="63"/>
      <c r="L12" s="64"/>
    </row>
    <row r="13" spans="1:19" ht="39.950000000000003" customHeight="1" thickBot="1" x14ac:dyDescent="0.25">
      <c r="B13" s="62"/>
      <c r="C13" s="19" t="s">
        <v>36</v>
      </c>
      <c r="D13" s="63"/>
      <c r="E13" s="19" t="s">
        <v>37</v>
      </c>
      <c r="F13" s="63"/>
      <c r="G13" s="19" t="s">
        <v>38</v>
      </c>
      <c r="H13" s="63"/>
      <c r="I13" s="19" t="s">
        <v>50</v>
      </c>
      <c r="J13" s="63"/>
      <c r="K13" s="19" t="s">
        <v>39</v>
      </c>
      <c r="L13" s="64"/>
    </row>
    <row r="14" spans="1:19" ht="15" customHeight="1" thickBot="1" x14ac:dyDescent="0.25">
      <c r="B14" s="62"/>
      <c r="C14" s="63"/>
      <c r="D14" s="63"/>
      <c r="E14" s="63"/>
      <c r="F14" s="63"/>
      <c r="G14" s="63"/>
      <c r="H14" s="63"/>
      <c r="I14" s="63"/>
      <c r="J14" s="63"/>
      <c r="K14" s="63"/>
      <c r="L14" s="64"/>
    </row>
    <row r="15" spans="1:19" ht="37.5" customHeight="1" thickBot="1" x14ac:dyDescent="0.25">
      <c r="B15" s="62"/>
      <c r="C15" s="63"/>
      <c r="D15" s="63"/>
      <c r="E15" s="63"/>
      <c r="F15" s="63"/>
      <c r="G15" s="19" t="s">
        <v>40</v>
      </c>
      <c r="H15" s="63"/>
      <c r="I15" s="63"/>
      <c r="J15" s="63"/>
      <c r="K15" s="63"/>
      <c r="L15" s="64"/>
    </row>
    <row r="16" spans="1:19" ht="12.75" thickBot="1" x14ac:dyDescent="0.25">
      <c r="B16" s="65"/>
      <c r="C16" s="66"/>
      <c r="D16" s="66"/>
      <c r="E16" s="66"/>
      <c r="F16" s="66"/>
      <c r="G16" s="66"/>
      <c r="H16" s="66"/>
      <c r="I16" s="66"/>
      <c r="J16" s="66"/>
      <c r="K16" s="66"/>
      <c r="L16" s="6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7" zoomScale="90" zoomScaleNormal="90" workbookViewId="0"/>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7"/>
      <c r="C2" s="208"/>
      <c r="D2" s="221" t="s">
        <v>123</v>
      </c>
      <c r="E2" s="222"/>
      <c r="F2" s="222"/>
      <c r="G2" s="222"/>
      <c r="H2" s="222"/>
      <c r="I2" s="222"/>
      <c r="J2" s="223"/>
      <c r="K2" s="95"/>
      <c r="L2" s="93"/>
      <c r="M2" s="216" t="str">
        <f>Proyecto!K2</f>
        <v>Codigo: GC-F-015</v>
      </c>
      <c r="N2" s="216"/>
      <c r="O2" s="216"/>
      <c r="P2" s="217"/>
      <c r="R2" s="11"/>
      <c r="S2" s="11"/>
      <c r="T2" s="11"/>
      <c r="U2" s="15"/>
      <c r="AE2" s="16"/>
    </row>
    <row r="3" spans="2:31" s="12" customFormat="1" ht="23.25" customHeight="1" x14ac:dyDescent="0.2">
      <c r="B3" s="209"/>
      <c r="C3" s="195"/>
      <c r="D3" s="224" t="s">
        <v>125</v>
      </c>
      <c r="E3" s="225"/>
      <c r="F3" s="225"/>
      <c r="G3" s="225"/>
      <c r="H3" s="225"/>
      <c r="I3" s="225"/>
      <c r="J3" s="226"/>
      <c r="K3" s="29"/>
      <c r="L3" s="68"/>
      <c r="M3" s="146" t="str">
        <f>Proyecto!K3</f>
        <v>Fecha: 17 de septiembre de 2014</v>
      </c>
      <c r="N3" s="146"/>
      <c r="O3" s="146"/>
      <c r="P3" s="218"/>
      <c r="R3" s="11"/>
      <c r="S3" s="11"/>
      <c r="T3" s="11"/>
      <c r="U3" s="15"/>
      <c r="AE3" s="16"/>
    </row>
    <row r="4" spans="2:31" s="12" customFormat="1" ht="24" customHeight="1" x14ac:dyDescent="0.2">
      <c r="B4" s="209"/>
      <c r="C4" s="195"/>
      <c r="D4" s="224" t="s">
        <v>126</v>
      </c>
      <c r="E4" s="225"/>
      <c r="F4" s="225"/>
      <c r="G4" s="225"/>
      <c r="H4" s="225"/>
      <c r="I4" s="225"/>
      <c r="J4" s="226"/>
      <c r="K4" s="29"/>
      <c r="L4" s="68"/>
      <c r="M4" s="146" t="str">
        <f>Proyecto!K4</f>
        <v>Version 001</v>
      </c>
      <c r="N4" s="146"/>
      <c r="O4" s="146"/>
      <c r="P4" s="218"/>
      <c r="R4" s="11"/>
      <c r="U4" s="15"/>
      <c r="AE4" s="16"/>
    </row>
    <row r="5" spans="2:31" s="12" customFormat="1" ht="22.5" customHeight="1" thickBot="1" x14ac:dyDescent="0.25">
      <c r="B5" s="210"/>
      <c r="C5" s="211"/>
      <c r="D5" s="227" t="s">
        <v>128</v>
      </c>
      <c r="E5" s="228"/>
      <c r="F5" s="228"/>
      <c r="G5" s="228"/>
      <c r="H5" s="228"/>
      <c r="I5" s="228"/>
      <c r="J5" s="229"/>
      <c r="K5" s="96"/>
      <c r="L5" s="94"/>
      <c r="M5" s="219" t="s">
        <v>129</v>
      </c>
      <c r="N5" s="219"/>
      <c r="O5" s="219"/>
      <c r="P5" s="22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3" t="s">
        <v>0</v>
      </c>
      <c r="C7" s="123"/>
      <c r="D7" s="124" t="str">
        <f>Proyecto!$E$7</f>
        <v>Implementación Política Gobierno en Línea – GEL Fase II</v>
      </c>
      <c r="E7" s="124"/>
      <c r="F7" s="124"/>
      <c r="G7" s="124"/>
      <c r="H7" s="124"/>
      <c r="I7" s="124"/>
      <c r="J7" s="124"/>
      <c r="K7" s="124"/>
      <c r="L7" s="124"/>
      <c r="M7" s="124"/>
      <c r="N7" s="124"/>
      <c r="O7" s="124"/>
      <c r="P7" s="124"/>
      <c r="AE7" s="1"/>
    </row>
    <row r="8" spans="2:31" ht="6.75" customHeight="1" x14ac:dyDescent="0.2">
      <c r="B8" s="8"/>
      <c r="C8" s="8"/>
      <c r="D8" s="9"/>
      <c r="E8" s="9"/>
      <c r="F8" s="9"/>
      <c r="G8" s="9"/>
      <c r="H8" s="9"/>
      <c r="I8" s="9"/>
      <c r="J8" s="9"/>
      <c r="K8" s="9"/>
      <c r="L8" s="9"/>
      <c r="M8" s="9"/>
      <c r="N8" s="9"/>
      <c r="O8" s="9"/>
      <c r="P8" s="9"/>
      <c r="AE8" s="1"/>
    </row>
    <row r="10" spans="2:31" ht="65.25" customHeight="1" x14ac:dyDescent="0.2">
      <c r="B10" s="123" t="s">
        <v>28</v>
      </c>
      <c r="C10" s="123"/>
      <c r="D10" s="153" t="s">
        <v>208</v>
      </c>
      <c r="E10" s="124"/>
      <c r="F10" s="124"/>
      <c r="G10" s="124"/>
      <c r="H10" s="124"/>
      <c r="I10" s="124"/>
      <c r="J10" s="124"/>
      <c r="K10" s="124"/>
      <c r="L10" s="124"/>
      <c r="M10" s="124"/>
      <c r="N10" s="124"/>
      <c r="O10" s="124"/>
      <c r="P10" s="124"/>
      <c r="AE10" s="1"/>
    </row>
    <row r="12" spans="2:31" ht="30" customHeight="1" x14ac:dyDescent="0.2">
      <c r="B12" s="123" t="s">
        <v>29</v>
      </c>
      <c r="C12" s="123"/>
      <c r="D12" s="153" t="s">
        <v>210</v>
      </c>
      <c r="E12" s="153"/>
      <c r="F12" s="153"/>
      <c r="G12" s="153"/>
      <c r="H12" s="153"/>
      <c r="I12" s="153"/>
      <c r="J12" s="153"/>
      <c r="K12" s="153"/>
      <c r="L12" s="153"/>
      <c r="M12" s="153"/>
      <c r="N12" s="153"/>
      <c r="O12" s="153"/>
      <c r="P12" s="153"/>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3" t="s">
        <v>30</v>
      </c>
      <c r="C14" s="123"/>
      <c r="D14" s="153" t="s">
        <v>205</v>
      </c>
      <c r="E14" s="153"/>
      <c r="F14" s="153"/>
      <c r="G14" s="153"/>
      <c r="H14" s="153"/>
      <c r="I14" s="153"/>
      <c r="J14" s="153"/>
      <c r="K14" s="153"/>
      <c r="L14" s="153"/>
      <c r="M14" s="153"/>
      <c r="N14" s="153"/>
      <c r="O14" s="153"/>
      <c r="P14" s="153"/>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3" t="s">
        <v>31</v>
      </c>
      <c r="C16" s="123"/>
      <c r="D16" s="153" t="s">
        <v>206</v>
      </c>
      <c r="E16" s="153"/>
      <c r="F16" s="153"/>
      <c r="G16" s="153"/>
      <c r="H16" s="153"/>
      <c r="I16" s="153"/>
      <c r="J16" s="153"/>
      <c r="K16" s="153"/>
      <c r="L16" s="153"/>
      <c r="M16" s="153"/>
      <c r="N16" s="153"/>
      <c r="O16" s="153"/>
      <c r="P16" s="153"/>
    </row>
    <row r="17" spans="2:31" ht="6.75" customHeight="1" x14ac:dyDescent="0.2">
      <c r="B17" s="8"/>
      <c r="C17" s="8"/>
      <c r="D17" s="9"/>
      <c r="E17" s="9"/>
      <c r="F17" s="9"/>
      <c r="G17" s="9"/>
      <c r="H17" s="9"/>
      <c r="I17" s="9"/>
      <c r="J17" s="9"/>
      <c r="K17" s="9"/>
      <c r="L17" s="9"/>
      <c r="M17" s="9"/>
      <c r="N17" s="9"/>
      <c r="O17" s="9"/>
      <c r="P17" s="9"/>
      <c r="AE17" s="1"/>
    </row>
    <row r="18" spans="2:31" ht="45.75" customHeight="1" x14ac:dyDescent="0.2">
      <c r="B18" s="123" t="s">
        <v>32</v>
      </c>
      <c r="C18" s="123"/>
      <c r="D18" s="153" t="s">
        <v>209</v>
      </c>
      <c r="E18" s="153"/>
      <c r="F18" s="153"/>
      <c r="G18" s="153"/>
      <c r="H18" s="153"/>
      <c r="I18" s="153"/>
      <c r="J18" s="153"/>
      <c r="K18" s="153"/>
      <c r="L18" s="153"/>
      <c r="M18" s="153"/>
      <c r="N18" s="153"/>
      <c r="O18" s="153"/>
      <c r="P18" s="153"/>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23" t="s">
        <v>33</v>
      </c>
      <c r="C20" s="123"/>
      <c r="D20" s="153" t="s">
        <v>207</v>
      </c>
      <c r="E20" s="153"/>
      <c r="F20" s="153"/>
      <c r="G20" s="153"/>
      <c r="H20" s="153"/>
      <c r="I20" s="153"/>
      <c r="J20" s="153"/>
      <c r="K20" s="153"/>
      <c r="L20" s="153"/>
      <c r="M20" s="153"/>
      <c r="N20" s="153"/>
      <c r="O20" s="153"/>
      <c r="P20" s="153"/>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G20:M65492 O9:U9 G9:M9 W9:AC9 O18:U18 Q11:U12 W18:AC18 W14:AC14 O14:U14 O16:U16 W20:AC65492 W16:AC16 W11:AC12 O20:U65492 O11:P11 G11:M11 G14:M14 G16:M16 G18:M18">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6"/>
  <sheetViews>
    <sheetView showGridLines="0" tabSelected="1" topLeftCell="D14" zoomScaleNormal="100" workbookViewId="0">
      <selection activeCell="K15" sqref="K15"/>
    </sheetView>
  </sheetViews>
  <sheetFormatPr baseColWidth="10" defaultColWidth="11.42578125" defaultRowHeight="12" x14ac:dyDescent="0.2"/>
  <cols>
    <col min="1" max="1" width="2.42578125" style="1" customWidth="1"/>
    <col min="2" max="2" width="38" style="1" customWidth="1"/>
    <col min="3" max="3" width="21.7109375" style="1" customWidth="1"/>
    <col min="4" max="4" width="14.28515625" style="1" customWidth="1"/>
    <col min="5" max="5" width="15.28515625" style="1" customWidth="1"/>
    <col min="6" max="6" width="22.85546875" style="1" customWidth="1"/>
    <col min="7" max="8" width="17.5703125" style="1" customWidth="1"/>
    <col min="9" max="9" width="13" style="1" customWidth="1"/>
    <col min="10" max="10" width="18.140625" style="1" customWidth="1"/>
    <col min="11" max="11" width="10.7109375" style="1" customWidth="1"/>
    <col min="12" max="12" width="15.14062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31"/>
      <c r="C2" s="230" t="s">
        <v>123</v>
      </c>
      <c r="D2" s="230"/>
      <c r="E2" s="230"/>
      <c r="F2" s="230"/>
      <c r="G2" s="230"/>
      <c r="H2" s="230"/>
      <c r="I2" s="230"/>
      <c r="J2" s="230"/>
      <c r="K2" s="236" t="str">
        <f>Proyecto!K2</f>
        <v>Codigo: GC-F-015</v>
      </c>
      <c r="L2" s="217"/>
      <c r="M2" s="87"/>
      <c r="N2" s="87"/>
    </row>
    <row r="3" spans="2:14" s="18" customFormat="1" ht="23.25" customHeight="1" x14ac:dyDescent="0.2">
      <c r="B3" s="232"/>
      <c r="C3" s="234" t="s">
        <v>125</v>
      </c>
      <c r="D3" s="234"/>
      <c r="E3" s="234"/>
      <c r="F3" s="234"/>
      <c r="G3" s="234"/>
      <c r="H3" s="234"/>
      <c r="I3" s="234"/>
      <c r="J3" s="234"/>
      <c r="K3" s="237" t="str">
        <f>Proyecto!K3</f>
        <v>Fecha: 17 de septiembre de 2014</v>
      </c>
      <c r="L3" s="218"/>
      <c r="M3" s="87"/>
      <c r="N3" s="87"/>
    </row>
    <row r="4" spans="2:14" s="18" customFormat="1" ht="24" customHeight="1" x14ac:dyDescent="0.2">
      <c r="B4" s="232"/>
      <c r="C4" s="234" t="s">
        <v>126</v>
      </c>
      <c r="D4" s="234"/>
      <c r="E4" s="234"/>
      <c r="F4" s="234"/>
      <c r="G4" s="234"/>
      <c r="H4" s="234"/>
      <c r="I4" s="234"/>
      <c r="J4" s="234"/>
      <c r="K4" s="237" t="str">
        <f>Proyecto!K4</f>
        <v>Version 001</v>
      </c>
      <c r="L4" s="218"/>
      <c r="M4" s="87"/>
      <c r="N4" s="87"/>
    </row>
    <row r="5" spans="2:14" s="18" customFormat="1" ht="22.5" customHeight="1" thickBot="1" x14ac:dyDescent="0.25">
      <c r="B5" s="233"/>
      <c r="C5" s="235" t="s">
        <v>128</v>
      </c>
      <c r="D5" s="235"/>
      <c r="E5" s="235"/>
      <c r="F5" s="235"/>
      <c r="G5" s="235"/>
      <c r="H5" s="235"/>
      <c r="I5" s="235"/>
      <c r="J5" s="235"/>
      <c r="K5" s="238" t="s">
        <v>129</v>
      </c>
      <c r="L5" s="220"/>
      <c r="M5" s="87"/>
      <c r="N5" s="87"/>
    </row>
    <row r="6" spans="2:14" ht="5.25" customHeight="1" x14ac:dyDescent="0.2">
      <c r="B6" s="122"/>
      <c r="C6" s="17"/>
      <c r="D6" s="17"/>
      <c r="E6" s="17"/>
    </row>
    <row r="7" spans="2:14" ht="29.25" customHeight="1" x14ac:dyDescent="0.2">
      <c r="B7" s="123" t="s">
        <v>0</v>
      </c>
      <c r="C7" s="123"/>
      <c r="D7" s="124" t="str">
        <f>Proyecto!$E$7</f>
        <v>Implementación Política Gobierno en Línea – GEL Fase II</v>
      </c>
      <c r="E7" s="124"/>
      <c r="F7" s="124"/>
      <c r="G7" s="124"/>
      <c r="H7" s="124"/>
      <c r="I7" s="124"/>
      <c r="J7" s="124"/>
      <c r="K7" s="124"/>
      <c r="L7" s="124"/>
      <c r="M7" s="1"/>
    </row>
    <row r="9" spans="2:14" ht="51.75" customHeight="1" x14ac:dyDescent="0.2">
      <c r="B9" s="44" t="s">
        <v>78</v>
      </c>
      <c r="C9" s="44" t="s">
        <v>79</v>
      </c>
      <c r="D9" s="44" t="s">
        <v>80</v>
      </c>
      <c r="E9" s="45" t="s">
        <v>81</v>
      </c>
      <c r="F9" s="44" t="s">
        <v>82</v>
      </c>
      <c r="G9" s="46" t="s">
        <v>91</v>
      </c>
      <c r="H9" s="46" t="s">
        <v>92</v>
      </c>
      <c r="I9" s="46" t="s">
        <v>93</v>
      </c>
      <c r="J9" s="45" t="s">
        <v>83</v>
      </c>
      <c r="K9" s="47" t="s">
        <v>84</v>
      </c>
      <c r="L9" s="47" t="s">
        <v>85</v>
      </c>
    </row>
    <row r="10" spans="2:14" ht="25.5" x14ac:dyDescent="0.2">
      <c r="B10" s="116" t="s">
        <v>228</v>
      </c>
      <c r="C10" s="110" t="s">
        <v>211</v>
      </c>
      <c r="D10" s="118">
        <v>1</v>
      </c>
      <c r="E10" s="110">
        <v>10</v>
      </c>
      <c r="F10" s="110" t="s">
        <v>189</v>
      </c>
      <c r="G10" s="117">
        <v>42430</v>
      </c>
      <c r="H10" s="117">
        <v>42734</v>
      </c>
      <c r="I10" s="99">
        <f>(H10-G10)/7</f>
        <v>43.428571428571431</v>
      </c>
      <c r="J10" s="119" t="s">
        <v>220</v>
      </c>
      <c r="K10" s="98">
        <v>42439</v>
      </c>
      <c r="L10" s="97">
        <v>10</v>
      </c>
    </row>
    <row r="11" spans="2:14" ht="45" x14ac:dyDescent="0.2">
      <c r="B11" s="116" t="s">
        <v>212</v>
      </c>
      <c r="C11" s="110" t="s">
        <v>213</v>
      </c>
      <c r="D11" s="118">
        <v>1</v>
      </c>
      <c r="E11" s="110">
        <v>10</v>
      </c>
      <c r="F11" s="110" t="s">
        <v>189</v>
      </c>
      <c r="G11" s="117">
        <v>42373</v>
      </c>
      <c r="H11" s="117">
        <v>42429</v>
      </c>
      <c r="I11" s="99">
        <f t="shared" ref="I11:I15" si="0">(H11-G11)/7</f>
        <v>8</v>
      </c>
      <c r="J11" s="119" t="s">
        <v>221</v>
      </c>
      <c r="K11" s="98">
        <v>42440</v>
      </c>
      <c r="L11" s="97">
        <v>10</v>
      </c>
    </row>
    <row r="12" spans="2:14" ht="25.5" x14ac:dyDescent="0.2">
      <c r="B12" s="121" t="s">
        <v>230</v>
      </c>
      <c r="C12" s="110" t="s">
        <v>211</v>
      </c>
      <c r="D12" s="118">
        <v>1</v>
      </c>
      <c r="E12" s="110">
        <v>20</v>
      </c>
      <c r="F12" s="110" t="s">
        <v>189</v>
      </c>
      <c r="G12" s="117">
        <v>42401</v>
      </c>
      <c r="H12" s="117">
        <v>42734</v>
      </c>
      <c r="I12" s="99">
        <f t="shared" si="0"/>
        <v>47.571428571428569</v>
      </c>
      <c r="J12" s="119" t="s">
        <v>234</v>
      </c>
      <c r="K12" s="98">
        <v>42734</v>
      </c>
      <c r="L12" s="97">
        <v>20</v>
      </c>
    </row>
    <row r="13" spans="2:14" ht="76.5" x14ac:dyDescent="0.2">
      <c r="B13" s="121" t="s">
        <v>229</v>
      </c>
      <c r="C13" s="110" t="s">
        <v>211</v>
      </c>
      <c r="D13" s="118">
        <v>1</v>
      </c>
      <c r="E13" s="110">
        <v>20</v>
      </c>
      <c r="F13" s="110" t="s">
        <v>189</v>
      </c>
      <c r="G13" s="117">
        <v>42401</v>
      </c>
      <c r="H13" s="117">
        <v>42734</v>
      </c>
      <c r="I13" s="99">
        <f t="shared" si="0"/>
        <v>47.571428571428569</v>
      </c>
      <c r="J13" s="119" t="s">
        <v>224</v>
      </c>
      <c r="K13" s="98">
        <v>42734</v>
      </c>
      <c r="L13" s="97">
        <v>20</v>
      </c>
    </row>
    <row r="14" spans="2:14" ht="51" x14ac:dyDescent="0.2">
      <c r="B14" s="121" t="s">
        <v>231</v>
      </c>
      <c r="C14" s="110" t="s">
        <v>211</v>
      </c>
      <c r="D14" s="118">
        <v>1</v>
      </c>
      <c r="E14" s="110">
        <v>20</v>
      </c>
      <c r="F14" s="110" t="s">
        <v>189</v>
      </c>
      <c r="G14" s="117">
        <v>42401</v>
      </c>
      <c r="H14" s="117">
        <v>42734</v>
      </c>
      <c r="I14" s="99">
        <f t="shared" si="0"/>
        <v>47.571428571428569</v>
      </c>
      <c r="J14" s="119" t="s">
        <v>225</v>
      </c>
      <c r="K14" s="98">
        <v>42734</v>
      </c>
      <c r="L14" s="97">
        <v>20</v>
      </c>
    </row>
    <row r="15" spans="2:14" ht="124.5" customHeight="1" x14ac:dyDescent="0.2">
      <c r="B15" s="121" t="s">
        <v>232</v>
      </c>
      <c r="C15" s="110" t="s">
        <v>211</v>
      </c>
      <c r="D15" s="118">
        <v>1</v>
      </c>
      <c r="E15" s="110">
        <v>20</v>
      </c>
      <c r="F15" s="110" t="s">
        <v>189</v>
      </c>
      <c r="G15" s="117">
        <v>42401</v>
      </c>
      <c r="H15" s="117">
        <v>42734</v>
      </c>
      <c r="I15" s="99">
        <f t="shared" si="0"/>
        <v>47.571428571428569</v>
      </c>
      <c r="J15" s="119" t="s">
        <v>223</v>
      </c>
      <c r="K15" s="98">
        <v>42734</v>
      </c>
      <c r="L15" s="97">
        <v>20</v>
      </c>
    </row>
    <row r="16" spans="2:14" x14ac:dyDescent="0.2">
      <c r="L16" s="120">
        <f>L10+L11+L12+L13+L14+L15</f>
        <v>100</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6:K65449">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topLeftCell="A13" zoomScale="90" zoomScaleNormal="90" workbookViewId="0">
      <selection activeCell="B19" sqref="B19:P19"/>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2"/>
      <c r="C2" s="243"/>
      <c r="D2" s="239" t="s">
        <v>123</v>
      </c>
      <c r="E2" s="222"/>
      <c r="F2" s="222"/>
      <c r="G2" s="222"/>
      <c r="H2" s="222"/>
      <c r="I2" s="222"/>
      <c r="J2" s="222"/>
      <c r="K2" s="91"/>
      <c r="L2" s="91"/>
      <c r="M2" s="236" t="str">
        <f>Proyecto!K2</f>
        <v>Codigo: GC-F-015</v>
      </c>
      <c r="N2" s="216"/>
      <c r="O2" s="216"/>
      <c r="P2" s="217"/>
      <c r="R2" s="11"/>
      <c r="S2" s="11"/>
      <c r="T2" s="11" t="s">
        <v>135</v>
      </c>
      <c r="U2" s="15"/>
      <c r="AE2" s="16"/>
    </row>
    <row r="3" spans="2:31" s="12" customFormat="1" ht="23.25" customHeight="1" x14ac:dyDescent="0.2">
      <c r="B3" s="244"/>
      <c r="C3" s="245"/>
      <c r="D3" s="240" t="s">
        <v>125</v>
      </c>
      <c r="E3" s="225"/>
      <c r="F3" s="225"/>
      <c r="G3" s="225"/>
      <c r="H3" s="225"/>
      <c r="I3" s="225"/>
      <c r="J3" s="225"/>
      <c r="K3" s="90"/>
      <c r="L3" s="90"/>
      <c r="M3" s="237" t="str">
        <f>Proyecto!K3</f>
        <v>Fecha: 17 de septiembre de 2014</v>
      </c>
      <c r="N3" s="146"/>
      <c r="O3" s="146"/>
      <c r="P3" s="218"/>
      <c r="R3" s="11"/>
      <c r="S3" s="11"/>
      <c r="T3" s="11" t="s">
        <v>136</v>
      </c>
      <c r="U3" s="15"/>
      <c r="AE3" s="16"/>
    </row>
    <row r="4" spans="2:31" s="12" customFormat="1" ht="24" customHeight="1" x14ac:dyDescent="0.2">
      <c r="B4" s="244"/>
      <c r="C4" s="245"/>
      <c r="D4" s="240" t="s">
        <v>126</v>
      </c>
      <c r="E4" s="225"/>
      <c r="F4" s="225"/>
      <c r="G4" s="225"/>
      <c r="H4" s="225"/>
      <c r="I4" s="225"/>
      <c r="J4" s="225"/>
      <c r="K4" s="90"/>
      <c r="L4" s="90"/>
      <c r="M4" s="237" t="str">
        <f>Proyecto!K4</f>
        <v>Version 001</v>
      </c>
      <c r="N4" s="146"/>
      <c r="O4" s="146"/>
      <c r="P4" s="218"/>
      <c r="R4" s="11"/>
      <c r="T4" s="11" t="s">
        <v>137</v>
      </c>
      <c r="U4" s="15"/>
      <c r="AE4" s="16"/>
    </row>
    <row r="5" spans="2:31" s="12" customFormat="1" ht="22.5" customHeight="1" thickBot="1" x14ac:dyDescent="0.25">
      <c r="B5" s="246"/>
      <c r="C5" s="247"/>
      <c r="D5" s="241" t="s">
        <v>128</v>
      </c>
      <c r="E5" s="228"/>
      <c r="F5" s="228"/>
      <c r="G5" s="228"/>
      <c r="H5" s="228"/>
      <c r="I5" s="228"/>
      <c r="J5" s="228"/>
      <c r="K5" s="92"/>
      <c r="L5" s="92"/>
      <c r="M5" s="238" t="s">
        <v>129</v>
      </c>
      <c r="N5" s="219"/>
      <c r="O5" s="219"/>
      <c r="P5" s="220"/>
      <c r="R5" s="11"/>
      <c r="T5" s="11" t="s">
        <v>138</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23" t="s">
        <v>0</v>
      </c>
      <c r="C7" s="123"/>
      <c r="D7" s="124" t="str">
        <f>Proyecto!$E$7</f>
        <v>Implementación Política Gobierno en Línea – GEL Fase II</v>
      </c>
      <c r="E7" s="124"/>
      <c r="F7" s="124"/>
      <c r="G7" s="124"/>
      <c r="H7" s="124"/>
      <c r="I7" s="124"/>
      <c r="J7" s="124"/>
      <c r="K7" s="124"/>
      <c r="L7" s="124"/>
      <c r="M7" s="124"/>
      <c r="N7" s="124"/>
      <c r="O7" s="124"/>
      <c r="P7" s="124"/>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4" t="s">
        <v>22</v>
      </c>
      <c r="C10" s="174"/>
      <c r="D10" s="174"/>
      <c r="E10" s="174"/>
      <c r="F10" s="174"/>
      <c r="G10" s="174"/>
      <c r="H10" s="174"/>
      <c r="I10" s="174"/>
      <c r="J10" s="174"/>
      <c r="K10" s="174"/>
      <c r="L10" s="174"/>
      <c r="M10" s="174"/>
      <c r="N10" s="174"/>
      <c r="O10" s="174"/>
      <c r="P10" s="174"/>
    </row>
    <row r="11" spans="2:31" ht="21.95" customHeight="1" x14ac:dyDescent="0.2">
      <c r="B11" s="175" t="s">
        <v>131</v>
      </c>
      <c r="C11" s="175"/>
      <c r="D11" s="175"/>
      <c r="E11" s="175"/>
      <c r="F11" s="100" t="s">
        <v>132</v>
      </c>
      <c r="G11" s="175" t="s">
        <v>133</v>
      </c>
      <c r="H11" s="175"/>
      <c r="I11" s="175"/>
      <c r="J11" s="175"/>
      <c r="K11" s="102"/>
      <c r="L11" s="102"/>
      <c r="M11" s="175" t="s">
        <v>134</v>
      </c>
      <c r="N11" s="175"/>
      <c r="O11" s="175"/>
      <c r="P11" s="175"/>
    </row>
    <row r="12" spans="2:31" ht="21.95" customHeight="1" x14ac:dyDescent="0.2">
      <c r="B12" s="176" t="s">
        <v>214</v>
      </c>
      <c r="C12" s="176"/>
      <c r="D12" s="176"/>
      <c r="E12" s="176"/>
      <c r="F12" s="101" t="s">
        <v>135</v>
      </c>
      <c r="G12" s="176" t="s">
        <v>217</v>
      </c>
      <c r="H12" s="176"/>
      <c r="I12" s="176"/>
      <c r="J12" s="176"/>
      <c r="K12" s="22"/>
      <c r="L12" s="22"/>
      <c r="M12" s="176" t="s">
        <v>143</v>
      </c>
      <c r="N12" s="176"/>
      <c r="O12" s="176"/>
      <c r="P12" s="176"/>
    </row>
    <row r="13" spans="2:31" ht="30" customHeight="1" x14ac:dyDescent="0.2">
      <c r="B13" s="176" t="s">
        <v>215</v>
      </c>
      <c r="C13" s="176"/>
      <c r="D13" s="176"/>
      <c r="E13" s="176"/>
      <c r="F13" s="101" t="s">
        <v>136</v>
      </c>
      <c r="G13" s="176" t="s">
        <v>218</v>
      </c>
      <c r="H13" s="176"/>
      <c r="I13" s="176"/>
      <c r="J13" s="176"/>
      <c r="K13" s="22"/>
      <c r="L13" s="22"/>
      <c r="M13" s="176" t="s">
        <v>143</v>
      </c>
      <c r="N13" s="176"/>
      <c r="O13" s="176"/>
      <c r="P13" s="176"/>
    </row>
    <row r="14" spans="2:31" ht="21.95" customHeight="1" x14ac:dyDescent="0.2">
      <c r="B14" s="176" t="s">
        <v>216</v>
      </c>
      <c r="C14" s="176"/>
      <c r="D14" s="176"/>
      <c r="E14" s="176"/>
      <c r="F14" s="101" t="s">
        <v>135</v>
      </c>
      <c r="G14" s="176" t="s">
        <v>219</v>
      </c>
      <c r="H14" s="176"/>
      <c r="I14" s="176"/>
      <c r="J14" s="176"/>
      <c r="K14" s="22"/>
      <c r="L14" s="22"/>
      <c r="M14" s="176" t="s">
        <v>143</v>
      </c>
      <c r="N14" s="176"/>
      <c r="O14" s="176"/>
      <c r="P14" s="176"/>
    </row>
    <row r="15" spans="2:31" ht="21.95" customHeight="1" x14ac:dyDescent="0.2">
      <c r="B15" s="176"/>
      <c r="C15" s="176"/>
      <c r="D15" s="176"/>
      <c r="E15" s="176"/>
      <c r="F15" s="101"/>
      <c r="G15" s="176"/>
      <c r="H15" s="176"/>
      <c r="I15" s="176"/>
      <c r="J15" s="176"/>
      <c r="K15" s="22"/>
      <c r="L15" s="22"/>
      <c r="M15" s="176"/>
      <c r="N15" s="176"/>
      <c r="O15" s="176"/>
      <c r="P15" s="176"/>
    </row>
    <row r="16" spans="2:31" ht="21.95" customHeight="1" x14ac:dyDescent="0.2">
      <c r="B16" s="176"/>
      <c r="C16" s="176"/>
      <c r="D16" s="176"/>
      <c r="E16" s="176"/>
      <c r="F16" s="101"/>
      <c r="G16" s="176"/>
      <c r="H16" s="176"/>
      <c r="I16" s="176"/>
      <c r="J16" s="176"/>
      <c r="K16" s="22"/>
      <c r="L16" s="22"/>
      <c r="M16" s="176"/>
      <c r="N16" s="176"/>
      <c r="O16" s="176"/>
      <c r="P16" s="176"/>
    </row>
    <row r="18" spans="2:16" ht="21.95" customHeight="1" x14ac:dyDescent="0.2">
      <c r="B18" s="174" t="s">
        <v>23</v>
      </c>
      <c r="C18" s="174"/>
      <c r="D18" s="174"/>
      <c r="E18" s="174"/>
      <c r="F18" s="174"/>
      <c r="G18" s="174"/>
      <c r="H18" s="174"/>
      <c r="I18" s="174"/>
      <c r="J18" s="174"/>
      <c r="K18" s="174"/>
      <c r="L18" s="174"/>
      <c r="M18" s="174"/>
      <c r="N18" s="174"/>
      <c r="O18" s="174"/>
      <c r="P18" s="174"/>
    </row>
    <row r="19" spans="2:16" ht="21.95" customHeight="1" x14ac:dyDescent="0.2">
      <c r="B19" s="153" t="s">
        <v>233</v>
      </c>
      <c r="C19" s="153"/>
      <c r="D19" s="153"/>
      <c r="E19" s="153"/>
      <c r="F19" s="153"/>
      <c r="G19" s="153"/>
      <c r="H19" s="153"/>
      <c r="I19" s="153"/>
      <c r="J19" s="153"/>
      <c r="K19" s="153"/>
      <c r="L19" s="153"/>
      <c r="M19" s="153"/>
      <c r="N19" s="153"/>
      <c r="O19" s="153"/>
      <c r="P19" s="153"/>
    </row>
  </sheetData>
  <mergeCells count="32">
    <mergeCell ref="D2:J2"/>
    <mergeCell ref="D3:J3"/>
    <mergeCell ref="D4:J4"/>
    <mergeCell ref="D5:J5"/>
    <mergeCell ref="B10:P10"/>
    <mergeCell ref="B2:C5"/>
    <mergeCell ref="M2:P2"/>
    <mergeCell ref="M3:P3"/>
    <mergeCell ref="M4:P4"/>
    <mergeCell ref="M5:P5"/>
    <mergeCell ref="B18:P18"/>
    <mergeCell ref="B19:P19"/>
    <mergeCell ref="B7:C7"/>
    <mergeCell ref="D7:P7"/>
    <mergeCell ref="B11:E11"/>
    <mergeCell ref="G11:J11"/>
    <mergeCell ref="M11:P11"/>
    <mergeCell ref="B15:E15"/>
    <mergeCell ref="G15:J15"/>
    <mergeCell ref="M15:P15"/>
    <mergeCell ref="B16:E16"/>
    <mergeCell ref="G16:J16"/>
    <mergeCell ref="M16:P16"/>
    <mergeCell ref="B12:E12"/>
    <mergeCell ref="G12:J12"/>
    <mergeCell ref="M12:P12"/>
    <mergeCell ref="B13:E13"/>
    <mergeCell ref="G13:J13"/>
    <mergeCell ref="M13:P13"/>
    <mergeCell ref="B14:E14"/>
    <mergeCell ref="G14:J14"/>
    <mergeCell ref="M14:P14"/>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56</v>
      </c>
      <c r="E4" s="28" t="s">
        <v>57</v>
      </c>
      <c r="G4" s="28" t="s">
        <v>58</v>
      </c>
      <c r="I4" s="28" t="s">
        <v>65</v>
      </c>
      <c r="K4" s="28" t="s">
        <v>66</v>
      </c>
      <c r="M4" s="28"/>
      <c r="O4" s="28" t="s">
        <v>98</v>
      </c>
      <c r="Q4" s="28" t="s">
        <v>109</v>
      </c>
    </row>
    <row r="5" spans="1:17" x14ac:dyDescent="0.2">
      <c r="A5" t="s">
        <v>107</v>
      </c>
      <c r="C5" s="27" t="s">
        <v>51</v>
      </c>
      <c r="E5" s="27" t="s">
        <v>52</v>
      </c>
      <c r="G5" s="27" t="s">
        <v>59</v>
      </c>
      <c r="I5" s="27" t="s">
        <v>95</v>
      </c>
      <c r="K5" s="27" t="s">
        <v>67</v>
      </c>
      <c r="M5" t="s">
        <v>86</v>
      </c>
      <c r="O5" s="27" t="s">
        <v>99</v>
      </c>
      <c r="Q5" t="s">
        <v>112</v>
      </c>
    </row>
    <row r="6" spans="1:17" x14ac:dyDescent="0.2">
      <c r="A6" t="s">
        <v>108</v>
      </c>
      <c r="C6" s="27" t="s">
        <v>54</v>
      </c>
      <c r="E6" s="27" t="s">
        <v>55</v>
      </c>
      <c r="G6" s="27" t="s">
        <v>60</v>
      </c>
      <c r="I6" s="27" t="s">
        <v>96</v>
      </c>
      <c r="K6" s="27" t="s">
        <v>68</v>
      </c>
      <c r="M6" t="s">
        <v>94</v>
      </c>
      <c r="O6" s="27" t="s">
        <v>100</v>
      </c>
      <c r="Q6" t="s">
        <v>113</v>
      </c>
    </row>
    <row r="7" spans="1:17" x14ac:dyDescent="0.2">
      <c r="C7" s="27" t="s">
        <v>53</v>
      </c>
      <c r="G7" s="27" t="s">
        <v>61</v>
      </c>
      <c r="K7" s="30" t="s">
        <v>69</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77</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16" zoomScale="90" zoomScaleNormal="90" workbookViewId="0">
      <selection activeCell="E26" sqref="E26"/>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5"/>
      <c r="C2" s="136"/>
      <c r="D2" s="137" t="s">
        <v>123</v>
      </c>
      <c r="E2" s="138"/>
      <c r="F2" s="138"/>
      <c r="G2" s="138"/>
      <c r="H2" s="138"/>
      <c r="I2" s="138"/>
      <c r="J2" s="139"/>
      <c r="K2" s="125" t="s">
        <v>124</v>
      </c>
      <c r="L2" s="157"/>
      <c r="M2" s="125" t="str">
        <f>Proyecto!K2</f>
        <v>Codigo: GC-F-015</v>
      </c>
      <c r="N2" s="149"/>
      <c r="O2" s="149"/>
      <c r="P2" s="126"/>
      <c r="R2" s="11"/>
      <c r="S2" s="11"/>
      <c r="T2" s="11"/>
      <c r="U2" s="15"/>
      <c r="AE2" s="16"/>
    </row>
    <row r="3" spans="2:31" s="12" customFormat="1" ht="23.25" customHeight="1" x14ac:dyDescent="0.2">
      <c r="B3" s="131"/>
      <c r="C3" s="132"/>
      <c r="D3" s="140" t="s">
        <v>125</v>
      </c>
      <c r="E3" s="141"/>
      <c r="F3" s="141"/>
      <c r="G3" s="141"/>
      <c r="H3" s="141"/>
      <c r="I3" s="141"/>
      <c r="J3" s="142"/>
      <c r="K3" s="127" t="s">
        <v>130</v>
      </c>
      <c r="L3" s="158"/>
      <c r="M3" s="150" t="str">
        <f>Proyecto!K3</f>
        <v>Fecha: 17 de septiembre de 2014</v>
      </c>
      <c r="N3" s="151"/>
      <c r="O3" s="151"/>
      <c r="P3" s="152"/>
      <c r="R3" s="11"/>
      <c r="S3" s="11"/>
      <c r="T3" s="11"/>
      <c r="U3" s="15"/>
      <c r="AE3" s="16"/>
    </row>
    <row r="4" spans="2:31" s="12" customFormat="1" ht="24" customHeight="1" x14ac:dyDescent="0.2">
      <c r="B4" s="131"/>
      <c r="C4" s="132"/>
      <c r="D4" s="140" t="s">
        <v>126</v>
      </c>
      <c r="E4" s="141"/>
      <c r="F4" s="141"/>
      <c r="G4" s="141"/>
      <c r="H4" s="141"/>
      <c r="I4" s="141"/>
      <c r="J4" s="142"/>
      <c r="K4" s="127" t="s">
        <v>127</v>
      </c>
      <c r="L4" s="158"/>
      <c r="M4" s="127" t="str">
        <f>Proyecto!K4</f>
        <v>Version 001</v>
      </c>
      <c r="N4" s="153"/>
      <c r="O4" s="153"/>
      <c r="P4" s="128"/>
      <c r="R4" s="11"/>
      <c r="U4" s="15"/>
      <c r="AE4" s="16"/>
    </row>
    <row r="5" spans="2:31" s="12" customFormat="1" ht="22.5" customHeight="1" thickBot="1" x14ac:dyDescent="0.25">
      <c r="B5" s="133"/>
      <c r="C5" s="134"/>
      <c r="D5" s="143" t="s">
        <v>128</v>
      </c>
      <c r="E5" s="144"/>
      <c r="F5" s="144"/>
      <c r="G5" s="144"/>
      <c r="H5" s="144"/>
      <c r="I5" s="144"/>
      <c r="J5" s="145"/>
      <c r="K5" s="129" t="s">
        <v>129</v>
      </c>
      <c r="L5" s="159"/>
      <c r="M5" s="154" t="s">
        <v>129</v>
      </c>
      <c r="N5" s="155"/>
      <c r="O5" s="155"/>
      <c r="P5" s="15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3" t="s">
        <v>0</v>
      </c>
      <c r="C7" s="123"/>
      <c r="D7" s="124" t="str">
        <f>Proyecto!$E$7</f>
        <v>Implementación Política Gobierno en Línea – GEL Fase II</v>
      </c>
      <c r="E7" s="124"/>
      <c r="F7" s="124"/>
      <c r="G7" s="124"/>
      <c r="H7" s="124"/>
      <c r="I7" s="124"/>
      <c r="J7" s="124"/>
      <c r="K7" s="124"/>
      <c r="L7" s="124"/>
      <c r="M7" s="124"/>
      <c r="N7" s="124"/>
      <c r="O7" s="124"/>
      <c r="P7" s="124"/>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3" t="s">
        <v>24</v>
      </c>
      <c r="C9" s="164"/>
      <c r="D9" s="160" t="s">
        <v>144</v>
      </c>
      <c r="E9" s="161"/>
      <c r="F9" s="161"/>
      <c r="G9" s="161"/>
      <c r="H9" s="161"/>
      <c r="I9" s="161"/>
      <c r="J9" s="161"/>
      <c r="K9" s="161"/>
      <c r="L9" s="161"/>
      <c r="M9" s="161"/>
      <c r="N9" s="161"/>
      <c r="O9" s="161"/>
      <c r="P9" s="162"/>
      <c r="AE9" s="1"/>
    </row>
    <row r="10" spans="2:31" customFormat="1" ht="7.5" customHeight="1" x14ac:dyDescent="0.2"/>
    <row r="11" spans="2:31" ht="39.75" customHeight="1" x14ac:dyDescent="0.2">
      <c r="B11" s="163" t="s">
        <v>25</v>
      </c>
      <c r="C11" s="164"/>
      <c r="D11" s="146" t="s">
        <v>222</v>
      </c>
      <c r="E11" s="146"/>
      <c r="F11" s="146"/>
      <c r="G11" s="146"/>
      <c r="H11" s="146"/>
      <c r="I11" s="146"/>
      <c r="J11" s="146"/>
      <c r="K11" s="146"/>
      <c r="L11" s="146"/>
      <c r="M11" s="146"/>
      <c r="N11" s="146"/>
      <c r="O11" s="146"/>
      <c r="P11" s="146"/>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7" t="s">
        <v>105</v>
      </c>
      <c r="C13" s="147"/>
      <c r="D13" s="50" t="s">
        <v>1</v>
      </c>
      <c r="E13" s="146" t="s">
        <v>159</v>
      </c>
      <c r="F13" s="146"/>
      <c r="G13" s="146"/>
      <c r="H13" s="146"/>
      <c r="I13" s="146"/>
      <c r="J13" s="146"/>
      <c r="K13" s="146"/>
      <c r="L13" s="146"/>
      <c r="M13" s="146"/>
      <c r="N13" s="146"/>
      <c r="O13" s="146"/>
      <c r="P13" s="146"/>
      <c r="AE13" s="1"/>
    </row>
    <row r="14" spans="2:31" s="53" customFormat="1" ht="21" customHeight="1" x14ac:dyDescent="0.2">
      <c r="B14" s="148"/>
      <c r="C14" s="148"/>
      <c r="D14" s="51" t="s">
        <v>107</v>
      </c>
      <c r="E14" s="146"/>
      <c r="F14" s="146"/>
      <c r="G14" s="146"/>
      <c r="H14" s="146"/>
      <c r="I14" s="146"/>
      <c r="J14" s="146"/>
      <c r="K14" s="146"/>
      <c r="L14" s="146"/>
      <c r="M14" s="146"/>
      <c r="N14" s="146"/>
      <c r="O14" s="146"/>
      <c r="P14" s="146"/>
      <c r="R14" s="11"/>
      <c r="U14" s="11"/>
    </row>
    <row r="15" spans="2:31" s="53" customFormat="1" ht="5.25" customHeight="1" x14ac:dyDescent="0.2">
      <c r="B15" s="10"/>
      <c r="C15" s="10"/>
      <c r="D15" s="52"/>
      <c r="E15" s="111"/>
      <c r="F15" s="111"/>
      <c r="G15" s="111"/>
      <c r="H15" s="111"/>
      <c r="I15" s="111"/>
      <c r="J15" s="111"/>
      <c r="K15" s="111"/>
      <c r="L15" s="111"/>
      <c r="M15" s="111"/>
      <c r="N15" s="111"/>
      <c r="O15" s="111"/>
      <c r="P15" s="111"/>
      <c r="R15" s="11"/>
      <c r="U15" s="11"/>
    </row>
    <row r="16" spans="2:31" ht="22.5" customHeight="1" x14ac:dyDescent="0.2">
      <c r="B16" s="147" t="s">
        <v>105</v>
      </c>
      <c r="C16" s="147"/>
      <c r="D16" s="54" t="s">
        <v>1</v>
      </c>
      <c r="E16" s="146" t="s">
        <v>156</v>
      </c>
      <c r="F16" s="146"/>
      <c r="G16" s="146"/>
      <c r="H16" s="146"/>
      <c r="I16" s="146"/>
      <c r="J16" s="146"/>
      <c r="K16" s="146"/>
      <c r="L16" s="146"/>
      <c r="M16" s="146"/>
      <c r="N16" s="146"/>
      <c r="O16" s="146"/>
      <c r="P16" s="146"/>
      <c r="AE16" s="1"/>
    </row>
    <row r="17" spans="2:31" s="57" customFormat="1" ht="21" customHeight="1" x14ac:dyDescent="0.2">
      <c r="B17" s="148"/>
      <c r="C17" s="148"/>
      <c r="D17" s="55" t="s">
        <v>108</v>
      </c>
      <c r="E17" s="146"/>
      <c r="F17" s="146"/>
      <c r="G17" s="146"/>
      <c r="H17" s="146"/>
      <c r="I17" s="146"/>
      <c r="J17" s="146"/>
      <c r="K17" s="146"/>
      <c r="L17" s="146"/>
      <c r="M17" s="146"/>
      <c r="N17" s="146"/>
      <c r="O17" s="146"/>
      <c r="P17" s="146"/>
      <c r="R17" s="11"/>
      <c r="U17" s="11"/>
    </row>
    <row r="18" spans="2:31" s="57" customFormat="1" ht="5.25" customHeight="1" x14ac:dyDescent="0.2">
      <c r="B18" s="10"/>
      <c r="C18" s="10"/>
      <c r="D18" s="56"/>
      <c r="E18" s="111"/>
      <c r="F18" s="111"/>
      <c r="G18" s="111"/>
      <c r="H18" s="111"/>
      <c r="I18" s="111"/>
      <c r="J18" s="111"/>
      <c r="K18" s="111"/>
      <c r="L18" s="111"/>
      <c r="M18" s="111"/>
      <c r="N18" s="111"/>
      <c r="O18" s="111"/>
      <c r="P18" s="111"/>
      <c r="R18" s="11"/>
      <c r="U18" s="11"/>
    </row>
    <row r="19" spans="2:31" ht="22.5" customHeight="1" x14ac:dyDescent="0.2">
      <c r="B19" s="147" t="s">
        <v>105</v>
      </c>
      <c r="C19" s="147"/>
      <c r="D19" s="54" t="s">
        <v>1</v>
      </c>
      <c r="E19" s="146" t="s">
        <v>157</v>
      </c>
      <c r="F19" s="146"/>
      <c r="G19" s="146"/>
      <c r="H19" s="146"/>
      <c r="I19" s="146"/>
      <c r="J19" s="146"/>
      <c r="K19" s="146"/>
      <c r="L19" s="146"/>
      <c r="M19" s="146"/>
      <c r="N19" s="146"/>
      <c r="O19" s="146"/>
      <c r="P19" s="146"/>
      <c r="AE19" s="1"/>
    </row>
    <row r="20" spans="2:31" s="57" customFormat="1" ht="21" customHeight="1" x14ac:dyDescent="0.2">
      <c r="B20" s="148"/>
      <c r="C20" s="148"/>
      <c r="D20" s="55" t="s">
        <v>108</v>
      </c>
      <c r="E20" s="146"/>
      <c r="F20" s="146"/>
      <c r="G20" s="146"/>
      <c r="H20" s="146"/>
      <c r="I20" s="146"/>
      <c r="J20" s="146"/>
      <c r="K20" s="146"/>
      <c r="L20" s="146"/>
      <c r="M20" s="146"/>
      <c r="N20" s="146"/>
      <c r="O20" s="146"/>
      <c r="P20" s="146"/>
      <c r="R20" s="11"/>
      <c r="U20" s="11"/>
    </row>
    <row r="21" spans="2:31" s="57" customFormat="1" ht="5.25" customHeight="1" x14ac:dyDescent="0.2">
      <c r="B21" s="10"/>
      <c r="C21" s="10"/>
      <c r="D21" s="56"/>
      <c r="E21" s="111"/>
      <c r="F21" s="111"/>
      <c r="G21" s="111"/>
      <c r="H21" s="111"/>
      <c r="I21" s="111"/>
      <c r="J21" s="111"/>
      <c r="K21" s="111"/>
      <c r="L21" s="111"/>
      <c r="M21" s="111"/>
      <c r="N21" s="111"/>
      <c r="O21" s="111"/>
      <c r="P21" s="111"/>
      <c r="R21" s="11"/>
      <c r="U21" s="11"/>
    </row>
    <row r="22" spans="2:31" ht="22.5" customHeight="1" x14ac:dyDescent="0.2">
      <c r="B22" s="147" t="s">
        <v>105</v>
      </c>
      <c r="C22" s="147"/>
      <c r="D22" s="54" t="s">
        <v>1</v>
      </c>
      <c r="E22" s="146" t="s">
        <v>158</v>
      </c>
      <c r="F22" s="146"/>
      <c r="G22" s="146"/>
      <c r="H22" s="146"/>
      <c r="I22" s="146"/>
      <c r="J22" s="146"/>
      <c r="K22" s="146"/>
      <c r="L22" s="146"/>
      <c r="M22" s="146"/>
      <c r="N22" s="146"/>
      <c r="O22" s="146"/>
      <c r="P22" s="146"/>
      <c r="AE22" s="1"/>
    </row>
    <row r="23" spans="2:31" s="57" customFormat="1" ht="21" customHeight="1" x14ac:dyDescent="0.2">
      <c r="B23" s="148"/>
      <c r="C23" s="148"/>
      <c r="D23" s="55" t="s">
        <v>108</v>
      </c>
      <c r="E23" s="146"/>
      <c r="F23" s="146"/>
      <c r="G23" s="146"/>
      <c r="H23" s="146"/>
      <c r="I23" s="146"/>
      <c r="J23" s="146"/>
      <c r="K23" s="146"/>
      <c r="L23" s="146"/>
      <c r="M23" s="146"/>
      <c r="N23" s="146"/>
      <c r="O23" s="146"/>
      <c r="P23" s="146"/>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6"/>
  <sheetViews>
    <sheetView showGridLines="0" zoomScale="90" zoomScaleNormal="90" workbookViewId="0"/>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5"/>
      <c r="C2" s="136"/>
      <c r="D2" s="165" t="s">
        <v>123</v>
      </c>
      <c r="E2" s="166"/>
      <c r="F2" s="166"/>
      <c r="G2" s="166"/>
      <c r="H2" s="167"/>
      <c r="I2" s="70" t="str">
        <f>Proyecto!K2</f>
        <v>Codigo: GC-F-015</v>
      </c>
      <c r="J2" s="25"/>
      <c r="K2" s="25"/>
      <c r="L2" s="25"/>
      <c r="M2" s="69"/>
      <c r="N2" s="69"/>
      <c r="T2" s="16"/>
    </row>
    <row r="3" spans="2:24" s="21" customFormat="1" ht="23.25" customHeight="1" thickBot="1" x14ac:dyDescent="0.25">
      <c r="B3" s="131"/>
      <c r="C3" s="132"/>
      <c r="D3" s="165" t="s">
        <v>125</v>
      </c>
      <c r="E3" s="166"/>
      <c r="F3" s="166"/>
      <c r="G3" s="166"/>
      <c r="H3" s="167"/>
      <c r="I3" s="71" t="str">
        <f>Proyecto!K3</f>
        <v>Fecha: 17 de septiembre de 2014</v>
      </c>
      <c r="J3" s="25"/>
      <c r="K3" s="25"/>
      <c r="L3" s="25"/>
      <c r="M3" s="69"/>
      <c r="N3" s="69"/>
      <c r="T3" s="16"/>
    </row>
    <row r="4" spans="2:24" s="21" customFormat="1" ht="24" customHeight="1" thickBot="1" x14ac:dyDescent="0.25">
      <c r="B4" s="131"/>
      <c r="C4" s="132"/>
      <c r="D4" s="165" t="s">
        <v>126</v>
      </c>
      <c r="E4" s="166"/>
      <c r="F4" s="166"/>
      <c r="G4" s="166"/>
      <c r="H4" s="167"/>
      <c r="I4" s="71" t="str">
        <f>Proyecto!K4</f>
        <v>Version 001</v>
      </c>
      <c r="J4" s="25"/>
      <c r="K4" s="25"/>
      <c r="L4" s="25"/>
      <c r="M4" s="69"/>
      <c r="N4" s="69"/>
      <c r="T4" s="16"/>
    </row>
    <row r="5" spans="2:24" s="21" customFormat="1" ht="22.5" customHeight="1" thickBot="1" x14ac:dyDescent="0.25">
      <c r="B5" s="133"/>
      <c r="C5" s="134"/>
      <c r="D5" s="168" t="s">
        <v>128</v>
      </c>
      <c r="E5" s="169"/>
      <c r="F5" s="169"/>
      <c r="G5" s="169"/>
      <c r="H5" s="170"/>
      <c r="I5" s="72" t="s">
        <v>129</v>
      </c>
      <c r="J5" s="25"/>
      <c r="K5" s="25"/>
      <c r="L5" s="25"/>
      <c r="M5" s="69"/>
      <c r="N5" s="69"/>
      <c r="T5" s="16"/>
    </row>
    <row r="6" spans="2:24" ht="5.25" customHeight="1" x14ac:dyDescent="0.2">
      <c r="B6" s="20"/>
      <c r="C6" s="20"/>
      <c r="D6" s="20"/>
      <c r="E6" s="20"/>
      <c r="F6" s="20"/>
      <c r="G6" s="49"/>
      <c r="H6" s="20"/>
      <c r="I6" s="20"/>
    </row>
    <row r="7" spans="2:24" ht="29.25" customHeight="1" x14ac:dyDescent="0.2">
      <c r="B7" s="123" t="s">
        <v>0</v>
      </c>
      <c r="C7" s="123"/>
      <c r="D7" s="124" t="str">
        <f>Proyecto!$E$7</f>
        <v>Implementación Política Gobierno en Línea – GEL Fase II</v>
      </c>
      <c r="E7" s="124"/>
      <c r="F7" s="124"/>
      <c r="G7" s="124"/>
      <c r="H7" s="124"/>
      <c r="I7" s="124"/>
      <c r="X7" s="1"/>
    </row>
    <row r="8" spans="2:24" s="21" customFormat="1" ht="10.5" customHeight="1" x14ac:dyDescent="0.2">
      <c r="B8" s="10"/>
      <c r="C8" s="10"/>
      <c r="D8" s="6"/>
      <c r="E8" s="6"/>
      <c r="F8" s="6"/>
      <c r="G8" s="6"/>
      <c r="H8" s="6"/>
      <c r="I8" s="6"/>
      <c r="N8" s="25"/>
    </row>
    <row r="9" spans="2:24" ht="18.75" customHeight="1" x14ac:dyDescent="0.2">
      <c r="B9" s="174" t="s">
        <v>111</v>
      </c>
      <c r="C9" s="174"/>
      <c r="D9" s="174"/>
      <c r="E9" s="174"/>
      <c r="F9" s="174"/>
      <c r="G9" s="174"/>
      <c r="H9" s="174"/>
      <c r="I9" s="174"/>
      <c r="X9" s="1"/>
    </row>
    <row r="10" spans="2:24" ht="28.5" customHeight="1" x14ac:dyDescent="0.2">
      <c r="B10" s="175" t="s">
        <v>26</v>
      </c>
      <c r="C10" s="175"/>
      <c r="D10" s="173" t="s">
        <v>160</v>
      </c>
      <c r="E10" s="173"/>
      <c r="F10" s="173"/>
      <c r="G10" s="173"/>
      <c r="H10" s="173"/>
      <c r="I10" s="173"/>
      <c r="X10" s="1"/>
    </row>
    <row r="11" spans="2:24" ht="22.5" customHeight="1" x14ac:dyDescent="0.2">
      <c r="B11" s="175" t="s">
        <v>1</v>
      </c>
      <c r="C11" s="175"/>
      <c r="D11" s="175" t="s">
        <v>2</v>
      </c>
      <c r="E11" s="175"/>
      <c r="F11" s="108" t="s">
        <v>3</v>
      </c>
      <c r="G11" s="108" t="s">
        <v>109</v>
      </c>
      <c r="H11" s="108" t="s">
        <v>4</v>
      </c>
      <c r="I11" s="108" t="s">
        <v>110</v>
      </c>
      <c r="X11" s="1"/>
    </row>
    <row r="12" spans="2:24" ht="48" customHeight="1" x14ac:dyDescent="0.2">
      <c r="B12" s="173" t="s">
        <v>51</v>
      </c>
      <c r="C12" s="173"/>
      <c r="D12" s="173" t="s">
        <v>161</v>
      </c>
      <c r="E12" s="173"/>
      <c r="F12" s="115">
        <v>1</v>
      </c>
      <c r="G12" s="109" t="s">
        <v>115</v>
      </c>
      <c r="H12" s="109" t="s">
        <v>52</v>
      </c>
      <c r="I12" s="109" t="s">
        <v>162</v>
      </c>
      <c r="X12" s="1"/>
    </row>
    <row r="13" spans="2:24" ht="48" customHeight="1" x14ac:dyDescent="0.2">
      <c r="B13" s="171" t="s">
        <v>51</v>
      </c>
      <c r="C13" s="172"/>
      <c r="D13" s="173" t="s">
        <v>163</v>
      </c>
      <c r="E13" s="173"/>
      <c r="F13" s="115">
        <v>1</v>
      </c>
      <c r="G13" s="109" t="s">
        <v>115</v>
      </c>
      <c r="H13" s="109" t="s">
        <v>52</v>
      </c>
      <c r="I13" s="109" t="s">
        <v>162</v>
      </c>
      <c r="X13" s="1"/>
    </row>
    <row r="14" spans="2:24" ht="48" customHeight="1" x14ac:dyDescent="0.2">
      <c r="B14" s="171" t="s">
        <v>51</v>
      </c>
      <c r="C14" s="172"/>
      <c r="D14" s="173" t="s">
        <v>164</v>
      </c>
      <c r="E14" s="173"/>
      <c r="F14" s="115">
        <v>0.5</v>
      </c>
      <c r="G14" s="109" t="s">
        <v>115</v>
      </c>
      <c r="H14" s="109" t="s">
        <v>52</v>
      </c>
      <c r="I14" s="109" t="s">
        <v>162</v>
      </c>
    </row>
    <row r="15" spans="2:24" ht="48" customHeight="1" x14ac:dyDescent="0.2">
      <c r="B15" s="171" t="s">
        <v>51</v>
      </c>
      <c r="C15" s="172"/>
      <c r="D15" s="173" t="s">
        <v>165</v>
      </c>
      <c r="E15" s="173"/>
      <c r="F15" s="115">
        <v>0.6</v>
      </c>
      <c r="G15" s="109" t="s">
        <v>115</v>
      </c>
      <c r="H15" s="109" t="s">
        <v>52</v>
      </c>
      <c r="I15" s="109" t="s">
        <v>162</v>
      </c>
    </row>
    <row r="16" spans="2:24" ht="27.75" customHeight="1" x14ac:dyDescent="0.2">
      <c r="B16" s="175" t="s">
        <v>5</v>
      </c>
      <c r="C16" s="175"/>
      <c r="D16" s="173" t="s">
        <v>166</v>
      </c>
      <c r="E16" s="173"/>
      <c r="F16" s="173"/>
      <c r="G16" s="173"/>
      <c r="H16" s="173"/>
      <c r="I16" s="173"/>
    </row>
  </sheetData>
  <mergeCells count="25">
    <mergeCell ref="B14:C14"/>
    <mergeCell ref="D14:E14"/>
    <mergeCell ref="B15:C15"/>
    <mergeCell ref="D15:E15"/>
    <mergeCell ref="B16:C16"/>
    <mergeCell ref="D16:I16"/>
    <mergeCell ref="B7:C7"/>
    <mergeCell ref="D7:I7"/>
    <mergeCell ref="B13:C13"/>
    <mergeCell ref="B12:C12"/>
    <mergeCell ref="D12:E12"/>
    <mergeCell ref="B9:I9"/>
    <mergeCell ref="B11:C11"/>
    <mergeCell ref="D11:E11"/>
    <mergeCell ref="B10:C10"/>
    <mergeCell ref="D10:I10"/>
    <mergeCell ref="D13:E13"/>
    <mergeCell ref="D2:H2"/>
    <mergeCell ref="D3:H3"/>
    <mergeCell ref="D4:H4"/>
    <mergeCell ref="D5:H5"/>
    <mergeCell ref="B2:C2"/>
    <mergeCell ref="B4:C4"/>
    <mergeCell ref="B5:C5"/>
    <mergeCell ref="B3:C3"/>
  </mergeCells>
  <dataValidations count="1">
    <dataValidation type="whole" allowBlank="1" showInputMessage="1" showErrorMessage="1" sqref="P14:V65493 J14:N65493 H17: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'[1]No tocar'!#REF!</xm:f>
          </x14:formula1>
          <xm:sqref>H12:H15</xm:sqref>
        </x14:dataValidation>
        <x14:dataValidation type="list" allowBlank="1" showInputMessage="1" showErrorMessage="1">
          <x14:formula1>
            <xm:f>'[1]No tocar'!#REF!</xm:f>
          </x14:formula1>
          <xm:sqref>B12:C12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0"/>
  <sheetViews>
    <sheetView showGridLines="0" topLeftCell="A19" zoomScale="90" zoomScaleNormal="90" workbookViewId="0"/>
  </sheetViews>
  <sheetFormatPr baseColWidth="10" defaultColWidth="11.42578125"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3"/>
      <c r="C2" s="168" t="s">
        <v>123</v>
      </c>
      <c r="D2" s="169"/>
      <c r="E2" s="169"/>
      <c r="F2" s="170"/>
      <c r="G2" s="70" t="str">
        <f>Proyecto!K2</f>
        <v>Codigo: GC-F-015</v>
      </c>
      <c r="H2" s="11"/>
      <c r="I2" s="11"/>
      <c r="J2" s="15"/>
      <c r="T2" s="16"/>
    </row>
    <row r="3" spans="2:22" s="12" customFormat="1" ht="23.25" customHeight="1" thickBot="1" x14ac:dyDescent="0.25">
      <c r="B3" s="74"/>
      <c r="C3" s="168" t="s">
        <v>125</v>
      </c>
      <c r="D3" s="169"/>
      <c r="E3" s="169"/>
      <c r="F3" s="170"/>
      <c r="G3" s="71" t="str">
        <f>Proyecto!K3</f>
        <v>Fecha: 17 de septiembre de 2014</v>
      </c>
      <c r="H3" s="11"/>
      <c r="I3" s="11"/>
      <c r="J3" s="15"/>
      <c r="T3" s="16"/>
    </row>
    <row r="4" spans="2:22" s="12" customFormat="1" ht="24" customHeight="1" thickBot="1" x14ac:dyDescent="0.25">
      <c r="B4" s="74"/>
      <c r="C4" s="168" t="s">
        <v>126</v>
      </c>
      <c r="D4" s="169"/>
      <c r="E4" s="169"/>
      <c r="F4" s="170"/>
      <c r="G4" s="71" t="str">
        <f>Proyecto!K4</f>
        <v>Version 001</v>
      </c>
      <c r="J4" s="15"/>
      <c r="T4" s="16"/>
    </row>
    <row r="5" spans="2:22" s="12" customFormat="1" ht="22.5" customHeight="1" thickBot="1" x14ac:dyDescent="0.25">
      <c r="B5" s="75"/>
      <c r="C5" s="168" t="s">
        <v>128</v>
      </c>
      <c r="D5" s="169"/>
      <c r="E5" s="169"/>
      <c r="F5" s="170"/>
      <c r="G5" s="72" t="s">
        <v>129</v>
      </c>
      <c r="J5" s="11"/>
      <c r="T5" s="16"/>
    </row>
    <row r="6" spans="2:22" ht="5.25" customHeight="1" x14ac:dyDescent="0.2">
      <c r="B6" s="5"/>
      <c r="C6" s="20"/>
      <c r="D6" s="5"/>
      <c r="E6" s="5"/>
      <c r="F6" s="5"/>
      <c r="G6" s="5"/>
    </row>
    <row r="7" spans="2:22" ht="29.25" customHeight="1" x14ac:dyDescent="0.2">
      <c r="B7" s="40" t="s">
        <v>0</v>
      </c>
      <c r="C7" s="124" t="str">
        <f>Proyecto!$E$7</f>
        <v>Implementación Política Gobierno en Línea – GEL Fase II</v>
      </c>
      <c r="D7" s="124"/>
      <c r="E7" s="124"/>
      <c r="F7" s="124"/>
      <c r="G7" s="124"/>
      <c r="V7" s="1"/>
    </row>
    <row r="9" spans="2:22" ht="18" customHeight="1" x14ac:dyDescent="0.2">
      <c r="B9" s="174" t="s">
        <v>42</v>
      </c>
      <c r="C9" s="174"/>
      <c r="D9" s="174"/>
      <c r="E9" s="174"/>
      <c r="F9" s="174"/>
      <c r="G9" s="174"/>
    </row>
    <row r="10" spans="2:22" customFormat="1" ht="15" customHeight="1" x14ac:dyDescent="0.2"/>
    <row r="11" spans="2:22" ht="20.25" customHeight="1" x14ac:dyDescent="0.2">
      <c r="B11" s="34" t="s">
        <v>74</v>
      </c>
      <c r="C11" s="34" t="s">
        <v>6</v>
      </c>
      <c r="D11" s="34" t="s">
        <v>14</v>
      </c>
      <c r="E11" s="34" t="s">
        <v>41</v>
      </c>
      <c r="F11" s="174" t="s">
        <v>15</v>
      </c>
      <c r="G11" s="174"/>
    </row>
    <row r="12" spans="2:22" ht="84" x14ac:dyDescent="0.2">
      <c r="B12" s="33" t="s">
        <v>59</v>
      </c>
      <c r="C12" s="110" t="s">
        <v>168</v>
      </c>
      <c r="D12" s="32" t="s">
        <v>62</v>
      </c>
      <c r="E12" s="22" t="s">
        <v>95</v>
      </c>
      <c r="F12" s="176" t="s">
        <v>145</v>
      </c>
      <c r="G12" s="176"/>
    </row>
    <row r="13" spans="2:22" ht="144" x14ac:dyDescent="0.2">
      <c r="B13" s="33" t="s">
        <v>60</v>
      </c>
      <c r="C13" s="110" t="s">
        <v>176</v>
      </c>
      <c r="D13" s="32" t="s">
        <v>63</v>
      </c>
      <c r="E13" s="22" t="s">
        <v>95</v>
      </c>
      <c r="F13" s="176" t="s">
        <v>175</v>
      </c>
      <c r="G13" s="176"/>
    </row>
    <row r="14" spans="2:22" ht="84" customHeight="1" x14ac:dyDescent="0.2">
      <c r="B14" s="33" t="s">
        <v>61</v>
      </c>
      <c r="C14" s="110" t="s">
        <v>186</v>
      </c>
      <c r="D14" s="32" t="s">
        <v>64</v>
      </c>
      <c r="E14" s="22" t="s">
        <v>95</v>
      </c>
      <c r="F14" s="176" t="s">
        <v>170</v>
      </c>
      <c r="G14" s="176"/>
    </row>
    <row r="15" spans="2:22" ht="89.25" customHeight="1" x14ac:dyDescent="0.2">
      <c r="B15" s="110" t="s">
        <v>61</v>
      </c>
      <c r="C15" s="110" t="s">
        <v>177</v>
      </c>
      <c r="D15" s="107" t="s">
        <v>169</v>
      </c>
      <c r="E15" s="22" t="s">
        <v>95</v>
      </c>
      <c r="F15" s="176" t="s">
        <v>171</v>
      </c>
      <c r="G15" s="176"/>
    </row>
    <row r="16" spans="2:22" ht="89.25" customHeight="1" x14ac:dyDescent="0.2">
      <c r="B16" s="110" t="s">
        <v>61</v>
      </c>
      <c r="C16" s="110" t="s">
        <v>178</v>
      </c>
      <c r="D16" s="107" t="s">
        <v>169</v>
      </c>
      <c r="E16" s="22" t="s">
        <v>95</v>
      </c>
      <c r="F16" s="176" t="s">
        <v>172</v>
      </c>
      <c r="G16" s="176"/>
    </row>
    <row r="17" spans="2:7" ht="89.25" customHeight="1" x14ac:dyDescent="0.2">
      <c r="B17" s="110" t="s">
        <v>61</v>
      </c>
      <c r="C17" s="110" t="s">
        <v>179</v>
      </c>
      <c r="D17" s="107" t="s">
        <v>169</v>
      </c>
      <c r="E17" s="22" t="s">
        <v>95</v>
      </c>
      <c r="F17" s="176" t="s">
        <v>173</v>
      </c>
      <c r="G17" s="176"/>
    </row>
    <row r="18" spans="2:7" ht="89.25" customHeight="1" x14ac:dyDescent="0.2">
      <c r="B18" s="110" t="s">
        <v>61</v>
      </c>
      <c r="C18" s="110" t="s">
        <v>180</v>
      </c>
      <c r="D18" s="107" t="s">
        <v>169</v>
      </c>
      <c r="E18" s="22" t="s">
        <v>95</v>
      </c>
      <c r="F18" s="176" t="s">
        <v>174</v>
      </c>
      <c r="G18" s="176"/>
    </row>
    <row r="19" spans="2:7" ht="18" customHeight="1" x14ac:dyDescent="0.2">
      <c r="B19" s="33"/>
      <c r="C19" s="33"/>
      <c r="D19" s="33"/>
      <c r="E19" s="22"/>
      <c r="F19" s="176"/>
      <c r="G19" s="176"/>
    </row>
    <row r="20" spans="2:7" x14ac:dyDescent="0.2">
      <c r="B20" s="18"/>
    </row>
  </sheetData>
  <mergeCells count="15">
    <mergeCell ref="C2:F2"/>
    <mergeCell ref="C3:F3"/>
    <mergeCell ref="C4:F4"/>
    <mergeCell ref="C5:F5"/>
    <mergeCell ref="F11:G11"/>
    <mergeCell ref="C7:G7"/>
    <mergeCell ref="B9:G9"/>
    <mergeCell ref="F18:G18"/>
    <mergeCell ref="F19:G19"/>
    <mergeCell ref="F12:G12"/>
    <mergeCell ref="F17:G17"/>
    <mergeCell ref="F13:G13"/>
    <mergeCell ref="F14:G14"/>
    <mergeCell ref="F15:G15"/>
    <mergeCell ref="F16:G16"/>
  </mergeCells>
  <dataValidations count="1">
    <dataValidation type="whole" allowBlank="1" showInputMessage="1" showErrorMessage="1" sqref="E8:G8 E21:L65490 E20:G20 H8:L20 N8:T6549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B12:B19</xm:sqref>
        </x14:dataValidation>
        <x14:dataValidation type="list" allowBlank="1" showInputMessage="1" showErrorMessage="1">
          <x14:formula1>
            <xm:f>'No tocar'!$I$5:$I$6</xm:f>
          </x14:formula1>
          <xm:sqref>E12:E19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10" zoomScale="115" zoomScaleNormal="115" workbookViewId="0"/>
  </sheetViews>
  <sheetFormatPr baseColWidth="10" defaultColWidth="11.42578125" defaultRowHeight="12.75" x14ac:dyDescent="0.2"/>
  <cols>
    <col min="1" max="1" width="3.42578125" style="76" customWidth="1"/>
    <col min="2" max="2" width="30.28515625" style="76" customWidth="1"/>
    <col min="3" max="3" width="25" style="76" customWidth="1"/>
    <col min="4" max="4" width="11.42578125" style="76"/>
    <col min="5" max="5" width="33" style="76" customWidth="1"/>
    <col min="6" max="6" width="20.7109375" style="76" customWidth="1"/>
    <col min="7" max="7" width="25.5703125" style="76" customWidth="1"/>
    <col min="8" max="8" width="15" style="76" customWidth="1"/>
    <col min="9" max="16384" width="11.42578125" style="76"/>
  </cols>
  <sheetData>
    <row r="1" spans="2:8" ht="13.5" thickBot="1" x14ac:dyDescent="0.25"/>
    <row r="2" spans="2:8" ht="18" customHeight="1" thickBot="1" x14ac:dyDescent="0.25">
      <c r="B2" s="81"/>
      <c r="C2" s="188" t="s">
        <v>123</v>
      </c>
      <c r="D2" s="189"/>
      <c r="E2" s="189"/>
      <c r="F2" s="189"/>
      <c r="G2" s="182" t="str">
        <f>Proyecto!K2</f>
        <v>Codigo: GC-F-015</v>
      </c>
      <c r="H2" s="183"/>
    </row>
    <row r="3" spans="2:8" ht="19.5" customHeight="1" thickBot="1" x14ac:dyDescent="0.25">
      <c r="B3" s="83"/>
      <c r="C3" s="188" t="s">
        <v>125</v>
      </c>
      <c r="D3" s="189"/>
      <c r="E3" s="189"/>
      <c r="F3" s="189"/>
      <c r="G3" s="184" t="str">
        <f>Proyecto!K3</f>
        <v>Fecha: 17 de septiembre de 2014</v>
      </c>
      <c r="H3" s="185"/>
    </row>
    <row r="4" spans="2:8" ht="19.5" customHeight="1" thickBot="1" x14ac:dyDescent="0.25">
      <c r="B4" s="83"/>
      <c r="C4" s="188" t="s">
        <v>126</v>
      </c>
      <c r="D4" s="189"/>
      <c r="E4" s="189"/>
      <c r="F4" s="189"/>
      <c r="G4" s="186" t="str">
        <f>Proyecto!K4</f>
        <v>Version 001</v>
      </c>
      <c r="H4" s="187"/>
    </row>
    <row r="5" spans="2:8" ht="21.75" customHeight="1" thickBot="1" x14ac:dyDescent="0.25">
      <c r="B5" s="85"/>
      <c r="C5" s="188" t="s">
        <v>128</v>
      </c>
      <c r="D5" s="189"/>
      <c r="E5" s="189"/>
      <c r="F5" s="189"/>
      <c r="G5" s="184" t="s">
        <v>129</v>
      </c>
      <c r="H5" s="185"/>
    </row>
    <row r="6" spans="2:8" ht="21" customHeight="1" x14ac:dyDescent="0.2"/>
    <row r="7" spans="2:8" ht="22.5" customHeight="1" x14ac:dyDescent="0.2">
      <c r="B7" s="177" t="s">
        <v>76</v>
      </c>
      <c r="C7" s="178"/>
      <c r="D7" s="178"/>
      <c r="E7" s="178"/>
      <c r="F7" s="178"/>
      <c r="G7" s="178"/>
      <c r="H7" s="178"/>
    </row>
    <row r="8" spans="2:8" ht="45" customHeight="1" x14ac:dyDescent="0.2">
      <c r="B8" s="179" t="s">
        <v>181</v>
      </c>
      <c r="C8" s="179"/>
      <c r="D8" s="179"/>
      <c r="E8" s="179"/>
      <c r="F8" s="179"/>
      <c r="G8" s="179"/>
      <c r="H8" s="179"/>
    </row>
    <row r="9" spans="2:8" x14ac:dyDescent="0.2">
      <c r="B9" s="77"/>
    </row>
    <row r="11" spans="2:8" ht="22.5" customHeight="1" x14ac:dyDescent="0.2">
      <c r="B11" s="180" t="s">
        <v>73</v>
      </c>
      <c r="C11" s="181"/>
      <c r="E11" s="177" t="s">
        <v>75</v>
      </c>
      <c r="F11" s="178"/>
      <c r="G11" s="178"/>
      <c r="H11" s="178"/>
    </row>
    <row r="13" spans="2:8" ht="20.25" customHeight="1" x14ac:dyDescent="0.2">
      <c r="B13" s="41" t="s">
        <v>6</v>
      </c>
      <c r="C13" s="41" t="s">
        <v>74</v>
      </c>
      <c r="D13" s="78"/>
      <c r="E13" s="41" t="s">
        <v>6</v>
      </c>
      <c r="F13" s="41" t="s">
        <v>74</v>
      </c>
      <c r="G13" s="41" t="s">
        <v>72</v>
      </c>
      <c r="H13" s="41" t="s">
        <v>90</v>
      </c>
    </row>
    <row r="14" spans="2:8" ht="21.95" customHeight="1" x14ac:dyDescent="0.2">
      <c r="B14" s="112" t="s">
        <v>148</v>
      </c>
      <c r="C14" s="113" t="s">
        <v>59</v>
      </c>
      <c r="E14" s="79" t="s">
        <v>187</v>
      </c>
      <c r="F14" s="79"/>
      <c r="G14" s="79"/>
      <c r="H14" s="79"/>
    </row>
    <row r="15" spans="2:8" ht="21.95" customHeight="1" x14ac:dyDescent="0.2">
      <c r="B15" s="112" t="s">
        <v>146</v>
      </c>
      <c r="C15" s="113" t="s">
        <v>60</v>
      </c>
      <c r="E15" s="79"/>
      <c r="F15" s="79"/>
      <c r="G15" s="79"/>
      <c r="H15" s="79"/>
    </row>
    <row r="16" spans="2:8" ht="21.95" customHeight="1" x14ac:dyDescent="0.2">
      <c r="B16" s="110" t="s">
        <v>182</v>
      </c>
      <c r="C16" s="113" t="s">
        <v>147</v>
      </c>
      <c r="E16" s="79"/>
      <c r="F16" s="79"/>
      <c r="G16" s="79"/>
      <c r="H16" s="79"/>
    </row>
    <row r="17" spans="2:8" ht="21.95" customHeight="1" x14ac:dyDescent="0.2">
      <c r="B17" s="110" t="s">
        <v>183</v>
      </c>
      <c r="C17" s="113" t="s">
        <v>147</v>
      </c>
      <c r="E17" s="79"/>
      <c r="F17" s="79"/>
      <c r="G17" s="79"/>
      <c r="H17" s="79"/>
    </row>
    <row r="18" spans="2:8" ht="21.95" customHeight="1" x14ac:dyDescent="0.2">
      <c r="B18" s="110" t="s">
        <v>167</v>
      </c>
      <c r="C18" s="113" t="s">
        <v>147</v>
      </c>
      <c r="E18" s="79"/>
      <c r="F18" s="79"/>
      <c r="G18" s="79"/>
      <c r="H18" s="79"/>
    </row>
    <row r="19" spans="2:8" ht="21.95" customHeight="1" x14ac:dyDescent="0.2">
      <c r="B19" s="110" t="s">
        <v>184</v>
      </c>
      <c r="C19" s="113" t="s">
        <v>147</v>
      </c>
      <c r="E19" s="79"/>
      <c r="F19" s="79"/>
      <c r="G19" s="79"/>
      <c r="H19" s="79"/>
    </row>
    <row r="20" spans="2:8" ht="21.95" customHeight="1" x14ac:dyDescent="0.2">
      <c r="B20" s="110" t="s">
        <v>185</v>
      </c>
      <c r="C20" s="113" t="s">
        <v>147</v>
      </c>
      <c r="D20" s="80"/>
      <c r="E20" s="79"/>
      <c r="F20" s="79"/>
      <c r="G20" s="79"/>
      <c r="H20" s="79"/>
    </row>
    <row r="21" spans="2:8" ht="21.95" customHeight="1" x14ac:dyDescent="0.2">
      <c r="B21" s="79"/>
      <c r="C21" s="79"/>
      <c r="E21" s="79"/>
      <c r="F21" s="79"/>
      <c r="G21" s="79"/>
      <c r="H21" s="79"/>
    </row>
    <row r="22" spans="2:8" ht="21.95" customHeight="1" x14ac:dyDescent="0.2">
      <c r="B22" s="79"/>
      <c r="C22" s="79"/>
      <c r="E22" s="79"/>
      <c r="F22" s="79"/>
      <c r="G22" s="79"/>
      <c r="H22" s="79"/>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30" sqref="C30"/>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1"/>
      <c r="C2" s="188" t="s">
        <v>123</v>
      </c>
      <c r="D2" s="189"/>
      <c r="E2" s="189"/>
      <c r="F2" s="189"/>
      <c r="G2" s="182" t="str">
        <f>Proyecto!K2</f>
        <v>Codigo: GC-F-015</v>
      </c>
      <c r="H2" s="190"/>
      <c r="I2" s="190"/>
      <c r="J2" s="190"/>
      <c r="K2" s="190"/>
      <c r="L2" s="183"/>
      <c r="U2" s="16"/>
    </row>
    <row r="3" spans="1:21" s="18" customFormat="1" ht="23.25" customHeight="1" thickBot="1" x14ac:dyDescent="0.25">
      <c r="B3" s="83"/>
      <c r="C3" s="188" t="s">
        <v>125</v>
      </c>
      <c r="D3" s="189"/>
      <c r="E3" s="189"/>
      <c r="F3" s="189"/>
      <c r="G3" s="184" t="str">
        <f>Proyecto!K3</f>
        <v>Fecha: 17 de septiembre de 2014</v>
      </c>
      <c r="H3" s="191"/>
      <c r="I3" s="191"/>
      <c r="J3" s="191"/>
      <c r="K3" s="191"/>
      <c r="L3" s="185"/>
      <c r="U3" s="16"/>
    </row>
    <row r="4" spans="1:21" s="18" customFormat="1" ht="24" customHeight="1" thickBot="1" x14ac:dyDescent="0.25">
      <c r="B4" s="83"/>
      <c r="C4" s="188" t="s">
        <v>126</v>
      </c>
      <c r="D4" s="189"/>
      <c r="E4" s="189"/>
      <c r="F4" s="189"/>
      <c r="G4" s="186" t="str">
        <f>Proyecto!K4</f>
        <v>Version 001</v>
      </c>
      <c r="H4" s="192"/>
      <c r="I4" s="192"/>
      <c r="J4" s="192"/>
      <c r="K4" s="192"/>
      <c r="L4" s="187"/>
      <c r="U4" s="16"/>
    </row>
    <row r="5" spans="1:21" s="18" customFormat="1" ht="22.5" customHeight="1" thickBot="1" x14ac:dyDescent="0.25">
      <c r="B5" s="85"/>
      <c r="C5" s="188" t="s">
        <v>128</v>
      </c>
      <c r="D5" s="189"/>
      <c r="E5" s="189"/>
      <c r="F5" s="189"/>
      <c r="G5" s="184" t="s">
        <v>129</v>
      </c>
      <c r="H5" s="191"/>
      <c r="I5" s="191"/>
      <c r="J5" s="191"/>
      <c r="K5" s="191"/>
      <c r="L5" s="185"/>
      <c r="U5" s="16"/>
    </row>
    <row r="6" spans="1:21" ht="5.25" customHeight="1" x14ac:dyDescent="0.2">
      <c r="A6" s="7" t="str">
        <f>Proyecto!$E$7</f>
        <v>Implementación Política Gobierno en Línea – GEL Fase II</v>
      </c>
      <c r="B6" s="17"/>
      <c r="C6" s="17"/>
      <c r="D6" s="17"/>
      <c r="E6" s="17"/>
      <c r="F6" s="17"/>
    </row>
    <row r="7" spans="1:21" ht="29.25" customHeight="1" x14ac:dyDescent="0.2">
      <c r="B7" s="40" t="s">
        <v>0</v>
      </c>
      <c r="C7" s="124" t="str">
        <f>Proyecto!$E$7</f>
        <v>Implementación Política Gobierno en Línea – GEL Fase II</v>
      </c>
      <c r="D7" s="124"/>
      <c r="E7" s="124"/>
      <c r="F7" s="124"/>
      <c r="U7" s="1"/>
    </row>
    <row r="8" spans="1:21" x14ac:dyDescent="0.2">
      <c r="B8" s="18"/>
    </row>
    <row r="10" spans="1:21" ht="18" customHeight="1" x14ac:dyDescent="0.2">
      <c r="B10" s="40" t="s">
        <v>87</v>
      </c>
      <c r="C10" s="24" t="s">
        <v>86</v>
      </c>
    </row>
    <row r="11" spans="1:21" ht="6" customHeight="1" x14ac:dyDescent="0.2"/>
    <row r="12" spans="1:21" ht="18" customHeight="1" x14ac:dyDescent="0.2">
      <c r="B12" s="40" t="s">
        <v>46</v>
      </c>
      <c r="C12" s="24"/>
    </row>
    <row r="13" spans="1:21" ht="6" customHeight="1" x14ac:dyDescent="0.2"/>
    <row r="14" spans="1:21" ht="18" customHeight="1" x14ac:dyDescent="0.2">
      <c r="B14" s="40" t="s">
        <v>47</v>
      </c>
      <c r="C14" s="24"/>
    </row>
    <row r="15" spans="1:21" ht="6" customHeight="1" x14ac:dyDescent="0.2"/>
    <row r="16" spans="1:21" ht="18" customHeight="1" x14ac:dyDescent="0.2">
      <c r="B16" s="40" t="s">
        <v>43</v>
      </c>
      <c r="C16" s="23"/>
    </row>
    <row r="17" spans="2:3" ht="6" customHeight="1" x14ac:dyDescent="0.2"/>
    <row r="18" spans="2:3" ht="18" customHeight="1" x14ac:dyDescent="0.2">
      <c r="B18" s="40" t="s">
        <v>44</v>
      </c>
      <c r="C18" s="23">
        <v>0</v>
      </c>
    </row>
    <row r="19" spans="2:3" ht="6" customHeight="1" x14ac:dyDescent="0.2"/>
    <row r="20" spans="2:3" ht="18" customHeight="1" x14ac:dyDescent="0.2">
      <c r="B20" s="40" t="s">
        <v>45</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topLeftCell="A10" zoomScale="90" zoomScaleNormal="90" workbookViewId="0">
      <selection activeCell="F26" sqref="F26"/>
    </sheetView>
  </sheetViews>
  <sheetFormatPr baseColWidth="10" defaultColWidth="11.42578125"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42"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7"/>
      <c r="C2" s="208"/>
      <c r="D2" s="198" t="s">
        <v>123</v>
      </c>
      <c r="E2" s="199"/>
      <c r="F2" s="199"/>
      <c r="G2" s="200"/>
      <c r="H2" s="82" t="str">
        <f>Proyecto!K2</f>
        <v>Codigo: GC-F-015</v>
      </c>
      <c r="P2" s="16"/>
    </row>
    <row r="3" spans="2:16" s="12" customFormat="1" ht="23.25" customHeight="1" thickBot="1" x14ac:dyDescent="0.25">
      <c r="B3" s="209"/>
      <c r="C3" s="195"/>
      <c r="D3" s="201" t="s">
        <v>125</v>
      </c>
      <c r="E3" s="202"/>
      <c r="F3" s="202"/>
      <c r="G3" s="203"/>
      <c r="H3" s="86" t="str">
        <f>Proyecto!K3</f>
        <v>Fecha: 17 de septiembre de 2014</v>
      </c>
      <c r="P3" s="16"/>
    </row>
    <row r="4" spans="2:16" s="12" customFormat="1" ht="24" customHeight="1" thickBot="1" x14ac:dyDescent="0.25">
      <c r="B4" s="209"/>
      <c r="C4" s="195"/>
      <c r="D4" s="204" t="s">
        <v>126</v>
      </c>
      <c r="E4" s="205"/>
      <c r="F4" s="205"/>
      <c r="G4" s="206"/>
      <c r="H4" s="84" t="str">
        <f>Proyecto!K4</f>
        <v>Version 001</v>
      </c>
      <c r="P4" s="16"/>
    </row>
    <row r="5" spans="2:16" s="12" customFormat="1" ht="22.5" customHeight="1" thickBot="1" x14ac:dyDescent="0.25">
      <c r="B5" s="210"/>
      <c r="C5" s="211"/>
      <c r="D5" s="201" t="s">
        <v>128</v>
      </c>
      <c r="E5" s="202"/>
      <c r="F5" s="202"/>
      <c r="G5" s="203"/>
      <c r="H5" s="86" t="s">
        <v>129</v>
      </c>
      <c r="P5" s="16"/>
    </row>
    <row r="6" spans="2:16" ht="5.25" customHeight="1" x14ac:dyDescent="0.2">
      <c r="B6" s="5"/>
      <c r="C6" s="5"/>
      <c r="D6" s="5"/>
      <c r="E6" s="5"/>
      <c r="F6" s="20"/>
      <c r="G6" s="5"/>
      <c r="H6" s="5"/>
    </row>
    <row r="7" spans="2:16" ht="29.25" customHeight="1" x14ac:dyDescent="0.2">
      <c r="B7" s="123" t="s">
        <v>0</v>
      </c>
      <c r="C7" s="123"/>
      <c r="D7" s="124" t="str">
        <f>Proyecto!$E$7</f>
        <v>Implementación Política Gobierno en Línea – GEL Fase II</v>
      </c>
      <c r="E7" s="124"/>
      <c r="F7" s="124"/>
      <c r="G7" s="124"/>
      <c r="H7" s="124"/>
      <c r="P7" s="1"/>
    </row>
    <row r="8" spans="2:16" customFormat="1" ht="19.5" customHeight="1" x14ac:dyDescent="0.2"/>
    <row r="9" spans="2:16" ht="30" customHeight="1" x14ac:dyDescent="0.2">
      <c r="B9" s="193" t="s">
        <v>36</v>
      </c>
      <c r="C9" s="194"/>
      <c r="D9" s="194"/>
      <c r="E9" s="194"/>
      <c r="F9" s="194"/>
      <c r="G9" s="194"/>
      <c r="H9" s="194"/>
    </row>
    <row r="10" spans="2:16" ht="9.75" customHeight="1" x14ac:dyDescent="0.2">
      <c r="B10" s="195"/>
      <c r="C10" s="195"/>
      <c r="D10" s="195"/>
      <c r="E10" s="195"/>
      <c r="F10" s="195"/>
      <c r="G10" s="195"/>
      <c r="H10" s="195"/>
      <c r="P10" s="1"/>
    </row>
    <row r="11" spans="2:16" ht="25.5" customHeight="1" x14ac:dyDescent="0.2">
      <c r="B11" s="175" t="s">
        <v>6</v>
      </c>
      <c r="C11" s="175"/>
      <c r="D11" s="34" t="s">
        <v>7</v>
      </c>
      <c r="E11" s="36" t="s">
        <v>70</v>
      </c>
      <c r="F11" s="34" t="s">
        <v>11</v>
      </c>
      <c r="G11" s="34" t="s">
        <v>97</v>
      </c>
      <c r="H11" s="34" t="s">
        <v>8</v>
      </c>
      <c r="P11" s="1"/>
    </row>
    <row r="12" spans="2:16" ht="21.95" customHeight="1" x14ac:dyDescent="0.2">
      <c r="B12" s="146" t="s">
        <v>148</v>
      </c>
      <c r="C12" s="146"/>
      <c r="D12" s="37" t="s">
        <v>150</v>
      </c>
      <c r="E12" s="38"/>
      <c r="F12" s="38"/>
      <c r="G12" s="55" t="s">
        <v>95</v>
      </c>
      <c r="H12" s="31" t="s">
        <v>67</v>
      </c>
      <c r="P12" s="1"/>
    </row>
    <row r="13" spans="2:16" ht="21.95" customHeight="1" x14ac:dyDescent="0.2">
      <c r="B13" s="146" t="s">
        <v>149</v>
      </c>
      <c r="C13" s="146"/>
      <c r="D13" s="37" t="s">
        <v>151</v>
      </c>
      <c r="E13" s="38">
        <v>3051</v>
      </c>
      <c r="F13" s="38" t="s">
        <v>153</v>
      </c>
      <c r="G13" s="105" t="s">
        <v>95</v>
      </c>
      <c r="H13" s="105" t="s">
        <v>67</v>
      </c>
      <c r="P13" s="1"/>
    </row>
    <row r="14" spans="2:16" ht="26.25" customHeight="1" x14ac:dyDescent="0.2">
      <c r="B14" s="146" t="s">
        <v>167</v>
      </c>
      <c r="C14" s="146"/>
      <c r="D14" s="109" t="s">
        <v>191</v>
      </c>
      <c r="E14" s="31">
        <v>3008</v>
      </c>
      <c r="F14" s="38" t="s">
        <v>197</v>
      </c>
      <c r="G14" s="105" t="s">
        <v>95</v>
      </c>
      <c r="H14" s="105" t="s">
        <v>67</v>
      </c>
      <c r="P14" s="1"/>
    </row>
    <row r="15" spans="2:16" ht="21.95" customHeight="1" x14ac:dyDescent="0.2">
      <c r="B15" s="196" t="s">
        <v>182</v>
      </c>
      <c r="C15" s="197"/>
      <c r="D15" s="109" t="s">
        <v>192</v>
      </c>
      <c r="E15" s="31">
        <v>4145</v>
      </c>
      <c r="F15" s="38" t="s">
        <v>198</v>
      </c>
      <c r="G15" s="105" t="s">
        <v>95</v>
      </c>
      <c r="H15" s="105" t="s">
        <v>67</v>
      </c>
      <c r="P15" s="1"/>
    </row>
    <row r="16" spans="2:16" ht="21.95" customHeight="1" x14ac:dyDescent="0.2">
      <c r="B16" s="146" t="s">
        <v>188</v>
      </c>
      <c r="C16" s="146"/>
      <c r="D16" s="109" t="s">
        <v>193</v>
      </c>
      <c r="E16" s="33">
        <v>3000</v>
      </c>
      <c r="F16" s="38" t="s">
        <v>152</v>
      </c>
      <c r="G16" s="105" t="s">
        <v>95</v>
      </c>
      <c r="H16" s="105" t="s">
        <v>67</v>
      </c>
      <c r="O16" s="2"/>
      <c r="P16" s="1"/>
    </row>
    <row r="17" spans="2:16" ht="21.95" customHeight="1" x14ac:dyDescent="0.2">
      <c r="B17" s="146" t="s">
        <v>185</v>
      </c>
      <c r="C17" s="146"/>
      <c r="D17" s="110" t="s">
        <v>195</v>
      </c>
      <c r="E17" s="31">
        <v>2079</v>
      </c>
      <c r="F17" s="38" t="s">
        <v>196</v>
      </c>
      <c r="G17" s="105" t="s">
        <v>95</v>
      </c>
      <c r="H17" s="105" t="s">
        <v>67</v>
      </c>
      <c r="O17" s="2"/>
      <c r="P17" s="1"/>
    </row>
    <row r="18" spans="2:16" ht="30" customHeight="1" x14ac:dyDescent="0.2">
      <c r="B18" s="146" t="s">
        <v>189</v>
      </c>
      <c r="C18" s="146"/>
      <c r="D18" s="109" t="s">
        <v>139</v>
      </c>
      <c r="E18" s="33">
        <v>3005</v>
      </c>
      <c r="F18" s="38" t="s">
        <v>154</v>
      </c>
      <c r="G18" s="109" t="s">
        <v>95</v>
      </c>
      <c r="H18" s="109" t="s">
        <v>67</v>
      </c>
      <c r="P18" s="1"/>
    </row>
    <row r="19" spans="2:16" ht="21.95" customHeight="1" x14ac:dyDescent="0.2">
      <c r="B19" s="146" t="s">
        <v>226</v>
      </c>
      <c r="C19" s="146"/>
      <c r="D19" s="31" t="s">
        <v>140</v>
      </c>
      <c r="E19" s="31">
        <v>3000</v>
      </c>
      <c r="F19" s="114" t="s">
        <v>227</v>
      </c>
      <c r="G19" s="109" t="s">
        <v>95</v>
      </c>
      <c r="H19" s="109" t="s">
        <v>67</v>
      </c>
      <c r="O19" s="2"/>
      <c r="P19" s="1"/>
    </row>
    <row r="20" spans="2:16" ht="21.95" customHeight="1" x14ac:dyDescent="0.2">
      <c r="B20" s="146" t="s">
        <v>190</v>
      </c>
      <c r="C20" s="146"/>
      <c r="D20" s="31" t="s">
        <v>199</v>
      </c>
      <c r="E20" s="31" t="s">
        <v>187</v>
      </c>
      <c r="F20" s="31" t="s">
        <v>187</v>
      </c>
      <c r="G20" s="31" t="s">
        <v>96</v>
      </c>
      <c r="H20" s="109" t="s">
        <v>67</v>
      </c>
      <c r="P20" s="1"/>
    </row>
    <row r="21" spans="2:16" ht="21.95" customHeight="1" x14ac:dyDescent="0.2">
      <c r="B21" s="146"/>
      <c r="C21" s="146"/>
      <c r="D21" s="31"/>
      <c r="E21" s="31"/>
      <c r="F21" s="31"/>
      <c r="G21" s="31"/>
      <c r="H21" s="31"/>
      <c r="O21" s="2"/>
      <c r="P21" s="1"/>
    </row>
    <row r="22" spans="2:16" ht="21.95" customHeight="1" x14ac:dyDescent="0.2">
      <c r="B22" s="146"/>
      <c r="C22" s="146"/>
      <c r="D22" s="31"/>
      <c r="E22" s="31"/>
      <c r="F22" s="31"/>
      <c r="G22" s="31"/>
      <c r="H22" s="31"/>
      <c r="O22" s="2"/>
      <c r="P22" s="1"/>
    </row>
  </sheetData>
  <mergeCells count="21">
    <mergeCell ref="D2:G2"/>
    <mergeCell ref="D3:G3"/>
    <mergeCell ref="D4:G4"/>
    <mergeCell ref="D5:G5"/>
    <mergeCell ref="B2:C5"/>
    <mergeCell ref="B22:C22"/>
    <mergeCell ref="B20:C20"/>
    <mergeCell ref="B15:C15"/>
    <mergeCell ref="B19:C19"/>
    <mergeCell ref="B17:C17"/>
    <mergeCell ref="B18:C18"/>
    <mergeCell ref="B16:C16"/>
    <mergeCell ref="B13:C13"/>
    <mergeCell ref="B7:C7"/>
    <mergeCell ref="D7:H7"/>
    <mergeCell ref="B9:H9"/>
    <mergeCell ref="B21:C21"/>
    <mergeCell ref="B11:C11"/>
    <mergeCell ref="B12:C12"/>
    <mergeCell ref="B10:H10"/>
    <mergeCell ref="B14:C14"/>
  </mergeCells>
  <conditionalFormatting sqref="D19:D22 D11:D13">
    <cfRule type="cellIs" dxfId="24" priority="25" stopIfTrue="1" operator="equal">
      <formula>"Alto"</formula>
    </cfRule>
    <cfRule type="cellIs" dxfId="23" priority="26" stopIfTrue="1" operator="equal">
      <formula>"Medio"</formula>
    </cfRule>
    <cfRule type="cellIs" dxfId="22" priority="27" stopIfTrue="1" operator="equal">
      <formula>"Bajo"</formula>
    </cfRule>
  </conditionalFormatting>
  <conditionalFormatting sqref="D15">
    <cfRule type="cellIs" dxfId="21" priority="4" stopIfTrue="1" operator="equal">
      <formula>"Alto"</formula>
    </cfRule>
    <cfRule type="cellIs" dxfId="20" priority="5" stopIfTrue="1" operator="equal">
      <formula>"Medio"</formula>
    </cfRule>
    <cfRule type="cellIs" dxfId="19" priority="6" stopIfTrue="1" operator="equal">
      <formula>"Bajo"</formula>
    </cfRule>
  </conditionalFormatting>
  <conditionalFormatting sqref="D14">
    <cfRule type="cellIs" dxfId="18" priority="1" stopIfTrue="1" operator="equal">
      <formula>"Alto"</formula>
    </cfRule>
    <cfRule type="cellIs" dxfId="17" priority="2" stopIfTrue="1" operator="equal">
      <formula>"Medio"</formula>
    </cfRule>
    <cfRule type="cellIs" dxfId="16" priority="3" stopIfTrue="1" operator="equal">
      <formula>"Bajo"</formula>
    </cfRule>
  </conditionalFormatting>
  <conditionalFormatting sqref="D14 D18">
    <cfRule type="cellIs" dxfId="15" priority="10" stopIfTrue="1" operator="equal">
      <formula>"Alto"</formula>
    </cfRule>
    <cfRule type="cellIs" dxfId="14" priority="11" stopIfTrue="1" operator="equal">
      <formula>"Medio"</formula>
    </cfRule>
    <cfRule type="cellIs" dxfId="13" priority="12" stopIfTrue="1" operator="equal">
      <formula>"Bajo"</formula>
    </cfRule>
  </conditionalFormatting>
  <conditionalFormatting sqref="D16">
    <cfRule type="cellIs" dxfId="12" priority="7" stopIfTrue="1" operator="equal">
      <formula>"Alto"</formula>
    </cfRule>
    <cfRule type="cellIs" dxfId="11" priority="8" stopIfTrue="1" operator="equal">
      <formula>"Medio"</formula>
    </cfRule>
    <cfRule type="cellIs" dxfId="10" priority="9" stopIfTrue="1" operator="equal">
      <formula>"Bajo"</formula>
    </cfRule>
  </conditionalFormatting>
  <dataValidations count="1">
    <dataValidation type="whole" allowBlank="1" showInputMessage="1" showErrorMessage="1" sqref="E22:F22 F23:N65500 I9:N9">
      <formula1>1</formula1>
      <formula2>5</formula2>
    </dataValidation>
  </dataValidations>
  <hyperlinks>
    <hyperlink ref="F13" r:id="rId1"/>
    <hyperlink ref="F18" r:id="rId2"/>
    <hyperlink ref="F19" r:id="rId3"/>
    <hyperlink ref="F16" r:id="rId4"/>
    <hyperlink ref="F17" r:id="rId5"/>
    <hyperlink ref="F14" r:id="rId6"/>
    <hyperlink ref="F15" r:id="rId7"/>
  </hyperlinks>
  <pageMargins left="0.39370078740157483" right="0.39370078740157483" top="0.74803149606299213" bottom="0.74803149606299213" header="0.31496062992125984" footer="0.31496062992125984"/>
  <pageSetup scale="70" fitToHeight="0" orientation="landscape" r:id="rId8"/>
  <drawing r:id="rId9"/>
  <legacyDrawing r:id="rId10"/>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topLeftCell="A7" zoomScale="90" zoomScaleNormal="90" workbookViewId="0"/>
  </sheetViews>
  <sheetFormatPr baseColWidth="10" defaultColWidth="11.42578125"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1"/>
      <c r="C2" s="188" t="s">
        <v>123</v>
      </c>
      <c r="D2" s="189"/>
      <c r="E2" s="189"/>
      <c r="F2" s="189"/>
      <c r="G2" s="88" t="str">
        <f>Proyecto!K2</f>
        <v>Codigo: GC-F-015</v>
      </c>
      <c r="H2" s="87"/>
      <c r="P2" s="16"/>
    </row>
    <row r="3" spans="2:16" s="12" customFormat="1" ht="23.25" customHeight="1" thickBot="1" x14ac:dyDescent="0.25">
      <c r="B3" s="83"/>
      <c r="C3" s="188" t="s">
        <v>125</v>
      </c>
      <c r="D3" s="189"/>
      <c r="E3" s="189"/>
      <c r="F3" s="189"/>
      <c r="G3" s="86" t="str">
        <f>Proyecto!K3</f>
        <v>Fecha: 17 de septiembre de 2014</v>
      </c>
      <c r="H3" s="87"/>
      <c r="P3" s="16"/>
    </row>
    <row r="4" spans="2:16" s="12" customFormat="1" ht="24" customHeight="1" thickBot="1" x14ac:dyDescent="0.25">
      <c r="B4" s="83"/>
      <c r="C4" s="188" t="s">
        <v>126</v>
      </c>
      <c r="D4" s="189"/>
      <c r="E4" s="189"/>
      <c r="F4" s="189"/>
      <c r="G4" s="86" t="str">
        <f>Proyecto!K4</f>
        <v>Version 001</v>
      </c>
      <c r="H4" s="87"/>
      <c r="P4" s="16"/>
    </row>
    <row r="5" spans="2:16" s="12" customFormat="1" ht="22.5" customHeight="1" thickBot="1" x14ac:dyDescent="0.25">
      <c r="B5" s="85"/>
      <c r="C5" s="188" t="s">
        <v>128</v>
      </c>
      <c r="D5" s="189"/>
      <c r="E5" s="189"/>
      <c r="F5" s="189"/>
      <c r="G5" s="89" t="s">
        <v>129</v>
      </c>
      <c r="H5" s="87"/>
      <c r="P5" s="16"/>
    </row>
    <row r="6" spans="2:16" ht="5.25" customHeight="1" x14ac:dyDescent="0.2">
      <c r="B6" s="5"/>
      <c r="C6" s="5"/>
      <c r="D6" s="20"/>
      <c r="E6" s="5"/>
      <c r="F6" s="5"/>
    </row>
    <row r="7" spans="2:16" ht="29.25" customHeight="1" x14ac:dyDescent="0.2">
      <c r="B7" s="40" t="s">
        <v>0</v>
      </c>
      <c r="C7" s="215" t="str">
        <f>Proyecto!$E$7</f>
        <v>Implementación Política Gobierno en Línea – GEL Fase II</v>
      </c>
      <c r="D7" s="215"/>
      <c r="E7" s="215"/>
      <c r="F7" s="215"/>
      <c r="G7" s="29"/>
      <c r="P7" s="1"/>
    </row>
    <row r="8" spans="2:16" ht="6.75" customHeight="1" x14ac:dyDescent="0.2">
      <c r="B8" s="8"/>
      <c r="C8" s="9"/>
      <c r="D8" s="9"/>
      <c r="E8" s="9"/>
      <c r="F8" s="9"/>
      <c r="P8" s="1"/>
    </row>
    <row r="9" spans="2:16" x14ac:dyDescent="0.2">
      <c r="B9" s="132"/>
      <c r="C9" s="132"/>
    </row>
    <row r="10" spans="2:16" ht="20.25" customHeight="1" x14ac:dyDescent="0.2">
      <c r="B10" s="212" t="s">
        <v>16</v>
      </c>
      <c r="C10" s="213"/>
      <c r="D10" s="213"/>
      <c r="E10" s="213"/>
      <c r="F10" s="213"/>
      <c r="G10" s="214"/>
    </row>
    <row r="11" spans="2:16" customFormat="1" ht="15" customHeight="1" x14ac:dyDescent="0.2"/>
    <row r="12" spans="2:16" ht="24.75" customHeight="1" x14ac:dyDescent="0.2">
      <c r="B12" s="35" t="s">
        <v>88</v>
      </c>
      <c r="C12" s="39" t="s">
        <v>17</v>
      </c>
      <c r="D12" s="39" t="s">
        <v>18</v>
      </c>
      <c r="E12" s="39" t="s">
        <v>19</v>
      </c>
      <c r="F12" s="39" t="s">
        <v>20</v>
      </c>
      <c r="G12" s="39" t="s">
        <v>21</v>
      </c>
    </row>
    <row r="13" spans="2:16" ht="21.95" customHeight="1" x14ac:dyDescent="0.2">
      <c r="B13" s="110" t="s">
        <v>148</v>
      </c>
      <c r="C13" s="107" t="s">
        <v>102</v>
      </c>
      <c r="D13" s="107" t="s">
        <v>141</v>
      </c>
      <c r="E13" s="107" t="s">
        <v>115</v>
      </c>
      <c r="F13" s="110" t="s">
        <v>142</v>
      </c>
      <c r="G13" s="107" t="s">
        <v>200</v>
      </c>
    </row>
    <row r="14" spans="2:16" ht="21.95" customHeight="1" x14ac:dyDescent="0.2">
      <c r="B14" s="110" t="s">
        <v>149</v>
      </c>
      <c r="C14" s="107" t="s">
        <v>102</v>
      </c>
      <c r="D14" s="107" t="s">
        <v>141</v>
      </c>
      <c r="E14" s="107" t="s">
        <v>115</v>
      </c>
      <c r="F14" s="110" t="s">
        <v>142</v>
      </c>
      <c r="G14" s="107" t="s">
        <v>200</v>
      </c>
    </row>
    <row r="15" spans="2:16" ht="21.95" customHeight="1" x14ac:dyDescent="0.2">
      <c r="B15" s="110" t="s">
        <v>167</v>
      </c>
      <c r="C15" s="107" t="s">
        <v>99</v>
      </c>
      <c r="D15" s="107" t="s">
        <v>141</v>
      </c>
      <c r="E15" s="107" t="s">
        <v>115</v>
      </c>
      <c r="F15" s="110" t="s">
        <v>142</v>
      </c>
      <c r="G15" s="107" t="s">
        <v>200</v>
      </c>
    </row>
    <row r="16" spans="2:16" ht="21.95" customHeight="1" x14ac:dyDescent="0.2">
      <c r="B16" s="110" t="s">
        <v>182</v>
      </c>
      <c r="C16" s="107" t="s">
        <v>99</v>
      </c>
      <c r="D16" s="107" t="s">
        <v>141</v>
      </c>
      <c r="E16" s="107" t="s">
        <v>115</v>
      </c>
      <c r="F16" s="110" t="s">
        <v>142</v>
      </c>
      <c r="G16" s="107" t="s">
        <v>200</v>
      </c>
    </row>
    <row r="17" spans="2:7" ht="21.95" customHeight="1" x14ac:dyDescent="0.2">
      <c r="B17" s="110" t="s">
        <v>188</v>
      </c>
      <c r="C17" s="107" t="s">
        <v>99</v>
      </c>
      <c r="D17" s="107" t="s">
        <v>141</v>
      </c>
      <c r="E17" s="107" t="s">
        <v>115</v>
      </c>
      <c r="F17" s="110" t="s">
        <v>142</v>
      </c>
      <c r="G17" s="107" t="s">
        <v>200</v>
      </c>
    </row>
    <row r="18" spans="2:7" ht="21.95" customHeight="1" x14ac:dyDescent="0.2">
      <c r="B18" s="110" t="s">
        <v>185</v>
      </c>
      <c r="C18" s="107" t="s">
        <v>99</v>
      </c>
      <c r="D18" s="107" t="s">
        <v>141</v>
      </c>
      <c r="E18" s="107" t="s">
        <v>115</v>
      </c>
      <c r="F18" s="110" t="s">
        <v>142</v>
      </c>
      <c r="G18" s="107" t="s">
        <v>200</v>
      </c>
    </row>
    <row r="19" spans="2:7" ht="21.95" customHeight="1" x14ac:dyDescent="0.2">
      <c r="B19" s="110" t="s">
        <v>189</v>
      </c>
      <c r="C19" s="107" t="s">
        <v>99</v>
      </c>
      <c r="D19" s="107" t="s">
        <v>141</v>
      </c>
      <c r="E19" s="107" t="s">
        <v>115</v>
      </c>
      <c r="F19" s="110" t="s">
        <v>142</v>
      </c>
      <c r="G19" s="107" t="s">
        <v>200</v>
      </c>
    </row>
    <row r="20" spans="2:7" ht="25.5" customHeight="1" x14ac:dyDescent="0.2">
      <c r="B20" s="110" t="s">
        <v>194</v>
      </c>
      <c r="C20" s="107" t="s">
        <v>99</v>
      </c>
      <c r="D20" s="107" t="s">
        <v>141</v>
      </c>
      <c r="E20" s="107" t="s">
        <v>115</v>
      </c>
      <c r="F20" s="110" t="s">
        <v>142</v>
      </c>
      <c r="G20" s="107" t="s">
        <v>200</v>
      </c>
    </row>
    <row r="21" spans="2:7" ht="23.25" customHeight="1" x14ac:dyDescent="0.2">
      <c r="B21" s="110" t="s">
        <v>190</v>
      </c>
      <c r="C21" s="107" t="s">
        <v>99</v>
      </c>
      <c r="D21" s="107" t="s">
        <v>141</v>
      </c>
      <c r="E21" s="107" t="s">
        <v>115</v>
      </c>
      <c r="F21" s="110" t="s">
        <v>142</v>
      </c>
      <c r="G21" s="107" t="s">
        <v>200</v>
      </c>
    </row>
    <row r="22" spans="2:7" ht="12.75" x14ac:dyDescent="0.2">
      <c r="C22" s="27"/>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G9 E22:E65505 G11 G22:G65505">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C13:C21</xm:sqref>
        </x14:dataValidation>
        <x14:dataValidation type="list" allowBlank="1" showInputMessage="1" showErrorMessage="1">
          <x14:formula1>
            <xm:f>'No tocar'!$Q$15:$Q$23</xm:f>
          </x14:formula1>
          <xm:sqref>E13:E21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3"/>
  <sheetViews>
    <sheetView showGridLines="0" zoomScale="90" zoomScaleNormal="90" workbookViewId="0"/>
  </sheetViews>
  <sheetFormatPr baseColWidth="10" defaultColWidth="11.42578125"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25" style="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1"/>
      <c r="C2" s="188" t="s">
        <v>123</v>
      </c>
      <c r="D2" s="189"/>
      <c r="E2" s="189"/>
      <c r="F2" s="189"/>
      <c r="G2" s="182" t="str">
        <f>Proyecto!K2</f>
        <v>Codigo: GC-F-015</v>
      </c>
      <c r="H2" s="183"/>
      <c r="J2" s="11"/>
      <c r="K2" s="11"/>
      <c r="L2" s="11"/>
      <c r="M2" s="15"/>
      <c r="W2" s="16"/>
    </row>
    <row r="3" spans="2:23" s="12" customFormat="1" ht="23.25" customHeight="1" thickBot="1" x14ac:dyDescent="0.25">
      <c r="B3" s="83"/>
      <c r="C3" s="188" t="s">
        <v>125</v>
      </c>
      <c r="D3" s="189"/>
      <c r="E3" s="189"/>
      <c r="F3" s="189"/>
      <c r="G3" s="184" t="str">
        <f>Proyecto!K3</f>
        <v>Fecha: 17 de septiembre de 2014</v>
      </c>
      <c r="H3" s="185"/>
      <c r="J3" s="11"/>
      <c r="K3" s="11"/>
      <c r="L3" s="11"/>
      <c r="M3" s="15"/>
      <c r="W3" s="16"/>
    </row>
    <row r="4" spans="2:23" s="12" customFormat="1" ht="24" customHeight="1" thickBot="1" x14ac:dyDescent="0.25">
      <c r="B4" s="83"/>
      <c r="C4" s="188" t="s">
        <v>126</v>
      </c>
      <c r="D4" s="189"/>
      <c r="E4" s="189"/>
      <c r="F4" s="189"/>
      <c r="G4" s="186" t="str">
        <f>Proyecto!K4</f>
        <v>Version 001</v>
      </c>
      <c r="H4" s="187"/>
      <c r="J4" s="11"/>
      <c r="M4" s="15"/>
      <c r="W4" s="16"/>
    </row>
    <row r="5" spans="2:23" s="12" customFormat="1" ht="22.5" customHeight="1" thickBot="1" x14ac:dyDescent="0.25">
      <c r="B5" s="85"/>
      <c r="C5" s="188" t="s">
        <v>128</v>
      </c>
      <c r="D5" s="189"/>
      <c r="E5" s="189"/>
      <c r="F5" s="189"/>
      <c r="G5" s="184" t="s">
        <v>129</v>
      </c>
      <c r="H5" s="185"/>
      <c r="J5" s="11"/>
      <c r="M5" s="11"/>
      <c r="W5" s="16"/>
    </row>
    <row r="6" spans="2:23" ht="5.25" customHeight="1" x14ac:dyDescent="0.2">
      <c r="B6" s="5"/>
      <c r="C6" s="5"/>
      <c r="D6" s="5"/>
      <c r="E6" s="5"/>
      <c r="F6" s="5"/>
      <c r="G6" s="5"/>
      <c r="H6" s="5"/>
    </row>
    <row r="7" spans="2:23" ht="29.25" customHeight="1" x14ac:dyDescent="0.2">
      <c r="B7" s="43" t="s">
        <v>0</v>
      </c>
      <c r="C7" s="124" t="str">
        <f>Proyecto!$E$7</f>
        <v>Implementación Política Gobierno en Línea – GEL Fase II</v>
      </c>
      <c r="D7" s="124"/>
      <c r="E7" s="124"/>
      <c r="F7" s="124"/>
      <c r="G7" s="124"/>
      <c r="H7" s="124"/>
      <c r="W7" s="1"/>
    </row>
    <row r="9" spans="2:23" ht="15" customHeight="1" x14ac:dyDescent="0.2">
      <c r="B9" s="174" t="s">
        <v>9</v>
      </c>
      <c r="C9" s="174"/>
      <c r="D9" s="174"/>
      <c r="E9" s="174"/>
      <c r="F9" s="174"/>
      <c r="G9" s="174"/>
      <c r="H9" s="174"/>
    </row>
    <row r="10" spans="2:23" customFormat="1" ht="15" customHeight="1" x14ac:dyDescent="0.2"/>
    <row r="11" spans="2:23" ht="33.75" customHeight="1" x14ac:dyDescent="0.2">
      <c r="B11" s="175" t="s">
        <v>89</v>
      </c>
      <c r="C11" s="175"/>
      <c r="D11" s="34" t="s">
        <v>27</v>
      </c>
      <c r="E11" s="34" t="s">
        <v>10</v>
      </c>
      <c r="F11" s="48" t="s">
        <v>12</v>
      </c>
      <c r="G11" s="34" t="s">
        <v>13</v>
      </c>
      <c r="H11" s="34" t="s">
        <v>122</v>
      </c>
    </row>
    <row r="12" spans="2:23" ht="107.25" customHeight="1" x14ac:dyDescent="0.2">
      <c r="B12" s="146" t="s">
        <v>201</v>
      </c>
      <c r="C12" s="146"/>
      <c r="D12" s="109" t="s">
        <v>187</v>
      </c>
      <c r="E12" s="106" t="s">
        <v>202</v>
      </c>
      <c r="F12" s="106" t="s">
        <v>203</v>
      </c>
      <c r="G12" s="42">
        <v>42734</v>
      </c>
      <c r="H12" s="106" t="s">
        <v>204</v>
      </c>
    </row>
    <row r="13" spans="2:23" ht="38.25" customHeight="1" x14ac:dyDescent="0.2">
      <c r="B13" s="146"/>
      <c r="C13" s="146"/>
      <c r="D13" s="31"/>
      <c r="E13" s="103"/>
      <c r="F13" s="104"/>
      <c r="G13" s="42"/>
      <c r="H13" s="103"/>
    </row>
  </sheetData>
  <mergeCells count="13">
    <mergeCell ref="B12:C12"/>
    <mergeCell ref="B13:C13"/>
    <mergeCell ref="B9:H9"/>
    <mergeCell ref="B11:C11"/>
    <mergeCell ref="C7:H7"/>
    <mergeCell ref="C5:F5"/>
    <mergeCell ref="G5:H5"/>
    <mergeCell ref="C2:F2"/>
    <mergeCell ref="G2:H2"/>
    <mergeCell ref="C3:F3"/>
    <mergeCell ref="G3:H3"/>
    <mergeCell ref="C4:F4"/>
    <mergeCell ref="G4:H4"/>
  </mergeCells>
  <conditionalFormatting sqref="E13">
    <cfRule type="cellIs" dxfId="9" priority="16" stopIfTrue="1" operator="equal">
      <formula>"Alto"</formula>
    </cfRule>
    <cfRule type="cellIs" dxfId="8" priority="17" stopIfTrue="1" operator="equal">
      <formula>"Medio"</formula>
    </cfRule>
    <cfRule type="cellIs" dxfId="7" priority="18" stopIfTrue="1" operator="equal">
      <formula>"Bajo"</formula>
    </cfRule>
  </conditionalFormatting>
  <conditionalFormatting sqref="E1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8:G8 I8:M65498 O8:U65498 F14:G65498">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NV5X2DCNMZXR-567313764-56</_dlc_DocId>
    <_dlc_DocIdUrl xmlns="0948c079-19c9-4a36-bb7d-d65ca794eba7">
      <Url>https://www.supersociedades.gov.co/superintendencia/oficina-asesora-de-planeacion/planesdeaccion/_layouts/15/DocIdRedir.aspx?ID=NV5X2DCNMZXR-567313764-56</Url>
      <Description>NV5X2DCNMZXR-567313764-56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5.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4728D71-63F9-4830-8BD2-3E0EC84D09D6}">
  <ds:schemaRefs>
    <ds:schemaRef ds:uri="http://schemas.microsoft.com/office/2006/metadata/customXsn"/>
  </ds:schemaRefs>
</ds:datastoreItem>
</file>

<file path=customXml/itemProps2.xml><?xml version="1.0" encoding="utf-8"?>
<ds:datastoreItem xmlns:ds="http://schemas.openxmlformats.org/officeDocument/2006/customXml" ds:itemID="{76CD46FF-15CE-4B87-962F-49D7241576E1}"/>
</file>

<file path=customXml/itemProps3.xml><?xml version="1.0" encoding="utf-8"?>
<ds:datastoreItem xmlns:ds="http://schemas.openxmlformats.org/officeDocument/2006/customXml" ds:itemID="{1560308A-4653-4D2B-B2A3-96E21DA7A691}"/>
</file>

<file path=customXml/itemProps4.xml><?xml version="1.0" encoding="utf-8"?>
<ds:datastoreItem xmlns:ds="http://schemas.openxmlformats.org/officeDocument/2006/customXml" ds:itemID="{76CD46FF-15CE-4B87-962F-49D7241576E1}">
  <ds:schemaRefs>
    <ds:schemaRef ds:uri="http://www.w3.org/XML/1998/namespace"/>
    <ds:schemaRef ds:uri="http://purl.org/dc/terms/"/>
    <ds:schemaRef ds:uri="http://schemas.microsoft.com/office/infopath/2007/PartnerControls"/>
    <ds:schemaRef ds:uri="http://schemas.microsoft.com/sharepoint/v4"/>
    <ds:schemaRef ds:uri="http://schemas.openxmlformats.org/package/2006/metadata/core-properties"/>
    <ds:schemaRef ds:uri="http://purl.org/dc/dcmitype/"/>
    <ds:schemaRef ds:uri="http://schemas.microsoft.com/office/2006/documentManagement/types"/>
    <ds:schemaRef ds:uri="http://purl.org/dc/elements/1.1/"/>
    <ds:schemaRef ds:uri="ff8e3638-9d45-4162-afb4-6d390653d547"/>
    <ds:schemaRef ds:uri="http://schemas.microsoft.com/sharepoint/v3"/>
    <ds:schemaRef ds:uri="http://schemas.microsoft.com/office/2006/metadata/properties"/>
  </ds:schemaRefs>
</ds:datastoreItem>
</file>

<file path=customXml/itemProps5.xml><?xml version="1.0" encoding="utf-8"?>
<ds:datastoreItem xmlns:ds="http://schemas.openxmlformats.org/officeDocument/2006/customXml" ds:itemID="{D08F410E-D786-4153-9763-5B57DAA65D80}"/>
</file>

<file path=customXml/itemProps6.xml><?xml version="1.0" encoding="utf-8"?>
<ds:datastoreItem xmlns:ds="http://schemas.openxmlformats.org/officeDocument/2006/customXml" ds:itemID="{E025BB29-5020-491B-AF2B-584CF7B92E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Héctor Gerardo Guerrero García</cp:lastModifiedBy>
  <cp:lastPrinted>2014-09-04T14:54:30Z</cp:lastPrinted>
  <dcterms:created xsi:type="dcterms:W3CDTF">2009-01-14T13:57:13Z</dcterms:created>
  <dcterms:modified xsi:type="dcterms:W3CDTF">2017-01-24T00:30:01Z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e2f49043-e292-4e67-932f-d82ebbff00ac</vt:lpwstr>
  </property>
</Properties>
</file>