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420" windowWidth="15120" windowHeight="748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comunicaciones'!$B$2:$F$21</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Requerimientos!$B$2:$H$23</definedName>
    <definedName name="_xlnm.Print_Area" localSheetId="11">'Riesgos-Cronograma'!$B$2:$P$18</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11" i="11" l="1"/>
  <c r="L10" i="11" l="1"/>
  <c r="I12" i="11" l="1"/>
  <c r="I13" i="11"/>
  <c r="I10"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C7" i="7" l="1"/>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<sst xmlns="http://schemas.openxmlformats.org/spreadsheetml/2006/main" count="350" uniqueCount="199">
  <si>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</si>
  <si>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</si>
  <si>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</si>
  <si>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</si>
  <si>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</si>
  <si>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</si>
  <si>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</si>
  <si>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</si>
  <si>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</si>
  <si>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</si>
  <si>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</si>
  <si>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</si>
  <si>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</si>
  <si>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</si>
  <si>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</si>
  <si>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</si>
  <si>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</si>
  <si>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</si>
  <si>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</si>
  <si>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</si>
  <si>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</si>
  <si>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</si>
  <si>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</si>
  <si>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</si>
  <si>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</si>
  <si>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</si>
  <si>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</si>
  <si>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</si>
  <si>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</si>
  <si>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</si>
  <si>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</si>
  <si>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</si>
  <si>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</si>
  <si>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</si>
  <si>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</si>
  <si>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</si>
  <si>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</si>
  <si>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</si>
  <si>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</si>
  <si>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</si>
  <si>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</si>
  <si>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</si>
  <si>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</si>
  <si>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</si>
  <si>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</si>
  <si>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</si>
  <si>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</si>
  <si>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</si>
  <si>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</si>
  <si>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</si>
  <si>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</si>
  <si>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</si>
  <si>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</si>
  <si>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</si>
  <si>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</si>
  <si>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</si>
  <si>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</si>
  <si>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</si>
  <si>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</si>
  <si>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</si>
  <si>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</si>
  <si>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</si>
  <si>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</si>
  <si>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</si>
  <si>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</si>
  <si>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</si>
  <si>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</si>
  <si>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</si>
  <si>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</si>
  <si>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</si>
  <si>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</si>
  <si>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</si>
  <si>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</si>
  <si>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</si>
  <si>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</si>
  <si>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</si>
  <si>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</si>
  <si>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</si>
  <si>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</si>
  <si>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</si>
  <si>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</si>
  <si>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</si>
  <si>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</si>
  <si>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</si>
  <si>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</si>
  <si>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</si>
  <si>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</si>
  <si>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</si>
  <si>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</si>
  <si>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</si>
  <si>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</si>
  <si>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</si>
  <si>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</si>
  <si>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</si>
  <si>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</si>
  <si>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</si>
  <si>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</si>
  <si>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</si>
  <si>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</si>
  <si>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</si>
  <si>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</si>
  <si>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</si>
  <si>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</si>
  <si>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</si>
  <si>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</si>
  <si>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</si>
  <si>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</si>
  <si>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</si>
  <si>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</si>
  <si>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</si>
  <si>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</si>
  <si>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</si>
  <si>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</si>
  <si>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</si>
  <si>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</si>
  <si>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</si>
  <si>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</si>
  <si>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</si>
  <si>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</si>
  <si>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</si>
  <si>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</si>
  <si>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</si>
  <si>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</si>
  <si>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</si>
  <si>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</si>
  <si>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</si>
  <si>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</si>
  <si>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</si>
  <si>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</si>
  <si>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</si>
  <si>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</si>
  <si>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</si>
  <si>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</si>
  <si>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</si>
  <si>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Superintendente de Sociedades</t>
  </si>
  <si>
    <t>Decreto Selección de Promotores y Liquidadores</t>
  </si>
  <si>
    <t>Agilizar los procesos, para cuyo efecto se utilizarán las tecnologías de la información que sean necesarias para facilitar la gestión de la entidad</t>
  </si>
  <si>
    <t>Gerente del Proyecto</t>
  </si>
  <si>
    <t>Gerente del proyecto</t>
  </si>
  <si>
    <t>Líder funcional</t>
  </si>
  <si>
    <t>Dr. Francisco Reyes</t>
  </si>
  <si>
    <t xml:space="preserve">Fabrica de Software </t>
  </si>
  <si>
    <t>Presentar reporte de avance del proyecto en el que se validara el estado del proyecto y se buscaran acciones a posibles contingencias que pudieran presentarse</t>
  </si>
  <si>
    <t>Reporte de avance del proyecto</t>
  </si>
  <si>
    <t>Gerente proyecto fábrica de Software</t>
  </si>
  <si>
    <t>Arquitecto de aplicaciones fábrica de software</t>
  </si>
  <si>
    <t>por definir</t>
  </si>
  <si>
    <t>por deinir</t>
  </si>
  <si>
    <t>Analista de negocio</t>
  </si>
  <si>
    <t>Supervisor de la entidad para el contrato de fábrica de software</t>
  </si>
  <si>
    <t xml:space="preserve">Toda comunicación con los interesados (incluido patrocinador y proveedor) se canalizara a través del gerente del proyecto y las instrucciones al líder funcional, las dara directamente el gerente del proyecto    </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</si>
  <si>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</si>
  <si>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</si>
  <si>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Por definir  - supervisor contrato fábrica de software</t>
  </si>
  <si>
    <t>Recursos economicos para ejecutar el portafolio de arqutiectura empresarial año 2015
Dependencia con otras aplicaciones</t>
  </si>
  <si>
    <t>N/A</t>
  </si>
  <si>
    <t>Sistema de información en producción</t>
  </si>
  <si>
    <t>Documento manual usuario
Documento manual tecnico</t>
  </si>
  <si>
    <t>Fabrica de software - líder funcional - líder técnico</t>
  </si>
  <si>
    <t>Líder funcional y líder técnico</t>
  </si>
  <si>
    <t>Crear flujos de trabajo para automatizar y controlar las actuaciones y etapas de los proceso judiciales y administrativos</t>
  </si>
  <si>
    <t xml:space="preserve">Presentar sistema de información puesto en producción </t>
  </si>
  <si>
    <t>Presentar reporte de avance de la ejecución del proyecto</t>
  </si>
  <si>
    <t>Presentar sistema de información puesto en producción para mejorar el desarrollo de las actividades del grupo de apoyo judicial</t>
  </si>
  <si>
    <t>Líder Técnico</t>
  </si>
  <si>
    <t>Aplicación</t>
  </si>
  <si>
    <t>Disminución de la carga operativa generada por las actividades manuales realizadas para la gestión y control de los procesos</t>
  </si>
  <si>
    <t>Por definir</t>
  </si>
  <si>
    <t>Trazabilidad de los procesos llevados en el nuevo sistema de información
Automatización de actividades de control y seguimiento
Alertas para tomar acciones preventivas</t>
  </si>
  <si>
    <t xml:space="preserve">
Automatizar  flujo de procesos regimen cambiario
</t>
  </si>
  <si>
    <t xml:space="preserve">Construir un sistema de información que contribuya a la celeridad y eficiencia del proceso regimen cambiario
</t>
  </si>
  <si>
    <t xml:space="preserve">% </t>
  </si>
  <si>
    <t>Número de  actividades automatizadas y alertas implementadas _____________________________________
Número de actividades del grupo intervenidas</t>
  </si>
  <si>
    <t>Gerente de proyecto</t>
  </si>
  <si>
    <t>Delegado inspección vigilancia y control</t>
  </si>
  <si>
    <t>Coordinadora grupo regimen cambiario</t>
  </si>
  <si>
    <t>Delegado Inspección Vigilancia y Control</t>
  </si>
  <si>
    <t>Funcionarios grupo regimen cambiario</t>
  </si>
  <si>
    <t xml:space="preserve">
Alertas de vencimiento de terminos 
Trazabilidad del proceso
Capacitación y Sensibilización en el uso del sistema de información
</t>
  </si>
  <si>
    <t>Realizar un mejor control y seguimiento de la gestión realizada por la Entidad</t>
  </si>
  <si>
    <t>Maribel Romero Fajardo</t>
  </si>
  <si>
    <t>Andrés Alfonso Parias</t>
  </si>
  <si>
    <t>Dr. Andrés Alfonso Parias</t>
  </si>
  <si>
    <t>* Disponibilidad de tiempo por  parte del Gerente.</t>
  </si>
  <si>
    <t>* No implementación del proyecto  por no contar con la contratación de una fábrica de software  en los tiempos planeados</t>
  </si>
  <si>
    <t>* Disponibilidad de tiempo por  parte de la Fábrica de Software</t>
  </si>
  <si>
    <t>Realizar revisión en el documento funcional del proyecto</t>
  </si>
  <si>
    <t>Documento funcional disponible  y acta de revisión realizada</t>
  </si>
  <si>
    <t>Contratación de la fábrica de software</t>
  </si>
  <si>
    <t>Revisión en el documento plan del proyecto 
( Documento funcional)</t>
  </si>
  <si>
    <t>Contrato de la fábrica de software</t>
  </si>
  <si>
    <t>Se celebró el contrato y se está revisando el documento con las especificaciones del contrato.</t>
  </si>
  <si>
    <t>Manual y capacitación</t>
  </si>
  <si>
    <t>1.Contextualización y validación de la documentación (6,25)
2.Documento diseño de pruebas  (6,25)
3.Documento diseño interfaz  (6,25)
4.Documento arquitectura (6,25)
5.Plan de pruebas (6,25)
6.Documento pruebas tecnicas, de calidad y seguridad  (6,25)
7.Reporte de incidentes (6,25)
8.Acta de aceptación (6,25)</t>
  </si>
  <si>
    <t>Se realizó la entrega del manual y se llevo a cabo una capacitación</t>
  </si>
  <si>
    <t>2080 DEL 2000</t>
  </si>
  <si>
    <t>BORRADOR</t>
  </si>
  <si>
    <t>Contextualizacion y validacion de la documentacion del 18 al 21 de agosto de 2015.Se realizó la presentación del kick off para el desarrollo del flujo de Régimen cambiario 14/08/2015. Capacitacion modelo operativo fabrica de sofware 24/08/2015.
Se realizo el desarrollo del software y se recibio plan de pruebas.
Adicionalmente se realizó el reporte de incidentes y  el acta de aceptación.</t>
  </si>
  <si>
    <t xml:space="preserve">
Desarrollo de Software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</si>
</sst>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6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9" fontId="4" fillId="4"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top"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0" fillId="4" borderId="2" xfId="0" applyFill="1" applyBorder="1" applyAlignment="1">
      <alignment horizontal="center"/>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14" fontId="4" fillId="0" borderId="0" xfId="0" applyNumberFormat="1" applyFont="1" applyAlignment="1">
      <alignment horizontal="center" vertical="center"/>
    </xf>
    <xf numFmtId="0" fontId="0" fillId="0" borderId="0" xfId="0"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14" fontId="4" fillId="0" borderId="2" xfId="0" applyNumberFormat="1" applyFont="1" applyBorder="1" applyAlignment="1">
      <alignment horizontal="left" vertical="center" wrapText="1"/>
    </xf>
    <xf numFmtId="0" fontId="2" fillId="0" borderId="0" xfId="0" applyFont="1" applyAlignment="1">
      <alignment horizontal="left" vertical="center" wrapText="1"/>
    </xf>
    <xf numFmtId="9" fontId="4" fillId="0" borderId="2" xfId="5" applyFont="1" applyBorder="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30">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2</xdr:col>
      <xdr:colOff>1510</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18</xdr:row>
      <xdr:rowOff>95251</xdr:rowOff>
    </xdr:from>
    <xdr:to>
      <xdr:col>6</xdr:col>
      <xdr:colOff>360456</xdr:colOff>
      <xdr:row>26</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21</xdr:row>
      <xdr:rowOff>116417</xdr:rowOff>
    </xdr:from>
    <xdr:to>
      <xdr:col>3</xdr:col>
      <xdr:colOff>1524623</xdr:colOff>
      <xdr:row>29</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47"/>
      <c r="C2" s="148"/>
      <c r="D2" s="149" t="s">
        <v>125</v>
      </c>
      <c r="E2" s="150"/>
      <c r="F2" s="150"/>
      <c r="G2" s="150"/>
      <c r="H2" s="150"/>
      <c r="I2" s="150"/>
      <c r="J2" s="151"/>
      <c r="K2" s="137" t="s">
        <v>126</v>
      </c>
      <c r="L2" s="138"/>
      <c r="S2" s="16"/>
    </row>
    <row r="3" spans="1:19" s="13" customFormat="1" ht="23.25" customHeight="1" x14ac:dyDescent="0.2">
      <c r="A3" s="59"/>
      <c r="B3" s="143"/>
      <c r="C3" s="144"/>
      <c r="D3" s="152" t="s">
        <v>127</v>
      </c>
      <c r="E3" s="153"/>
      <c r="F3" s="153"/>
      <c r="G3" s="153"/>
      <c r="H3" s="153"/>
      <c r="I3" s="153"/>
      <c r="J3" s="154"/>
      <c r="K3" s="139" t="s">
        <v>132</v>
      </c>
      <c r="L3" s="140"/>
      <c r="S3" s="16"/>
    </row>
    <row r="4" spans="1:19" s="13" customFormat="1" ht="24" customHeight="1" x14ac:dyDescent="0.2">
      <c r="A4" s="59"/>
      <c r="B4" s="143"/>
      <c r="C4" s="144"/>
      <c r="D4" s="152" t="s">
        <v>128</v>
      </c>
      <c r="E4" s="153"/>
      <c r="F4" s="153"/>
      <c r="G4" s="153"/>
      <c r="H4" s="153"/>
      <c r="I4" s="153"/>
      <c r="J4" s="154"/>
      <c r="K4" s="139" t="s">
        <v>129</v>
      </c>
      <c r="L4" s="140"/>
      <c r="S4" s="16"/>
    </row>
    <row r="5" spans="1:19" s="13" customFormat="1" ht="22.5" customHeight="1" thickBot="1" x14ac:dyDescent="0.25">
      <c r="A5" s="59"/>
      <c r="B5" s="145"/>
      <c r="C5" s="146"/>
      <c r="D5" s="155" t="s">
        <v>130</v>
      </c>
      <c r="E5" s="156"/>
      <c r="F5" s="156"/>
      <c r="G5" s="156"/>
      <c r="H5" s="156"/>
      <c r="I5" s="156"/>
      <c r="J5" s="157"/>
      <c r="K5" s="141" t="s">
        <v>131</v>
      </c>
      <c r="L5" s="142"/>
      <c r="S5" s="16"/>
    </row>
    <row r="6" spans="1:19" ht="5.25" customHeight="1" x14ac:dyDescent="0.2">
      <c r="C6" s="14"/>
      <c r="D6" s="14"/>
      <c r="E6" s="14"/>
      <c r="F6" s="14"/>
      <c r="G6" s="14"/>
      <c r="H6" s="14"/>
      <c r="I6" s="14"/>
    </row>
    <row r="7" spans="1:19" ht="29.25" customHeight="1" x14ac:dyDescent="0.2">
      <c r="C7" s="134" t="s">
        <v>0</v>
      </c>
      <c r="D7" s="134"/>
      <c r="E7" s="135" t="s">
        <v>169</v>
      </c>
      <c r="F7" s="136"/>
      <c r="G7" s="136"/>
      <c r="H7" s="136"/>
      <c r="I7" s="136"/>
      <c r="J7" s="136"/>
      <c r="K7" s="136"/>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36</v>
      </c>
      <c r="D11" s="64"/>
      <c r="E11" s="19" t="s">
        <v>37</v>
      </c>
      <c r="F11" s="64"/>
      <c r="G11" s="19" t="s">
        <v>50</v>
      </c>
      <c r="H11" s="64"/>
      <c r="I11" s="19" t="s">
        <v>73</v>
      </c>
      <c r="J11" s="64"/>
      <c r="K11" s="19" t="s">
        <v>51</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38</v>
      </c>
      <c r="D13" s="64"/>
      <c r="E13" s="19" t="s">
        <v>39</v>
      </c>
      <c r="F13" s="64"/>
      <c r="G13" s="19" t="s">
        <v>40</v>
      </c>
      <c r="H13" s="64"/>
      <c r="I13" s="19" t="s">
        <v>52</v>
      </c>
      <c r="J13" s="64"/>
      <c r="K13" s="19" t="s">
        <v>41</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42</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18" sqref="D18:P18"/>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3"/>
      <c r="C2" s="214"/>
      <c r="D2" s="235" t="s">
        <v>125</v>
      </c>
      <c r="E2" s="236"/>
      <c r="F2" s="236"/>
      <c r="G2" s="236"/>
      <c r="H2" s="236"/>
      <c r="I2" s="236"/>
      <c r="J2" s="237"/>
      <c r="K2" s="96"/>
      <c r="L2" s="94"/>
      <c r="M2" s="230" t="str">
        <f>Proyecto!K2</f>
        <v>Codigo: GC-F-015</v>
      </c>
      <c r="N2" s="230"/>
      <c r="O2" s="230"/>
      <c r="P2" s="231"/>
      <c r="R2" s="11"/>
      <c r="S2" s="11"/>
      <c r="T2" s="11"/>
      <c r="U2" s="15"/>
      <c r="AE2" s="16"/>
    </row>
    <row r="3" spans="2:31" s="12" customFormat="1" ht="23.25" customHeight="1" x14ac:dyDescent="0.2">
      <c r="B3" s="215"/>
      <c r="C3" s="216"/>
      <c r="D3" s="238" t="s">
        <v>127</v>
      </c>
      <c r="E3" s="239"/>
      <c r="F3" s="239"/>
      <c r="G3" s="239"/>
      <c r="H3" s="239"/>
      <c r="I3" s="239"/>
      <c r="J3" s="240"/>
      <c r="K3" s="29"/>
      <c r="L3" s="69"/>
      <c r="M3" s="159" t="str">
        <f>Proyecto!K3</f>
        <v>Fecha: 17 de septiembre de 2014</v>
      </c>
      <c r="N3" s="159"/>
      <c r="O3" s="159"/>
      <c r="P3" s="232"/>
      <c r="R3" s="11"/>
      <c r="S3" s="11"/>
      <c r="T3" s="11"/>
      <c r="U3" s="15"/>
      <c r="AE3" s="16"/>
    </row>
    <row r="4" spans="2:31" s="12" customFormat="1" ht="24" customHeight="1" x14ac:dyDescent="0.2">
      <c r="B4" s="215"/>
      <c r="C4" s="216"/>
      <c r="D4" s="238" t="s">
        <v>128</v>
      </c>
      <c r="E4" s="239"/>
      <c r="F4" s="239"/>
      <c r="G4" s="239"/>
      <c r="H4" s="239"/>
      <c r="I4" s="239"/>
      <c r="J4" s="240"/>
      <c r="K4" s="29"/>
      <c r="L4" s="69"/>
      <c r="M4" s="159" t="str">
        <f>Proyecto!K4</f>
        <v>Version 001</v>
      </c>
      <c r="N4" s="159"/>
      <c r="O4" s="159"/>
      <c r="P4" s="232"/>
      <c r="R4" s="11"/>
      <c r="U4" s="15"/>
      <c r="AE4" s="16"/>
    </row>
    <row r="5" spans="2:31" s="12" customFormat="1" ht="22.5" customHeight="1" thickBot="1" x14ac:dyDescent="0.25">
      <c r="B5" s="217"/>
      <c r="C5" s="218"/>
      <c r="D5" s="241" t="s">
        <v>130</v>
      </c>
      <c r="E5" s="242"/>
      <c r="F5" s="242"/>
      <c r="G5" s="242"/>
      <c r="H5" s="242"/>
      <c r="I5" s="242"/>
      <c r="J5" s="243"/>
      <c r="K5" s="97"/>
      <c r="L5" s="95"/>
      <c r="M5" s="233" t="s">
        <v>131</v>
      </c>
      <c r="N5" s="233"/>
      <c r="O5" s="233"/>
      <c r="P5" s="23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4" t="s">
        <v>0</v>
      </c>
      <c r="C7" s="134"/>
      <c r="D7" s="136" t="str">
        <f>Proyecto!$E$7</f>
        <v xml:space="preserve">
Automatizar  flujo de procesos regimen cambiario
</v>
      </c>
      <c r="E7" s="136"/>
      <c r="F7" s="136"/>
      <c r="G7" s="136"/>
      <c r="H7" s="136"/>
      <c r="I7" s="136"/>
      <c r="J7" s="136"/>
      <c r="K7" s="136"/>
      <c r="L7" s="136"/>
      <c r="M7" s="136"/>
      <c r="N7" s="136"/>
      <c r="O7" s="136"/>
      <c r="P7" s="136"/>
      <c r="AE7" s="1"/>
    </row>
    <row r="8" spans="2:31" ht="6.75" customHeight="1" x14ac:dyDescent="0.2">
      <c r="B8" s="8"/>
      <c r="C8" s="8"/>
      <c r="D8" s="9"/>
      <c r="E8" s="9"/>
      <c r="F8" s="9"/>
      <c r="G8" s="9"/>
      <c r="H8" s="9"/>
      <c r="I8" s="9"/>
      <c r="J8" s="9"/>
      <c r="K8" s="9"/>
      <c r="L8" s="9"/>
      <c r="M8" s="9"/>
      <c r="N8" s="9"/>
      <c r="O8" s="9"/>
      <c r="P8" s="9"/>
      <c r="AE8" s="1"/>
    </row>
    <row r="10" spans="2:31" ht="69" customHeight="1" x14ac:dyDescent="0.2">
      <c r="B10" s="134" t="s">
        <v>30</v>
      </c>
      <c r="C10" s="134"/>
      <c r="D10" s="227" t="s">
        <v>178</v>
      </c>
      <c r="E10" s="228"/>
      <c r="F10" s="228"/>
      <c r="G10" s="228"/>
      <c r="H10" s="228"/>
      <c r="I10" s="228"/>
      <c r="J10" s="228"/>
      <c r="K10" s="228"/>
      <c r="L10" s="228"/>
      <c r="M10" s="228"/>
      <c r="N10" s="228"/>
      <c r="O10" s="228"/>
      <c r="P10" s="229"/>
      <c r="AE10" s="1"/>
    </row>
    <row r="12" spans="2:31" ht="30" customHeight="1" x14ac:dyDescent="0.2">
      <c r="B12" s="134" t="s">
        <v>31</v>
      </c>
      <c r="C12" s="134"/>
      <c r="D12" s="135" t="s">
        <v>155</v>
      </c>
      <c r="E12" s="135"/>
      <c r="F12" s="135"/>
      <c r="G12" s="135"/>
      <c r="H12" s="135"/>
      <c r="I12" s="135"/>
      <c r="J12" s="135"/>
      <c r="K12" s="135"/>
      <c r="L12" s="135"/>
      <c r="M12" s="135"/>
      <c r="N12" s="135"/>
      <c r="O12" s="135"/>
      <c r="P12" s="135"/>
    </row>
    <row r="13" spans="2:31" ht="6.75" customHeight="1" x14ac:dyDescent="0.2">
      <c r="B13" s="8"/>
      <c r="C13" s="8"/>
      <c r="D13" s="9"/>
      <c r="E13" s="9"/>
      <c r="F13" s="9"/>
      <c r="G13" s="9"/>
      <c r="H13" s="9"/>
      <c r="I13" s="9"/>
      <c r="J13" s="9"/>
      <c r="K13" s="9"/>
      <c r="L13" s="9"/>
      <c r="M13" s="9"/>
      <c r="N13" s="9"/>
      <c r="O13" s="9"/>
      <c r="P13" s="9"/>
      <c r="AE13" s="1"/>
    </row>
    <row r="14" spans="2:31" ht="35.25" customHeight="1" x14ac:dyDescent="0.2">
      <c r="B14" s="134" t="s">
        <v>32</v>
      </c>
      <c r="C14" s="134"/>
      <c r="D14" s="135" t="s">
        <v>154</v>
      </c>
      <c r="E14" s="135"/>
      <c r="F14" s="135"/>
      <c r="G14" s="135"/>
      <c r="H14" s="135"/>
      <c r="I14" s="135"/>
      <c r="J14" s="135"/>
      <c r="K14" s="135"/>
      <c r="L14" s="135"/>
      <c r="M14" s="135"/>
      <c r="N14" s="135"/>
      <c r="O14" s="135"/>
      <c r="P14" s="135"/>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34" t="s">
        <v>33</v>
      </c>
      <c r="C16" s="134"/>
      <c r="D16" s="135" t="s">
        <v>141</v>
      </c>
      <c r="E16" s="135"/>
      <c r="F16" s="135"/>
      <c r="G16" s="135"/>
      <c r="H16" s="135"/>
      <c r="I16" s="135"/>
      <c r="J16" s="135"/>
      <c r="K16" s="135"/>
      <c r="L16" s="135"/>
      <c r="M16" s="135"/>
      <c r="N16" s="135"/>
      <c r="O16" s="135"/>
      <c r="P16" s="135"/>
    </row>
    <row r="17" spans="2:31" ht="6.75" customHeight="1" x14ac:dyDescent="0.2">
      <c r="B17" s="8"/>
      <c r="C17" s="8"/>
      <c r="D17" s="9"/>
      <c r="E17" s="9"/>
      <c r="F17" s="9"/>
      <c r="G17" s="9"/>
      <c r="H17" s="9"/>
      <c r="I17" s="9"/>
      <c r="J17" s="9"/>
      <c r="K17" s="9"/>
      <c r="L17" s="9"/>
      <c r="M17" s="9"/>
      <c r="N17" s="9"/>
      <c r="O17" s="9"/>
      <c r="P17" s="9"/>
      <c r="AE17" s="1"/>
    </row>
    <row r="18" spans="2:31" ht="41.25" customHeight="1" x14ac:dyDescent="0.2">
      <c r="B18" s="134" t="s">
        <v>34</v>
      </c>
      <c r="C18" s="134"/>
      <c r="D18" s="135" t="s">
        <v>156</v>
      </c>
      <c r="E18" s="135"/>
      <c r="F18" s="135"/>
      <c r="G18" s="135"/>
      <c r="H18" s="135"/>
      <c r="I18" s="135"/>
      <c r="J18" s="135"/>
      <c r="K18" s="135"/>
      <c r="L18" s="135"/>
      <c r="M18" s="135"/>
      <c r="N18" s="135"/>
      <c r="O18" s="135"/>
      <c r="P18" s="135"/>
    </row>
    <row r="19" spans="2:31" ht="6.75" customHeight="1" x14ac:dyDescent="0.2">
      <c r="B19" s="8"/>
      <c r="C19" s="8"/>
      <c r="D19" s="9"/>
      <c r="E19" s="9"/>
      <c r="F19" s="9"/>
      <c r="G19" s="9"/>
      <c r="H19" s="9"/>
      <c r="I19" s="9"/>
      <c r="J19" s="9"/>
      <c r="K19" s="9"/>
      <c r="L19" s="9"/>
      <c r="M19" s="9"/>
      <c r="N19" s="9"/>
      <c r="O19" s="9"/>
      <c r="P19" s="9"/>
      <c r="AE19" s="1"/>
    </row>
    <row r="20" spans="2:31" ht="60" customHeight="1" x14ac:dyDescent="0.2">
      <c r="B20" s="134" t="s">
        <v>35</v>
      </c>
      <c r="C20" s="134"/>
      <c r="D20" s="135" t="s">
        <v>168</v>
      </c>
      <c r="E20" s="135"/>
      <c r="F20" s="135"/>
      <c r="G20" s="135"/>
      <c r="H20" s="135"/>
      <c r="I20" s="135"/>
      <c r="J20" s="135"/>
      <c r="K20" s="135"/>
      <c r="L20" s="135"/>
      <c r="M20" s="135"/>
      <c r="N20" s="135"/>
      <c r="O20" s="135"/>
      <c r="P20" s="135"/>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9"/>
  <sheetViews>
    <sheetView showGridLines="0" zoomScale="90" zoomScaleNormal="90" workbookViewId="0">
      <selection activeCell="F12" sqref="F12"/>
    </sheetView>
  </sheetViews>
  <sheetFormatPr baseColWidth="10" defaultRowHeight="12" x14ac:dyDescent="0.2"/>
  <cols>
    <col min="1" max="1" width="2.42578125" style="1" customWidth="1"/>
    <col min="2" max="2" width="32.140625" style="1" customWidth="1"/>
    <col min="3" max="3" width="34.85546875" style="1" customWidth="1"/>
    <col min="4" max="4" width="18.28515625" style="1" customWidth="1"/>
    <col min="5" max="5" width="22.7109375" style="1" customWidth="1"/>
    <col min="6" max="6" width="21.28515625" style="1" customWidth="1"/>
    <col min="7" max="9" width="17.5703125" style="1" customWidth="1"/>
    <col min="10" max="10" width="23.71093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45"/>
      <c r="C2" s="244" t="s">
        <v>125</v>
      </c>
      <c r="D2" s="244"/>
      <c r="E2" s="244"/>
      <c r="F2" s="244"/>
      <c r="G2" s="244"/>
      <c r="H2" s="244"/>
      <c r="I2" s="244"/>
      <c r="J2" s="244"/>
      <c r="K2" s="250" t="str">
        <f>Proyecto!K2</f>
        <v>Codigo: GC-F-015</v>
      </c>
      <c r="L2" s="231"/>
      <c r="M2" s="88"/>
      <c r="N2" s="88"/>
    </row>
    <row r="3" spans="2:14" s="18" customFormat="1" ht="23.25" customHeight="1" x14ac:dyDescent="0.2">
      <c r="B3" s="246"/>
      <c r="C3" s="248" t="s">
        <v>127</v>
      </c>
      <c r="D3" s="248"/>
      <c r="E3" s="248"/>
      <c r="F3" s="248"/>
      <c r="G3" s="248"/>
      <c r="H3" s="248"/>
      <c r="I3" s="248"/>
      <c r="J3" s="248"/>
      <c r="K3" s="251" t="str">
        <f>Proyecto!K3</f>
        <v>Fecha: 17 de septiembre de 2014</v>
      </c>
      <c r="L3" s="232"/>
      <c r="M3" s="88"/>
      <c r="N3" s="88"/>
    </row>
    <row r="4" spans="2:14" s="18" customFormat="1" ht="24" customHeight="1" x14ac:dyDescent="0.2">
      <c r="B4" s="246"/>
      <c r="C4" s="248" t="s">
        <v>128</v>
      </c>
      <c r="D4" s="248"/>
      <c r="E4" s="248"/>
      <c r="F4" s="248"/>
      <c r="G4" s="248"/>
      <c r="H4" s="248"/>
      <c r="I4" s="248"/>
      <c r="J4" s="248"/>
      <c r="K4" s="251" t="str">
        <f>Proyecto!K4</f>
        <v>Version 001</v>
      </c>
      <c r="L4" s="232"/>
      <c r="M4" s="88"/>
      <c r="N4" s="88"/>
    </row>
    <row r="5" spans="2:14" s="18" customFormat="1" ht="22.5" customHeight="1" thickBot="1" x14ac:dyDescent="0.25">
      <c r="B5" s="247"/>
      <c r="C5" s="249" t="s">
        <v>130</v>
      </c>
      <c r="D5" s="249"/>
      <c r="E5" s="249"/>
      <c r="F5" s="249"/>
      <c r="G5" s="249"/>
      <c r="H5" s="249"/>
      <c r="I5" s="249"/>
      <c r="J5" s="249"/>
      <c r="K5" s="252" t="s">
        <v>131</v>
      </c>
      <c r="L5" s="234"/>
      <c r="M5" s="88"/>
      <c r="N5" s="88"/>
    </row>
    <row r="6" spans="2:14" ht="5.25" customHeight="1" x14ac:dyDescent="0.2">
      <c r="B6" s="17"/>
      <c r="C6" s="17"/>
      <c r="D6" s="17"/>
      <c r="E6" s="17"/>
    </row>
    <row r="7" spans="2:14" ht="29.25" customHeight="1" x14ac:dyDescent="0.2">
      <c r="B7" s="134" t="s">
        <v>0</v>
      </c>
      <c r="C7" s="134"/>
      <c r="D7" s="136" t="str">
        <f>Proyecto!$E$7</f>
        <v xml:space="preserve">
Automatizar  flujo de procesos regimen cambiario
</v>
      </c>
      <c r="E7" s="136"/>
      <c r="F7" s="136"/>
      <c r="G7" s="136"/>
      <c r="H7" s="136"/>
      <c r="I7" s="136"/>
      <c r="J7" s="136"/>
      <c r="K7" s="136"/>
      <c r="L7" s="136"/>
      <c r="M7" s="1"/>
    </row>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42" customHeight="1" x14ac:dyDescent="0.2">
      <c r="B10" s="106" t="s">
        <v>186</v>
      </c>
      <c r="C10" s="106" t="s">
        <v>189</v>
      </c>
      <c r="D10" s="34">
        <v>1</v>
      </c>
      <c r="E10" s="98">
        <v>0.05</v>
      </c>
      <c r="F10" s="24" t="s">
        <v>138</v>
      </c>
      <c r="G10" s="114">
        <v>42013</v>
      </c>
      <c r="H10" s="114">
        <v>42154</v>
      </c>
      <c r="I10" s="115">
        <f>(H10-G10)/7</f>
        <v>20.142857142857142</v>
      </c>
      <c r="J10" s="127" t="s">
        <v>187</v>
      </c>
      <c r="K10" s="124">
        <v>42154</v>
      </c>
      <c r="L10" s="98">
        <f>+E10</f>
        <v>0.05</v>
      </c>
    </row>
    <row r="11" spans="2:14" ht="60" x14ac:dyDescent="0.2">
      <c r="B11" s="106" t="s">
        <v>188</v>
      </c>
      <c r="C11" s="106" t="s">
        <v>190</v>
      </c>
      <c r="D11" s="126">
        <v>1</v>
      </c>
      <c r="E11" s="98">
        <v>0.1</v>
      </c>
      <c r="F11" s="24" t="s">
        <v>138</v>
      </c>
      <c r="G11" s="114">
        <v>42013</v>
      </c>
      <c r="H11" s="114">
        <v>42191</v>
      </c>
      <c r="I11" s="115">
        <f>(H11-G11)/7</f>
        <v>25.428571428571427</v>
      </c>
      <c r="J11" s="128" t="s">
        <v>191</v>
      </c>
      <c r="K11" s="114">
        <v>42217</v>
      </c>
      <c r="L11" s="98">
        <v>0.1</v>
      </c>
    </row>
    <row r="12" spans="2:14" ht="242.25" customHeight="1" x14ac:dyDescent="0.2">
      <c r="B12" s="113" t="s">
        <v>198</v>
      </c>
      <c r="C12" s="106" t="s">
        <v>193</v>
      </c>
      <c r="D12" s="34">
        <v>7</v>
      </c>
      <c r="E12" s="98">
        <v>0.5</v>
      </c>
      <c r="F12" s="24" t="s">
        <v>158</v>
      </c>
      <c r="G12" s="114">
        <v>42217</v>
      </c>
      <c r="H12" s="114">
        <v>42338</v>
      </c>
      <c r="I12" s="115">
        <f t="shared" ref="I12:I13" si="0">(H12-G12)/7</f>
        <v>17.285714285714285</v>
      </c>
      <c r="J12" s="129" t="s">
        <v>197</v>
      </c>
      <c r="K12" s="114">
        <v>42338</v>
      </c>
      <c r="L12" s="130">
        <v>0.5</v>
      </c>
      <c r="M12" s="132"/>
    </row>
    <row r="13" spans="2:14" ht="36.75" customHeight="1" x14ac:dyDescent="0.2">
      <c r="B13" s="106" t="s">
        <v>192</v>
      </c>
      <c r="C13" s="106" t="s">
        <v>157</v>
      </c>
      <c r="D13" s="34">
        <v>2</v>
      </c>
      <c r="E13" s="98">
        <v>0.35</v>
      </c>
      <c r="F13" s="24" t="s">
        <v>159</v>
      </c>
      <c r="G13" s="114">
        <v>42217</v>
      </c>
      <c r="H13" s="114">
        <v>42338</v>
      </c>
      <c r="I13" s="115">
        <f t="shared" si="0"/>
        <v>17.285714285714285</v>
      </c>
      <c r="J13" s="133" t="s">
        <v>194</v>
      </c>
      <c r="K13" s="114">
        <v>42327</v>
      </c>
      <c r="L13" s="98">
        <v>0.35</v>
      </c>
    </row>
    <row r="16" spans="2:14" x14ac:dyDescent="0.2">
      <c r="L16" s="131"/>
    </row>
    <row r="18" spans="3:3" x14ac:dyDescent="0.2">
      <c r="C18" s="1" t="s">
        <v>195</v>
      </c>
    </row>
    <row r="19" spans="3:3" x14ac:dyDescent="0.2">
      <c r="C19" s="1" t="s">
        <v>196</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4:K6544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zoomScale="90" zoomScaleNormal="90" workbookViewId="0">
      <selection activeCell="D23" sqref="D2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6"/>
      <c r="C2" s="257"/>
      <c r="D2" s="253" t="s">
        <v>125</v>
      </c>
      <c r="E2" s="236"/>
      <c r="F2" s="236"/>
      <c r="G2" s="236"/>
      <c r="H2" s="236"/>
      <c r="I2" s="236"/>
      <c r="J2" s="236"/>
      <c r="K2" s="92"/>
      <c r="L2" s="92"/>
      <c r="M2" s="250" t="str">
        <f>Proyecto!K2</f>
        <v>Codigo: GC-F-015</v>
      </c>
      <c r="N2" s="230"/>
      <c r="O2" s="230"/>
      <c r="P2" s="231"/>
      <c r="R2" s="11"/>
      <c r="S2" s="11"/>
      <c r="T2" s="11"/>
      <c r="U2" s="15"/>
      <c r="AE2" s="16"/>
    </row>
    <row r="3" spans="2:31" s="12" customFormat="1" ht="23.25" customHeight="1" x14ac:dyDescent="0.2">
      <c r="B3" s="258"/>
      <c r="C3" s="259"/>
      <c r="D3" s="254" t="s">
        <v>127</v>
      </c>
      <c r="E3" s="239"/>
      <c r="F3" s="239"/>
      <c r="G3" s="239"/>
      <c r="H3" s="239"/>
      <c r="I3" s="239"/>
      <c r="J3" s="239"/>
      <c r="K3" s="91"/>
      <c r="L3" s="91"/>
      <c r="M3" s="251" t="str">
        <f>Proyecto!K3</f>
        <v>Fecha: 17 de septiembre de 2014</v>
      </c>
      <c r="N3" s="159"/>
      <c r="O3" s="159"/>
      <c r="P3" s="232"/>
      <c r="R3" s="11"/>
      <c r="S3" s="11"/>
      <c r="T3" s="11"/>
      <c r="U3" s="15"/>
      <c r="AE3" s="16"/>
    </row>
    <row r="4" spans="2:31" s="12" customFormat="1" ht="24" customHeight="1" x14ac:dyDescent="0.2">
      <c r="B4" s="258"/>
      <c r="C4" s="259"/>
      <c r="D4" s="254" t="s">
        <v>128</v>
      </c>
      <c r="E4" s="239"/>
      <c r="F4" s="239"/>
      <c r="G4" s="239"/>
      <c r="H4" s="239"/>
      <c r="I4" s="239"/>
      <c r="J4" s="239"/>
      <c r="K4" s="91"/>
      <c r="L4" s="91"/>
      <c r="M4" s="251" t="str">
        <f>Proyecto!K4</f>
        <v>Version 001</v>
      </c>
      <c r="N4" s="159"/>
      <c r="O4" s="159"/>
      <c r="P4" s="232"/>
      <c r="R4" s="11"/>
      <c r="U4" s="15"/>
      <c r="AE4" s="16"/>
    </row>
    <row r="5" spans="2:31" s="12" customFormat="1" ht="22.5" customHeight="1" thickBot="1" x14ac:dyDescent="0.25">
      <c r="B5" s="260"/>
      <c r="C5" s="261"/>
      <c r="D5" s="255" t="s">
        <v>130</v>
      </c>
      <c r="E5" s="242"/>
      <c r="F5" s="242"/>
      <c r="G5" s="242"/>
      <c r="H5" s="242"/>
      <c r="I5" s="242"/>
      <c r="J5" s="242"/>
      <c r="K5" s="93"/>
      <c r="L5" s="93"/>
      <c r="M5" s="252" t="s">
        <v>131</v>
      </c>
      <c r="N5" s="233"/>
      <c r="O5" s="233"/>
      <c r="P5" s="23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4" t="s">
        <v>0</v>
      </c>
      <c r="C7" s="134"/>
      <c r="D7" s="136" t="s">
        <v>135</v>
      </c>
      <c r="E7" s="136"/>
      <c r="F7" s="136"/>
      <c r="G7" s="136"/>
      <c r="H7" s="136"/>
      <c r="I7" s="136"/>
      <c r="J7" s="136"/>
      <c r="K7" s="136"/>
      <c r="L7" s="136"/>
      <c r="M7" s="136"/>
      <c r="N7" s="136"/>
      <c r="O7" s="136"/>
      <c r="P7" s="136"/>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8" t="s">
        <v>22</v>
      </c>
      <c r="C10" s="178"/>
      <c r="D10" s="178"/>
      <c r="E10" s="178"/>
      <c r="F10" s="178"/>
      <c r="G10" s="178"/>
      <c r="H10" s="178"/>
      <c r="I10" s="178"/>
      <c r="J10" s="178"/>
      <c r="K10" s="178"/>
      <c r="L10" s="178"/>
      <c r="M10" s="178"/>
      <c r="N10" s="178"/>
      <c r="O10" s="178"/>
      <c r="P10" s="178"/>
    </row>
    <row r="11" spans="2:31" ht="21.95" customHeight="1" x14ac:dyDescent="0.2">
      <c r="B11" s="135" t="s">
        <v>184</v>
      </c>
      <c r="C11" s="135"/>
      <c r="D11" s="135"/>
      <c r="E11" s="135"/>
      <c r="F11" s="135"/>
      <c r="G11" s="135"/>
      <c r="H11" s="135"/>
      <c r="I11" s="135"/>
      <c r="J11" s="135"/>
      <c r="K11" s="135"/>
      <c r="L11" s="135"/>
      <c r="M11" s="135"/>
      <c r="N11" s="135"/>
      <c r="O11" s="135"/>
      <c r="P11" s="135"/>
    </row>
    <row r="12" spans="2:31" ht="21.95" customHeight="1" x14ac:dyDescent="0.2">
      <c r="B12" s="135" t="s">
        <v>183</v>
      </c>
      <c r="C12" s="135"/>
      <c r="D12" s="135"/>
      <c r="E12" s="135"/>
      <c r="F12" s="135"/>
      <c r="G12" s="135"/>
      <c r="H12" s="135"/>
      <c r="I12" s="135"/>
      <c r="J12" s="135"/>
      <c r="K12" s="135"/>
      <c r="L12" s="135"/>
      <c r="M12" s="135"/>
      <c r="N12" s="135"/>
      <c r="O12" s="135"/>
      <c r="P12" s="135"/>
    </row>
    <row r="13" spans="2:31" ht="21.95" customHeight="1" x14ac:dyDescent="0.2">
      <c r="B13" s="135" t="s">
        <v>185</v>
      </c>
      <c r="C13" s="135"/>
      <c r="D13" s="135"/>
      <c r="E13" s="135"/>
      <c r="F13" s="135"/>
      <c r="G13" s="135"/>
      <c r="H13" s="135"/>
      <c r="I13" s="135"/>
      <c r="J13" s="135"/>
      <c r="K13" s="135"/>
      <c r="L13" s="135"/>
      <c r="M13" s="135"/>
      <c r="N13" s="135"/>
      <c r="O13" s="135"/>
      <c r="P13" s="135"/>
    </row>
    <row r="14" spans="2:31" ht="21.95" customHeight="1" x14ac:dyDescent="0.2">
      <c r="B14" s="135" t="s">
        <v>23</v>
      </c>
      <c r="C14" s="135"/>
      <c r="D14" s="135"/>
      <c r="E14" s="135"/>
      <c r="F14" s="135"/>
      <c r="G14" s="135"/>
      <c r="H14" s="135"/>
      <c r="I14" s="135"/>
      <c r="J14" s="135"/>
      <c r="K14" s="135"/>
      <c r="L14" s="135"/>
      <c r="M14" s="135"/>
      <c r="N14" s="135"/>
      <c r="O14" s="135"/>
      <c r="P14" s="135"/>
    </row>
    <row r="16" spans="2:31" ht="21.95" customHeight="1" x14ac:dyDescent="0.2">
      <c r="B16" s="178" t="s">
        <v>24</v>
      </c>
      <c r="C16" s="178"/>
      <c r="D16" s="178"/>
      <c r="E16" s="178"/>
      <c r="F16" s="178"/>
      <c r="G16" s="178"/>
      <c r="H16" s="178"/>
      <c r="I16" s="178"/>
      <c r="J16" s="178"/>
      <c r="K16" s="178"/>
      <c r="L16" s="178"/>
      <c r="M16" s="178"/>
      <c r="N16" s="178"/>
      <c r="O16" s="178"/>
      <c r="P16" s="178"/>
    </row>
    <row r="17" spans="2:16" ht="21.95" customHeight="1" x14ac:dyDescent="0.2">
      <c r="B17" s="135" t="s">
        <v>25</v>
      </c>
      <c r="C17" s="135"/>
      <c r="D17" s="135"/>
      <c r="E17" s="135"/>
      <c r="F17" s="135"/>
      <c r="G17" s="135"/>
      <c r="H17" s="135"/>
      <c r="I17" s="135"/>
      <c r="J17" s="135"/>
      <c r="K17" s="135"/>
      <c r="L17" s="135"/>
      <c r="M17" s="135"/>
      <c r="N17" s="135"/>
      <c r="O17" s="135"/>
      <c r="P17" s="135"/>
    </row>
  </sheetData>
  <mergeCells count="18">
    <mergeCell ref="B16:P16"/>
    <mergeCell ref="B17:P17"/>
    <mergeCell ref="B7:C7"/>
    <mergeCell ref="D7:P7"/>
    <mergeCell ref="B14:P14"/>
    <mergeCell ref="B13:P13"/>
    <mergeCell ref="B12:P12"/>
    <mergeCell ref="B11:P11"/>
    <mergeCell ref="D2:J2"/>
    <mergeCell ref="D3:J3"/>
    <mergeCell ref="D4:J4"/>
    <mergeCell ref="D5:J5"/>
    <mergeCell ref="B10:P10"/>
    <mergeCell ref="B2:C5"/>
    <mergeCell ref="M2:P2"/>
    <mergeCell ref="M3:P3"/>
    <mergeCell ref="M4:P4"/>
    <mergeCell ref="M5:P5"/>
  </mergeCells>
  <dataValidations disablePrompts="1" count="1">
    <dataValidation type="whole" allowBlank="1" showInputMessage="1" showErrorMessage="1" sqref="O18:P65504 O9:P9 O15:P15 G15:M15 G18:M65504 G9:M9 W9:AC65504 Q9:U6550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4" sqref="G1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108</v>
      </c>
      <c r="C4" s="28" t="s">
        <v>58</v>
      </c>
      <c r="E4" s="28" t="s">
        <v>59</v>
      </c>
      <c r="G4" s="28" t="s">
        <v>60</v>
      </c>
      <c r="I4" s="28" t="s">
        <v>67</v>
      </c>
      <c r="K4" s="28" t="s">
        <v>68</v>
      </c>
      <c r="M4" s="28"/>
      <c r="O4" s="28" t="s">
        <v>100</v>
      </c>
      <c r="Q4" s="28" t="s">
        <v>111</v>
      </c>
    </row>
    <row r="5" spans="1:17" x14ac:dyDescent="0.2">
      <c r="A5" t="s">
        <v>109</v>
      </c>
      <c r="C5" s="27" t="s">
        <v>53</v>
      </c>
      <c r="E5" s="27" t="s">
        <v>54</v>
      </c>
      <c r="G5" s="27" t="s">
        <v>61</v>
      </c>
      <c r="I5" s="27" t="s">
        <v>97</v>
      </c>
      <c r="K5" s="27" t="s">
        <v>69</v>
      </c>
      <c r="M5" t="s">
        <v>88</v>
      </c>
      <c r="O5" s="27" t="s">
        <v>101</v>
      </c>
      <c r="Q5" t="s">
        <v>114</v>
      </c>
    </row>
    <row r="6" spans="1:17" x14ac:dyDescent="0.2">
      <c r="A6" t="s">
        <v>110</v>
      </c>
      <c r="C6" s="27" t="s">
        <v>56</v>
      </c>
      <c r="E6" s="27" t="s">
        <v>57</v>
      </c>
      <c r="G6" s="27" t="s">
        <v>62</v>
      </c>
      <c r="I6" s="27" t="s">
        <v>98</v>
      </c>
      <c r="K6" s="27" t="s">
        <v>70</v>
      </c>
      <c r="M6" t="s">
        <v>96</v>
      </c>
      <c r="O6" s="27" t="s">
        <v>102</v>
      </c>
      <c r="Q6" t="s">
        <v>115</v>
      </c>
    </row>
    <row r="7" spans="1:17" x14ac:dyDescent="0.2">
      <c r="C7" s="27" t="s">
        <v>55</v>
      </c>
      <c r="G7" s="27" t="s">
        <v>139</v>
      </c>
      <c r="K7" s="30" t="s">
        <v>71</v>
      </c>
      <c r="O7" s="30" t="s">
        <v>103</v>
      </c>
      <c r="Q7" t="s">
        <v>116</v>
      </c>
    </row>
    <row r="8" spans="1:17" x14ac:dyDescent="0.2">
      <c r="G8" s="30" t="s">
        <v>151</v>
      </c>
      <c r="O8" s="30" t="s">
        <v>104</v>
      </c>
      <c r="Q8" t="s">
        <v>117</v>
      </c>
    </row>
    <row r="9" spans="1:17" x14ac:dyDescent="0.2">
      <c r="O9" s="30" t="s">
        <v>105</v>
      </c>
      <c r="Q9" t="s">
        <v>118</v>
      </c>
    </row>
    <row r="10" spans="1:17" x14ac:dyDescent="0.2">
      <c r="O10" s="30" t="s">
        <v>106</v>
      </c>
      <c r="Q10" t="s">
        <v>119</v>
      </c>
    </row>
    <row r="11" spans="1:17" x14ac:dyDescent="0.2">
      <c r="O11" s="30" t="s">
        <v>79</v>
      </c>
      <c r="Q11" t="s">
        <v>120</v>
      </c>
    </row>
    <row r="12" spans="1:17" x14ac:dyDescent="0.2">
      <c r="Q12" t="s">
        <v>121</v>
      </c>
    </row>
    <row r="14" spans="1:17" x14ac:dyDescent="0.2">
      <c r="Q14" s="28" t="s">
        <v>122</v>
      </c>
    </row>
    <row r="15" spans="1:17" x14ac:dyDescent="0.2">
      <c r="Q15" t="s">
        <v>114</v>
      </c>
    </row>
    <row r="16" spans="1:17" x14ac:dyDescent="0.2">
      <c r="Q16" t="s">
        <v>115</v>
      </c>
    </row>
    <row r="17" spans="17:17" x14ac:dyDescent="0.2">
      <c r="Q17" t="s">
        <v>116</v>
      </c>
    </row>
    <row r="18" spans="17:17" x14ac:dyDescent="0.2">
      <c r="Q18" t="s">
        <v>117</v>
      </c>
    </row>
    <row r="19" spans="17:17" x14ac:dyDescent="0.2">
      <c r="Q19" t="s">
        <v>118</v>
      </c>
    </row>
    <row r="20" spans="17:17" x14ac:dyDescent="0.2">
      <c r="Q20" t="s">
        <v>119</v>
      </c>
    </row>
    <row r="21" spans="17:17" x14ac:dyDescent="0.2">
      <c r="Q21" t="s">
        <v>120</v>
      </c>
    </row>
    <row r="22" spans="17:17" x14ac:dyDescent="0.2">
      <c r="Q22" t="s">
        <v>121</v>
      </c>
    </row>
    <row r="23" spans="17:17" x14ac:dyDescent="0.2">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18" sqref="E18"/>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7"/>
      <c r="C2" s="148"/>
      <c r="D2" s="149" t="s">
        <v>125</v>
      </c>
      <c r="E2" s="150"/>
      <c r="F2" s="150"/>
      <c r="G2" s="150"/>
      <c r="H2" s="150"/>
      <c r="I2" s="150"/>
      <c r="J2" s="151"/>
      <c r="K2" s="137" t="s">
        <v>126</v>
      </c>
      <c r="L2" s="174"/>
      <c r="M2" s="137" t="str">
        <f>Proyecto!K2</f>
        <v>Codigo: GC-F-015</v>
      </c>
      <c r="N2" s="167"/>
      <c r="O2" s="167"/>
      <c r="P2" s="138"/>
      <c r="R2" s="11"/>
      <c r="S2" s="11"/>
      <c r="T2" s="11"/>
      <c r="U2" s="15"/>
      <c r="AE2" s="16"/>
    </row>
    <row r="3" spans="2:31" s="12" customFormat="1" ht="23.25" customHeight="1" x14ac:dyDescent="0.2">
      <c r="B3" s="143"/>
      <c r="C3" s="144"/>
      <c r="D3" s="152" t="s">
        <v>127</v>
      </c>
      <c r="E3" s="153"/>
      <c r="F3" s="153"/>
      <c r="G3" s="153"/>
      <c r="H3" s="153"/>
      <c r="I3" s="153"/>
      <c r="J3" s="154"/>
      <c r="K3" s="139" t="s">
        <v>132</v>
      </c>
      <c r="L3" s="175"/>
      <c r="M3" s="168" t="str">
        <f>Proyecto!K3</f>
        <v>Fecha: 17 de septiembre de 2014</v>
      </c>
      <c r="N3" s="169"/>
      <c r="O3" s="169"/>
      <c r="P3" s="170"/>
      <c r="R3" s="11"/>
      <c r="S3" s="11"/>
      <c r="T3" s="11"/>
      <c r="U3" s="15"/>
      <c r="AE3" s="16"/>
    </row>
    <row r="4" spans="2:31" s="12" customFormat="1" ht="24" customHeight="1" x14ac:dyDescent="0.2">
      <c r="B4" s="143"/>
      <c r="C4" s="144"/>
      <c r="D4" s="152" t="s">
        <v>128</v>
      </c>
      <c r="E4" s="153"/>
      <c r="F4" s="153"/>
      <c r="G4" s="153"/>
      <c r="H4" s="153"/>
      <c r="I4" s="153"/>
      <c r="J4" s="154"/>
      <c r="K4" s="139" t="s">
        <v>129</v>
      </c>
      <c r="L4" s="175"/>
      <c r="M4" s="139" t="str">
        <f>Proyecto!K4</f>
        <v>Version 001</v>
      </c>
      <c r="N4" s="135"/>
      <c r="O4" s="135"/>
      <c r="P4" s="140"/>
      <c r="R4" s="11"/>
      <c r="U4" s="15"/>
      <c r="AE4" s="16"/>
    </row>
    <row r="5" spans="2:31" s="12" customFormat="1" ht="22.5" customHeight="1" thickBot="1" x14ac:dyDescent="0.25">
      <c r="B5" s="145"/>
      <c r="C5" s="146"/>
      <c r="D5" s="155" t="s">
        <v>130</v>
      </c>
      <c r="E5" s="156"/>
      <c r="F5" s="156"/>
      <c r="G5" s="156"/>
      <c r="H5" s="156"/>
      <c r="I5" s="156"/>
      <c r="J5" s="157"/>
      <c r="K5" s="141" t="s">
        <v>131</v>
      </c>
      <c r="L5" s="158"/>
      <c r="M5" s="171" t="s">
        <v>131</v>
      </c>
      <c r="N5" s="172"/>
      <c r="O5" s="172"/>
      <c r="P5" s="17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4" t="s">
        <v>0</v>
      </c>
      <c r="C7" s="134"/>
      <c r="D7" s="136" t="str">
        <f>Proyecto!$E$7</f>
        <v xml:space="preserve">
Automatizar  flujo de procesos regimen cambiario
</v>
      </c>
      <c r="E7" s="136"/>
      <c r="F7" s="136"/>
      <c r="G7" s="136"/>
      <c r="H7" s="136"/>
      <c r="I7" s="136"/>
      <c r="J7" s="136"/>
      <c r="K7" s="136"/>
      <c r="L7" s="136"/>
      <c r="M7" s="136"/>
      <c r="N7" s="136"/>
      <c r="O7" s="136"/>
      <c r="P7" s="136"/>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3" t="s">
        <v>26</v>
      </c>
      <c r="C9" s="164"/>
      <c r="D9" s="160" t="s">
        <v>136</v>
      </c>
      <c r="E9" s="161"/>
      <c r="F9" s="161"/>
      <c r="G9" s="161"/>
      <c r="H9" s="161"/>
      <c r="I9" s="161"/>
      <c r="J9" s="161"/>
      <c r="K9" s="161"/>
      <c r="L9" s="161"/>
      <c r="M9" s="161"/>
      <c r="N9" s="161"/>
      <c r="O9" s="161"/>
      <c r="P9" s="162"/>
      <c r="AE9" s="1"/>
    </row>
    <row r="10" spans="2:31" customFormat="1" ht="7.5" customHeight="1" x14ac:dyDescent="0.2"/>
    <row r="11" spans="2:31" ht="39.75" customHeight="1" x14ac:dyDescent="0.2">
      <c r="B11" s="163" t="s">
        <v>27</v>
      </c>
      <c r="C11" s="164"/>
      <c r="D11" s="159" t="s">
        <v>160</v>
      </c>
      <c r="E11" s="159"/>
      <c r="F11" s="159"/>
      <c r="G11" s="159"/>
      <c r="H11" s="159"/>
      <c r="I11" s="159"/>
      <c r="J11" s="159"/>
      <c r="K11" s="159"/>
      <c r="L11" s="159"/>
      <c r="M11" s="159"/>
      <c r="N11" s="159"/>
      <c r="O11" s="159"/>
      <c r="P11" s="159"/>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65" t="s">
        <v>107</v>
      </c>
      <c r="C13" s="165"/>
      <c r="D13" s="51" t="s">
        <v>1</v>
      </c>
      <c r="E13" s="159" t="s">
        <v>170</v>
      </c>
      <c r="F13" s="159"/>
      <c r="G13" s="159"/>
      <c r="H13" s="159"/>
      <c r="I13" s="159"/>
      <c r="J13" s="159"/>
      <c r="K13" s="159"/>
      <c r="L13" s="159"/>
      <c r="M13" s="159"/>
      <c r="N13" s="159"/>
      <c r="O13" s="159"/>
      <c r="P13" s="159"/>
      <c r="AE13" s="1"/>
    </row>
    <row r="14" spans="2:31" s="54" customFormat="1" ht="21" customHeight="1" x14ac:dyDescent="0.2">
      <c r="B14" s="166"/>
      <c r="C14" s="166"/>
      <c r="D14" s="52" t="s">
        <v>110</v>
      </c>
      <c r="E14" s="159"/>
      <c r="F14" s="159"/>
      <c r="G14" s="159"/>
      <c r="H14" s="159"/>
      <c r="I14" s="159"/>
      <c r="J14" s="159"/>
      <c r="K14" s="159"/>
      <c r="L14" s="159"/>
      <c r="M14" s="159"/>
      <c r="N14" s="159"/>
      <c r="O14" s="159"/>
      <c r="P14" s="159"/>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65" t="s">
        <v>107</v>
      </c>
      <c r="C16" s="165"/>
      <c r="D16" s="55" t="s">
        <v>1</v>
      </c>
      <c r="E16" s="159" t="s">
        <v>179</v>
      </c>
      <c r="F16" s="159"/>
      <c r="G16" s="159"/>
      <c r="H16" s="159"/>
      <c r="I16" s="159"/>
      <c r="J16" s="159"/>
      <c r="K16" s="159"/>
      <c r="L16" s="159"/>
      <c r="M16" s="159"/>
      <c r="N16" s="159"/>
      <c r="O16" s="159"/>
      <c r="P16" s="159"/>
      <c r="AE16" s="1"/>
    </row>
    <row r="17" spans="2:31" s="58" customFormat="1" ht="21" customHeight="1" x14ac:dyDescent="0.2">
      <c r="B17" s="166"/>
      <c r="C17" s="166"/>
      <c r="D17" s="56" t="s">
        <v>110</v>
      </c>
      <c r="E17" s="159"/>
      <c r="F17" s="159"/>
      <c r="G17" s="159"/>
      <c r="H17" s="159"/>
      <c r="I17" s="159"/>
      <c r="J17" s="159"/>
      <c r="K17" s="159"/>
      <c r="L17" s="159"/>
      <c r="M17" s="159"/>
      <c r="N17" s="159"/>
      <c r="O17" s="159"/>
      <c r="P17" s="159"/>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65" t="s">
        <v>107</v>
      </c>
      <c r="C19" s="165"/>
      <c r="D19" s="55" t="s">
        <v>1</v>
      </c>
      <c r="E19" s="159"/>
      <c r="F19" s="159"/>
      <c r="G19" s="159"/>
      <c r="H19" s="159"/>
      <c r="I19" s="159"/>
      <c r="J19" s="159"/>
      <c r="K19" s="159"/>
      <c r="L19" s="159"/>
      <c r="M19" s="159"/>
      <c r="N19" s="159"/>
      <c r="O19" s="159"/>
      <c r="P19" s="159"/>
      <c r="AE19" s="1"/>
    </row>
    <row r="20" spans="2:31" s="58" customFormat="1" ht="21" customHeight="1" x14ac:dyDescent="0.2">
      <c r="B20" s="166"/>
      <c r="C20" s="166"/>
      <c r="D20" s="56"/>
      <c r="E20" s="159"/>
      <c r="F20" s="159"/>
      <c r="G20" s="159"/>
      <c r="H20" s="159"/>
      <c r="I20" s="159"/>
      <c r="J20" s="159"/>
      <c r="K20" s="159"/>
      <c r="L20" s="159"/>
      <c r="M20" s="159"/>
      <c r="N20" s="159"/>
      <c r="O20" s="159"/>
      <c r="P20" s="159"/>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65" t="s">
        <v>107</v>
      </c>
      <c r="C22" s="165"/>
      <c r="D22" s="55" t="s">
        <v>1</v>
      </c>
      <c r="E22" s="159"/>
      <c r="F22" s="159"/>
      <c r="G22" s="159"/>
      <c r="H22" s="159"/>
      <c r="I22" s="159"/>
      <c r="J22" s="159"/>
      <c r="K22" s="159"/>
      <c r="L22" s="159"/>
      <c r="M22" s="159"/>
      <c r="N22" s="159"/>
      <c r="O22" s="159"/>
      <c r="P22" s="159"/>
      <c r="AE22" s="1"/>
    </row>
    <row r="23" spans="2:31" s="58" customFormat="1" ht="21" customHeight="1" x14ac:dyDescent="0.2">
      <c r="B23" s="166"/>
      <c r="C23" s="166"/>
      <c r="D23" s="56"/>
      <c r="E23" s="159"/>
      <c r="F23" s="159"/>
      <c r="G23" s="159"/>
      <c r="H23" s="159"/>
      <c r="I23" s="159"/>
      <c r="J23" s="159"/>
      <c r="K23" s="159"/>
      <c r="L23" s="159"/>
      <c r="M23" s="159"/>
      <c r="N23" s="159"/>
      <c r="O23" s="159"/>
      <c r="P23" s="159"/>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90" zoomScaleNormal="90" workbookViewId="0">
      <selection activeCell="F25" sqref="F25"/>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7"/>
      <c r="C2" s="148"/>
      <c r="D2" s="179" t="s">
        <v>125</v>
      </c>
      <c r="E2" s="180"/>
      <c r="F2" s="180"/>
      <c r="G2" s="180"/>
      <c r="H2" s="181"/>
      <c r="I2" s="71" t="str">
        <f>Proyecto!K2</f>
        <v>Codigo: GC-F-015</v>
      </c>
      <c r="J2" s="25"/>
      <c r="K2" s="25"/>
      <c r="L2" s="25"/>
      <c r="M2" s="70"/>
      <c r="N2" s="70"/>
      <c r="T2" s="16"/>
    </row>
    <row r="3" spans="2:24" s="21" customFormat="1" ht="23.25" customHeight="1" thickBot="1" x14ac:dyDescent="0.25">
      <c r="B3" s="143"/>
      <c r="C3" s="144"/>
      <c r="D3" s="179" t="s">
        <v>127</v>
      </c>
      <c r="E3" s="180"/>
      <c r="F3" s="180"/>
      <c r="G3" s="180"/>
      <c r="H3" s="181"/>
      <c r="I3" s="72" t="str">
        <f>Proyecto!K3</f>
        <v>Fecha: 17 de septiembre de 2014</v>
      </c>
      <c r="J3" s="25"/>
      <c r="K3" s="25"/>
      <c r="L3" s="25"/>
      <c r="M3" s="70"/>
      <c r="N3" s="70"/>
      <c r="T3" s="16"/>
    </row>
    <row r="4" spans="2:24" s="21" customFormat="1" ht="24" customHeight="1" thickBot="1" x14ac:dyDescent="0.25">
      <c r="B4" s="143"/>
      <c r="C4" s="144"/>
      <c r="D4" s="179" t="s">
        <v>128</v>
      </c>
      <c r="E4" s="180"/>
      <c r="F4" s="180"/>
      <c r="G4" s="180"/>
      <c r="H4" s="181"/>
      <c r="I4" s="72" t="str">
        <f>Proyecto!K4</f>
        <v>Version 001</v>
      </c>
      <c r="J4" s="25"/>
      <c r="K4" s="25"/>
      <c r="L4" s="25"/>
      <c r="M4" s="70"/>
      <c r="N4" s="70"/>
      <c r="T4" s="16"/>
    </row>
    <row r="5" spans="2:24" s="21" customFormat="1" ht="22.5" customHeight="1" thickBot="1" x14ac:dyDescent="0.25">
      <c r="B5" s="145"/>
      <c r="C5" s="146"/>
      <c r="D5" s="182" t="s">
        <v>130</v>
      </c>
      <c r="E5" s="183"/>
      <c r="F5" s="183"/>
      <c r="G5" s="183"/>
      <c r="H5" s="184"/>
      <c r="I5" s="73" t="s">
        <v>131</v>
      </c>
      <c r="J5" s="25"/>
      <c r="K5" s="25"/>
      <c r="L5" s="25"/>
      <c r="M5" s="70"/>
      <c r="N5" s="70"/>
      <c r="T5" s="16"/>
    </row>
    <row r="6" spans="2:24" ht="5.25" customHeight="1" x14ac:dyDescent="0.2">
      <c r="B6" s="20"/>
      <c r="C6" s="20"/>
      <c r="D6" s="20"/>
      <c r="E6" s="20"/>
      <c r="F6" s="20"/>
      <c r="G6" s="50"/>
      <c r="H6" s="20"/>
      <c r="I6" s="20"/>
    </row>
    <row r="7" spans="2:24" ht="29.25" customHeight="1" x14ac:dyDescent="0.2">
      <c r="B7" s="134" t="s">
        <v>0</v>
      </c>
      <c r="C7" s="134"/>
      <c r="D7" s="136" t="str">
        <f>Proyecto!$E$7</f>
        <v xml:space="preserve">
Automatizar  flujo de procesos regimen cambiario
</v>
      </c>
      <c r="E7" s="136"/>
      <c r="F7" s="136"/>
      <c r="G7" s="136"/>
      <c r="H7" s="136"/>
      <c r="I7" s="136"/>
      <c r="X7" s="1"/>
    </row>
    <row r="8" spans="2:24" s="21" customFormat="1" ht="10.5" customHeight="1" x14ac:dyDescent="0.2">
      <c r="B8" s="10"/>
      <c r="C8" s="10"/>
      <c r="D8" s="6"/>
      <c r="E8" s="6"/>
      <c r="F8" s="6"/>
      <c r="G8" s="6"/>
      <c r="H8" s="6"/>
      <c r="I8" s="6"/>
      <c r="N8" s="25"/>
    </row>
    <row r="9" spans="2:24" ht="18.75" customHeight="1" x14ac:dyDescent="0.2">
      <c r="B9" s="178" t="s">
        <v>113</v>
      </c>
      <c r="C9" s="178"/>
      <c r="D9" s="178"/>
      <c r="E9" s="178"/>
      <c r="F9" s="178"/>
      <c r="G9" s="178"/>
      <c r="H9" s="178"/>
      <c r="I9" s="178"/>
      <c r="X9" s="1"/>
    </row>
    <row r="10" spans="2:24" ht="28.5" customHeight="1" x14ac:dyDescent="0.2">
      <c r="B10" s="176" t="s">
        <v>28</v>
      </c>
      <c r="C10" s="176"/>
      <c r="D10" s="177" t="s">
        <v>166</v>
      </c>
      <c r="E10" s="177"/>
      <c r="F10" s="177"/>
      <c r="G10" s="177"/>
      <c r="H10" s="177"/>
      <c r="I10" s="177"/>
      <c r="X10" s="1"/>
    </row>
    <row r="11" spans="2:24" ht="22.5" customHeight="1" x14ac:dyDescent="0.2">
      <c r="B11" s="176" t="s">
        <v>1</v>
      </c>
      <c r="C11" s="176"/>
      <c r="D11" s="176" t="s">
        <v>2</v>
      </c>
      <c r="E11" s="176"/>
      <c r="F11" s="35" t="s">
        <v>3</v>
      </c>
      <c r="G11" s="51" t="s">
        <v>111</v>
      </c>
      <c r="H11" s="51" t="s">
        <v>4</v>
      </c>
      <c r="I11" s="51" t="s">
        <v>112</v>
      </c>
      <c r="X11" s="1"/>
    </row>
    <row r="12" spans="2:24" ht="66" customHeight="1" x14ac:dyDescent="0.2">
      <c r="B12" s="177" t="s">
        <v>56</v>
      </c>
      <c r="C12" s="177"/>
      <c r="D12" s="177" t="s">
        <v>171</v>
      </c>
      <c r="E12" s="177"/>
      <c r="F12" s="111">
        <v>0.3</v>
      </c>
      <c r="G12" s="121" t="s">
        <v>117</v>
      </c>
      <c r="H12" s="121" t="s">
        <v>57</v>
      </c>
      <c r="I12" s="121" t="s">
        <v>172</v>
      </c>
      <c r="X12" s="1"/>
    </row>
    <row r="13" spans="2:24" ht="24.75" customHeight="1" x14ac:dyDescent="0.2">
      <c r="B13" s="176" t="s">
        <v>5</v>
      </c>
      <c r="C13" s="176"/>
      <c r="D13" s="177" t="s">
        <v>173</v>
      </c>
      <c r="E13" s="177"/>
      <c r="F13" s="177"/>
      <c r="G13" s="177"/>
      <c r="H13" s="177"/>
      <c r="I13" s="177"/>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 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zoomScale="90" zoomScaleNormal="90" workbookViewId="0">
      <selection activeCell="C15" sqref="C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82" t="s">
        <v>125</v>
      </c>
      <c r="D2" s="183"/>
      <c r="E2" s="183"/>
      <c r="F2" s="184"/>
      <c r="G2" s="71" t="str">
        <f>Proyecto!K2</f>
        <v>Codigo: GC-F-015</v>
      </c>
      <c r="H2" s="11"/>
      <c r="I2" s="11"/>
      <c r="J2" s="15"/>
      <c r="T2" s="16"/>
    </row>
    <row r="3" spans="2:22" s="12" customFormat="1" ht="23.25" customHeight="1" thickBot="1" x14ac:dyDescent="0.25">
      <c r="B3" s="75"/>
      <c r="C3" s="182" t="s">
        <v>127</v>
      </c>
      <c r="D3" s="183"/>
      <c r="E3" s="183"/>
      <c r="F3" s="184"/>
      <c r="G3" s="72" t="str">
        <f>Proyecto!K3</f>
        <v>Fecha: 17 de septiembre de 2014</v>
      </c>
      <c r="H3" s="11"/>
      <c r="I3" s="11"/>
      <c r="J3" s="15"/>
      <c r="T3" s="16"/>
    </row>
    <row r="4" spans="2:22" s="12" customFormat="1" ht="24" customHeight="1" thickBot="1" x14ac:dyDescent="0.25">
      <c r="B4" s="75"/>
      <c r="C4" s="182" t="s">
        <v>128</v>
      </c>
      <c r="D4" s="183"/>
      <c r="E4" s="183"/>
      <c r="F4" s="184"/>
      <c r="G4" s="72" t="str">
        <f>Proyecto!K4</f>
        <v>Version 001</v>
      </c>
      <c r="J4" s="15"/>
      <c r="T4" s="16"/>
    </row>
    <row r="5" spans="2:22" s="12" customFormat="1" ht="22.5" customHeight="1" thickBot="1" x14ac:dyDescent="0.25">
      <c r="B5" s="76"/>
      <c r="C5" s="182" t="s">
        <v>130</v>
      </c>
      <c r="D5" s="183"/>
      <c r="E5" s="183"/>
      <c r="F5" s="184"/>
      <c r="G5" s="73" t="s">
        <v>131</v>
      </c>
      <c r="J5" s="11"/>
      <c r="T5" s="16"/>
    </row>
    <row r="6" spans="2:22" ht="5.25" customHeight="1" x14ac:dyDescent="0.2">
      <c r="B6" s="5"/>
      <c r="C6" s="20"/>
      <c r="D6" s="5"/>
      <c r="E6" s="50"/>
      <c r="F6" s="5"/>
      <c r="G6" s="5"/>
    </row>
    <row r="7" spans="2:22" ht="29.25" customHeight="1" x14ac:dyDescent="0.2">
      <c r="B7" s="41" t="s">
        <v>0</v>
      </c>
      <c r="C7" s="136" t="str">
        <f>Proyecto!$E$7</f>
        <v xml:space="preserve">
Automatizar  flujo de procesos regimen cambiario
</v>
      </c>
      <c r="D7" s="136"/>
      <c r="E7" s="136"/>
      <c r="F7" s="136"/>
      <c r="G7" s="136"/>
      <c r="V7" s="1"/>
    </row>
    <row r="9" spans="2:22" ht="18" customHeight="1" x14ac:dyDescent="0.2">
      <c r="B9" s="178" t="s">
        <v>44</v>
      </c>
      <c r="C9" s="178"/>
      <c r="D9" s="178"/>
      <c r="E9" s="178"/>
      <c r="F9" s="178"/>
      <c r="G9" s="178"/>
    </row>
    <row r="10" spans="2:22" customFormat="1" ht="15" customHeight="1" x14ac:dyDescent="0.2">
      <c r="E10" s="125"/>
    </row>
    <row r="11" spans="2:22" ht="20.25" customHeight="1" x14ac:dyDescent="0.2">
      <c r="B11" s="35" t="s">
        <v>76</v>
      </c>
      <c r="C11" s="35" t="s">
        <v>6</v>
      </c>
      <c r="D11" s="35" t="s">
        <v>14</v>
      </c>
      <c r="E11" s="122" t="s">
        <v>43</v>
      </c>
      <c r="F11" s="178" t="s">
        <v>15</v>
      </c>
      <c r="G11" s="178"/>
    </row>
    <row r="12" spans="2:22" ht="84" x14ac:dyDescent="0.2">
      <c r="B12" s="34" t="s">
        <v>61</v>
      </c>
      <c r="C12" s="34" t="s">
        <v>174</v>
      </c>
      <c r="D12" s="33" t="s">
        <v>64</v>
      </c>
      <c r="E12" s="123" t="s">
        <v>97</v>
      </c>
      <c r="F12" s="185" t="s">
        <v>133</v>
      </c>
      <c r="G12" s="185"/>
    </row>
    <row r="13" spans="2:22" ht="144" x14ac:dyDescent="0.2">
      <c r="B13" s="103" t="s">
        <v>62</v>
      </c>
      <c r="C13" s="34" t="s">
        <v>175</v>
      </c>
      <c r="D13" s="33" t="s">
        <v>65</v>
      </c>
      <c r="E13" s="123" t="s">
        <v>97</v>
      </c>
      <c r="F13" s="185" t="s">
        <v>133</v>
      </c>
      <c r="G13" s="185"/>
    </row>
    <row r="14" spans="2:22" ht="84" x14ac:dyDescent="0.2">
      <c r="B14" s="103" t="s">
        <v>63</v>
      </c>
      <c r="C14" s="123" t="s">
        <v>175</v>
      </c>
      <c r="D14" s="33" t="s">
        <v>66</v>
      </c>
      <c r="E14" s="123" t="s">
        <v>97</v>
      </c>
      <c r="F14" s="185" t="s">
        <v>133</v>
      </c>
      <c r="G14" s="185"/>
    </row>
    <row r="15" spans="2:22" ht="108" x14ac:dyDescent="0.2">
      <c r="B15" s="103" t="s">
        <v>151</v>
      </c>
      <c r="C15" s="123" t="s">
        <v>175</v>
      </c>
      <c r="D15" s="107" t="s">
        <v>152</v>
      </c>
      <c r="E15" s="123" t="s">
        <v>97</v>
      </c>
      <c r="F15" s="185" t="s">
        <v>133</v>
      </c>
      <c r="G15" s="185"/>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6:L6548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E12:E15</xm:sqref>
        </x14:dataValidation>
        <x14:dataValidation type="list" allowBlank="1" showInputMessage="1" showErrorMessage="1">
          <x14:formula1>
            <xm:f>'No tocar'!$G$5:$G$8</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B1" zoomScale="90" zoomScaleNormal="90" workbookViewId="0">
      <selection activeCell="E19" sqref="E19"/>
    </sheetView>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39.5703125" style="77" bestFit="1"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82"/>
      <c r="C2" s="199" t="s">
        <v>125</v>
      </c>
      <c r="D2" s="200"/>
      <c r="E2" s="200"/>
      <c r="F2" s="200"/>
      <c r="G2" s="193" t="str">
        <f>Proyecto!K2</f>
        <v>Codigo: GC-F-015</v>
      </c>
      <c r="H2" s="194"/>
    </row>
    <row r="3" spans="2:8" ht="19.5" customHeight="1" thickBot="1" x14ac:dyDescent="0.25">
      <c r="B3" s="84"/>
      <c r="C3" s="199" t="s">
        <v>127</v>
      </c>
      <c r="D3" s="200"/>
      <c r="E3" s="200"/>
      <c r="F3" s="200"/>
      <c r="G3" s="195" t="str">
        <f>Proyecto!K3</f>
        <v>Fecha: 17 de septiembre de 2014</v>
      </c>
      <c r="H3" s="196"/>
    </row>
    <row r="4" spans="2:8" ht="19.5" customHeight="1" thickBot="1" x14ac:dyDescent="0.25">
      <c r="B4" s="84"/>
      <c r="C4" s="199" t="s">
        <v>128</v>
      </c>
      <c r="D4" s="200"/>
      <c r="E4" s="200"/>
      <c r="F4" s="200"/>
      <c r="G4" s="197" t="str">
        <f>Proyecto!K4</f>
        <v>Version 001</v>
      </c>
      <c r="H4" s="198"/>
    </row>
    <row r="5" spans="2:8" ht="21.75" customHeight="1" thickBot="1" x14ac:dyDescent="0.25">
      <c r="B5" s="86"/>
      <c r="C5" s="199" t="s">
        <v>130</v>
      </c>
      <c r="D5" s="200"/>
      <c r="E5" s="200"/>
      <c r="F5" s="200"/>
      <c r="G5" s="195" t="s">
        <v>131</v>
      </c>
      <c r="H5" s="196"/>
    </row>
    <row r="6" spans="2:8" ht="21" customHeight="1" x14ac:dyDescent="0.2"/>
    <row r="7" spans="2:8" ht="22.5" customHeight="1" x14ac:dyDescent="0.2">
      <c r="B7" s="186" t="s">
        <v>78</v>
      </c>
      <c r="C7" s="187"/>
      <c r="D7" s="187"/>
      <c r="E7" s="187"/>
      <c r="F7" s="187"/>
      <c r="G7" s="187"/>
      <c r="H7" s="187"/>
    </row>
    <row r="8" spans="2:8" ht="45" customHeight="1" x14ac:dyDescent="0.2">
      <c r="B8" s="188" t="s">
        <v>150</v>
      </c>
      <c r="C8" s="189"/>
      <c r="D8" s="189"/>
      <c r="E8" s="189"/>
      <c r="F8" s="189"/>
      <c r="G8" s="189"/>
      <c r="H8" s="190"/>
    </row>
    <row r="9" spans="2:8" x14ac:dyDescent="0.2">
      <c r="B9" s="78"/>
    </row>
    <row r="11" spans="2:8" ht="22.5" customHeight="1" x14ac:dyDescent="0.2">
      <c r="B11" s="191" t="s">
        <v>75</v>
      </c>
      <c r="C11" s="192"/>
      <c r="E11" s="186" t="s">
        <v>77</v>
      </c>
      <c r="F11" s="187"/>
      <c r="G11" s="187"/>
      <c r="H11" s="187"/>
    </row>
    <row r="13" spans="2:8" ht="20.25" customHeight="1" x14ac:dyDescent="0.2">
      <c r="B13" s="42" t="s">
        <v>6</v>
      </c>
      <c r="C13" s="42" t="s">
        <v>76</v>
      </c>
      <c r="D13" s="79"/>
      <c r="E13" s="42" t="s">
        <v>6</v>
      </c>
      <c r="F13" s="42" t="s">
        <v>76</v>
      </c>
      <c r="G13" s="42" t="s">
        <v>74</v>
      </c>
      <c r="H13" s="42" t="s">
        <v>92</v>
      </c>
    </row>
    <row r="14" spans="2:8" ht="21.95" customHeight="1" x14ac:dyDescent="0.2">
      <c r="B14" s="104" t="s">
        <v>181</v>
      </c>
      <c r="C14" s="100" t="s">
        <v>61</v>
      </c>
      <c r="E14" s="110" t="s">
        <v>146</v>
      </c>
      <c r="F14" s="110" t="s">
        <v>144</v>
      </c>
      <c r="G14" s="110" t="s">
        <v>147</v>
      </c>
      <c r="H14" s="110" t="s">
        <v>146</v>
      </c>
    </row>
    <row r="15" spans="2:8" ht="29.25" customHeight="1" x14ac:dyDescent="0.2">
      <c r="B15" s="104" t="s">
        <v>180</v>
      </c>
      <c r="C15" s="100" t="s">
        <v>138</v>
      </c>
      <c r="E15" s="110" t="s">
        <v>146</v>
      </c>
      <c r="F15" s="110" t="s">
        <v>145</v>
      </c>
      <c r="G15" s="110" t="s">
        <v>147</v>
      </c>
      <c r="H15" s="110" t="s">
        <v>146</v>
      </c>
    </row>
    <row r="16" spans="2:8" ht="21.95" customHeight="1" x14ac:dyDescent="0.2">
      <c r="B16" s="104" t="s">
        <v>180</v>
      </c>
      <c r="C16" s="105" t="s">
        <v>139</v>
      </c>
      <c r="E16" s="110" t="s">
        <v>146</v>
      </c>
      <c r="F16" s="110" t="s">
        <v>148</v>
      </c>
      <c r="G16" s="110" t="s">
        <v>147</v>
      </c>
      <c r="H16" s="110" t="s">
        <v>146</v>
      </c>
    </row>
    <row r="17" spans="2:8" ht="21.95" customHeight="1" x14ac:dyDescent="0.2">
      <c r="B17" s="104" t="s">
        <v>180</v>
      </c>
      <c r="C17" s="117" t="s">
        <v>164</v>
      </c>
      <c r="E17" s="80"/>
      <c r="F17" s="80"/>
      <c r="G17" s="80"/>
      <c r="H17" s="80"/>
    </row>
    <row r="18" spans="2:8" ht="21.95" customHeight="1" x14ac:dyDescent="0.2">
      <c r="B18" s="104"/>
      <c r="C18" s="117"/>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26" sqref="C26"/>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99" t="s">
        <v>125</v>
      </c>
      <c r="D2" s="200"/>
      <c r="E2" s="200"/>
      <c r="F2" s="200"/>
      <c r="G2" s="193" t="str">
        <f>Proyecto!K2</f>
        <v>Codigo: GC-F-015</v>
      </c>
      <c r="H2" s="201"/>
      <c r="I2" s="201"/>
      <c r="J2" s="201"/>
      <c r="K2" s="201"/>
      <c r="L2" s="194"/>
      <c r="U2" s="16"/>
    </row>
    <row r="3" spans="1:21" s="18" customFormat="1" ht="23.25" customHeight="1" thickBot="1" x14ac:dyDescent="0.25">
      <c r="B3" s="84"/>
      <c r="C3" s="199" t="s">
        <v>127</v>
      </c>
      <c r="D3" s="200"/>
      <c r="E3" s="200"/>
      <c r="F3" s="200"/>
      <c r="G3" s="195" t="str">
        <f>Proyecto!K3</f>
        <v>Fecha: 17 de septiembre de 2014</v>
      </c>
      <c r="H3" s="202"/>
      <c r="I3" s="202"/>
      <c r="J3" s="202"/>
      <c r="K3" s="202"/>
      <c r="L3" s="196"/>
      <c r="U3" s="16"/>
    </row>
    <row r="4" spans="1:21" s="18" customFormat="1" ht="24" customHeight="1" thickBot="1" x14ac:dyDescent="0.25">
      <c r="B4" s="84"/>
      <c r="C4" s="199" t="s">
        <v>128</v>
      </c>
      <c r="D4" s="200"/>
      <c r="E4" s="200"/>
      <c r="F4" s="200"/>
      <c r="G4" s="197" t="str">
        <f>Proyecto!K4</f>
        <v>Version 001</v>
      </c>
      <c r="H4" s="203"/>
      <c r="I4" s="203"/>
      <c r="J4" s="203"/>
      <c r="K4" s="203"/>
      <c r="L4" s="198"/>
      <c r="U4" s="16"/>
    </row>
    <row r="5" spans="1:21" s="18" customFormat="1" ht="22.5" customHeight="1" thickBot="1" x14ac:dyDescent="0.25">
      <c r="B5" s="86"/>
      <c r="C5" s="199" t="s">
        <v>130</v>
      </c>
      <c r="D5" s="200"/>
      <c r="E5" s="200"/>
      <c r="F5" s="200"/>
      <c r="G5" s="195" t="s">
        <v>131</v>
      </c>
      <c r="H5" s="202"/>
      <c r="I5" s="202"/>
      <c r="J5" s="202"/>
      <c r="K5" s="202"/>
      <c r="L5" s="196"/>
      <c r="U5" s="16"/>
    </row>
    <row r="6" spans="1:21" ht="5.25" customHeight="1" x14ac:dyDescent="0.2">
      <c r="A6" s="7" t="str">
        <f>Proyecto!$E$7</f>
        <v xml:space="preserve">
Automatizar  flujo de procesos regimen cambiario
</v>
      </c>
      <c r="B6" s="17"/>
      <c r="C6" s="17"/>
      <c r="D6" s="17"/>
      <c r="E6" s="17"/>
      <c r="F6" s="17"/>
    </row>
    <row r="7" spans="1:21" ht="29.25" customHeight="1" x14ac:dyDescent="0.2">
      <c r="B7" s="41" t="s">
        <v>0</v>
      </c>
      <c r="C7" s="136" t="str">
        <f>Proyecto!$E$7</f>
        <v xml:space="preserve">
Automatizar  flujo de procesos regimen cambiario
</v>
      </c>
      <c r="D7" s="136"/>
      <c r="E7" s="136"/>
      <c r="F7" s="136"/>
      <c r="U7" s="1"/>
    </row>
    <row r="8" spans="1:21" x14ac:dyDescent="0.2">
      <c r="B8" s="18"/>
    </row>
    <row r="10" spans="1:21" ht="18" customHeight="1" x14ac:dyDescent="0.2">
      <c r="B10" s="41" t="s">
        <v>89</v>
      </c>
      <c r="C10" s="24" t="s">
        <v>96</v>
      </c>
    </row>
    <row r="11" spans="1:21" ht="6" customHeight="1" x14ac:dyDescent="0.2"/>
    <row r="12" spans="1:21" ht="18" customHeight="1" x14ac:dyDescent="0.2">
      <c r="B12" s="41" t="s">
        <v>48</v>
      </c>
      <c r="C12" s="24"/>
    </row>
    <row r="13" spans="1:21" ht="6" customHeight="1" x14ac:dyDescent="0.2"/>
    <row r="14" spans="1:21" ht="18" customHeight="1" x14ac:dyDescent="0.2">
      <c r="B14" s="41" t="s">
        <v>49</v>
      </c>
      <c r="C14" s="24"/>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E20" sqref="E20"/>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3"/>
      <c r="C2" s="214"/>
      <c r="D2" s="204" t="s">
        <v>125</v>
      </c>
      <c r="E2" s="205"/>
      <c r="F2" s="205"/>
      <c r="G2" s="206"/>
      <c r="H2" s="83" t="str">
        <f>Proyecto!K2</f>
        <v>Codigo: GC-F-015</v>
      </c>
      <c r="P2" s="16"/>
    </row>
    <row r="3" spans="2:16" s="12" customFormat="1" ht="23.25" customHeight="1" thickBot="1" x14ac:dyDescent="0.25">
      <c r="B3" s="215"/>
      <c r="C3" s="216"/>
      <c r="D3" s="207" t="s">
        <v>127</v>
      </c>
      <c r="E3" s="208"/>
      <c r="F3" s="208"/>
      <c r="G3" s="209"/>
      <c r="H3" s="87" t="str">
        <f>Proyecto!K3</f>
        <v>Fecha: 17 de septiembre de 2014</v>
      </c>
      <c r="P3" s="16"/>
    </row>
    <row r="4" spans="2:16" s="12" customFormat="1" ht="24" customHeight="1" thickBot="1" x14ac:dyDescent="0.25">
      <c r="B4" s="215"/>
      <c r="C4" s="216"/>
      <c r="D4" s="210" t="s">
        <v>128</v>
      </c>
      <c r="E4" s="211"/>
      <c r="F4" s="211"/>
      <c r="G4" s="212"/>
      <c r="H4" s="85" t="str">
        <f>Proyecto!K4</f>
        <v>Version 001</v>
      </c>
      <c r="P4" s="16"/>
    </row>
    <row r="5" spans="2:16" s="12" customFormat="1" ht="22.5" customHeight="1" thickBot="1" x14ac:dyDescent="0.25">
      <c r="B5" s="217"/>
      <c r="C5" s="218"/>
      <c r="D5" s="207" t="s">
        <v>130</v>
      </c>
      <c r="E5" s="208"/>
      <c r="F5" s="208"/>
      <c r="G5" s="209"/>
      <c r="H5" s="87" t="s">
        <v>131</v>
      </c>
      <c r="P5" s="16"/>
    </row>
    <row r="6" spans="2:16" ht="5.25" customHeight="1" x14ac:dyDescent="0.2">
      <c r="B6" s="5"/>
      <c r="C6" s="5"/>
      <c r="D6" s="5"/>
      <c r="E6" s="5"/>
      <c r="F6" s="20"/>
      <c r="G6" s="5"/>
      <c r="H6" s="5"/>
    </row>
    <row r="7" spans="2:16" ht="29.25" customHeight="1" x14ac:dyDescent="0.2">
      <c r="B7" s="134" t="s">
        <v>0</v>
      </c>
      <c r="C7" s="134"/>
      <c r="D7" s="136" t="str">
        <f>Proyecto!$E$7</f>
        <v xml:space="preserve">
Automatizar  flujo de procesos regimen cambiario
</v>
      </c>
      <c r="E7" s="136"/>
      <c r="F7" s="136"/>
      <c r="G7" s="136"/>
      <c r="H7" s="136"/>
      <c r="P7" s="1"/>
    </row>
    <row r="8" spans="2:16" customFormat="1" ht="19.5" customHeight="1" x14ac:dyDescent="0.2"/>
    <row r="9" spans="2:16" ht="30" customHeight="1" x14ac:dyDescent="0.2">
      <c r="B9" s="219" t="s">
        <v>38</v>
      </c>
      <c r="C9" s="220"/>
      <c r="D9" s="220"/>
      <c r="E9" s="220"/>
      <c r="F9" s="220"/>
      <c r="G9" s="220"/>
      <c r="H9" s="220"/>
    </row>
    <row r="10" spans="2:16" ht="9.75" customHeight="1" x14ac:dyDescent="0.2">
      <c r="B10" s="216"/>
      <c r="C10" s="216"/>
      <c r="D10" s="216"/>
      <c r="E10" s="216"/>
      <c r="F10" s="216"/>
      <c r="G10" s="216"/>
      <c r="H10" s="216"/>
      <c r="P10" s="1"/>
    </row>
    <row r="11" spans="2:16" ht="25.5" customHeight="1" x14ac:dyDescent="0.2">
      <c r="B11" s="176" t="s">
        <v>6</v>
      </c>
      <c r="C11" s="176"/>
      <c r="D11" s="35" t="s">
        <v>7</v>
      </c>
      <c r="E11" s="37" t="s">
        <v>72</v>
      </c>
      <c r="F11" s="35" t="s">
        <v>11</v>
      </c>
      <c r="G11" s="35" t="s">
        <v>99</v>
      </c>
      <c r="H11" s="35" t="s">
        <v>8</v>
      </c>
      <c r="P11" s="1"/>
    </row>
    <row r="12" spans="2:16" ht="21.95" customHeight="1" x14ac:dyDescent="0.2">
      <c r="B12" s="159" t="s">
        <v>140</v>
      </c>
      <c r="C12" s="159"/>
      <c r="D12" s="38" t="s">
        <v>134</v>
      </c>
      <c r="E12" s="39">
        <v>2201000</v>
      </c>
      <c r="F12" s="39" t="s">
        <v>133</v>
      </c>
      <c r="G12" s="56" t="s">
        <v>97</v>
      </c>
      <c r="H12" s="32" t="s">
        <v>69</v>
      </c>
      <c r="P12" s="1"/>
    </row>
    <row r="13" spans="2:16" ht="21.95" customHeight="1" x14ac:dyDescent="0.2">
      <c r="B13" s="221" t="s">
        <v>182</v>
      </c>
      <c r="C13" s="222"/>
      <c r="D13" s="119" t="s">
        <v>176</v>
      </c>
      <c r="E13" s="119">
        <v>2201000</v>
      </c>
      <c r="F13" s="119" t="s">
        <v>133</v>
      </c>
      <c r="G13" s="119" t="s">
        <v>97</v>
      </c>
      <c r="H13" s="119" t="s">
        <v>69</v>
      </c>
      <c r="P13" s="1"/>
    </row>
    <row r="14" spans="2:16" ht="21.95" customHeight="1" x14ac:dyDescent="0.2">
      <c r="B14" s="159" t="s">
        <v>167</v>
      </c>
      <c r="C14" s="159"/>
      <c r="D14" s="119" t="s">
        <v>149</v>
      </c>
      <c r="E14" s="119">
        <v>2201000</v>
      </c>
      <c r="F14" s="119" t="s">
        <v>133</v>
      </c>
      <c r="G14" s="119" t="s">
        <v>97</v>
      </c>
      <c r="H14" s="119" t="s">
        <v>69</v>
      </c>
      <c r="P14" s="1"/>
    </row>
    <row r="15" spans="2:16" ht="21.95" customHeight="1" x14ac:dyDescent="0.2">
      <c r="B15" s="159" t="s">
        <v>177</v>
      </c>
      <c r="C15" s="159"/>
      <c r="D15" s="119" t="s">
        <v>177</v>
      </c>
      <c r="E15" s="121">
        <v>2201000</v>
      </c>
      <c r="F15" s="119" t="s">
        <v>133</v>
      </c>
      <c r="G15" s="119" t="s">
        <v>97</v>
      </c>
      <c r="H15" s="119" t="s">
        <v>70</v>
      </c>
      <c r="O15" s="2"/>
      <c r="P15" s="1"/>
    </row>
    <row r="16" spans="2:16" ht="21.95" customHeight="1" x14ac:dyDescent="0.2">
      <c r="B16" s="159"/>
      <c r="C16" s="159"/>
      <c r="D16" s="108"/>
      <c r="E16" s="119"/>
      <c r="F16" s="119"/>
      <c r="G16" s="108"/>
      <c r="H16" s="108"/>
      <c r="P16" s="1"/>
    </row>
    <row r="17" spans="2:16" ht="21.95" customHeight="1" x14ac:dyDescent="0.2">
      <c r="B17" s="159"/>
      <c r="C17" s="159"/>
      <c r="D17" s="108"/>
      <c r="E17" s="108"/>
      <c r="F17" s="108"/>
      <c r="G17" s="108"/>
      <c r="H17" s="108"/>
      <c r="O17" s="2"/>
      <c r="P17" s="1"/>
    </row>
    <row r="18" spans="2:16" ht="21.95" customHeight="1" x14ac:dyDescent="0.2">
      <c r="B18" s="159"/>
      <c r="C18" s="159"/>
      <c r="D18" s="108"/>
      <c r="E18" s="102"/>
      <c r="F18" s="102"/>
      <c r="G18" s="32"/>
      <c r="H18" s="32"/>
      <c r="P18" s="1"/>
    </row>
    <row r="19" spans="2:16" ht="30" customHeight="1" x14ac:dyDescent="0.2">
      <c r="B19" s="159"/>
      <c r="C19" s="159"/>
      <c r="D19" s="32"/>
      <c r="E19" s="108"/>
      <c r="F19" s="108"/>
      <c r="G19" s="108"/>
      <c r="H19" s="32"/>
      <c r="O19" s="2"/>
      <c r="P19" s="1"/>
    </row>
    <row r="20" spans="2:16" ht="21.95" customHeight="1" x14ac:dyDescent="0.2">
      <c r="B20" s="159"/>
      <c r="C20" s="159"/>
      <c r="D20" s="32"/>
      <c r="E20" s="32"/>
      <c r="F20" s="32"/>
      <c r="G20" s="32"/>
      <c r="H20" s="32"/>
      <c r="P20" s="1"/>
    </row>
    <row r="21" spans="2:16" ht="21.95" customHeight="1" x14ac:dyDescent="0.2">
      <c r="B21" s="159"/>
      <c r="C21" s="159"/>
      <c r="D21" s="32"/>
      <c r="E21" s="32"/>
      <c r="F21" s="32"/>
      <c r="G21" s="32"/>
      <c r="H21" s="32"/>
      <c r="O21" s="2"/>
      <c r="P21" s="1"/>
    </row>
    <row r="22" spans="2:16" ht="21.95" customHeight="1" x14ac:dyDescent="0.2">
      <c r="B22" s="159"/>
      <c r="C22" s="159"/>
      <c r="D22" s="32"/>
      <c r="E22" s="32"/>
      <c r="F22" s="32"/>
      <c r="G22" s="32"/>
      <c r="H22" s="32"/>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D22 D11:D12">
    <cfRule type="cellIs" dxfId="29" priority="34" stopIfTrue="1" operator="equal">
      <formula>"Alto"</formula>
    </cfRule>
    <cfRule type="cellIs" dxfId="28" priority="35" stopIfTrue="1" operator="equal">
      <formula>"Medio"</formula>
    </cfRule>
    <cfRule type="cellIs" dxfId="27" priority="36" stopIfTrue="1" operator="equal">
      <formula>"Bajo"</formula>
    </cfRule>
  </conditionalFormatting>
  <conditionalFormatting sqref="D18">
    <cfRule type="cellIs" dxfId="26" priority="19" stopIfTrue="1" operator="equal">
      <formula>"Alto"</formula>
    </cfRule>
    <cfRule type="cellIs" dxfId="25" priority="20" stopIfTrue="1" operator="equal">
      <formula>"Medio"</formula>
    </cfRule>
    <cfRule type="cellIs" dxfId="24" priority="21" stopIfTrue="1" operator="equal">
      <formula>"Bajo"</formula>
    </cfRule>
  </conditionalFormatting>
  <conditionalFormatting sqref="D17">
    <cfRule type="cellIs" dxfId="23" priority="13" stopIfTrue="1" operator="equal">
      <formula>"Alto"</formula>
    </cfRule>
    <cfRule type="cellIs" dxfId="22" priority="14" stopIfTrue="1" operator="equal">
      <formula>"Medio"</formula>
    </cfRule>
    <cfRule type="cellIs" dxfId="21" priority="15" stopIfTrue="1" operator="equal">
      <formula>"Bajo"</formula>
    </cfRule>
  </conditionalFormatting>
  <conditionalFormatting sqref="D16">
    <cfRule type="cellIs" dxfId="20" priority="10" stopIfTrue="1" operator="equal">
      <formula>"Alto"</formula>
    </cfRule>
    <cfRule type="cellIs" dxfId="19" priority="11" stopIfTrue="1" operator="equal">
      <formula>"Medio"</formula>
    </cfRule>
    <cfRule type="cellIs" dxfId="18" priority="12" stopIfTrue="1" operator="equal">
      <formula>"Bajo"</formula>
    </cfRule>
  </conditionalFormatting>
  <conditionalFormatting sqref="D13">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5">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4">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8"/>
  <sheetViews>
    <sheetView showGridLines="0" zoomScale="90" zoomScaleNormal="90" workbookViewId="0">
      <selection activeCell="C15" sqref="C1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99" t="s">
        <v>125</v>
      </c>
      <c r="D2" s="200"/>
      <c r="E2" s="200"/>
      <c r="F2" s="200"/>
      <c r="G2" s="89" t="str">
        <f>Proyecto!K2</f>
        <v>Codigo: GC-F-015</v>
      </c>
      <c r="H2" s="88"/>
      <c r="P2" s="16"/>
    </row>
    <row r="3" spans="2:16" s="12" customFormat="1" ht="23.25" customHeight="1" thickBot="1" x14ac:dyDescent="0.25">
      <c r="B3" s="84"/>
      <c r="C3" s="199" t="s">
        <v>127</v>
      </c>
      <c r="D3" s="200"/>
      <c r="E3" s="200"/>
      <c r="F3" s="200"/>
      <c r="G3" s="87" t="str">
        <f>Proyecto!K3</f>
        <v>Fecha: 17 de septiembre de 2014</v>
      </c>
      <c r="H3" s="88"/>
      <c r="P3" s="16"/>
    </row>
    <row r="4" spans="2:16" s="12" customFormat="1" ht="24" customHeight="1" thickBot="1" x14ac:dyDescent="0.25">
      <c r="B4" s="84"/>
      <c r="C4" s="199" t="s">
        <v>128</v>
      </c>
      <c r="D4" s="200"/>
      <c r="E4" s="200"/>
      <c r="F4" s="200"/>
      <c r="G4" s="87" t="str">
        <f>Proyecto!K4</f>
        <v>Version 001</v>
      </c>
      <c r="H4" s="88"/>
      <c r="P4" s="16"/>
    </row>
    <row r="5" spans="2:16" s="12" customFormat="1" ht="22.5" customHeight="1" thickBot="1" x14ac:dyDescent="0.25">
      <c r="B5" s="86"/>
      <c r="C5" s="199" t="s">
        <v>130</v>
      </c>
      <c r="D5" s="200"/>
      <c r="E5" s="200"/>
      <c r="F5" s="200"/>
      <c r="G5" s="90" t="s">
        <v>131</v>
      </c>
      <c r="H5" s="88"/>
      <c r="P5" s="16"/>
    </row>
    <row r="6" spans="2:16" ht="5.25" customHeight="1" x14ac:dyDescent="0.2">
      <c r="B6" s="5"/>
      <c r="C6" s="5"/>
      <c r="D6" s="20"/>
      <c r="E6" s="5"/>
      <c r="F6" s="5"/>
    </row>
    <row r="7" spans="2:16" ht="29.25" customHeight="1" x14ac:dyDescent="0.2">
      <c r="B7" s="41" t="s">
        <v>0</v>
      </c>
      <c r="C7" s="226" t="str">
        <f>Proyecto!$E$7</f>
        <v xml:space="preserve">
Automatizar  flujo de procesos regimen cambiario
</v>
      </c>
      <c r="D7" s="226"/>
      <c r="E7" s="226"/>
      <c r="F7" s="226"/>
      <c r="G7" s="29"/>
      <c r="P7" s="1"/>
    </row>
    <row r="8" spans="2:16" ht="6.75" customHeight="1" x14ac:dyDescent="0.2">
      <c r="B8" s="8"/>
      <c r="C8" s="9"/>
      <c r="D8" s="9"/>
      <c r="E8" s="9"/>
      <c r="F8" s="9"/>
      <c r="P8" s="1"/>
    </row>
    <row r="9" spans="2:16" x14ac:dyDescent="0.2">
      <c r="B9" s="144"/>
      <c r="C9" s="144"/>
    </row>
    <row r="10" spans="2:16" ht="20.25" customHeight="1" x14ac:dyDescent="0.2">
      <c r="B10" s="223" t="s">
        <v>16</v>
      </c>
      <c r="C10" s="224"/>
      <c r="D10" s="224"/>
      <c r="E10" s="224"/>
      <c r="F10" s="224"/>
      <c r="G10" s="225"/>
    </row>
    <row r="11" spans="2:16" customFormat="1" ht="15" customHeight="1" x14ac:dyDescent="0.2"/>
    <row r="12" spans="2:16" ht="24.75" customHeight="1" x14ac:dyDescent="0.2">
      <c r="B12" s="36" t="s">
        <v>90</v>
      </c>
      <c r="C12" s="40" t="s">
        <v>17</v>
      </c>
      <c r="D12" s="40" t="s">
        <v>18</v>
      </c>
      <c r="E12" s="40" t="s">
        <v>20</v>
      </c>
      <c r="F12" s="40" t="s">
        <v>19</v>
      </c>
      <c r="G12" s="40" t="s">
        <v>21</v>
      </c>
    </row>
    <row r="13" spans="2:16" ht="24" x14ac:dyDescent="0.2">
      <c r="B13" s="99" t="s">
        <v>140</v>
      </c>
      <c r="C13" s="33" t="s">
        <v>104</v>
      </c>
      <c r="D13" s="112" t="s">
        <v>161</v>
      </c>
      <c r="E13" s="33" t="s">
        <v>137</v>
      </c>
      <c r="F13" s="22" t="s">
        <v>117</v>
      </c>
      <c r="G13" s="116" t="s">
        <v>165</v>
      </c>
    </row>
    <row r="14" spans="2:16" ht="48" x14ac:dyDescent="0.2">
      <c r="B14" s="118" t="s">
        <v>182</v>
      </c>
      <c r="C14" s="118" t="s">
        <v>104</v>
      </c>
      <c r="D14" s="118" t="s">
        <v>142</v>
      </c>
      <c r="E14" s="120" t="s">
        <v>137</v>
      </c>
      <c r="F14" s="22" t="s">
        <v>115</v>
      </c>
      <c r="G14" s="118" t="s">
        <v>143</v>
      </c>
    </row>
    <row r="15" spans="2:16" ht="24" x14ac:dyDescent="0.2">
      <c r="B15" s="118" t="s">
        <v>153</v>
      </c>
      <c r="C15" s="118" t="s">
        <v>101</v>
      </c>
      <c r="D15" s="118" t="s">
        <v>162</v>
      </c>
      <c r="E15" s="118" t="s">
        <v>137</v>
      </c>
      <c r="F15" s="22" t="s">
        <v>117</v>
      </c>
      <c r="G15" s="118" t="s">
        <v>143</v>
      </c>
    </row>
    <row r="16" spans="2:16" ht="36" x14ac:dyDescent="0.2">
      <c r="B16" s="118" t="s">
        <v>177</v>
      </c>
      <c r="C16" s="118" t="s">
        <v>104</v>
      </c>
      <c r="D16" s="118" t="s">
        <v>163</v>
      </c>
      <c r="E16" s="118" t="s">
        <v>137</v>
      </c>
      <c r="F16" s="22" t="s">
        <v>117</v>
      </c>
      <c r="G16" s="118" t="s">
        <v>165</v>
      </c>
    </row>
    <row r="17" spans="2:7" x14ac:dyDescent="0.2">
      <c r="B17" s="99"/>
      <c r="C17" s="33"/>
      <c r="D17" s="112"/>
      <c r="E17" s="118"/>
      <c r="F17" s="22"/>
      <c r="G17" s="118"/>
    </row>
    <row r="18" spans="2:7" x14ac:dyDescent="0.2">
      <c r="B18" s="99"/>
      <c r="C18" s="33"/>
      <c r="D18" s="112"/>
      <c r="E18" s="99"/>
      <c r="F18" s="22"/>
      <c r="G18" s="116"/>
    </row>
    <row r="19" spans="2:7" x14ac:dyDescent="0.2">
      <c r="B19" s="107"/>
      <c r="C19" s="107"/>
      <c r="D19" s="107"/>
      <c r="E19" s="109"/>
      <c r="F19" s="22"/>
      <c r="G19" s="116"/>
    </row>
    <row r="20" spans="2:7" x14ac:dyDescent="0.2">
      <c r="B20" s="101"/>
      <c r="C20" s="33"/>
      <c r="D20" s="101"/>
      <c r="E20" s="34"/>
      <c r="F20" s="22"/>
      <c r="G20" s="101"/>
    </row>
    <row r="22" spans="2:7" ht="12.75" x14ac:dyDescent="0.2">
      <c r="C22" s="27"/>
    </row>
    <row r="23" spans="2:7" ht="12.75" x14ac:dyDescent="0.2">
      <c r="C23" s="27"/>
    </row>
    <row r="24" spans="2:7" ht="12.75" x14ac:dyDescent="0.2">
      <c r="C24" s="30"/>
    </row>
    <row r="25" spans="2:7" ht="12.75" x14ac:dyDescent="0.2">
      <c r="C25" s="30"/>
    </row>
    <row r="26" spans="2:7" ht="12.75" x14ac:dyDescent="0.2">
      <c r="C26" s="30"/>
    </row>
    <row r="27" spans="2:7" ht="12.75" x14ac:dyDescent="0.2">
      <c r="C27" s="30"/>
    </row>
    <row r="28" spans="2:7" ht="12.75" x14ac:dyDescent="0.2">
      <c r="C28"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6 E9 E21:E65506 G21:G65506 G11 G9">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C13:C20</xm:sqref>
        </x14:dataValidation>
        <x14:dataValidation type="list" allowBlank="1" showInputMessage="1" showErrorMessage="1">
          <x14:formula1>
            <xm:f>'No tocar'!$Q$15:$Q$23</xm:f>
          </x14:formula1>
          <xm:sqref>F13:F20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D15" sqref="D15"/>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99" t="s">
        <v>125</v>
      </c>
      <c r="D2" s="200"/>
      <c r="E2" s="200"/>
      <c r="F2" s="200"/>
      <c r="G2" s="193" t="str">
        <f>Proyecto!K2</f>
        <v>Codigo: GC-F-015</v>
      </c>
      <c r="H2" s="194"/>
      <c r="J2" s="11"/>
      <c r="K2" s="11"/>
      <c r="L2" s="11"/>
      <c r="M2" s="15"/>
      <c r="W2" s="16"/>
    </row>
    <row r="3" spans="2:23" s="12" customFormat="1" ht="23.25" customHeight="1" thickBot="1" x14ac:dyDescent="0.25">
      <c r="B3" s="84"/>
      <c r="C3" s="199" t="s">
        <v>127</v>
      </c>
      <c r="D3" s="200"/>
      <c r="E3" s="200"/>
      <c r="F3" s="200"/>
      <c r="G3" s="195" t="str">
        <f>Proyecto!K3</f>
        <v>Fecha: 17 de septiembre de 2014</v>
      </c>
      <c r="H3" s="196"/>
      <c r="J3" s="11"/>
      <c r="K3" s="11"/>
      <c r="L3" s="11"/>
      <c r="M3" s="15"/>
      <c r="W3" s="16"/>
    </row>
    <row r="4" spans="2:23" s="12" customFormat="1" ht="24" customHeight="1" thickBot="1" x14ac:dyDescent="0.25">
      <c r="B4" s="84"/>
      <c r="C4" s="199" t="s">
        <v>128</v>
      </c>
      <c r="D4" s="200"/>
      <c r="E4" s="200"/>
      <c r="F4" s="200"/>
      <c r="G4" s="197" t="str">
        <f>Proyecto!K4</f>
        <v>Version 001</v>
      </c>
      <c r="H4" s="198"/>
      <c r="J4" s="11"/>
      <c r="M4" s="15"/>
      <c r="W4" s="16"/>
    </row>
    <row r="5" spans="2:23" s="12" customFormat="1" ht="22.5" customHeight="1" thickBot="1" x14ac:dyDescent="0.25">
      <c r="B5" s="86"/>
      <c r="C5" s="199" t="s">
        <v>130</v>
      </c>
      <c r="D5" s="200"/>
      <c r="E5" s="200"/>
      <c r="F5" s="200"/>
      <c r="G5" s="195" t="s">
        <v>131</v>
      </c>
      <c r="H5" s="196"/>
      <c r="J5" s="11"/>
      <c r="M5" s="11"/>
      <c r="W5" s="16"/>
    </row>
    <row r="6" spans="2:23" ht="5.25" customHeight="1" x14ac:dyDescent="0.2">
      <c r="B6" s="5"/>
      <c r="C6" s="5"/>
      <c r="D6" s="5"/>
      <c r="E6" s="5"/>
      <c r="F6" s="5"/>
      <c r="G6" s="5"/>
      <c r="H6" s="5"/>
    </row>
    <row r="7" spans="2:23" ht="29.25" customHeight="1" x14ac:dyDescent="0.2">
      <c r="B7" s="44" t="s">
        <v>0</v>
      </c>
      <c r="C7" s="136" t="str">
        <f>Proyecto!$E$7</f>
        <v xml:space="preserve">
Automatizar  flujo de procesos regimen cambiario
</v>
      </c>
      <c r="D7" s="136"/>
      <c r="E7" s="136"/>
      <c r="F7" s="136"/>
      <c r="G7" s="136"/>
      <c r="H7" s="136"/>
      <c r="W7" s="1"/>
    </row>
    <row r="9" spans="2:23" ht="15" customHeight="1" x14ac:dyDescent="0.2">
      <c r="B9" s="178" t="s">
        <v>9</v>
      </c>
      <c r="C9" s="178"/>
      <c r="D9" s="178"/>
      <c r="E9" s="178"/>
      <c r="F9" s="178"/>
      <c r="G9" s="178"/>
      <c r="H9" s="178"/>
    </row>
    <row r="10" spans="2:23" customFormat="1" ht="15" customHeight="1" x14ac:dyDescent="0.2"/>
    <row r="11" spans="2:23" ht="33.75" customHeight="1" x14ac:dyDescent="0.2">
      <c r="B11" s="176" t="s">
        <v>91</v>
      </c>
      <c r="C11" s="176"/>
      <c r="D11" s="35" t="s">
        <v>29</v>
      </c>
      <c r="E11" s="35" t="s">
        <v>10</v>
      </c>
      <c r="F11" s="49" t="s">
        <v>12</v>
      </c>
      <c r="G11" s="35" t="s">
        <v>13</v>
      </c>
      <c r="H11" s="35" t="s">
        <v>124</v>
      </c>
    </row>
    <row r="12" spans="2:23" ht="20.25" customHeight="1" x14ac:dyDescent="0.2">
      <c r="B12" s="159"/>
      <c r="C12" s="159"/>
      <c r="D12" s="32"/>
      <c r="E12" s="31"/>
      <c r="F12" s="31"/>
      <c r="G12" s="43"/>
      <c r="H12" s="31"/>
    </row>
    <row r="13" spans="2:23" ht="18" customHeight="1" x14ac:dyDescent="0.2">
      <c r="B13" s="159"/>
      <c r="C13" s="159"/>
      <c r="D13" s="32"/>
      <c r="E13" s="32"/>
      <c r="F13" s="31"/>
      <c r="G13" s="43"/>
      <c r="H13" s="32"/>
    </row>
    <row r="14" spans="2:23" ht="18" customHeight="1" x14ac:dyDescent="0.2">
      <c r="B14" s="159"/>
      <c r="C14" s="159"/>
      <c r="D14" s="32"/>
      <c r="E14" s="32"/>
      <c r="F14" s="31"/>
      <c r="G14" s="43"/>
      <c r="H14" s="32"/>
    </row>
    <row r="15" spans="2:23" ht="18" customHeight="1" x14ac:dyDescent="0.2">
      <c r="B15" s="159"/>
      <c r="C15" s="159"/>
      <c r="D15" s="32"/>
      <c r="E15" s="32"/>
      <c r="F15" s="31"/>
      <c r="G15" s="43"/>
      <c r="H15" s="32"/>
    </row>
    <row r="16" spans="2:23" ht="18" customHeight="1" x14ac:dyDescent="0.2">
      <c r="B16" s="159"/>
      <c r="C16" s="159"/>
      <c r="D16" s="32"/>
      <c r="E16" s="32"/>
      <c r="F16" s="31"/>
      <c r="G16" s="43"/>
      <c r="H16" s="32"/>
    </row>
    <row r="17" spans="2:8" ht="18" customHeight="1" x14ac:dyDescent="0.2">
      <c r="B17" s="159"/>
      <c r="C17" s="159"/>
      <c r="D17" s="32"/>
      <c r="E17" s="32"/>
      <c r="F17" s="31"/>
      <c r="G17" s="43"/>
      <c r="H17" s="32"/>
    </row>
    <row r="18" spans="2:8" ht="18" customHeight="1" x14ac:dyDescent="0.2">
      <c r="B18" s="159"/>
      <c r="C18" s="159"/>
      <c r="D18" s="32"/>
      <c r="E18" s="32"/>
      <c r="F18" s="31"/>
      <c r="G18" s="43"/>
      <c r="H18" s="32"/>
    </row>
    <row r="19" spans="2:8" ht="18" customHeight="1" x14ac:dyDescent="0.2">
      <c r="B19" s="159"/>
      <c r="C19" s="159"/>
      <c r="D19" s="32"/>
      <c r="E19" s="32"/>
      <c r="F19" s="31"/>
      <c r="G19" s="43"/>
      <c r="H19" s="32"/>
    </row>
    <row r="20" spans="2:8" ht="18" customHeight="1" x14ac:dyDescent="0.2">
      <c r="B20" s="159"/>
      <c r="C20" s="159"/>
      <c r="D20" s="32"/>
      <c r="E20" s="32"/>
      <c r="F20" s="31"/>
      <c r="G20" s="43"/>
      <c r="H20" s="32"/>
    </row>
    <row r="21" spans="2:8" ht="18" customHeight="1" x14ac:dyDescent="0.2">
      <c r="B21" s="159"/>
      <c r="C21" s="159"/>
      <c r="D21" s="32"/>
      <c r="E21" s="32"/>
      <c r="F21" s="31"/>
      <c r="G21" s="43"/>
      <c r="H21" s="32"/>
    </row>
    <row r="22" spans="2:8" ht="18" customHeight="1" x14ac:dyDescent="0.2">
      <c r="B22" s="159"/>
      <c r="C22" s="159"/>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NV5X2DCNMZXR-567313764-416</_dlc_DocId>
    <_dlc_DocIdUrl xmlns="0948c079-19c9-4a36-bb7d-d65ca794eba7">
      <Url>https://www.supersociedades.gov.co/superintendencia/oficina-asesora-de-planeacion/planesdeaccion/_layouts/15/DocIdRedir.aspx?ID=NV5X2DCNMZXR-567313764-416</Url>
      <Description>NV5X2DCNMZXR-567313764-416</Description>
    </_dlc_DocIdUrl>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FD48D7F2-2838-49A3-887E-902B0FD6DD09}">
  <ds:schemaRefs>
    <ds:schemaRef ds:uri="office.server.policy"/>
  </ds:schemaRefs>
</ds:datastoreItem>
</file>

<file path=customXml/itemProps3.xml><?xml version="1.0" encoding="utf-8"?>
<ds:datastoreItem xmlns:ds="http://schemas.openxmlformats.org/officeDocument/2006/customXml" ds:itemID="{73C0BCE0-B3C6-4C61-9E79-342F1BA09102}"/>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D396BC25-54CF-4EEA-A87C-0697FDD2E2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BA154E6D-8B9F-4F32-967F-6530BD4828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e978c5e6-b24b-44f5-beb2-718dc28291de</vt:lpwstr>
  </property>
</Properties>
</file>